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AGE INFO" sheetId="3" r:id="rId6"/>
  </sheets>
  <definedNames/>
  <calcPr/>
  <extLst>
    <ext uri="GoogleSheetsCustomDataVersion1">
      <go:sheetsCustomData xmlns:go="http://customooxmlschemas.google.com/" r:id="rId7" roundtripDataSignature="AMtx7miJmuGMBt76/QGWZil0rfo9ptbsbA=="/>
    </ext>
  </extLst>
</workbook>
</file>

<file path=xl/sharedStrings.xml><?xml version="1.0" encoding="utf-8"?>
<sst xmlns="http://schemas.openxmlformats.org/spreadsheetml/2006/main" count="647" uniqueCount="383">
  <si>
    <t>National Insurance number</t>
  </si>
  <si>
    <t>Date of Birth</t>
  </si>
  <si>
    <t>Gender</t>
  </si>
  <si>
    <t>Salutation</t>
  </si>
  <si>
    <t>Surname</t>
  </si>
  <si>
    <t>First In</t>
  </si>
  <si>
    <t>First Name</t>
  </si>
  <si>
    <t>Initial &amp; Surname</t>
  </si>
  <si>
    <t>Description</t>
  </si>
  <si>
    <t>Frequency</t>
  </si>
  <si>
    <t>Process Date</t>
  </si>
  <si>
    <t>Units</t>
  </si>
  <si>
    <t xml:space="preserve">Tax Period </t>
  </si>
  <si>
    <t>Email Address</t>
  </si>
  <si>
    <t>Address1</t>
  </si>
  <si>
    <t>Address2</t>
  </si>
  <si>
    <t>Address3</t>
  </si>
  <si>
    <t>Address4</t>
  </si>
  <si>
    <t>Address5</t>
  </si>
  <si>
    <t>Postcode</t>
  </si>
  <si>
    <t>Tax Code</t>
  </si>
  <si>
    <t>Tax Basis</t>
  </si>
  <si>
    <t>Total Gross Pay TD</t>
  </si>
  <si>
    <t>Gross for tax TD</t>
  </si>
  <si>
    <t>Tax Paid YTD</t>
  </si>
  <si>
    <t>September Gross</t>
  </si>
  <si>
    <t xml:space="preserve">Amended Net </t>
  </si>
  <si>
    <t xml:space="preserve">Tax </t>
  </si>
  <si>
    <t>PC653143D</t>
  </si>
  <si>
    <t>F</t>
  </si>
  <si>
    <t>Mrs</t>
  </si>
  <si>
    <t>Tandon</t>
  </si>
  <si>
    <t>K</t>
  </si>
  <si>
    <t>Kusum</t>
  </si>
  <si>
    <t>K Tandon</t>
  </si>
  <si>
    <t>Pension Drawdown</t>
  </si>
  <si>
    <t>monthly</t>
  </si>
  <si>
    <t>sheotandon@yahoo.co.uk</t>
  </si>
  <si>
    <t>61 Maeshendre</t>
  </si>
  <si>
    <t>Waun Fawr</t>
  </si>
  <si>
    <t>SY23 3PS</t>
  </si>
  <si>
    <t>C700T</t>
  </si>
  <si>
    <t>Kusum Tandon</t>
  </si>
  <si>
    <t>YY862504D</t>
  </si>
  <si>
    <t>Wood</t>
  </si>
  <si>
    <t>J</t>
  </si>
  <si>
    <t>Janice</t>
  </si>
  <si>
    <t>J Wood</t>
  </si>
  <si>
    <t>j2wod@live.co.uk</t>
  </si>
  <si>
    <t>Gweldir</t>
  </si>
  <si>
    <t>Llangorwen</t>
  </si>
  <si>
    <t>Clarach</t>
  </si>
  <si>
    <t>SY23 3DP</t>
  </si>
  <si>
    <t>CBR</t>
  </si>
  <si>
    <t>Janice Wood</t>
  </si>
  <si>
    <t>WL652562B</t>
  </si>
  <si>
    <t>M</t>
  </si>
  <si>
    <t>Mr</t>
  </si>
  <si>
    <t>D</t>
  </si>
  <si>
    <t>David</t>
  </si>
  <si>
    <t>DS Wood</t>
  </si>
  <si>
    <t xml:space="preserve">	stewood19@gmail.com</t>
  </si>
  <si>
    <t>C1257L</t>
  </si>
  <si>
    <t>David Stephen Wood</t>
  </si>
  <si>
    <t>EB243820D</t>
  </si>
  <si>
    <t>Neville</t>
  </si>
  <si>
    <t>Peter</t>
  </si>
  <si>
    <t>P Neville</t>
  </si>
  <si>
    <t>peter@eleganthomesreading.co.uk</t>
  </si>
  <si>
    <t>Artic House</t>
  </si>
  <si>
    <t>Grass Mill</t>
  </si>
  <si>
    <t>Caversham</t>
  </si>
  <si>
    <t>Reading</t>
  </si>
  <si>
    <t>RG4 7TJ</t>
  </si>
  <si>
    <t>1250L</t>
  </si>
  <si>
    <t>Peter Neville</t>
  </si>
  <si>
    <t>YY807466O</t>
  </si>
  <si>
    <t>Cartledge</t>
  </si>
  <si>
    <t>G</t>
  </si>
  <si>
    <t>Graham</t>
  </si>
  <si>
    <t>G Cartledge</t>
  </si>
  <si>
    <t>g.cartledge@hotmail.com</t>
  </si>
  <si>
    <t>Lockowood Cottage</t>
  </si>
  <si>
    <t>Killis Lane</t>
  </si>
  <si>
    <t>Kilburn</t>
  </si>
  <si>
    <t>Belper</t>
  </si>
  <si>
    <t>DE56 0LS</t>
  </si>
  <si>
    <t>1679T</t>
  </si>
  <si>
    <t>Graham Cartledge</t>
  </si>
  <si>
    <t>WL37171OA</t>
  </si>
  <si>
    <t>Stafford</t>
  </si>
  <si>
    <t>Michael</t>
  </si>
  <si>
    <t>M Stafford</t>
  </si>
  <si>
    <t>masseng@aol.co.uk</t>
  </si>
  <si>
    <t>Roundwood House</t>
  </si>
  <si>
    <t>30c Worksop Road</t>
  </si>
  <si>
    <t>Worksop</t>
  </si>
  <si>
    <t>S80 3JU</t>
  </si>
  <si>
    <t>Michael Stafford</t>
  </si>
  <si>
    <t>NB274989A</t>
  </si>
  <si>
    <t>Jillian</t>
  </si>
  <si>
    <t>J Stafford</t>
  </si>
  <si>
    <t>Jillian Stafford</t>
  </si>
  <si>
    <t>WM970823C</t>
  </si>
  <si>
    <t>Lazenby</t>
  </si>
  <si>
    <t>I</t>
  </si>
  <si>
    <t>Ian</t>
  </si>
  <si>
    <t>I Lazenby</t>
  </si>
  <si>
    <t>ianjohnlazenby@gmail.com</t>
  </si>
  <si>
    <t>228 Loxley Road</t>
  </si>
  <si>
    <t>Stratford On Avon</t>
  </si>
  <si>
    <t>CV37 7DU</t>
  </si>
  <si>
    <t>BR</t>
  </si>
  <si>
    <t>M1</t>
  </si>
  <si>
    <t>Ian Lazenby</t>
  </si>
  <si>
    <t>NA912907D</t>
  </si>
  <si>
    <t>Trewenneck</t>
  </si>
  <si>
    <t>John</t>
  </si>
  <si>
    <t>J Trewenneck</t>
  </si>
  <si>
    <t>john@clsports.co.uk</t>
  </si>
  <si>
    <t>52 Wasdale Close</t>
  </si>
  <si>
    <t>Kendal</t>
  </si>
  <si>
    <t>Cumbria</t>
  </si>
  <si>
    <t>LA9 7JQ</t>
  </si>
  <si>
    <t>1257L</t>
  </si>
  <si>
    <t>John Trewenneck</t>
  </si>
  <si>
    <t>NB418482D</t>
  </si>
  <si>
    <t>Richardson</t>
  </si>
  <si>
    <t>John William</t>
  </si>
  <si>
    <t>JW Richardson</t>
  </si>
  <si>
    <t>john@red38.co.uk</t>
  </si>
  <si>
    <t>9 Steerforth Copse</t>
  </si>
  <si>
    <t>Owlsmoor</t>
  </si>
  <si>
    <t>Sandhurst</t>
  </si>
  <si>
    <t>GU47 0GX</t>
  </si>
  <si>
    <t>960L</t>
  </si>
  <si>
    <t>John William Richardson</t>
  </si>
  <si>
    <t>YR578358A</t>
  </si>
  <si>
    <t>Buckley</t>
  </si>
  <si>
    <t>Leslie</t>
  </si>
  <si>
    <t>L Buckley</t>
  </si>
  <si>
    <t>les@spm.co.uk</t>
  </si>
  <si>
    <t>The Shippon</t>
  </si>
  <si>
    <t>528 Chester Road</t>
  </si>
  <si>
    <t xml:space="preserve">Woodford </t>
  </si>
  <si>
    <t>Stockport</t>
  </si>
  <si>
    <t>SK7 1PS</t>
  </si>
  <si>
    <t>D0</t>
  </si>
  <si>
    <t>Leslie Buckley</t>
  </si>
  <si>
    <t>YL760464B</t>
  </si>
  <si>
    <t>Mary Linda</t>
  </si>
  <si>
    <t>ML Buckley</t>
  </si>
  <si>
    <t>Woodford</t>
  </si>
  <si>
    <t>K4253</t>
  </si>
  <si>
    <t>Mary Linda Buckley</t>
  </si>
  <si>
    <t>NE097916C</t>
  </si>
  <si>
    <t>Alkins</t>
  </si>
  <si>
    <t>P</t>
  </si>
  <si>
    <t>Paul</t>
  </si>
  <si>
    <t>P Alkins</t>
  </si>
  <si>
    <t>paul.alkins@depositsense.co.uk</t>
  </si>
  <si>
    <t>29 Chancery Lane</t>
  </si>
  <si>
    <t>Alsager</t>
  </si>
  <si>
    <t>Stoke on Trent</t>
  </si>
  <si>
    <t>ST7 2HE</t>
  </si>
  <si>
    <t>1863L</t>
  </si>
  <si>
    <t>Paul Alkins</t>
  </si>
  <si>
    <t>WK313137C</t>
  </si>
  <si>
    <t>Dobbins</t>
  </si>
  <si>
    <t>Valerie</t>
  </si>
  <si>
    <t>VL Dobbins</t>
  </si>
  <si>
    <t>Death Benficary Pay</t>
  </si>
  <si>
    <t>richard.johnson@rmpfinancial.co.uk</t>
  </si>
  <si>
    <t>10 Otley Mount</t>
  </si>
  <si>
    <t>East Morton</t>
  </si>
  <si>
    <t>Keighley</t>
  </si>
  <si>
    <t>BD20 5TD</t>
  </si>
  <si>
    <t>Valerie Dobbins</t>
  </si>
  <si>
    <t>NA373920B</t>
  </si>
  <si>
    <t>Jones</t>
  </si>
  <si>
    <t>L</t>
  </si>
  <si>
    <t>Lisa</t>
  </si>
  <si>
    <t>L Jones</t>
  </si>
  <si>
    <t>Pension Commencement</t>
  </si>
  <si>
    <t>lisa.jjones2@btinternet.com</t>
  </si>
  <si>
    <t>Marchants Barn</t>
  </si>
  <si>
    <t>Marchants Close</t>
  </si>
  <si>
    <t xml:space="preserve">Hurstpierpoint </t>
  </si>
  <si>
    <t>Hassocks</t>
  </si>
  <si>
    <t>Sussex</t>
  </si>
  <si>
    <t>BN6 9UZ</t>
  </si>
  <si>
    <t>Lisa Jones</t>
  </si>
  <si>
    <t>NB881096C</t>
  </si>
  <si>
    <t>Geoff</t>
  </si>
  <si>
    <t>G Jones</t>
  </si>
  <si>
    <t>geoff.owenjones@btinternet.com</t>
  </si>
  <si>
    <t>Geoff Jones</t>
  </si>
  <si>
    <t>WK389983D</t>
  </si>
  <si>
    <t>Carter</t>
  </si>
  <si>
    <t>I Carter</t>
  </si>
  <si>
    <t>braxton0345@yahoo.co.uk</t>
  </si>
  <si>
    <t>Whitewell Grange Cottage</t>
  </si>
  <si>
    <t xml:space="preserve">Whitwell on the Hill </t>
  </si>
  <si>
    <t>York</t>
  </si>
  <si>
    <t>YO60 7JU</t>
  </si>
  <si>
    <t>Ian Carter</t>
  </si>
  <si>
    <t>WE116526B</t>
  </si>
  <si>
    <t>Inglis</t>
  </si>
  <si>
    <t>J Inglis</t>
  </si>
  <si>
    <t>regular to start from April 2021!!!</t>
  </si>
  <si>
    <t>jinglis124@gmail.com</t>
  </si>
  <si>
    <t>The Yard</t>
  </si>
  <si>
    <t>Kinchurdy</t>
  </si>
  <si>
    <t xml:space="preserve"> Boat of Garton</t>
  </si>
  <si>
    <t>Scotland</t>
  </si>
  <si>
    <t>PE24 3BS</t>
  </si>
  <si>
    <t>S1217L</t>
  </si>
  <si>
    <t>John Inglis</t>
  </si>
  <si>
    <t>NA549543C</t>
  </si>
  <si>
    <t>Ms</t>
  </si>
  <si>
    <t>Rohan</t>
  </si>
  <si>
    <t>Jacqueline</t>
  </si>
  <si>
    <t>J Rohan</t>
  </si>
  <si>
    <t>one off</t>
  </si>
  <si>
    <t>jackie.rohan@hotmail.co.uk</t>
  </si>
  <si>
    <t>Cherry Tree Cottage</t>
  </si>
  <si>
    <t>Inglebey Arncliffe</t>
  </si>
  <si>
    <t>Northallerton</t>
  </si>
  <si>
    <t>DL6 3LN</t>
  </si>
  <si>
    <t>Jacqueline Rohan</t>
  </si>
  <si>
    <t>YB747309C</t>
  </si>
  <si>
    <t>Meakins</t>
  </si>
  <si>
    <t>S</t>
  </si>
  <si>
    <t>Stanley</t>
  </si>
  <si>
    <t>SR Meakins</t>
  </si>
  <si>
    <t>decides each month</t>
  </si>
  <si>
    <t>srmeakins@icloud.com</t>
  </si>
  <si>
    <t xml:space="preserve">Highfield </t>
  </si>
  <si>
    <t>Manor Barns</t>
  </si>
  <si>
    <t>Snowshill</t>
  </si>
  <si>
    <t>WR12 7JR</t>
  </si>
  <si>
    <t>K159</t>
  </si>
  <si>
    <t>Stanley Meakins</t>
  </si>
  <si>
    <t>YX015929A</t>
  </si>
  <si>
    <t>Scott</t>
  </si>
  <si>
    <t>N</t>
  </si>
  <si>
    <t>Nigel</t>
  </si>
  <si>
    <t>N Scott</t>
  </si>
  <si>
    <t>robert@private-commercial.com</t>
  </si>
  <si>
    <t>4 Manor Gardens</t>
  </si>
  <si>
    <t>Swindon</t>
  </si>
  <si>
    <t>SN2 2ND</t>
  </si>
  <si>
    <t>231L</t>
  </si>
  <si>
    <t>Nigel Scott</t>
  </si>
  <si>
    <t>WL960204A</t>
  </si>
  <si>
    <t xml:space="preserve">Mr </t>
  </si>
  <si>
    <t xml:space="preserve">McMahon </t>
  </si>
  <si>
    <t>C</t>
  </si>
  <si>
    <t>Christopher</t>
  </si>
  <si>
    <t xml:space="preserve">C McMahon </t>
  </si>
  <si>
    <t>email Emily</t>
  </si>
  <si>
    <t>20 Little Glen Road</t>
  </si>
  <si>
    <t>Glen Parva</t>
  </si>
  <si>
    <t>Leicester</t>
  </si>
  <si>
    <t>LE2 9TR</t>
  </si>
  <si>
    <t>TBC</t>
  </si>
  <si>
    <t xml:space="preserve">Christopher McMahon </t>
  </si>
  <si>
    <t>WP188700D</t>
  </si>
  <si>
    <t>Bridgewater</t>
  </si>
  <si>
    <t>A</t>
  </si>
  <si>
    <t>Andrew</t>
  </si>
  <si>
    <t>A Bridgewater</t>
  </si>
  <si>
    <t>PCLS</t>
  </si>
  <si>
    <t>Old Timbers</t>
  </si>
  <si>
    <t xml:space="preserve"> 28 Ivy Lane</t>
  </si>
  <si>
    <t xml:space="preserve"> Harbury</t>
  </si>
  <si>
    <t>Leamington Spa</t>
  </si>
  <si>
    <t>Warwickshire</t>
  </si>
  <si>
    <t>CV33 9HN</t>
  </si>
  <si>
    <t>Andrew Bridgewater</t>
  </si>
  <si>
    <t>Administrator Comments</t>
  </si>
  <si>
    <t>P46 to be completed for any new employees</t>
  </si>
  <si>
    <t>Payroll date</t>
  </si>
  <si>
    <t>Payslip</t>
  </si>
  <si>
    <t>Scheme</t>
  </si>
  <si>
    <t>Member</t>
  </si>
  <si>
    <t>Amount Gross</t>
  </si>
  <si>
    <t>Amount Net</t>
  </si>
  <si>
    <t>PAYE</t>
  </si>
  <si>
    <t>requested gross / net</t>
  </si>
  <si>
    <t>Payment type</t>
  </si>
  <si>
    <t>update records</t>
  </si>
  <si>
    <t>(FPS)</t>
  </si>
  <si>
    <t>admin</t>
  </si>
  <si>
    <t>Invoice/ Fees</t>
  </si>
  <si>
    <t>Notes</t>
  </si>
  <si>
    <t>Cumulative/W1M1</t>
  </si>
  <si>
    <t>RSA - SAGE ACCOUNT OFFICE REF: 120PB01507239 (22 AND THEN PAY PERIOD 05)</t>
  </si>
  <si>
    <t>SAGE PASSWORD: Services123</t>
  </si>
  <si>
    <t>Total Gross Paid</t>
  </si>
  <si>
    <t>Y</t>
  </si>
  <si>
    <t>Woods Building Supplies</t>
  </si>
  <si>
    <t>gross</t>
  </si>
  <si>
    <t>income payment</t>
  </si>
  <si>
    <t>Emily</t>
  </si>
  <si>
    <t>Inv. 7914</t>
  </si>
  <si>
    <t>moved from BPT to SAGE on 16.05.2019 and payments updated</t>
  </si>
  <si>
    <t>y</t>
  </si>
  <si>
    <t>net</t>
  </si>
  <si>
    <t>increased to £2k net on 08/07/2019 as instructed by Stephen Wood</t>
  </si>
  <si>
    <t>payments commenced 08/07/2019 at £2k net as requested by member</t>
  </si>
  <si>
    <t>SEND STATEMENT</t>
  </si>
  <si>
    <t>The Neville SSAS</t>
  </si>
  <si>
    <t>SEND MONTHLY STATEMENT</t>
  </si>
  <si>
    <t>Stacy</t>
  </si>
  <si>
    <t>£440 February</t>
  </si>
  <si>
    <t>moved from Cranfords sage to RSA sage (was also on BPT for a short period) 17.05.2019</t>
  </si>
  <si>
    <t>Gina confirmed ok to go monthly until further notice</t>
  </si>
  <si>
    <t>Meller SSAS</t>
  </si>
  <si>
    <t>Gina</t>
  </si>
  <si>
    <t>£440 April</t>
  </si>
  <si>
    <t>new set up in sage in August 2019 took PCLS, now starting 2k a month paye</t>
  </si>
  <si>
    <t>Northern Bus</t>
  </si>
  <si>
    <t>no change, same gross every month</t>
  </si>
  <si>
    <t>Protect My Universe</t>
  </si>
  <si>
    <t>Gross</t>
  </si>
  <si>
    <t>Esther</t>
  </si>
  <si>
    <t>£440 September</t>
  </si>
  <si>
    <t>6250 paid to date</t>
  </si>
  <si>
    <t>BR M1</t>
  </si>
  <si>
    <t>Ian takes 1,250.00 every month, annual income 15,000.00 gross</t>
  </si>
  <si>
    <t>Dolly's Embroidery</t>
  </si>
  <si>
    <t>Income Payment</t>
  </si>
  <si>
    <t>Inv. 7916</t>
  </si>
  <si>
    <t>06/01/2020 - Jan, Feb &amp; Mar 2020 - £1200. Thereafter please revert to £900 per month</t>
  </si>
  <si>
    <t>Tumbles Pension Scheme</t>
  </si>
  <si>
    <t>Inv. 7917</t>
  </si>
  <si>
    <t>04/19: Email from John - keep the payments at £600 for the time being</t>
  </si>
  <si>
    <t>check aib balance</t>
  </si>
  <si>
    <t>SPM SSAS</t>
  </si>
  <si>
    <t>£528.00 April</t>
  </si>
  <si>
    <t>April 2020 new gross will be £4,166.66 - March 2020 should be £6130.74 to add up to £50k over the 12 months!!</t>
  </si>
  <si>
    <t>17,660 on 05/08/2021</t>
  </si>
  <si>
    <t>change in tax code 07.09.2020</t>
  </si>
  <si>
    <t>-</t>
  </si>
  <si>
    <t>April 2020 new gross will be £4,166.66</t>
  </si>
  <si>
    <t>The P&amp;L Estates</t>
  </si>
  <si>
    <t>Cranfords Trustees as administrator</t>
  </si>
  <si>
    <t>10,416.65 paid to date</t>
  </si>
  <si>
    <t>Paul takes 2,083.33 every month, annual income 25,000.00 gross</t>
  </si>
  <si>
    <t>John Dobbins Pension Scheme</t>
  </si>
  <si>
    <t>death benefit payment</t>
  </si>
  <si>
    <t>No PAYE fees</t>
  </si>
  <si>
    <t>DD set up for 1st of month, 2k death benefit</t>
  </si>
  <si>
    <t>paid by S/O on 20th of every month</t>
  </si>
  <si>
    <t>Elljess Investments Ltd</t>
  </si>
  <si>
    <t>s/o set up in AIB for 20th, check balance monthly</t>
  </si>
  <si>
    <t>£440 in July</t>
  </si>
  <si>
    <t>RECALCULATE BCE FORMS FOR 21/22 TAX YEAR</t>
  </si>
  <si>
    <t>Masons Arms (York)</t>
  </si>
  <si>
    <t>new set up in sage 06/08/2020</t>
  </si>
  <si>
    <t>STANDING ORDER IN CRANFORDS 12/10/20</t>
  </si>
  <si>
    <t>OK</t>
  </si>
  <si>
    <t>esther confirmed 29/07/2021</t>
  </si>
  <si>
    <t>Rohan Exec PS</t>
  </si>
  <si>
    <t>emily confirmed 30.07.2021</t>
  </si>
  <si>
    <t>Kaysted</t>
  </si>
  <si>
    <t>Peter Stedman</t>
  </si>
  <si>
    <t>esther requested 02/08/2021</t>
  </si>
  <si>
    <t>Wealth New Court</t>
  </si>
  <si>
    <t>Barry Andrews</t>
  </si>
  <si>
    <t>emily confirmed 3/8/2021</t>
  </si>
  <si>
    <t>01.09.21: £1,500 Net confirmed</t>
  </si>
  <si>
    <t>The Sanford Spa</t>
  </si>
  <si>
    <t>Gina advised that this is going ahead 06.08.2021</t>
  </si>
  <si>
    <t>Carlton James RF</t>
  </si>
  <si>
    <t>26/10/20 instruction to reduce to £4,239 gross monthly</t>
  </si>
  <si>
    <t>Emily Paid net on 12.08.21</t>
  </si>
  <si>
    <t>PAYE to be confirmed</t>
  </si>
  <si>
    <t>CBM SSAS</t>
  </si>
  <si>
    <t>Office Info</t>
  </si>
  <si>
    <t xml:space="preserve">120PB01507239 </t>
  </si>
  <si>
    <t>(22 AND THEN PAY PERIOD 06)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</si>
</sst>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;[Red]\-&quot;£&quot;#,##0.00"/>
    <numFmt numFmtId="165" formatCode="&quot;£&quot;#,##0;[Red]\-&quot;£&quot;#,##0"/>
  </numFmts>
  <fonts count="11">
    <font>
      <sz val="11.0"/>
      <color theme="1"/>
      <name val="Arial"/>
    </font>
    <font>
      <sz val="11.0"/>
      <color theme="1"/>
      <name val="Calibri"/>
    </font>
    <font>
      <sz val="9.0"/>
      <color theme="1"/>
      <name val="Calibri"/>
    </font>
    <font>
      <sz val="11.0"/>
      <color rgb="FF000000"/>
      <name val="Calibri"/>
    </font>
    <font>
      <b/>
      <sz val="9.0"/>
      <color theme="1"/>
      <name val="Calibri"/>
    </font>
    <font>
      <sz val="9.0"/>
      <color rgb="FF000000"/>
      <name val="Calibri"/>
    </font>
    <font>
      <sz val="11.0"/>
      <color rgb="FFFF0000"/>
      <name val="Calibri"/>
    </font>
    <font>
      <i/>
      <sz val="11.0"/>
      <color theme="1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</fills>
  <borders count="6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CCCCCC"/>
      </right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1" fillId="2" fontId="2" numFmtId="0" xfId="0" applyAlignment="1" applyBorder="1" applyFont="1">
      <alignment horizontal="left" shrinkToFit="0" wrapText="1"/>
    </xf>
    <xf borderId="2" fillId="2" fontId="1" numFmtId="0" xfId="0" applyAlignment="1" applyBorder="1" applyFont="1">
      <alignment horizontal="left" shrinkToFit="0" wrapText="1"/>
    </xf>
    <xf borderId="0" fillId="0" fontId="1" numFmtId="0" xfId="0" applyAlignment="1" applyFont="1">
      <alignment horizontal="left"/>
    </xf>
    <xf borderId="1" fillId="0" fontId="1" numFmtId="0" xfId="0" applyAlignment="1" applyBorder="1" applyFont="1">
      <alignment horizontal="left" shrinkToFit="0" wrapText="1"/>
    </xf>
    <xf borderId="1" fillId="0" fontId="1" numFmtId="14" xfId="0" applyAlignment="1" applyBorder="1" applyFont="1" applyNumberForma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0" fillId="0" fontId="1" numFmtId="14" xfId="0" applyAlignment="1" applyFont="1" applyNumberFormat="1">
      <alignment horizontal="left" shrinkToFit="0" wrapText="1"/>
    </xf>
    <xf borderId="0" fillId="0" fontId="1" numFmtId="164" xfId="0" applyAlignment="1" applyFont="1" applyNumberFormat="1">
      <alignment horizontal="left"/>
    </xf>
    <xf borderId="3" fillId="0" fontId="3" numFmtId="0" xfId="0" applyAlignment="1" applyBorder="1" applyFont="1">
      <alignment horizontal="left" shrinkToFit="0" wrapText="1"/>
    </xf>
    <xf borderId="4" fillId="0" fontId="1" numFmtId="0" xfId="0" applyAlignment="1" applyBorder="1" applyFont="1">
      <alignment horizontal="left" shrinkToFit="0" wrapText="1"/>
    </xf>
    <xf borderId="0" fillId="0" fontId="1" numFmtId="165" xfId="0" applyAlignment="1" applyFont="1" applyNumberFormat="1">
      <alignment horizontal="left"/>
    </xf>
    <xf borderId="5" fillId="0" fontId="1" numFmtId="0" xfId="0" applyAlignment="1" applyBorder="1" applyFont="1">
      <alignment horizontal="left" shrinkToFit="0" wrapText="1"/>
    </xf>
    <xf borderId="0" fillId="0" fontId="1" numFmtId="14" xfId="0" applyAlignment="1" applyFont="1" applyNumberFormat="1">
      <alignment horizontal="left"/>
    </xf>
    <xf borderId="0" fillId="0" fontId="1" numFmtId="0" xfId="0" applyAlignment="1" applyFont="1">
      <alignment horizontal="left" shrinkToFit="0" wrapText="1"/>
    </xf>
    <xf borderId="1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1" fillId="0" fontId="1" numFmtId="0" xfId="0" applyAlignment="1" applyBorder="1" applyFont="1">
      <alignment shrinkToFit="0" wrapText="1"/>
    </xf>
    <xf borderId="1" fillId="3" fontId="4" numFmtId="0" xfId="0" applyAlignment="1" applyBorder="1" applyFill="1" applyFont="1">
      <alignment shrinkToFit="0" wrapText="1"/>
    </xf>
    <xf borderId="1" fillId="0" fontId="2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1" fillId="0" fontId="5" numFmtId="0" xfId="0" applyAlignment="1" applyBorder="1" applyFont="1">
      <alignment shrinkToFit="0" wrapText="1"/>
    </xf>
    <xf borderId="1" fillId="4" fontId="6" numFmtId="0" xfId="0" applyAlignment="1" applyBorder="1" applyFill="1" applyFont="1">
      <alignment vertical="center"/>
    </xf>
    <xf borderId="1" fillId="4" fontId="1" numFmtId="0" xfId="0" applyAlignment="1" applyBorder="1" applyFont="1">
      <alignment shrinkToFit="0" wrapText="1"/>
    </xf>
    <xf borderId="1" fillId="4" fontId="6" numFmtId="0" xfId="0" applyAlignment="1" applyBorder="1" applyFont="1">
      <alignment shrinkToFit="0" wrapText="1"/>
    </xf>
    <xf borderId="1" fillId="3" fontId="1" numFmtId="0" xfId="0" applyAlignment="1" applyBorder="1" applyFont="1">
      <alignment shrinkToFit="0" wrapText="1"/>
    </xf>
    <xf borderId="1" fillId="0" fontId="1" numFmtId="164" xfId="0" applyAlignment="1" applyBorder="1" applyFont="1" applyNumberFormat="1">
      <alignment horizontal="right" shrinkToFit="0" wrapText="1"/>
    </xf>
    <xf borderId="1" fillId="0" fontId="7" numFmtId="164" xfId="0" applyAlignment="1" applyBorder="1" applyFont="1" applyNumberFormat="1">
      <alignment horizontal="right" shrinkToFit="0" wrapText="1"/>
    </xf>
    <xf borderId="1" fillId="0" fontId="3" numFmtId="0" xfId="0" applyAlignment="1" applyBorder="1" applyFont="1">
      <alignment shrinkToFit="0" wrapText="1"/>
    </xf>
    <xf borderId="1" fillId="0" fontId="3" numFmtId="164" xfId="0" applyAlignment="1" applyBorder="1" applyFont="1" applyNumberFormat="1">
      <alignment horizontal="right" shrinkToFit="0" wrapText="1"/>
    </xf>
    <xf borderId="1" fillId="0" fontId="8" numFmtId="164" xfId="0" applyAlignment="1" applyBorder="1" applyFont="1" applyNumberFormat="1">
      <alignment horizontal="right" shrinkToFit="0" wrapText="1"/>
    </xf>
    <xf borderId="3" fillId="0" fontId="1" numFmtId="0" xfId="0" applyAlignment="1" applyBorder="1" applyFont="1">
      <alignment shrinkToFit="0" wrapText="1"/>
    </xf>
    <xf borderId="3" fillId="0" fontId="3" numFmtId="0" xfId="0" applyAlignment="1" applyBorder="1" applyFont="1">
      <alignment shrinkToFit="0" wrapText="1"/>
    </xf>
    <xf borderId="3" fillId="0" fontId="3" numFmtId="164" xfId="0" applyAlignment="1" applyBorder="1" applyFont="1" applyNumberFormat="1">
      <alignment horizontal="right" shrinkToFit="0" wrapText="1"/>
    </xf>
    <xf borderId="3" fillId="0" fontId="8" numFmtId="164" xfId="0" applyAlignment="1" applyBorder="1" applyFont="1" applyNumberFormat="1">
      <alignment horizontal="right" shrinkToFit="0" wrapText="1"/>
    </xf>
    <xf borderId="3" fillId="0" fontId="9" numFmtId="0" xfId="0" applyAlignment="1" applyBorder="1" applyFont="1">
      <alignment shrinkToFit="0" wrapText="1"/>
    </xf>
    <xf borderId="1" fillId="0" fontId="9" numFmtId="0" xfId="0" applyAlignment="1" applyBorder="1" applyFont="1">
      <alignment shrinkToFit="0" wrapText="1"/>
    </xf>
    <xf borderId="1" fillId="0" fontId="1" numFmtId="165" xfId="0" applyAlignment="1" applyBorder="1" applyFont="1" applyNumberFormat="1">
      <alignment horizontal="right" shrinkToFit="0" wrapText="1"/>
    </xf>
    <xf borderId="0" fillId="0" fontId="10" numFmtId="0" xfId="0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3.75"/>
    <col customWidth="1" min="2" max="2" width="10.0"/>
    <col customWidth="1" min="3" max="3" width="6.0"/>
    <col customWidth="1" min="4" max="4" width="6.75"/>
    <col customWidth="1" min="5" max="5" width="9.5"/>
    <col customWidth="1" min="6" max="6" width="4.75"/>
    <col customWidth="1" min="7" max="7" width="9.88"/>
    <col customWidth="1" min="8" max="8" width="11.25"/>
    <col customWidth="1" min="9" max="9" width="12.75"/>
    <col customWidth="1" min="10" max="10" width="13.75"/>
    <col customWidth="1" min="11" max="11" width="10.13"/>
    <col customWidth="1" min="12" max="12" width="4.63"/>
    <col customWidth="1" min="13" max="13" width="8.75"/>
    <col customWidth="1" min="14" max="14" width="22.25"/>
    <col customWidth="1" min="15" max="15" width="13.63"/>
    <col customWidth="1" min="16" max="16" width="13.5"/>
    <col customWidth="1" min="17" max="17" width="12.0"/>
    <col customWidth="1" min="18" max="18" width="7.75"/>
    <col customWidth="1" min="19" max="19" width="7.25"/>
    <col customWidth="1" min="20" max="20" width="8.13"/>
    <col customWidth="1" min="21" max="21" width="7.5"/>
    <col customWidth="1" min="22" max="22" width="7.38"/>
    <col customWidth="1" min="23" max="23" width="9.0"/>
    <col customWidth="1" min="24" max="25" width="10.0"/>
    <col customWidth="1" min="26" max="26" width="13.0"/>
    <col customWidth="1" min="27" max="27" width="11.25"/>
    <col customWidth="1" min="28" max="28" width="17.25"/>
    <col customWidth="1" min="29" max="29" width="13.75"/>
  </cols>
  <sheetData>
    <row r="1" ht="14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2"/>
      <c r="AB1" s="4" t="s">
        <v>26</v>
      </c>
      <c r="AC1" s="4" t="s">
        <v>27</v>
      </c>
    </row>
    <row r="2" ht="14.25" customHeight="1">
      <c r="A2" s="5" t="s">
        <v>28</v>
      </c>
      <c r="B2" s="6">
        <v>17662.0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5" t="s">
        <v>35</v>
      </c>
      <c r="J2" s="7" t="s">
        <v>36</v>
      </c>
      <c r="K2" s="8">
        <v>44445.0</v>
      </c>
      <c r="L2" s="4">
        <v>1.0</v>
      </c>
      <c r="M2" s="4">
        <v>6.0</v>
      </c>
      <c r="N2" s="5" t="s">
        <v>37</v>
      </c>
      <c r="O2" s="5" t="s">
        <v>38</v>
      </c>
      <c r="P2" s="5" t="s">
        <v>39</v>
      </c>
      <c r="Q2" s="5"/>
      <c r="R2" s="5"/>
      <c r="S2" s="5"/>
      <c r="T2" s="5" t="s">
        <v>40</v>
      </c>
      <c r="U2" s="5" t="s">
        <v>41</v>
      </c>
      <c r="V2" s="5"/>
      <c r="W2" s="9">
        <v>20539.98</v>
      </c>
      <c r="X2" s="9"/>
      <c r="Y2" s="9">
        <v>3407.2</v>
      </c>
      <c r="Z2" s="9">
        <v>3423.33</v>
      </c>
      <c r="AA2" s="5" t="s">
        <v>42</v>
      </c>
      <c r="AB2" s="9">
        <f>VLOOKUP(AA2,Sheet2!$E$4:$G$27,3,0)</f>
        <v>2855.33</v>
      </c>
      <c r="AC2" s="9">
        <f t="shared" ref="AC2:AC24" si="1">Z2-AB2</f>
        <v>568</v>
      </c>
    </row>
    <row r="3" ht="14.25" customHeight="1">
      <c r="A3" s="5" t="s">
        <v>43</v>
      </c>
      <c r="B3" s="6">
        <v>20524.0</v>
      </c>
      <c r="C3" s="5" t="s">
        <v>29</v>
      </c>
      <c r="D3" s="5" t="s">
        <v>30</v>
      </c>
      <c r="E3" s="5" t="s">
        <v>44</v>
      </c>
      <c r="F3" s="5" t="s">
        <v>45</v>
      </c>
      <c r="G3" s="5" t="s">
        <v>46</v>
      </c>
      <c r="H3" s="5" t="s">
        <v>47</v>
      </c>
      <c r="I3" s="5" t="s">
        <v>35</v>
      </c>
      <c r="J3" s="7" t="s">
        <v>36</v>
      </c>
      <c r="K3" s="8">
        <v>44445.0</v>
      </c>
      <c r="L3" s="4">
        <v>1.0</v>
      </c>
      <c r="M3" s="4">
        <v>6.0</v>
      </c>
      <c r="N3" s="5" t="s">
        <v>48</v>
      </c>
      <c r="O3" s="5" t="s">
        <v>49</v>
      </c>
      <c r="P3" s="5" t="s">
        <v>50</v>
      </c>
      <c r="Q3" s="5" t="s">
        <v>51</v>
      </c>
      <c r="R3" s="5"/>
      <c r="S3" s="5"/>
      <c r="T3" s="5" t="s">
        <v>52</v>
      </c>
      <c r="U3" s="5" t="s">
        <v>53</v>
      </c>
      <c r="V3" s="5"/>
      <c r="W3" s="9">
        <v>24000.0</v>
      </c>
      <c r="X3" s="9"/>
      <c r="Y3" s="9">
        <v>4800.0</v>
      </c>
      <c r="Z3" s="9">
        <v>4000.0</v>
      </c>
      <c r="AA3" s="5" t="s">
        <v>54</v>
      </c>
      <c r="AB3" s="9">
        <f>VLOOKUP(AA3,Sheet2!$E$4:$G$27,3,0)</f>
        <v>3200</v>
      </c>
      <c r="AC3" s="9">
        <f t="shared" si="1"/>
        <v>800</v>
      </c>
    </row>
    <row r="4" ht="14.25" customHeight="1">
      <c r="A4" s="5" t="s">
        <v>55</v>
      </c>
      <c r="B4" s="6">
        <v>22451.0</v>
      </c>
      <c r="C4" s="5" t="s">
        <v>56</v>
      </c>
      <c r="D4" s="5" t="s">
        <v>57</v>
      </c>
      <c r="E4" s="5" t="s">
        <v>44</v>
      </c>
      <c r="F4" s="5" t="s">
        <v>58</v>
      </c>
      <c r="G4" s="5" t="s">
        <v>59</v>
      </c>
      <c r="H4" s="5" t="s">
        <v>60</v>
      </c>
      <c r="I4" s="5" t="s">
        <v>35</v>
      </c>
      <c r="J4" s="7" t="s">
        <v>36</v>
      </c>
      <c r="K4" s="8">
        <v>44445.0</v>
      </c>
      <c r="L4" s="4">
        <v>1.0</v>
      </c>
      <c r="M4" s="4">
        <v>6.0</v>
      </c>
      <c r="N4" s="5" t="s">
        <v>61</v>
      </c>
      <c r="O4" s="5" t="s">
        <v>49</v>
      </c>
      <c r="P4" s="5" t="s">
        <v>50</v>
      </c>
      <c r="Q4" s="5" t="s">
        <v>51</v>
      </c>
      <c r="R4" s="5"/>
      <c r="S4" s="5"/>
      <c r="T4" s="5" t="s">
        <v>52</v>
      </c>
      <c r="U4" s="5" t="s">
        <v>62</v>
      </c>
      <c r="V4" s="5"/>
      <c r="W4" s="9">
        <v>13427.6</v>
      </c>
      <c r="X4" s="9"/>
      <c r="Y4" s="9">
        <v>2476.0</v>
      </c>
      <c r="Z4" s="9">
        <v>2238.0</v>
      </c>
      <c r="AA4" s="5" t="s">
        <v>63</v>
      </c>
      <c r="AB4" s="9">
        <f>VLOOKUP(AA4,Sheet2!$E$4:$G$27,3,0)</f>
        <v>2000</v>
      </c>
      <c r="AC4" s="9">
        <f t="shared" si="1"/>
        <v>238</v>
      </c>
    </row>
    <row r="5" ht="14.25" customHeight="1">
      <c r="A5" s="5" t="s">
        <v>64</v>
      </c>
      <c r="B5" s="6">
        <v>21356.0</v>
      </c>
      <c r="C5" s="5" t="s">
        <v>56</v>
      </c>
      <c r="D5" s="5" t="s">
        <v>57</v>
      </c>
      <c r="E5" s="5" t="s">
        <v>65</v>
      </c>
      <c r="F5" s="5" t="s">
        <v>56</v>
      </c>
      <c r="G5" s="7" t="s">
        <v>66</v>
      </c>
      <c r="H5" s="5" t="s">
        <v>67</v>
      </c>
      <c r="I5" s="5" t="s">
        <v>35</v>
      </c>
      <c r="J5" s="7" t="s">
        <v>36</v>
      </c>
      <c r="K5" s="8">
        <v>44445.0</v>
      </c>
      <c r="L5" s="4">
        <v>1.0</v>
      </c>
      <c r="M5" s="4">
        <v>6.0</v>
      </c>
      <c r="N5" s="5" t="s">
        <v>68</v>
      </c>
      <c r="O5" s="5" t="s">
        <v>69</v>
      </c>
      <c r="P5" s="5" t="s">
        <v>70</v>
      </c>
      <c r="Q5" s="5" t="s">
        <v>71</v>
      </c>
      <c r="R5" s="5" t="s">
        <v>72</v>
      </c>
      <c r="S5" s="5"/>
      <c r="T5" s="5" t="s">
        <v>73</v>
      </c>
      <c r="U5" s="5" t="s">
        <v>74</v>
      </c>
      <c r="V5" s="5"/>
      <c r="W5" s="9">
        <v>12000.0</v>
      </c>
      <c r="X5" s="9"/>
      <c r="Y5" s="9">
        <v>1148.8</v>
      </c>
      <c r="Z5" s="9">
        <v>2000.0</v>
      </c>
      <c r="AA5" s="5" t="s">
        <v>75</v>
      </c>
      <c r="AB5" s="9">
        <f>VLOOKUP(AA5,Sheet2!$E$4:$G$27,3,0)</f>
        <v>1808.6</v>
      </c>
      <c r="AC5" s="9">
        <f t="shared" si="1"/>
        <v>191.4</v>
      </c>
    </row>
    <row r="6" ht="14.25" customHeight="1">
      <c r="A6" s="5" t="s">
        <v>76</v>
      </c>
      <c r="B6" s="6">
        <v>20286.0</v>
      </c>
      <c r="C6" s="5" t="s">
        <v>56</v>
      </c>
      <c r="D6" s="5" t="s">
        <v>57</v>
      </c>
      <c r="E6" s="5" t="s">
        <v>77</v>
      </c>
      <c r="F6" s="5" t="s">
        <v>78</v>
      </c>
      <c r="G6" s="5" t="s">
        <v>79</v>
      </c>
      <c r="H6" s="5" t="s">
        <v>80</v>
      </c>
      <c r="I6" s="5" t="s">
        <v>35</v>
      </c>
      <c r="J6" s="5" t="s">
        <v>36</v>
      </c>
      <c r="K6" s="8">
        <v>44445.0</v>
      </c>
      <c r="L6" s="4">
        <v>1.0</v>
      </c>
      <c r="M6" s="4">
        <v>6.0</v>
      </c>
      <c r="N6" s="5" t="s">
        <v>81</v>
      </c>
      <c r="O6" s="5" t="s">
        <v>82</v>
      </c>
      <c r="P6" s="5" t="s">
        <v>83</v>
      </c>
      <c r="Q6" s="5" t="s">
        <v>84</v>
      </c>
      <c r="R6" s="5" t="s">
        <v>85</v>
      </c>
      <c r="S6" s="5"/>
      <c r="T6" s="5" t="s">
        <v>86</v>
      </c>
      <c r="U6" s="5" t="s">
        <v>87</v>
      </c>
      <c r="V6" s="5"/>
      <c r="W6" s="9">
        <v>12000.0</v>
      </c>
      <c r="X6" s="9"/>
      <c r="Y6" s="9">
        <v>715.0</v>
      </c>
      <c r="Z6" s="9">
        <v>2000.0</v>
      </c>
      <c r="AA6" s="5" t="s">
        <v>88</v>
      </c>
      <c r="AB6" s="9">
        <f>VLOOKUP(AA6,Sheet2!$E$4:$G$27,3,0)</f>
        <v>1880.8</v>
      </c>
      <c r="AC6" s="9">
        <f t="shared" si="1"/>
        <v>119.2</v>
      </c>
    </row>
    <row r="7" ht="14.25" customHeight="1">
      <c r="A7" s="5" t="s">
        <v>89</v>
      </c>
      <c r="B7" s="6">
        <v>22491.0</v>
      </c>
      <c r="C7" s="5" t="s">
        <v>56</v>
      </c>
      <c r="D7" s="5" t="s">
        <v>57</v>
      </c>
      <c r="E7" s="5" t="s">
        <v>90</v>
      </c>
      <c r="F7" s="5" t="s">
        <v>56</v>
      </c>
      <c r="G7" s="7" t="s">
        <v>91</v>
      </c>
      <c r="H7" s="5" t="s">
        <v>92</v>
      </c>
      <c r="I7" s="5" t="s">
        <v>35</v>
      </c>
      <c r="J7" s="7" t="s">
        <v>36</v>
      </c>
      <c r="K7" s="8">
        <v>44445.0</v>
      </c>
      <c r="L7" s="4">
        <v>1.0</v>
      </c>
      <c r="M7" s="4">
        <v>6.0</v>
      </c>
      <c r="N7" s="5" t="s">
        <v>93</v>
      </c>
      <c r="O7" s="5" t="s">
        <v>94</v>
      </c>
      <c r="P7" s="5" t="s">
        <v>95</v>
      </c>
      <c r="Q7" s="5" t="s">
        <v>96</v>
      </c>
      <c r="R7" s="5"/>
      <c r="S7" s="5"/>
      <c r="T7" s="5" t="s">
        <v>97</v>
      </c>
      <c r="U7" s="5" t="s">
        <v>74</v>
      </c>
      <c r="V7" s="5"/>
      <c r="W7" s="9">
        <v>15448.859999999999</v>
      </c>
      <c r="X7" s="9"/>
      <c r="Y7" s="9">
        <v>1838.6</v>
      </c>
      <c r="Z7" s="9">
        <v>2574.81</v>
      </c>
      <c r="AA7" s="5" t="s">
        <v>98</v>
      </c>
      <c r="AB7" s="9">
        <f>VLOOKUP(AA7,Sheet2!$E$4:$G$27,3,0)</f>
        <v>2268.41</v>
      </c>
      <c r="AC7" s="9">
        <f t="shared" si="1"/>
        <v>306.4</v>
      </c>
    </row>
    <row r="8" ht="14.25" customHeight="1">
      <c r="A8" s="5" t="s">
        <v>99</v>
      </c>
      <c r="B8" s="6">
        <v>19886.0</v>
      </c>
      <c r="C8" s="5" t="s">
        <v>29</v>
      </c>
      <c r="D8" s="5" t="s">
        <v>30</v>
      </c>
      <c r="E8" s="5" t="s">
        <v>90</v>
      </c>
      <c r="F8" s="5" t="s">
        <v>45</v>
      </c>
      <c r="G8" s="7" t="s">
        <v>100</v>
      </c>
      <c r="H8" s="5" t="s">
        <v>101</v>
      </c>
      <c r="I8" s="5" t="s">
        <v>35</v>
      </c>
      <c r="J8" s="7" t="s">
        <v>36</v>
      </c>
      <c r="K8" s="8">
        <v>44445.0</v>
      </c>
      <c r="L8" s="4">
        <v>1.0</v>
      </c>
      <c r="M8" s="4">
        <v>6.0</v>
      </c>
      <c r="N8" s="5" t="s">
        <v>93</v>
      </c>
      <c r="O8" s="5" t="s">
        <v>94</v>
      </c>
      <c r="P8" s="5" t="s">
        <v>95</v>
      </c>
      <c r="Q8" s="5" t="s">
        <v>96</v>
      </c>
      <c r="R8" s="5"/>
      <c r="S8" s="5"/>
      <c r="T8" s="5" t="s">
        <v>97</v>
      </c>
      <c r="U8" s="5" t="s">
        <v>74</v>
      </c>
      <c r="V8" s="5"/>
      <c r="W8" s="9">
        <v>15448.859999999999</v>
      </c>
      <c r="X8" s="9"/>
      <c r="Y8" s="9">
        <v>1838.6</v>
      </c>
      <c r="Z8" s="9">
        <v>2574.81</v>
      </c>
      <c r="AA8" s="5" t="s">
        <v>102</v>
      </c>
      <c r="AB8" s="9">
        <f>VLOOKUP(AA8,Sheet2!$E$4:$G$27,3,0)</f>
        <v>2268.41</v>
      </c>
      <c r="AC8" s="9">
        <f t="shared" si="1"/>
        <v>306.4</v>
      </c>
    </row>
    <row r="9" ht="14.25" customHeight="1">
      <c r="A9" s="5" t="s">
        <v>103</v>
      </c>
      <c r="B9" s="6">
        <v>22704.0</v>
      </c>
      <c r="C9" s="5" t="s">
        <v>56</v>
      </c>
      <c r="D9" s="5" t="s">
        <v>57</v>
      </c>
      <c r="E9" s="5" t="s">
        <v>104</v>
      </c>
      <c r="F9" s="5" t="s">
        <v>105</v>
      </c>
      <c r="G9" s="7" t="s">
        <v>106</v>
      </c>
      <c r="H9" s="5" t="s">
        <v>107</v>
      </c>
      <c r="I9" s="5" t="s">
        <v>35</v>
      </c>
      <c r="J9" s="7" t="s">
        <v>36</v>
      </c>
      <c r="K9" s="8">
        <v>44445.0</v>
      </c>
      <c r="L9" s="4">
        <v>1.0</v>
      </c>
      <c r="M9" s="4">
        <v>6.0</v>
      </c>
      <c r="N9" s="5" t="s">
        <v>108</v>
      </c>
      <c r="O9" s="5" t="s">
        <v>109</v>
      </c>
      <c r="P9" s="5" t="s">
        <v>110</v>
      </c>
      <c r="Q9" s="5"/>
      <c r="R9" s="5"/>
      <c r="S9" s="5"/>
      <c r="T9" s="5" t="s">
        <v>111</v>
      </c>
      <c r="U9" s="5" t="s">
        <v>112</v>
      </c>
      <c r="V9" s="5" t="s">
        <v>113</v>
      </c>
      <c r="W9" s="9">
        <v>11250.0</v>
      </c>
      <c r="X9" s="9"/>
      <c r="Y9" s="9">
        <v>1207.4</v>
      </c>
      <c r="Z9" s="9">
        <v>1250.0</v>
      </c>
      <c r="AA9" s="5" t="s">
        <v>114</v>
      </c>
      <c r="AB9" s="9">
        <f>VLOOKUP(AA9,Sheet2!$E$4:$G$27,3,0)</f>
        <v>1000</v>
      </c>
      <c r="AC9" s="9">
        <f t="shared" si="1"/>
        <v>250</v>
      </c>
    </row>
    <row r="10" ht="14.25" customHeight="1">
      <c r="A10" s="5" t="s">
        <v>115</v>
      </c>
      <c r="B10" s="6">
        <v>23073.0</v>
      </c>
      <c r="C10" s="5" t="s">
        <v>56</v>
      </c>
      <c r="D10" s="5" t="s">
        <v>57</v>
      </c>
      <c r="E10" s="5" t="s">
        <v>116</v>
      </c>
      <c r="F10" s="5" t="s">
        <v>56</v>
      </c>
      <c r="G10" s="7" t="s">
        <v>117</v>
      </c>
      <c r="H10" s="5" t="s">
        <v>118</v>
      </c>
      <c r="I10" s="5" t="s">
        <v>35</v>
      </c>
      <c r="J10" s="7" t="s">
        <v>36</v>
      </c>
      <c r="K10" s="8">
        <v>44445.0</v>
      </c>
      <c r="L10" s="4">
        <v>1.0</v>
      </c>
      <c r="M10" s="4">
        <v>6.0</v>
      </c>
      <c r="N10" s="5" t="s">
        <v>119</v>
      </c>
      <c r="O10" s="5" t="s">
        <v>120</v>
      </c>
      <c r="P10" s="5" t="s">
        <v>121</v>
      </c>
      <c r="Q10" s="5" t="s">
        <v>122</v>
      </c>
      <c r="R10" s="5"/>
      <c r="S10" s="5"/>
      <c r="T10" s="5" t="s">
        <v>123</v>
      </c>
      <c r="U10" s="5" t="s">
        <v>124</v>
      </c>
      <c r="V10" s="5"/>
      <c r="W10" s="9">
        <v>5400.0</v>
      </c>
      <c r="X10" s="9"/>
      <c r="Y10" s="9">
        <v>0.0</v>
      </c>
      <c r="Z10" s="9">
        <v>900.0</v>
      </c>
      <c r="AA10" s="5" t="s">
        <v>125</v>
      </c>
      <c r="AB10" s="9">
        <f>VLOOKUP(AA10,Sheet2!$E$4:$G$27,3,0)</f>
        <v>900</v>
      </c>
      <c r="AC10" s="9">
        <f t="shared" si="1"/>
        <v>0</v>
      </c>
    </row>
    <row r="11" ht="14.25" customHeight="1">
      <c r="A11" s="5" t="s">
        <v>126</v>
      </c>
      <c r="B11" s="6">
        <v>23222.0</v>
      </c>
      <c r="C11" s="5" t="s">
        <v>56</v>
      </c>
      <c r="D11" s="5" t="s">
        <v>57</v>
      </c>
      <c r="E11" s="5" t="s">
        <v>127</v>
      </c>
      <c r="F11" s="5" t="s">
        <v>56</v>
      </c>
      <c r="G11" s="7" t="s">
        <v>128</v>
      </c>
      <c r="H11" s="5" t="s">
        <v>129</v>
      </c>
      <c r="I11" s="5" t="s">
        <v>35</v>
      </c>
      <c r="J11" s="7" t="s">
        <v>36</v>
      </c>
      <c r="K11" s="8">
        <v>44445.0</v>
      </c>
      <c r="L11" s="4">
        <v>1.0</v>
      </c>
      <c r="M11" s="4">
        <v>6.0</v>
      </c>
      <c r="N11" s="5" t="s">
        <v>130</v>
      </c>
      <c r="O11" s="5" t="s">
        <v>131</v>
      </c>
      <c r="P11" s="5" t="s">
        <v>132</v>
      </c>
      <c r="Q11" s="5" t="s">
        <v>133</v>
      </c>
      <c r="R11" s="5"/>
      <c r="S11" s="5"/>
      <c r="T11" s="5" t="s">
        <v>134</v>
      </c>
      <c r="U11" s="5" t="s">
        <v>135</v>
      </c>
      <c r="V11" s="5"/>
      <c r="W11" s="9">
        <v>6000.0</v>
      </c>
      <c r="X11" s="9"/>
      <c r="Y11" s="9">
        <v>239.2</v>
      </c>
      <c r="Z11" s="9">
        <v>1000.0</v>
      </c>
      <c r="AA11" s="5" t="s">
        <v>136</v>
      </c>
      <c r="AB11" s="9">
        <f>VLOOKUP(AA11,Sheet2!$E$4:$G$27,3,0)</f>
        <v>960</v>
      </c>
      <c r="AC11" s="9">
        <f t="shared" si="1"/>
        <v>40</v>
      </c>
    </row>
    <row r="12" ht="14.25" customHeight="1">
      <c r="A12" s="5" t="s">
        <v>137</v>
      </c>
      <c r="B12" s="6">
        <v>18363.0</v>
      </c>
      <c r="C12" s="5" t="s">
        <v>56</v>
      </c>
      <c r="D12" s="5" t="s">
        <v>57</v>
      </c>
      <c r="E12" s="5" t="s">
        <v>138</v>
      </c>
      <c r="F12" s="5" t="s">
        <v>56</v>
      </c>
      <c r="G12" s="7" t="s">
        <v>139</v>
      </c>
      <c r="H12" s="5" t="s">
        <v>140</v>
      </c>
      <c r="I12" s="5" t="s">
        <v>35</v>
      </c>
      <c r="J12" s="7" t="s">
        <v>36</v>
      </c>
      <c r="K12" s="8">
        <v>44445.0</v>
      </c>
      <c r="L12" s="4">
        <v>1.0</v>
      </c>
      <c r="M12" s="4">
        <v>6.0</v>
      </c>
      <c r="N12" s="5" t="s">
        <v>141</v>
      </c>
      <c r="O12" s="5" t="s">
        <v>142</v>
      </c>
      <c r="P12" s="5" t="s">
        <v>143</v>
      </c>
      <c r="Q12" s="5" t="s">
        <v>144</v>
      </c>
      <c r="R12" s="5" t="s">
        <v>145</v>
      </c>
      <c r="S12" s="5"/>
      <c r="T12" s="5" t="s">
        <v>146</v>
      </c>
      <c r="U12" s="5" t="s">
        <v>147</v>
      </c>
      <c r="V12" s="5"/>
      <c r="W12" s="9">
        <v>24999.96</v>
      </c>
      <c r="X12" s="9"/>
      <c r="Y12" s="9">
        <v>10000.0</v>
      </c>
      <c r="Z12" s="9">
        <v>4166.66</v>
      </c>
      <c r="AA12" s="5" t="s">
        <v>148</v>
      </c>
      <c r="AB12" s="9">
        <f>VLOOKUP(AA12,Sheet2!$E$4:$G$27,3,0)</f>
        <v>2499.86</v>
      </c>
      <c r="AC12" s="9">
        <f t="shared" si="1"/>
        <v>1666.8</v>
      </c>
    </row>
    <row r="13" ht="14.25" customHeight="1">
      <c r="A13" s="5" t="s">
        <v>149</v>
      </c>
      <c r="B13" s="6">
        <v>18205.0</v>
      </c>
      <c r="C13" s="5" t="s">
        <v>29</v>
      </c>
      <c r="D13" s="5" t="s">
        <v>30</v>
      </c>
      <c r="E13" s="5" t="s">
        <v>138</v>
      </c>
      <c r="F13" s="5" t="s">
        <v>56</v>
      </c>
      <c r="G13" s="7" t="s">
        <v>150</v>
      </c>
      <c r="H13" s="5" t="s">
        <v>151</v>
      </c>
      <c r="I13" s="5" t="s">
        <v>35</v>
      </c>
      <c r="J13" s="7" t="s">
        <v>36</v>
      </c>
      <c r="K13" s="8">
        <v>44445.0</v>
      </c>
      <c r="L13" s="4">
        <v>1.0</v>
      </c>
      <c r="M13" s="4">
        <v>6.0</v>
      </c>
      <c r="N13" s="5" t="s">
        <v>141</v>
      </c>
      <c r="O13" s="5" t="s">
        <v>142</v>
      </c>
      <c r="P13" s="5" t="s">
        <v>143</v>
      </c>
      <c r="Q13" s="5" t="s">
        <v>152</v>
      </c>
      <c r="R13" s="5" t="s">
        <v>145</v>
      </c>
      <c r="S13" s="5"/>
      <c r="T13" s="5" t="s">
        <v>146</v>
      </c>
      <c r="U13" s="5" t="s">
        <v>153</v>
      </c>
      <c r="V13" s="5"/>
      <c r="W13" s="9">
        <v>24999.96</v>
      </c>
      <c r="X13" s="9"/>
      <c r="Y13" s="9">
        <v>12499.98</v>
      </c>
      <c r="Z13" s="9">
        <v>4166.66</v>
      </c>
      <c r="AA13" s="5" t="s">
        <v>154</v>
      </c>
      <c r="AB13" s="9">
        <f>VLOOKUP(AA13,Sheet2!$E$4:$G$27,3,0)</f>
        <v>2083.33</v>
      </c>
      <c r="AC13" s="9">
        <f t="shared" si="1"/>
        <v>2083.33</v>
      </c>
    </row>
    <row r="14" ht="14.25" customHeight="1">
      <c r="A14" s="5" t="s">
        <v>155</v>
      </c>
      <c r="B14" s="6">
        <v>23366.0</v>
      </c>
      <c r="C14" s="5" t="s">
        <v>56</v>
      </c>
      <c r="D14" s="5" t="s">
        <v>57</v>
      </c>
      <c r="E14" s="5" t="s">
        <v>156</v>
      </c>
      <c r="F14" s="5" t="s">
        <v>157</v>
      </c>
      <c r="G14" s="7" t="s">
        <v>158</v>
      </c>
      <c r="H14" s="5" t="s">
        <v>159</v>
      </c>
      <c r="I14" s="5" t="s">
        <v>35</v>
      </c>
      <c r="J14" s="7" t="s">
        <v>36</v>
      </c>
      <c r="K14" s="8">
        <v>44445.0</v>
      </c>
      <c r="L14" s="4">
        <v>1.0</v>
      </c>
      <c r="M14" s="4">
        <v>6.0</v>
      </c>
      <c r="N14" s="5" t="s">
        <v>160</v>
      </c>
      <c r="O14" s="5" t="s">
        <v>161</v>
      </c>
      <c r="P14" s="5" t="s">
        <v>162</v>
      </c>
      <c r="Q14" s="5" t="s">
        <v>163</v>
      </c>
      <c r="R14" s="5"/>
      <c r="S14" s="5"/>
      <c r="T14" s="5" t="s">
        <v>164</v>
      </c>
      <c r="U14" s="5" t="s">
        <v>165</v>
      </c>
      <c r="V14" s="5"/>
      <c r="W14" s="9">
        <v>12499.98</v>
      </c>
      <c r="X14" s="9"/>
      <c r="Y14" s="9">
        <v>636.0</v>
      </c>
      <c r="Z14" s="9">
        <v>2083.33</v>
      </c>
      <c r="AA14" s="5" t="s">
        <v>166</v>
      </c>
      <c r="AB14" s="9">
        <f>VLOOKUP(AA14,Sheet2!$E$4:$G$27,3,0)</f>
        <v>1977.33</v>
      </c>
      <c r="AC14" s="9">
        <f t="shared" si="1"/>
        <v>106</v>
      </c>
    </row>
    <row r="15" ht="14.25" customHeight="1">
      <c r="A15" s="5" t="s">
        <v>167</v>
      </c>
      <c r="B15" s="6">
        <v>17508.0</v>
      </c>
      <c r="C15" s="5" t="s">
        <v>29</v>
      </c>
      <c r="D15" s="5" t="s">
        <v>30</v>
      </c>
      <c r="E15" s="5" t="s">
        <v>168</v>
      </c>
      <c r="F15" s="5" t="s">
        <v>56</v>
      </c>
      <c r="G15" s="10" t="s">
        <v>169</v>
      </c>
      <c r="H15" s="5" t="s">
        <v>170</v>
      </c>
      <c r="I15" s="11" t="s">
        <v>171</v>
      </c>
      <c r="J15" s="10" t="s">
        <v>36</v>
      </c>
      <c r="K15" s="8">
        <v>44445.0</v>
      </c>
      <c r="L15" s="4">
        <v>1.0</v>
      </c>
      <c r="M15" s="4">
        <v>6.0</v>
      </c>
      <c r="N15" s="5" t="s">
        <v>172</v>
      </c>
      <c r="O15" s="5" t="s">
        <v>173</v>
      </c>
      <c r="P15" s="5" t="s">
        <v>174</v>
      </c>
      <c r="Q15" s="5" t="s">
        <v>175</v>
      </c>
      <c r="R15" s="5"/>
      <c r="S15" s="5"/>
      <c r="T15" s="5" t="s">
        <v>176</v>
      </c>
      <c r="U15" s="5" t="s">
        <v>74</v>
      </c>
      <c r="V15" s="5" t="s">
        <v>113</v>
      </c>
      <c r="W15" s="9">
        <v>12000.0</v>
      </c>
      <c r="X15" s="9"/>
      <c r="Y15" s="9">
        <v>0.0</v>
      </c>
      <c r="Z15" s="9">
        <v>2000.0</v>
      </c>
      <c r="AA15" s="5" t="s">
        <v>177</v>
      </c>
      <c r="AB15" s="9">
        <f>VLOOKUP(AA15,Sheet2!$E$4:$G$27,3,0)</f>
        <v>2000</v>
      </c>
      <c r="AC15" s="9">
        <f t="shared" si="1"/>
        <v>0</v>
      </c>
    </row>
    <row r="16" ht="14.25" customHeight="1">
      <c r="A16" s="5" t="s">
        <v>178</v>
      </c>
      <c r="B16" s="6">
        <v>22935.0</v>
      </c>
      <c r="C16" s="5" t="s">
        <v>29</v>
      </c>
      <c r="D16" s="5" t="s">
        <v>30</v>
      </c>
      <c r="E16" s="5" t="s">
        <v>179</v>
      </c>
      <c r="F16" s="5" t="s">
        <v>180</v>
      </c>
      <c r="G16" s="5" t="s">
        <v>181</v>
      </c>
      <c r="H16" s="5" t="s">
        <v>182</v>
      </c>
      <c r="I16" s="5" t="s">
        <v>183</v>
      </c>
      <c r="J16" s="7" t="s">
        <v>36</v>
      </c>
      <c r="K16" s="8">
        <v>44445.0</v>
      </c>
      <c r="L16" s="4">
        <v>1.0</v>
      </c>
      <c r="M16" s="4">
        <v>6.0</v>
      </c>
      <c r="N16" s="5" t="s">
        <v>184</v>
      </c>
      <c r="O16" s="5" t="s">
        <v>185</v>
      </c>
      <c r="P16" s="5" t="s">
        <v>186</v>
      </c>
      <c r="Q16" s="5" t="s">
        <v>187</v>
      </c>
      <c r="R16" s="5" t="s">
        <v>188</v>
      </c>
      <c r="S16" s="5" t="s">
        <v>189</v>
      </c>
      <c r="T16" s="5" t="s">
        <v>190</v>
      </c>
      <c r="U16" s="5" t="s">
        <v>124</v>
      </c>
      <c r="V16" s="5"/>
      <c r="W16" s="9">
        <v>28958.0</v>
      </c>
      <c r="X16" s="9"/>
      <c r="Y16" s="9">
        <v>0.0</v>
      </c>
      <c r="Z16" s="9">
        <v>3958.0</v>
      </c>
      <c r="AA16" s="5" t="s">
        <v>191</v>
      </c>
      <c r="AB16" s="9">
        <f>VLOOKUP(AA16,Sheet2!$E$4:$G$27,3,0)</f>
        <v>3958</v>
      </c>
      <c r="AC16" s="9">
        <f t="shared" si="1"/>
        <v>0</v>
      </c>
    </row>
    <row r="17" ht="14.25" customHeight="1">
      <c r="A17" s="5" t="s">
        <v>192</v>
      </c>
      <c r="B17" s="6">
        <v>23273.0</v>
      </c>
      <c r="C17" s="5" t="s">
        <v>56</v>
      </c>
      <c r="D17" s="5" t="s">
        <v>57</v>
      </c>
      <c r="E17" s="5" t="s">
        <v>179</v>
      </c>
      <c r="F17" s="5" t="s">
        <v>78</v>
      </c>
      <c r="G17" s="5" t="s">
        <v>193</v>
      </c>
      <c r="H17" s="5" t="s">
        <v>194</v>
      </c>
      <c r="I17" s="5" t="s">
        <v>183</v>
      </c>
      <c r="J17" s="7" t="s">
        <v>36</v>
      </c>
      <c r="K17" s="8">
        <v>44445.0</v>
      </c>
      <c r="L17" s="4">
        <v>1.0</v>
      </c>
      <c r="M17" s="4">
        <v>6.0</v>
      </c>
      <c r="N17" s="5" t="s">
        <v>195</v>
      </c>
      <c r="O17" s="5" t="s">
        <v>185</v>
      </c>
      <c r="P17" s="5" t="s">
        <v>186</v>
      </c>
      <c r="Q17" s="5" t="s">
        <v>187</v>
      </c>
      <c r="R17" s="5" t="s">
        <v>188</v>
      </c>
      <c r="S17" s="5" t="s">
        <v>189</v>
      </c>
      <c r="T17" s="5" t="s">
        <v>190</v>
      </c>
      <c r="U17" s="5" t="s">
        <v>74</v>
      </c>
      <c r="V17" s="5"/>
      <c r="W17" s="9">
        <v>28958.0</v>
      </c>
      <c r="X17" s="9"/>
      <c r="Y17" s="9">
        <v>0.0</v>
      </c>
      <c r="Z17" s="9">
        <v>3958.0</v>
      </c>
      <c r="AA17" s="5" t="s">
        <v>196</v>
      </c>
      <c r="AB17" s="9">
        <f>VLOOKUP(AA17,Sheet2!$E$4:$G$27,3,0)</f>
        <v>3958</v>
      </c>
      <c r="AC17" s="9">
        <f t="shared" si="1"/>
        <v>0</v>
      </c>
    </row>
    <row r="18" ht="14.25" customHeight="1">
      <c r="A18" s="5" t="s">
        <v>197</v>
      </c>
      <c r="B18" s="6">
        <v>21853.0</v>
      </c>
      <c r="C18" s="5" t="s">
        <v>56</v>
      </c>
      <c r="D18" s="5" t="s">
        <v>57</v>
      </c>
      <c r="E18" s="5" t="s">
        <v>198</v>
      </c>
      <c r="F18" s="5" t="s">
        <v>105</v>
      </c>
      <c r="G18" s="5" t="s">
        <v>106</v>
      </c>
      <c r="H18" s="5" t="s">
        <v>199</v>
      </c>
      <c r="I18" s="5" t="s">
        <v>35</v>
      </c>
      <c r="J18" s="7" t="s">
        <v>36</v>
      </c>
      <c r="K18" s="8">
        <v>44445.0</v>
      </c>
      <c r="L18" s="4">
        <v>1.0</v>
      </c>
      <c r="M18" s="4">
        <v>6.0</v>
      </c>
      <c r="N18" s="5" t="s">
        <v>200</v>
      </c>
      <c r="O18" s="5" t="s">
        <v>201</v>
      </c>
      <c r="P18" s="5" t="s">
        <v>202</v>
      </c>
      <c r="Q18" s="5" t="s">
        <v>203</v>
      </c>
      <c r="R18" s="5"/>
      <c r="S18" s="5"/>
      <c r="T18" s="5" t="s">
        <v>204</v>
      </c>
      <c r="U18" s="5" t="s">
        <v>124</v>
      </c>
      <c r="V18" s="5"/>
      <c r="W18" s="9">
        <v>2100.0</v>
      </c>
      <c r="X18" s="9"/>
      <c r="Y18" s="9">
        <v>0.0</v>
      </c>
      <c r="Z18" s="9">
        <v>350.0</v>
      </c>
      <c r="AA18" s="5" t="s">
        <v>205</v>
      </c>
      <c r="AB18" s="9">
        <f>VLOOKUP(AA18,Sheet2!$E$4:$G$27,3,0)</f>
        <v>350</v>
      </c>
      <c r="AC18" s="9">
        <f t="shared" si="1"/>
        <v>0</v>
      </c>
    </row>
    <row r="19" ht="14.25" customHeight="1">
      <c r="A19" s="5" t="s">
        <v>206</v>
      </c>
      <c r="B19" s="6">
        <v>21613.0</v>
      </c>
      <c r="C19" s="5" t="s">
        <v>56</v>
      </c>
      <c r="D19" s="5" t="s">
        <v>57</v>
      </c>
      <c r="E19" s="5" t="s">
        <v>207</v>
      </c>
      <c r="F19" s="5" t="s">
        <v>45</v>
      </c>
      <c r="G19" s="5" t="s">
        <v>117</v>
      </c>
      <c r="H19" s="5" t="s">
        <v>208</v>
      </c>
      <c r="I19" s="5" t="s">
        <v>35</v>
      </c>
      <c r="J19" s="5" t="s">
        <v>209</v>
      </c>
      <c r="K19" s="8">
        <v>44445.0</v>
      </c>
      <c r="L19" s="4">
        <v>1.0</v>
      </c>
      <c r="M19" s="4">
        <v>6.0</v>
      </c>
      <c r="N19" s="5" t="s">
        <v>210</v>
      </c>
      <c r="O19" s="5" t="s">
        <v>211</v>
      </c>
      <c r="P19" s="5" t="s">
        <v>212</v>
      </c>
      <c r="Q19" s="5" t="s">
        <v>213</v>
      </c>
      <c r="R19" s="5" t="s">
        <v>214</v>
      </c>
      <c r="S19" s="5"/>
      <c r="T19" s="5" t="s">
        <v>215</v>
      </c>
      <c r="U19" s="5" t="s">
        <v>216</v>
      </c>
      <c r="V19" s="5" t="s">
        <v>113</v>
      </c>
      <c r="W19" s="9">
        <v>4800.0</v>
      </c>
      <c r="X19" s="9"/>
      <c r="Y19" s="9">
        <v>0.0</v>
      </c>
      <c r="Z19" s="9">
        <v>800.0</v>
      </c>
      <c r="AA19" s="5" t="s">
        <v>217</v>
      </c>
      <c r="AB19" s="9">
        <f>VLOOKUP(AA19,Sheet2!$E$4:$G$27,3,0)</f>
        <v>800</v>
      </c>
      <c r="AC19" s="9">
        <f t="shared" si="1"/>
        <v>0</v>
      </c>
    </row>
    <row r="20" ht="14.25" customHeight="1">
      <c r="A20" s="5" t="s">
        <v>218</v>
      </c>
      <c r="B20" s="6">
        <v>22984.0</v>
      </c>
      <c r="C20" s="5" t="s">
        <v>29</v>
      </c>
      <c r="D20" s="5" t="s">
        <v>219</v>
      </c>
      <c r="E20" s="5" t="s">
        <v>220</v>
      </c>
      <c r="F20" s="5" t="s">
        <v>45</v>
      </c>
      <c r="G20" s="5" t="s">
        <v>221</v>
      </c>
      <c r="H20" s="5" t="s">
        <v>222</v>
      </c>
      <c r="I20" s="5" t="s">
        <v>35</v>
      </c>
      <c r="J20" s="5" t="s">
        <v>223</v>
      </c>
      <c r="K20" s="8">
        <v>44445.0</v>
      </c>
      <c r="L20" s="4">
        <v>1.0</v>
      </c>
      <c r="M20" s="4">
        <v>6.0</v>
      </c>
      <c r="N20" s="5" t="s">
        <v>224</v>
      </c>
      <c r="O20" s="5" t="s">
        <v>225</v>
      </c>
      <c r="P20" s="5" t="s">
        <v>226</v>
      </c>
      <c r="Q20" s="5" t="s">
        <v>227</v>
      </c>
      <c r="R20" s="5"/>
      <c r="S20" s="5"/>
      <c r="T20" s="5" t="s">
        <v>228</v>
      </c>
      <c r="U20" s="5" t="s">
        <v>112</v>
      </c>
      <c r="V20" s="5"/>
      <c r="W20" s="9">
        <v>76000.0</v>
      </c>
      <c r="X20" s="9"/>
      <c r="Y20" s="9">
        <v>15200.0</v>
      </c>
      <c r="Z20" s="9">
        <v>23000.0</v>
      </c>
      <c r="AA20" s="5" t="s">
        <v>229</v>
      </c>
      <c r="AB20" s="9">
        <f>VLOOKUP(AA20,Sheet2!$E$4:$G$27,3,0)</f>
        <v>18400</v>
      </c>
      <c r="AC20" s="9">
        <f t="shared" si="1"/>
        <v>4600</v>
      </c>
    </row>
    <row r="21" ht="14.25" customHeight="1">
      <c r="A21" s="5" t="s">
        <v>230</v>
      </c>
      <c r="B21" s="6">
        <v>16042.0</v>
      </c>
      <c r="C21" s="5" t="s">
        <v>56</v>
      </c>
      <c r="D21" s="5" t="s">
        <v>57</v>
      </c>
      <c r="E21" s="5" t="s">
        <v>231</v>
      </c>
      <c r="F21" s="5" t="s">
        <v>232</v>
      </c>
      <c r="G21" s="5" t="s">
        <v>233</v>
      </c>
      <c r="H21" s="5" t="s">
        <v>234</v>
      </c>
      <c r="I21" s="5" t="s">
        <v>35</v>
      </c>
      <c r="J21" s="7" t="s">
        <v>235</v>
      </c>
      <c r="K21" s="8">
        <v>44445.0</v>
      </c>
      <c r="L21" s="4">
        <v>1.0</v>
      </c>
      <c r="M21" s="4">
        <v>6.0</v>
      </c>
      <c r="N21" s="5" t="s">
        <v>236</v>
      </c>
      <c r="O21" s="5" t="s">
        <v>237</v>
      </c>
      <c r="P21" s="5" t="s">
        <v>238</v>
      </c>
      <c r="Q21" s="5" t="s">
        <v>239</v>
      </c>
      <c r="R21" s="5"/>
      <c r="S21" s="5"/>
      <c r="T21" s="5" t="s">
        <v>240</v>
      </c>
      <c r="U21" s="5" t="s">
        <v>241</v>
      </c>
      <c r="V21" s="5"/>
      <c r="W21" s="9">
        <v>9608.0</v>
      </c>
      <c r="X21" s="9"/>
      <c r="Y21" s="9">
        <v>2108.0</v>
      </c>
      <c r="Z21" s="9">
        <v>1941.6</v>
      </c>
      <c r="AA21" s="5" t="s">
        <v>242</v>
      </c>
      <c r="AB21" s="9">
        <f>VLOOKUP(AA21,Sheet2!$E$4:$G$27,3,0)</f>
        <v>1500</v>
      </c>
      <c r="AC21" s="9">
        <f t="shared" si="1"/>
        <v>441.6</v>
      </c>
    </row>
    <row r="22" ht="14.25" customHeight="1">
      <c r="A22" s="5" t="s">
        <v>243</v>
      </c>
      <c r="B22" s="6">
        <v>20085.0</v>
      </c>
      <c r="C22" s="5" t="s">
        <v>56</v>
      </c>
      <c r="D22" s="5" t="s">
        <v>57</v>
      </c>
      <c r="E22" s="5" t="s">
        <v>244</v>
      </c>
      <c r="F22" s="5" t="s">
        <v>245</v>
      </c>
      <c r="G22" s="5" t="s">
        <v>246</v>
      </c>
      <c r="H22" s="5" t="s">
        <v>247</v>
      </c>
      <c r="I22" s="5" t="s">
        <v>35</v>
      </c>
      <c r="J22" s="7" t="s">
        <v>36</v>
      </c>
      <c r="K22" s="8">
        <v>44445.0</v>
      </c>
      <c r="L22" s="4">
        <v>1.0</v>
      </c>
      <c r="M22" s="4">
        <v>6.0</v>
      </c>
      <c r="N22" s="5" t="s">
        <v>248</v>
      </c>
      <c r="O22" s="5" t="s">
        <v>249</v>
      </c>
      <c r="P22" s="5" t="s">
        <v>250</v>
      </c>
      <c r="Q22" s="5"/>
      <c r="R22" s="5"/>
      <c r="S22" s="5"/>
      <c r="T22" s="5" t="s">
        <v>251</v>
      </c>
      <c r="U22" s="5" t="s">
        <v>252</v>
      </c>
      <c r="V22" s="5" t="s">
        <v>113</v>
      </c>
      <c r="W22" s="9">
        <v>25434.0</v>
      </c>
      <c r="X22" s="9"/>
      <c r="Y22" s="9">
        <v>6313.5599999999995</v>
      </c>
      <c r="Z22" s="9">
        <v>4239.0</v>
      </c>
      <c r="AA22" s="5" t="s">
        <v>253</v>
      </c>
      <c r="AB22" s="9">
        <f>VLOOKUP(AA22,Sheet2!$E$4:$G$27,3,0)</f>
        <v>3249.34</v>
      </c>
      <c r="AC22" s="9">
        <f t="shared" si="1"/>
        <v>989.66</v>
      </c>
    </row>
    <row r="23" ht="14.25" customHeight="1">
      <c r="A23" s="5" t="s">
        <v>254</v>
      </c>
      <c r="B23" s="6">
        <v>22331.0</v>
      </c>
      <c r="C23" s="5" t="s">
        <v>56</v>
      </c>
      <c r="D23" s="5" t="s">
        <v>255</v>
      </c>
      <c r="E23" s="5" t="s">
        <v>256</v>
      </c>
      <c r="F23" s="5" t="s">
        <v>257</v>
      </c>
      <c r="G23" s="5" t="s">
        <v>258</v>
      </c>
      <c r="H23" s="5" t="s">
        <v>259</v>
      </c>
      <c r="I23" s="5" t="s">
        <v>35</v>
      </c>
      <c r="J23" s="7" t="s">
        <v>235</v>
      </c>
      <c r="K23" s="8">
        <v>44445.0</v>
      </c>
      <c r="L23" s="4">
        <v>1.0</v>
      </c>
      <c r="M23" s="4">
        <v>6.0</v>
      </c>
      <c r="N23" s="5" t="s">
        <v>260</v>
      </c>
      <c r="O23" s="5" t="s">
        <v>261</v>
      </c>
      <c r="P23" s="5" t="s">
        <v>262</v>
      </c>
      <c r="Q23" s="5" t="s">
        <v>263</v>
      </c>
      <c r="R23" s="5"/>
      <c r="S23" s="5"/>
      <c r="T23" s="5" t="s">
        <v>264</v>
      </c>
      <c r="U23" s="5" t="s">
        <v>124</v>
      </c>
      <c r="V23" s="5"/>
      <c r="W23" s="9">
        <v>1239.2</v>
      </c>
      <c r="X23" s="9"/>
      <c r="Y23" s="9">
        <v>39.2</v>
      </c>
      <c r="Z23" s="4" t="s">
        <v>265</v>
      </c>
      <c r="AA23" s="5" t="s">
        <v>266</v>
      </c>
      <c r="AB23" s="12">
        <f>VLOOKUP(AA23,Sheet2!$E$4:$G$27,3,0)</f>
        <v>5000</v>
      </c>
      <c r="AC23" s="9" t="str">
        <f t="shared" si="1"/>
        <v>#VALUE!</v>
      </c>
    </row>
    <row r="24" ht="14.25" customHeight="1">
      <c r="A24" s="13" t="s">
        <v>267</v>
      </c>
      <c r="B24" s="14">
        <v>22618.0</v>
      </c>
      <c r="C24" s="13" t="s">
        <v>56</v>
      </c>
      <c r="D24" s="13" t="s">
        <v>57</v>
      </c>
      <c r="E24" s="13" t="s">
        <v>268</v>
      </c>
      <c r="F24" s="13" t="s">
        <v>269</v>
      </c>
      <c r="G24" s="13" t="s">
        <v>270</v>
      </c>
      <c r="H24" s="13" t="s">
        <v>271</v>
      </c>
      <c r="I24" s="13" t="s">
        <v>272</v>
      </c>
      <c r="J24" s="4"/>
      <c r="K24" s="8">
        <v>44445.0</v>
      </c>
      <c r="L24" s="4">
        <v>1.0</v>
      </c>
      <c r="M24" s="4">
        <v>6.0</v>
      </c>
      <c r="N24" s="5" t="s">
        <v>260</v>
      </c>
      <c r="O24" s="13" t="s">
        <v>273</v>
      </c>
      <c r="P24" s="13" t="s">
        <v>274</v>
      </c>
      <c r="Q24" s="13" t="s">
        <v>275</v>
      </c>
      <c r="R24" s="15" t="s">
        <v>276</v>
      </c>
      <c r="S24" s="15" t="s">
        <v>277</v>
      </c>
      <c r="T24" s="13" t="s">
        <v>278</v>
      </c>
      <c r="U24" s="13" t="s">
        <v>74</v>
      </c>
      <c r="V24" s="4"/>
      <c r="W24" s="9">
        <v>1750.0</v>
      </c>
      <c r="X24" s="9"/>
      <c r="Y24" s="4"/>
      <c r="Z24" s="4"/>
      <c r="AA24" s="5" t="s">
        <v>279</v>
      </c>
      <c r="AB24" s="4"/>
      <c r="AC24" s="9">
        <f t="shared" si="1"/>
        <v>0</v>
      </c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16"/>
      <c r="N44" s="5"/>
      <c r="O44" s="5"/>
      <c r="P44" s="5"/>
      <c r="Q44" s="5"/>
      <c r="R44" s="5"/>
      <c r="S44" s="5"/>
      <c r="T44" s="5"/>
      <c r="U44" s="5"/>
      <c r="V44" s="5"/>
      <c r="W44" s="4"/>
      <c r="X44" s="4"/>
      <c r="Y44" s="4"/>
      <c r="Z44" s="4"/>
      <c r="AA44" s="5"/>
      <c r="AB44" s="4"/>
      <c r="AC44" s="4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6"/>
      <c r="N45" s="5"/>
      <c r="O45" s="5"/>
      <c r="P45" s="5"/>
      <c r="Q45" s="5"/>
      <c r="R45" s="5"/>
      <c r="S45" s="5"/>
      <c r="T45" s="5"/>
      <c r="U45" s="5"/>
      <c r="V45" s="5"/>
      <c r="W45" s="4"/>
      <c r="X45" s="4"/>
      <c r="Y45" s="4"/>
      <c r="Z45" s="4"/>
      <c r="AA45" s="5"/>
      <c r="AB45" s="4"/>
      <c r="AC45" s="4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6"/>
      <c r="N46" s="5"/>
      <c r="O46" s="5"/>
      <c r="P46" s="5"/>
      <c r="Q46" s="5"/>
      <c r="R46" s="5"/>
      <c r="S46" s="5"/>
      <c r="T46" s="5"/>
      <c r="U46" s="5"/>
      <c r="V46" s="5"/>
      <c r="W46" s="4"/>
      <c r="X46" s="4"/>
      <c r="Y46" s="4"/>
      <c r="Z46" s="4"/>
      <c r="AA46" s="5"/>
      <c r="AB46" s="4"/>
      <c r="AC46" s="4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6"/>
      <c r="N47" s="5"/>
      <c r="O47" s="5"/>
      <c r="P47" s="5"/>
      <c r="Q47" s="5"/>
      <c r="R47" s="5"/>
      <c r="S47" s="5"/>
      <c r="T47" s="5"/>
      <c r="U47" s="5"/>
      <c r="V47" s="5"/>
      <c r="W47" s="4"/>
      <c r="X47" s="4"/>
      <c r="Y47" s="4"/>
      <c r="Z47" s="4"/>
      <c r="AA47" s="5"/>
      <c r="AB47" s="4"/>
      <c r="AC47" s="4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16"/>
      <c r="N48" s="5"/>
      <c r="O48" s="5"/>
      <c r="P48" s="5"/>
      <c r="Q48" s="5"/>
      <c r="R48" s="5"/>
      <c r="S48" s="5"/>
      <c r="T48" s="5"/>
      <c r="U48" s="5"/>
      <c r="V48" s="5"/>
      <c r="W48" s="4"/>
      <c r="X48" s="4"/>
      <c r="Y48" s="4"/>
      <c r="Z48" s="4"/>
      <c r="AA48" s="5"/>
      <c r="AB48" s="4"/>
      <c r="AC48" s="4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6"/>
      <c r="N49" s="5"/>
      <c r="O49" s="5"/>
      <c r="P49" s="5"/>
      <c r="Q49" s="5"/>
      <c r="R49" s="5"/>
      <c r="S49" s="5"/>
      <c r="T49" s="5"/>
      <c r="U49" s="5"/>
      <c r="V49" s="5"/>
      <c r="W49" s="4"/>
      <c r="X49" s="4"/>
      <c r="Y49" s="4"/>
      <c r="Z49" s="4"/>
      <c r="AA49" s="5"/>
      <c r="AB49" s="4"/>
      <c r="AC49" s="4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16"/>
      <c r="N50" s="5"/>
      <c r="O50" s="5"/>
      <c r="P50" s="5"/>
      <c r="Q50" s="5"/>
      <c r="R50" s="5"/>
      <c r="S50" s="5"/>
      <c r="T50" s="5"/>
      <c r="U50" s="5"/>
      <c r="V50" s="5"/>
      <c r="W50" s="4"/>
      <c r="X50" s="4"/>
      <c r="Y50" s="4"/>
      <c r="Z50" s="4"/>
      <c r="AA50" s="5"/>
      <c r="AB50" s="4"/>
      <c r="AC50" s="4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16"/>
      <c r="N51" s="5"/>
      <c r="O51" s="5"/>
      <c r="P51" s="5"/>
      <c r="Q51" s="5"/>
      <c r="R51" s="5"/>
      <c r="S51" s="5"/>
      <c r="T51" s="5"/>
      <c r="U51" s="5"/>
      <c r="V51" s="5"/>
      <c r="W51" s="4"/>
      <c r="X51" s="4"/>
      <c r="Y51" s="4"/>
      <c r="Z51" s="4"/>
      <c r="AA51" s="5"/>
      <c r="AB51" s="4"/>
      <c r="AC51" s="4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16"/>
      <c r="N52" s="5"/>
      <c r="O52" s="5"/>
      <c r="P52" s="5"/>
      <c r="Q52" s="5"/>
      <c r="R52" s="5"/>
      <c r="S52" s="5"/>
      <c r="T52" s="5"/>
      <c r="U52" s="5"/>
      <c r="V52" s="5"/>
      <c r="W52" s="4"/>
      <c r="X52" s="4"/>
      <c r="Y52" s="4"/>
      <c r="Z52" s="4"/>
      <c r="AA52" s="5"/>
      <c r="AB52" s="4"/>
      <c r="AC52" s="4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16"/>
      <c r="N53" s="5"/>
      <c r="O53" s="5"/>
      <c r="P53" s="5"/>
      <c r="Q53" s="5"/>
      <c r="R53" s="5"/>
      <c r="S53" s="5"/>
      <c r="T53" s="5"/>
      <c r="U53" s="5"/>
      <c r="V53" s="5"/>
      <c r="W53" s="4"/>
      <c r="X53" s="4"/>
      <c r="Y53" s="4"/>
      <c r="Z53" s="4"/>
      <c r="AA53" s="5"/>
      <c r="AB53" s="4"/>
      <c r="AC53" s="4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16"/>
      <c r="N54" s="5"/>
      <c r="O54" s="5"/>
      <c r="P54" s="5"/>
      <c r="Q54" s="5"/>
      <c r="R54" s="5"/>
      <c r="S54" s="5"/>
      <c r="T54" s="5"/>
      <c r="U54" s="5"/>
      <c r="V54" s="5"/>
      <c r="W54" s="4"/>
      <c r="X54" s="4"/>
      <c r="Y54" s="4"/>
      <c r="Z54" s="4"/>
      <c r="AA54" s="5"/>
      <c r="AB54" s="4"/>
      <c r="AC54" s="4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6"/>
      <c r="N55" s="5"/>
      <c r="O55" s="5"/>
      <c r="P55" s="5"/>
      <c r="Q55" s="5"/>
      <c r="R55" s="5"/>
      <c r="S55" s="5"/>
      <c r="T55" s="5"/>
      <c r="U55" s="5"/>
      <c r="V55" s="5"/>
      <c r="W55" s="4"/>
      <c r="X55" s="4"/>
      <c r="Y55" s="4"/>
      <c r="Z55" s="4"/>
      <c r="AA55" s="5"/>
      <c r="AB55" s="4"/>
      <c r="AC55" s="4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16"/>
      <c r="N56" s="5"/>
      <c r="O56" s="5"/>
      <c r="P56" s="5"/>
      <c r="Q56" s="5"/>
      <c r="R56" s="5"/>
      <c r="S56" s="5"/>
      <c r="T56" s="5"/>
      <c r="U56" s="5"/>
      <c r="V56" s="5"/>
      <c r="W56" s="4"/>
      <c r="X56" s="4"/>
      <c r="Y56" s="4"/>
      <c r="Z56" s="4"/>
      <c r="AA56" s="5"/>
      <c r="AB56" s="4"/>
      <c r="AC56" s="4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16"/>
      <c r="N57" s="5"/>
      <c r="O57" s="5"/>
      <c r="P57" s="5"/>
      <c r="Q57" s="5"/>
      <c r="R57" s="5"/>
      <c r="S57" s="5"/>
      <c r="T57" s="5"/>
      <c r="U57" s="5"/>
      <c r="V57" s="5"/>
      <c r="W57" s="4"/>
      <c r="X57" s="4"/>
      <c r="Y57" s="4"/>
      <c r="Z57" s="4"/>
      <c r="AA57" s="5"/>
      <c r="AB57" s="4"/>
      <c r="AC57" s="4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6"/>
      <c r="N58" s="5"/>
      <c r="O58" s="5"/>
      <c r="P58" s="5"/>
      <c r="Q58" s="5"/>
      <c r="R58" s="5"/>
      <c r="S58" s="5"/>
      <c r="T58" s="5"/>
      <c r="U58" s="5"/>
      <c r="V58" s="5"/>
      <c r="W58" s="4"/>
      <c r="X58" s="4"/>
      <c r="Y58" s="4"/>
      <c r="Z58" s="4"/>
      <c r="AA58" s="5"/>
      <c r="AB58" s="4"/>
      <c r="AC58" s="4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16"/>
      <c r="N59" s="5"/>
      <c r="O59" s="5"/>
      <c r="P59" s="5"/>
      <c r="Q59" s="5"/>
      <c r="R59" s="5"/>
      <c r="S59" s="5"/>
      <c r="T59" s="5"/>
      <c r="U59" s="5"/>
      <c r="V59" s="5"/>
      <c r="W59" s="4"/>
      <c r="X59" s="4"/>
      <c r="Y59" s="4"/>
      <c r="Z59" s="4"/>
      <c r="AA59" s="5"/>
      <c r="AB59" s="4"/>
      <c r="AC59" s="4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16"/>
      <c r="N60" s="5"/>
      <c r="O60" s="5"/>
      <c r="P60" s="5"/>
      <c r="Q60" s="5"/>
      <c r="R60" s="5"/>
      <c r="S60" s="5"/>
      <c r="T60" s="5"/>
      <c r="U60" s="5"/>
      <c r="V60" s="5"/>
      <c r="W60" s="4"/>
      <c r="X60" s="4"/>
      <c r="Y60" s="4"/>
      <c r="Z60" s="4"/>
      <c r="AA60" s="5"/>
      <c r="AB60" s="4"/>
      <c r="AC60" s="4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6"/>
      <c r="N61" s="5"/>
      <c r="O61" s="5"/>
      <c r="P61" s="5"/>
      <c r="Q61" s="5"/>
      <c r="R61" s="5"/>
      <c r="S61" s="5"/>
      <c r="T61" s="5"/>
      <c r="U61" s="5"/>
      <c r="V61" s="5"/>
      <c r="W61" s="4"/>
      <c r="X61" s="4"/>
      <c r="Y61" s="4"/>
      <c r="Z61" s="4"/>
      <c r="AA61" s="5"/>
      <c r="AB61" s="4"/>
      <c r="AC61" s="4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16"/>
      <c r="N62" s="5"/>
      <c r="O62" s="5"/>
      <c r="P62" s="5"/>
      <c r="Q62" s="5"/>
      <c r="R62" s="5"/>
      <c r="S62" s="5"/>
      <c r="T62" s="5"/>
      <c r="U62" s="5"/>
      <c r="V62" s="5"/>
      <c r="W62" s="4"/>
      <c r="X62" s="4"/>
      <c r="Y62" s="4"/>
      <c r="Z62" s="4"/>
      <c r="AA62" s="5"/>
      <c r="AB62" s="4"/>
      <c r="AC62" s="4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16"/>
      <c r="N63" s="5"/>
      <c r="O63" s="5"/>
      <c r="P63" s="5"/>
      <c r="Q63" s="5"/>
      <c r="R63" s="5"/>
      <c r="S63" s="5"/>
      <c r="T63" s="5"/>
      <c r="U63" s="5"/>
      <c r="V63" s="5"/>
      <c r="W63" s="4"/>
      <c r="X63" s="4"/>
      <c r="Y63" s="4"/>
      <c r="Z63" s="4"/>
      <c r="AA63" s="5"/>
      <c r="AB63" s="4"/>
      <c r="AC63" s="4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16"/>
      <c r="N64" s="5"/>
      <c r="O64" s="5"/>
      <c r="P64" s="5"/>
      <c r="Q64" s="5"/>
      <c r="R64" s="5"/>
      <c r="S64" s="5"/>
      <c r="T64" s="5"/>
      <c r="U64" s="5"/>
      <c r="V64" s="5"/>
      <c r="W64" s="4"/>
      <c r="X64" s="4"/>
      <c r="Y64" s="4"/>
      <c r="Z64" s="4"/>
      <c r="AA64" s="5"/>
      <c r="AB64" s="4"/>
      <c r="AC64" s="4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16"/>
      <c r="N65" s="5"/>
      <c r="O65" s="5"/>
      <c r="P65" s="5"/>
      <c r="Q65" s="5"/>
      <c r="R65" s="5"/>
      <c r="S65" s="5"/>
      <c r="T65" s="5"/>
      <c r="U65" s="5"/>
      <c r="V65" s="5"/>
      <c r="W65" s="4"/>
      <c r="X65" s="4"/>
      <c r="Y65" s="4"/>
      <c r="Z65" s="4"/>
      <c r="AA65" s="5"/>
      <c r="AB65" s="4"/>
      <c r="AC65" s="4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16"/>
      <c r="N66" s="5"/>
      <c r="O66" s="5"/>
      <c r="P66" s="5"/>
      <c r="Q66" s="5"/>
      <c r="R66" s="5"/>
      <c r="S66" s="5"/>
      <c r="T66" s="5"/>
      <c r="U66" s="5"/>
      <c r="V66" s="5"/>
      <c r="W66" s="4"/>
      <c r="X66" s="4"/>
      <c r="Y66" s="4"/>
      <c r="Z66" s="4"/>
      <c r="AA66" s="5"/>
      <c r="AB66" s="4"/>
      <c r="AC66" s="4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16"/>
      <c r="N67" s="5"/>
      <c r="O67" s="5"/>
      <c r="P67" s="5"/>
      <c r="Q67" s="5"/>
      <c r="R67" s="5"/>
      <c r="S67" s="5"/>
      <c r="T67" s="5"/>
      <c r="U67" s="5"/>
      <c r="V67" s="5"/>
      <c r="W67" s="4"/>
      <c r="X67" s="4"/>
      <c r="Y67" s="4"/>
      <c r="Z67" s="4"/>
      <c r="AA67" s="5"/>
      <c r="AB67" s="4"/>
      <c r="AC67" s="4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16"/>
      <c r="N68" s="5"/>
      <c r="O68" s="5"/>
      <c r="P68" s="5"/>
      <c r="Q68" s="5"/>
      <c r="R68" s="5"/>
      <c r="S68" s="5"/>
      <c r="T68" s="5"/>
      <c r="U68" s="5"/>
      <c r="V68" s="5"/>
      <c r="W68" s="4"/>
      <c r="X68" s="4"/>
      <c r="Y68" s="4"/>
      <c r="Z68" s="4"/>
      <c r="AA68" s="5"/>
      <c r="AB68" s="4"/>
      <c r="AC68" s="4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16"/>
      <c r="N69" s="5"/>
      <c r="O69" s="5"/>
      <c r="P69" s="5"/>
      <c r="Q69" s="5"/>
      <c r="R69" s="5"/>
      <c r="S69" s="5"/>
      <c r="T69" s="5"/>
      <c r="U69" s="5"/>
      <c r="V69" s="5"/>
      <c r="W69" s="4"/>
      <c r="X69" s="4"/>
      <c r="Y69" s="4"/>
      <c r="Z69" s="4"/>
      <c r="AA69" s="5"/>
      <c r="AB69" s="4"/>
      <c r="AC69" s="4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16"/>
      <c r="N70" s="5"/>
      <c r="O70" s="5"/>
      <c r="P70" s="5"/>
      <c r="Q70" s="5"/>
      <c r="R70" s="5"/>
      <c r="S70" s="5"/>
      <c r="T70" s="5"/>
      <c r="U70" s="5"/>
      <c r="V70" s="5"/>
      <c r="W70" s="4"/>
      <c r="X70" s="4"/>
      <c r="Y70" s="4"/>
      <c r="Z70" s="4"/>
      <c r="AA70" s="5"/>
      <c r="AB70" s="4"/>
      <c r="AC70" s="4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16"/>
      <c r="N71" s="5"/>
      <c r="O71" s="5"/>
      <c r="P71" s="5"/>
      <c r="Q71" s="5"/>
      <c r="R71" s="5"/>
      <c r="S71" s="5"/>
      <c r="T71" s="5"/>
      <c r="U71" s="5"/>
      <c r="V71" s="5"/>
      <c r="W71" s="4"/>
      <c r="X71" s="4"/>
      <c r="Y71" s="4"/>
      <c r="Z71" s="4"/>
      <c r="AA71" s="5"/>
      <c r="AB71" s="4"/>
      <c r="AC71" s="4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6"/>
      <c r="N72" s="5"/>
      <c r="O72" s="5"/>
      <c r="P72" s="5"/>
      <c r="Q72" s="5"/>
      <c r="R72" s="5"/>
      <c r="S72" s="5"/>
      <c r="T72" s="5"/>
      <c r="U72" s="5"/>
      <c r="V72" s="5"/>
      <c r="W72" s="4"/>
      <c r="X72" s="4"/>
      <c r="Y72" s="4"/>
      <c r="Z72" s="4"/>
      <c r="AA72" s="5"/>
      <c r="AB72" s="4"/>
      <c r="AC72" s="4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16"/>
      <c r="N73" s="5"/>
      <c r="O73" s="5"/>
      <c r="P73" s="5"/>
      <c r="Q73" s="5"/>
      <c r="R73" s="5"/>
      <c r="S73" s="5"/>
      <c r="T73" s="5"/>
      <c r="U73" s="5"/>
      <c r="V73" s="5"/>
      <c r="W73" s="4"/>
      <c r="X73" s="4"/>
      <c r="Y73" s="4"/>
      <c r="Z73" s="4"/>
      <c r="AA73" s="5"/>
      <c r="AB73" s="4"/>
      <c r="AC73" s="4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6"/>
      <c r="N74" s="5"/>
      <c r="O74" s="5"/>
      <c r="P74" s="5"/>
      <c r="Q74" s="5"/>
      <c r="R74" s="5"/>
      <c r="S74" s="5"/>
      <c r="T74" s="5"/>
      <c r="U74" s="5"/>
      <c r="V74" s="5"/>
      <c r="W74" s="4"/>
      <c r="X74" s="4"/>
      <c r="Y74" s="4"/>
      <c r="Z74" s="4"/>
      <c r="AA74" s="5"/>
      <c r="AB74" s="4"/>
      <c r="AC74" s="4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6"/>
      <c r="N75" s="5"/>
      <c r="O75" s="5"/>
      <c r="P75" s="5"/>
      <c r="Q75" s="5"/>
      <c r="R75" s="5"/>
      <c r="S75" s="5"/>
      <c r="T75" s="5"/>
      <c r="U75" s="5"/>
      <c r="V75" s="5"/>
      <c r="W75" s="4"/>
      <c r="X75" s="4"/>
      <c r="Y75" s="4"/>
      <c r="Z75" s="4"/>
      <c r="AA75" s="5"/>
      <c r="AB75" s="4"/>
      <c r="AC75" s="4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16"/>
      <c r="N76" s="5"/>
      <c r="O76" s="5"/>
      <c r="P76" s="5"/>
      <c r="Q76" s="5"/>
      <c r="R76" s="5"/>
      <c r="S76" s="5"/>
      <c r="T76" s="5"/>
      <c r="U76" s="5"/>
      <c r="V76" s="5"/>
      <c r="W76" s="4"/>
      <c r="X76" s="4"/>
      <c r="Y76" s="4"/>
      <c r="Z76" s="4"/>
      <c r="AA76" s="5"/>
      <c r="AB76" s="4"/>
      <c r="AC76" s="4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6"/>
      <c r="N77" s="5"/>
      <c r="O77" s="5"/>
      <c r="P77" s="5"/>
      <c r="Q77" s="5"/>
      <c r="R77" s="5"/>
      <c r="S77" s="5"/>
      <c r="T77" s="5"/>
      <c r="U77" s="5"/>
      <c r="V77" s="5"/>
      <c r="W77" s="4"/>
      <c r="X77" s="4"/>
      <c r="Y77" s="4"/>
      <c r="Z77" s="4"/>
      <c r="AA77" s="5"/>
      <c r="AB77" s="4"/>
      <c r="AC77" s="4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6"/>
      <c r="N78" s="5"/>
      <c r="O78" s="5"/>
      <c r="P78" s="5"/>
      <c r="Q78" s="5"/>
      <c r="R78" s="5"/>
      <c r="S78" s="5"/>
      <c r="T78" s="5"/>
      <c r="U78" s="5"/>
      <c r="V78" s="5"/>
      <c r="W78" s="4"/>
      <c r="X78" s="4"/>
      <c r="Y78" s="4"/>
      <c r="Z78" s="4"/>
      <c r="AA78" s="5"/>
      <c r="AB78" s="4"/>
      <c r="AC78" s="4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16"/>
      <c r="N79" s="5"/>
      <c r="O79" s="5"/>
      <c r="P79" s="5"/>
      <c r="Q79" s="5"/>
      <c r="R79" s="5"/>
      <c r="S79" s="5"/>
      <c r="T79" s="5"/>
      <c r="U79" s="5"/>
      <c r="V79" s="5"/>
      <c r="W79" s="4"/>
      <c r="X79" s="4"/>
      <c r="Y79" s="4"/>
      <c r="Z79" s="4"/>
      <c r="AA79" s="5"/>
      <c r="AB79" s="4"/>
      <c r="AC79" s="4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6"/>
      <c r="N80" s="5"/>
      <c r="O80" s="5"/>
      <c r="P80" s="5"/>
      <c r="Q80" s="5"/>
      <c r="R80" s="5"/>
      <c r="S80" s="5"/>
      <c r="T80" s="5"/>
      <c r="U80" s="5"/>
      <c r="V80" s="5"/>
      <c r="W80" s="4"/>
      <c r="X80" s="4"/>
      <c r="Y80" s="4"/>
      <c r="Z80" s="4"/>
      <c r="AA80" s="5"/>
      <c r="AB80" s="4"/>
      <c r="AC80" s="4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6"/>
      <c r="N81" s="5"/>
      <c r="O81" s="5"/>
      <c r="P81" s="5"/>
      <c r="Q81" s="5"/>
      <c r="R81" s="5"/>
      <c r="S81" s="5"/>
      <c r="T81" s="5"/>
      <c r="U81" s="5"/>
      <c r="V81" s="5"/>
      <c r="W81" s="4"/>
      <c r="X81" s="4"/>
      <c r="Y81" s="4"/>
      <c r="Z81" s="4"/>
      <c r="AA81" s="5"/>
      <c r="AB81" s="4"/>
      <c r="AC81" s="4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6"/>
      <c r="N82" s="5"/>
      <c r="O82" s="5"/>
      <c r="P82" s="5"/>
      <c r="Q82" s="5"/>
      <c r="R82" s="5"/>
      <c r="S82" s="5"/>
      <c r="T82" s="5"/>
      <c r="U82" s="5"/>
      <c r="V82" s="5"/>
      <c r="W82" s="4"/>
      <c r="X82" s="4"/>
      <c r="Y82" s="4"/>
      <c r="Z82" s="4"/>
      <c r="AA82" s="5"/>
      <c r="AB82" s="4"/>
      <c r="AC82" s="4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16"/>
      <c r="N83" s="5"/>
      <c r="O83" s="5"/>
      <c r="P83" s="5"/>
      <c r="Q83" s="5"/>
      <c r="R83" s="5"/>
      <c r="S83" s="5"/>
      <c r="T83" s="5"/>
      <c r="U83" s="5"/>
      <c r="V83" s="5"/>
      <c r="W83" s="4"/>
      <c r="X83" s="4"/>
      <c r="Y83" s="4"/>
      <c r="Z83" s="4"/>
      <c r="AA83" s="5"/>
      <c r="AB83" s="4"/>
      <c r="AC83" s="4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16"/>
      <c r="N84" s="5"/>
      <c r="O84" s="5"/>
      <c r="P84" s="5"/>
      <c r="Q84" s="5"/>
      <c r="R84" s="5"/>
      <c r="S84" s="5"/>
      <c r="T84" s="5"/>
      <c r="U84" s="5"/>
      <c r="V84" s="5"/>
      <c r="W84" s="4"/>
      <c r="X84" s="4"/>
      <c r="Y84" s="4"/>
      <c r="Z84" s="4"/>
      <c r="AA84" s="5"/>
      <c r="AB84" s="4"/>
      <c r="AC84" s="4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16"/>
      <c r="N85" s="5"/>
      <c r="O85" s="5"/>
      <c r="P85" s="5"/>
      <c r="Q85" s="5"/>
      <c r="R85" s="5"/>
      <c r="S85" s="5"/>
      <c r="T85" s="5"/>
      <c r="U85" s="5"/>
      <c r="V85" s="5"/>
      <c r="W85" s="4"/>
      <c r="X85" s="4"/>
      <c r="Y85" s="4"/>
      <c r="Z85" s="4"/>
      <c r="AA85" s="5"/>
      <c r="AB85" s="4"/>
      <c r="AC85" s="4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16"/>
      <c r="N86" s="5"/>
      <c r="O86" s="5"/>
      <c r="P86" s="5"/>
      <c r="Q86" s="5"/>
      <c r="R86" s="5"/>
      <c r="S86" s="5"/>
      <c r="T86" s="5"/>
      <c r="U86" s="5"/>
      <c r="V86" s="5"/>
      <c r="W86" s="4"/>
      <c r="X86" s="4"/>
      <c r="Y86" s="4"/>
      <c r="Z86" s="4"/>
      <c r="AA86" s="5"/>
      <c r="AB86" s="4"/>
      <c r="AC86" s="4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16"/>
      <c r="N87" s="5"/>
      <c r="O87" s="5"/>
      <c r="P87" s="5"/>
      <c r="Q87" s="5"/>
      <c r="R87" s="5"/>
      <c r="S87" s="5"/>
      <c r="T87" s="5"/>
      <c r="U87" s="5"/>
      <c r="V87" s="5"/>
      <c r="W87" s="4"/>
      <c r="X87" s="4"/>
      <c r="Y87" s="4"/>
      <c r="Z87" s="4"/>
      <c r="AA87" s="5"/>
      <c r="AB87" s="4"/>
      <c r="AC87" s="4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6"/>
      <c r="N88" s="5"/>
      <c r="O88" s="5"/>
      <c r="P88" s="5"/>
      <c r="Q88" s="5"/>
      <c r="R88" s="5"/>
      <c r="S88" s="5"/>
      <c r="T88" s="5"/>
      <c r="U88" s="5"/>
      <c r="V88" s="5"/>
      <c r="W88" s="4"/>
      <c r="X88" s="4"/>
      <c r="Y88" s="4"/>
      <c r="Z88" s="4"/>
      <c r="AA88" s="5"/>
      <c r="AB88" s="4"/>
      <c r="AC88" s="4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16"/>
      <c r="N89" s="5"/>
      <c r="O89" s="5"/>
      <c r="P89" s="5"/>
      <c r="Q89" s="5"/>
      <c r="R89" s="5"/>
      <c r="S89" s="5"/>
      <c r="T89" s="5"/>
      <c r="U89" s="5"/>
      <c r="V89" s="5"/>
      <c r="W89" s="4"/>
      <c r="X89" s="4"/>
      <c r="Y89" s="4"/>
      <c r="Z89" s="4"/>
      <c r="AA89" s="5"/>
      <c r="AB89" s="4"/>
      <c r="AC89" s="4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16"/>
      <c r="N90" s="5"/>
      <c r="O90" s="5"/>
      <c r="P90" s="5"/>
      <c r="Q90" s="5"/>
      <c r="R90" s="5"/>
      <c r="S90" s="5"/>
      <c r="T90" s="5"/>
      <c r="U90" s="5"/>
      <c r="V90" s="5"/>
      <c r="W90" s="4"/>
      <c r="X90" s="4"/>
      <c r="Y90" s="4"/>
      <c r="Z90" s="4"/>
      <c r="AA90" s="5"/>
      <c r="AB90" s="4"/>
      <c r="AC90" s="4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16"/>
      <c r="N91" s="5"/>
      <c r="O91" s="5"/>
      <c r="P91" s="5"/>
      <c r="Q91" s="5"/>
      <c r="R91" s="5"/>
      <c r="S91" s="5"/>
      <c r="T91" s="5"/>
      <c r="U91" s="5"/>
      <c r="V91" s="5"/>
      <c r="W91" s="4"/>
      <c r="X91" s="4"/>
      <c r="Y91" s="4"/>
      <c r="Z91" s="4"/>
      <c r="AA91" s="5"/>
      <c r="AB91" s="4"/>
      <c r="AC91" s="4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16"/>
      <c r="N92" s="5"/>
      <c r="O92" s="5"/>
      <c r="P92" s="5"/>
      <c r="Q92" s="5"/>
      <c r="R92" s="5"/>
      <c r="S92" s="5"/>
      <c r="T92" s="5"/>
      <c r="U92" s="5"/>
      <c r="V92" s="5"/>
      <c r="W92" s="4"/>
      <c r="X92" s="4"/>
      <c r="Y92" s="4"/>
      <c r="Z92" s="4"/>
      <c r="AA92" s="5"/>
      <c r="AB92" s="4"/>
      <c r="AC92" s="4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16"/>
      <c r="N93" s="5"/>
      <c r="O93" s="5"/>
      <c r="P93" s="5"/>
      <c r="Q93" s="5"/>
      <c r="R93" s="5"/>
      <c r="S93" s="5"/>
      <c r="T93" s="5"/>
      <c r="U93" s="5"/>
      <c r="V93" s="5"/>
      <c r="W93" s="4"/>
      <c r="X93" s="4"/>
      <c r="Y93" s="4"/>
      <c r="Z93" s="4"/>
      <c r="AA93" s="5"/>
      <c r="AB93" s="4"/>
      <c r="AC93" s="4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16"/>
      <c r="N94" s="5"/>
      <c r="O94" s="5"/>
      <c r="P94" s="5"/>
      <c r="Q94" s="5"/>
      <c r="R94" s="5"/>
      <c r="S94" s="5"/>
      <c r="T94" s="5"/>
      <c r="U94" s="5"/>
      <c r="V94" s="5"/>
      <c r="W94" s="4"/>
      <c r="X94" s="4"/>
      <c r="Y94" s="4"/>
      <c r="Z94" s="4"/>
      <c r="AA94" s="5"/>
      <c r="AB94" s="4"/>
      <c r="AC94" s="4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16"/>
      <c r="N95" s="5"/>
      <c r="O95" s="5"/>
      <c r="P95" s="5"/>
      <c r="Q95" s="5"/>
      <c r="R95" s="5"/>
      <c r="S95" s="5"/>
      <c r="T95" s="5"/>
      <c r="U95" s="5"/>
      <c r="V95" s="5"/>
      <c r="W95" s="4"/>
      <c r="X95" s="4"/>
      <c r="Y95" s="4"/>
      <c r="Z95" s="4"/>
      <c r="AA95" s="5"/>
      <c r="AB95" s="4"/>
      <c r="AC95" s="4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16"/>
      <c r="N96" s="5"/>
      <c r="O96" s="5"/>
      <c r="P96" s="5"/>
      <c r="Q96" s="5"/>
      <c r="R96" s="5"/>
      <c r="S96" s="5"/>
      <c r="T96" s="5"/>
      <c r="U96" s="5"/>
      <c r="V96" s="5"/>
      <c r="W96" s="4"/>
      <c r="X96" s="4"/>
      <c r="Y96" s="4"/>
      <c r="Z96" s="4"/>
      <c r="AA96" s="5"/>
      <c r="AB96" s="4"/>
      <c r="AC96" s="4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6"/>
      <c r="N97" s="5"/>
      <c r="O97" s="5"/>
      <c r="P97" s="5"/>
      <c r="Q97" s="5"/>
      <c r="R97" s="5"/>
      <c r="S97" s="5"/>
      <c r="T97" s="5"/>
      <c r="U97" s="5"/>
      <c r="V97" s="5"/>
      <c r="W97" s="4"/>
      <c r="X97" s="4"/>
      <c r="Y97" s="4"/>
      <c r="Z97" s="4"/>
      <c r="AA97" s="5"/>
      <c r="AB97" s="4"/>
      <c r="AC97" s="4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6"/>
      <c r="N98" s="5"/>
      <c r="O98" s="5"/>
      <c r="P98" s="5"/>
      <c r="Q98" s="5"/>
      <c r="R98" s="5"/>
      <c r="S98" s="5"/>
      <c r="T98" s="5"/>
      <c r="U98" s="5"/>
      <c r="V98" s="5"/>
      <c r="W98" s="4"/>
      <c r="X98" s="4"/>
      <c r="Y98" s="4"/>
      <c r="Z98" s="4"/>
      <c r="AA98" s="5"/>
      <c r="AB98" s="4"/>
      <c r="AC98" s="4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6"/>
      <c r="N99" s="5"/>
      <c r="O99" s="5"/>
      <c r="P99" s="5"/>
      <c r="Q99" s="5"/>
      <c r="R99" s="5"/>
      <c r="S99" s="5"/>
      <c r="T99" s="5"/>
      <c r="U99" s="5"/>
      <c r="V99" s="5"/>
      <c r="W99" s="4"/>
      <c r="X99" s="4"/>
      <c r="Y99" s="4"/>
      <c r="Z99" s="4"/>
      <c r="AA99" s="5"/>
      <c r="AB99" s="4"/>
      <c r="AC99" s="4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6"/>
      <c r="N100" s="5"/>
      <c r="O100" s="5"/>
      <c r="P100" s="5"/>
      <c r="Q100" s="5"/>
      <c r="R100" s="5"/>
      <c r="S100" s="5"/>
      <c r="T100" s="5"/>
      <c r="U100" s="5"/>
      <c r="V100" s="5"/>
      <c r="W100" s="4"/>
      <c r="X100" s="4"/>
      <c r="Y100" s="4"/>
      <c r="Z100" s="4"/>
      <c r="AA100" s="5"/>
      <c r="AB100" s="4"/>
      <c r="AC100" s="4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6"/>
      <c r="N101" s="5"/>
      <c r="O101" s="5"/>
      <c r="P101" s="5"/>
      <c r="Q101" s="5"/>
      <c r="R101" s="5"/>
      <c r="S101" s="5"/>
      <c r="T101" s="5"/>
      <c r="U101" s="5"/>
      <c r="V101" s="5"/>
      <c r="W101" s="4"/>
      <c r="X101" s="4"/>
      <c r="Y101" s="4"/>
      <c r="Z101" s="4"/>
      <c r="AA101" s="5"/>
      <c r="AB101" s="4"/>
      <c r="AC101" s="4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6"/>
      <c r="N102" s="5"/>
      <c r="O102" s="5"/>
      <c r="P102" s="5"/>
      <c r="Q102" s="5"/>
      <c r="R102" s="5"/>
      <c r="S102" s="5"/>
      <c r="T102" s="5"/>
      <c r="U102" s="5"/>
      <c r="V102" s="5"/>
      <c r="W102" s="4"/>
      <c r="X102" s="4"/>
      <c r="Y102" s="4"/>
      <c r="Z102" s="4"/>
      <c r="AA102" s="5"/>
      <c r="AB102" s="4"/>
      <c r="AC102" s="4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6"/>
      <c r="N103" s="5"/>
      <c r="O103" s="5"/>
      <c r="P103" s="5"/>
      <c r="Q103" s="5"/>
      <c r="R103" s="5"/>
      <c r="S103" s="5"/>
      <c r="T103" s="5"/>
      <c r="U103" s="5"/>
      <c r="V103" s="5"/>
      <c r="W103" s="4"/>
      <c r="X103" s="4"/>
      <c r="Y103" s="4"/>
      <c r="Z103" s="4"/>
      <c r="AA103" s="5"/>
      <c r="AB103" s="4"/>
      <c r="AC103" s="4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6"/>
      <c r="N104" s="5"/>
      <c r="O104" s="5"/>
      <c r="P104" s="5"/>
      <c r="Q104" s="5"/>
      <c r="R104" s="5"/>
      <c r="S104" s="5"/>
      <c r="T104" s="5"/>
      <c r="U104" s="5"/>
      <c r="V104" s="5"/>
      <c r="W104" s="4"/>
      <c r="X104" s="4"/>
      <c r="Y104" s="4"/>
      <c r="Z104" s="4"/>
      <c r="AA104" s="5"/>
      <c r="AB104" s="4"/>
      <c r="AC104" s="4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6"/>
      <c r="N105" s="5"/>
      <c r="O105" s="5"/>
      <c r="P105" s="5"/>
      <c r="Q105" s="5"/>
      <c r="R105" s="5"/>
      <c r="S105" s="5"/>
      <c r="T105" s="5"/>
      <c r="U105" s="5"/>
      <c r="V105" s="5"/>
      <c r="W105" s="4"/>
      <c r="X105" s="4"/>
      <c r="Y105" s="4"/>
      <c r="Z105" s="4"/>
      <c r="AA105" s="5"/>
      <c r="AB105" s="4"/>
      <c r="AC105" s="4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6"/>
      <c r="N106" s="5"/>
      <c r="O106" s="5"/>
      <c r="P106" s="5"/>
      <c r="Q106" s="5"/>
      <c r="R106" s="5"/>
      <c r="S106" s="5"/>
      <c r="T106" s="5"/>
      <c r="U106" s="5"/>
      <c r="V106" s="5"/>
      <c r="W106" s="4"/>
      <c r="X106" s="4"/>
      <c r="Y106" s="4"/>
      <c r="Z106" s="4"/>
      <c r="AA106" s="5"/>
      <c r="AB106" s="4"/>
      <c r="AC106" s="4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6"/>
      <c r="N107" s="5"/>
      <c r="O107" s="5"/>
      <c r="P107" s="5"/>
      <c r="Q107" s="5"/>
      <c r="R107" s="5"/>
      <c r="S107" s="5"/>
      <c r="T107" s="5"/>
      <c r="U107" s="5"/>
      <c r="V107" s="5"/>
      <c r="W107" s="4"/>
      <c r="X107" s="4"/>
      <c r="Y107" s="4"/>
      <c r="Z107" s="4"/>
      <c r="AA107" s="5"/>
      <c r="AB107" s="4"/>
      <c r="AC107" s="4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6"/>
      <c r="N108" s="5"/>
      <c r="O108" s="5"/>
      <c r="P108" s="5"/>
      <c r="Q108" s="5"/>
      <c r="R108" s="5"/>
      <c r="S108" s="5"/>
      <c r="T108" s="5"/>
      <c r="U108" s="5"/>
      <c r="V108" s="5"/>
      <c r="W108" s="4"/>
      <c r="X108" s="4"/>
      <c r="Y108" s="4"/>
      <c r="Z108" s="4"/>
      <c r="AA108" s="5"/>
      <c r="AB108" s="4"/>
      <c r="AC108" s="4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6"/>
      <c r="N109" s="5"/>
      <c r="O109" s="5"/>
      <c r="P109" s="5"/>
      <c r="Q109" s="5"/>
      <c r="R109" s="5"/>
      <c r="S109" s="5"/>
      <c r="T109" s="5"/>
      <c r="U109" s="5"/>
      <c r="V109" s="5"/>
      <c r="W109" s="4"/>
      <c r="X109" s="4"/>
      <c r="Y109" s="4"/>
      <c r="Z109" s="4"/>
      <c r="AA109" s="5"/>
      <c r="AB109" s="4"/>
      <c r="AC109" s="4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6"/>
      <c r="N110" s="5"/>
      <c r="O110" s="5"/>
      <c r="P110" s="5"/>
      <c r="Q110" s="5"/>
      <c r="R110" s="5"/>
      <c r="S110" s="5"/>
      <c r="T110" s="5"/>
      <c r="U110" s="5"/>
      <c r="V110" s="5"/>
      <c r="W110" s="4"/>
      <c r="X110" s="4"/>
      <c r="Y110" s="4"/>
      <c r="Z110" s="4"/>
      <c r="AA110" s="5"/>
      <c r="AB110" s="4"/>
      <c r="AC110" s="4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6"/>
      <c r="N111" s="5"/>
      <c r="O111" s="5"/>
      <c r="P111" s="5"/>
      <c r="Q111" s="5"/>
      <c r="R111" s="5"/>
      <c r="S111" s="5"/>
      <c r="T111" s="5"/>
      <c r="U111" s="5"/>
      <c r="V111" s="5"/>
      <c r="W111" s="4"/>
      <c r="X111" s="4"/>
      <c r="Y111" s="4"/>
      <c r="Z111" s="4"/>
      <c r="AA111" s="5"/>
      <c r="AB111" s="4"/>
      <c r="AC111" s="4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6"/>
      <c r="N112" s="5"/>
      <c r="O112" s="5"/>
      <c r="P112" s="5"/>
      <c r="Q112" s="5"/>
      <c r="R112" s="5"/>
      <c r="S112" s="5"/>
      <c r="T112" s="5"/>
      <c r="U112" s="5"/>
      <c r="V112" s="5"/>
      <c r="W112" s="4"/>
      <c r="X112" s="4"/>
      <c r="Y112" s="4"/>
      <c r="Z112" s="4"/>
      <c r="AA112" s="5"/>
      <c r="AB112" s="4"/>
      <c r="AC112" s="4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6"/>
      <c r="N113" s="5"/>
      <c r="O113" s="5"/>
      <c r="P113" s="5"/>
      <c r="Q113" s="5"/>
      <c r="R113" s="5"/>
      <c r="S113" s="5"/>
      <c r="T113" s="5"/>
      <c r="U113" s="5"/>
      <c r="V113" s="5"/>
      <c r="W113" s="4"/>
      <c r="X113" s="4"/>
      <c r="Y113" s="4"/>
      <c r="Z113" s="4"/>
      <c r="AA113" s="5"/>
      <c r="AB113" s="4"/>
      <c r="AC113" s="4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6"/>
      <c r="N114" s="5"/>
      <c r="O114" s="5"/>
      <c r="P114" s="5"/>
      <c r="Q114" s="5"/>
      <c r="R114" s="5"/>
      <c r="S114" s="5"/>
      <c r="T114" s="5"/>
      <c r="U114" s="5"/>
      <c r="V114" s="5"/>
      <c r="W114" s="4"/>
      <c r="X114" s="4"/>
      <c r="Y114" s="4"/>
      <c r="Z114" s="4"/>
      <c r="AA114" s="5"/>
      <c r="AB114" s="4"/>
      <c r="AC114" s="4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6"/>
      <c r="N115" s="5"/>
      <c r="O115" s="5"/>
      <c r="P115" s="5"/>
      <c r="Q115" s="5"/>
      <c r="R115" s="5"/>
      <c r="S115" s="5"/>
      <c r="T115" s="5"/>
      <c r="U115" s="5"/>
      <c r="V115" s="5"/>
      <c r="W115" s="4"/>
      <c r="X115" s="4"/>
      <c r="Y115" s="4"/>
      <c r="Z115" s="4"/>
      <c r="AA115" s="5"/>
      <c r="AB115" s="4"/>
      <c r="AC115" s="4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6"/>
      <c r="N116" s="5"/>
      <c r="O116" s="5"/>
      <c r="P116" s="5"/>
      <c r="Q116" s="5"/>
      <c r="R116" s="5"/>
      <c r="S116" s="5"/>
      <c r="T116" s="5"/>
      <c r="U116" s="5"/>
      <c r="V116" s="5"/>
      <c r="W116" s="4"/>
      <c r="X116" s="4"/>
      <c r="Y116" s="4"/>
      <c r="Z116" s="4"/>
      <c r="AA116" s="5"/>
      <c r="AB116" s="4"/>
      <c r="AC116" s="4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6"/>
      <c r="N117" s="5"/>
      <c r="O117" s="5"/>
      <c r="P117" s="5"/>
      <c r="Q117" s="5"/>
      <c r="R117" s="5"/>
      <c r="S117" s="5"/>
      <c r="T117" s="5"/>
      <c r="U117" s="5"/>
      <c r="V117" s="5"/>
      <c r="W117" s="4"/>
      <c r="X117" s="4"/>
      <c r="Y117" s="4"/>
      <c r="Z117" s="4"/>
      <c r="AA117" s="5"/>
      <c r="AB117" s="4"/>
      <c r="AC117" s="4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6"/>
      <c r="N118" s="5"/>
      <c r="O118" s="5"/>
      <c r="P118" s="5"/>
      <c r="Q118" s="5"/>
      <c r="R118" s="5"/>
      <c r="S118" s="5"/>
      <c r="T118" s="5"/>
      <c r="U118" s="5"/>
      <c r="V118" s="5"/>
      <c r="W118" s="4"/>
      <c r="X118" s="4"/>
      <c r="Y118" s="4"/>
      <c r="Z118" s="4"/>
      <c r="AA118" s="5"/>
      <c r="AB118" s="4"/>
      <c r="AC118" s="4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6"/>
      <c r="N119" s="5"/>
      <c r="O119" s="5"/>
      <c r="P119" s="5"/>
      <c r="Q119" s="5"/>
      <c r="R119" s="5"/>
      <c r="S119" s="5"/>
      <c r="T119" s="5"/>
      <c r="U119" s="5"/>
      <c r="V119" s="5"/>
      <c r="W119" s="4"/>
      <c r="X119" s="4"/>
      <c r="Y119" s="4"/>
      <c r="Z119" s="4"/>
      <c r="AA119" s="5"/>
      <c r="AB119" s="4"/>
      <c r="AC119" s="4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6"/>
      <c r="N120" s="5"/>
      <c r="O120" s="5"/>
      <c r="P120" s="5"/>
      <c r="Q120" s="5"/>
      <c r="R120" s="5"/>
      <c r="S120" s="5"/>
      <c r="T120" s="5"/>
      <c r="U120" s="5"/>
      <c r="V120" s="5"/>
      <c r="W120" s="4"/>
      <c r="X120" s="4"/>
      <c r="Y120" s="4"/>
      <c r="Z120" s="4"/>
      <c r="AA120" s="5"/>
      <c r="AB120" s="4"/>
      <c r="AC120" s="4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6"/>
      <c r="N121" s="5"/>
      <c r="O121" s="5"/>
      <c r="P121" s="5"/>
      <c r="Q121" s="5"/>
      <c r="R121" s="5"/>
      <c r="S121" s="5"/>
      <c r="T121" s="5"/>
      <c r="U121" s="5"/>
      <c r="V121" s="5"/>
      <c r="W121" s="4"/>
      <c r="X121" s="4"/>
      <c r="Y121" s="4"/>
      <c r="Z121" s="4"/>
      <c r="AA121" s="5"/>
      <c r="AB121" s="4"/>
      <c r="AC121" s="4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6"/>
      <c r="N122" s="5"/>
      <c r="O122" s="5"/>
      <c r="P122" s="5"/>
      <c r="Q122" s="5"/>
      <c r="R122" s="5"/>
      <c r="S122" s="5"/>
      <c r="T122" s="5"/>
      <c r="U122" s="5"/>
      <c r="V122" s="5"/>
      <c r="W122" s="4"/>
      <c r="X122" s="4"/>
      <c r="Y122" s="4"/>
      <c r="Z122" s="4"/>
      <c r="AA122" s="5"/>
      <c r="AB122" s="4"/>
      <c r="AC122" s="4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6"/>
      <c r="N123" s="5"/>
      <c r="O123" s="5"/>
      <c r="P123" s="5"/>
      <c r="Q123" s="5"/>
      <c r="R123" s="5"/>
      <c r="S123" s="5"/>
      <c r="T123" s="5"/>
      <c r="U123" s="5"/>
      <c r="V123" s="5"/>
      <c r="W123" s="4"/>
      <c r="X123" s="4"/>
      <c r="Y123" s="4"/>
      <c r="Z123" s="4"/>
      <c r="AA123" s="5"/>
      <c r="AB123" s="4"/>
      <c r="AC123" s="4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6"/>
      <c r="N124" s="5"/>
      <c r="O124" s="5"/>
      <c r="P124" s="5"/>
      <c r="Q124" s="5"/>
      <c r="R124" s="5"/>
      <c r="S124" s="5"/>
      <c r="T124" s="5"/>
      <c r="U124" s="5"/>
      <c r="V124" s="5"/>
      <c r="W124" s="4"/>
      <c r="X124" s="4"/>
      <c r="Y124" s="4"/>
      <c r="Z124" s="4"/>
      <c r="AA124" s="5"/>
      <c r="AB124" s="4"/>
      <c r="AC124" s="4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6"/>
      <c r="N125" s="5"/>
      <c r="O125" s="5"/>
      <c r="P125" s="5"/>
      <c r="Q125" s="5"/>
      <c r="R125" s="5"/>
      <c r="S125" s="5"/>
      <c r="T125" s="5"/>
      <c r="U125" s="5"/>
      <c r="V125" s="5"/>
      <c r="W125" s="4"/>
      <c r="X125" s="4"/>
      <c r="Y125" s="4"/>
      <c r="Z125" s="4"/>
      <c r="AA125" s="5"/>
      <c r="AB125" s="4"/>
      <c r="AC125" s="4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6"/>
      <c r="N126" s="5"/>
      <c r="O126" s="5"/>
      <c r="P126" s="5"/>
      <c r="Q126" s="5"/>
      <c r="R126" s="5"/>
      <c r="S126" s="5"/>
      <c r="T126" s="5"/>
      <c r="U126" s="5"/>
      <c r="V126" s="5"/>
      <c r="W126" s="4"/>
      <c r="X126" s="4"/>
      <c r="Y126" s="4"/>
      <c r="Z126" s="4"/>
      <c r="AA126" s="5"/>
      <c r="AB126" s="4"/>
      <c r="AC126" s="4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6"/>
      <c r="N127" s="5"/>
      <c r="O127" s="5"/>
      <c r="P127" s="5"/>
      <c r="Q127" s="5"/>
      <c r="R127" s="5"/>
      <c r="S127" s="5"/>
      <c r="T127" s="5"/>
      <c r="U127" s="5"/>
      <c r="V127" s="5"/>
      <c r="W127" s="4"/>
      <c r="X127" s="4"/>
      <c r="Y127" s="4"/>
      <c r="Z127" s="4"/>
      <c r="AA127" s="5"/>
      <c r="AB127" s="4"/>
      <c r="AC127" s="4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6"/>
      <c r="N128" s="5"/>
      <c r="O128" s="5"/>
      <c r="P128" s="5"/>
      <c r="Q128" s="5"/>
      <c r="R128" s="5"/>
      <c r="S128" s="5"/>
      <c r="T128" s="5"/>
      <c r="U128" s="5"/>
      <c r="V128" s="5"/>
      <c r="W128" s="4"/>
      <c r="X128" s="4"/>
      <c r="Y128" s="4"/>
      <c r="Z128" s="4"/>
      <c r="AA128" s="5"/>
      <c r="AB128" s="4"/>
      <c r="AC128" s="4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6"/>
      <c r="N129" s="5"/>
      <c r="O129" s="5"/>
      <c r="P129" s="5"/>
      <c r="Q129" s="5"/>
      <c r="R129" s="5"/>
      <c r="S129" s="5"/>
      <c r="T129" s="5"/>
      <c r="U129" s="5"/>
      <c r="V129" s="5"/>
      <c r="W129" s="4"/>
      <c r="X129" s="4"/>
      <c r="Y129" s="4"/>
      <c r="Z129" s="4"/>
      <c r="AA129" s="5"/>
      <c r="AB129" s="4"/>
      <c r="AC129" s="4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6"/>
      <c r="N130" s="5"/>
      <c r="O130" s="5"/>
      <c r="P130" s="5"/>
      <c r="Q130" s="5"/>
      <c r="R130" s="5"/>
      <c r="S130" s="5"/>
      <c r="T130" s="5"/>
      <c r="U130" s="5"/>
      <c r="V130" s="5"/>
      <c r="W130" s="4"/>
      <c r="X130" s="4"/>
      <c r="Y130" s="4"/>
      <c r="Z130" s="4"/>
      <c r="AA130" s="5"/>
      <c r="AB130" s="4"/>
      <c r="AC130" s="4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6"/>
      <c r="N131" s="5"/>
      <c r="O131" s="5"/>
      <c r="P131" s="5"/>
      <c r="Q131" s="5"/>
      <c r="R131" s="5"/>
      <c r="S131" s="5"/>
      <c r="T131" s="5"/>
      <c r="U131" s="5"/>
      <c r="V131" s="5"/>
      <c r="W131" s="4"/>
      <c r="X131" s="4"/>
      <c r="Y131" s="4"/>
      <c r="Z131" s="4"/>
      <c r="AA131" s="5"/>
      <c r="AB131" s="4"/>
      <c r="AC131" s="4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6"/>
      <c r="N132" s="5"/>
      <c r="O132" s="5"/>
      <c r="P132" s="5"/>
      <c r="Q132" s="5"/>
      <c r="R132" s="5"/>
      <c r="S132" s="5"/>
      <c r="T132" s="5"/>
      <c r="U132" s="5"/>
      <c r="V132" s="5"/>
      <c r="W132" s="4"/>
      <c r="X132" s="4"/>
      <c r="Y132" s="4"/>
      <c r="Z132" s="4"/>
      <c r="AA132" s="5"/>
      <c r="AB132" s="4"/>
      <c r="AC132" s="4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16"/>
      <c r="N133" s="5"/>
      <c r="O133" s="5"/>
      <c r="P133" s="5"/>
      <c r="Q133" s="5"/>
      <c r="R133" s="5"/>
      <c r="S133" s="5"/>
      <c r="T133" s="5"/>
      <c r="U133" s="5"/>
      <c r="V133" s="5"/>
      <c r="W133" s="4"/>
      <c r="X133" s="4"/>
      <c r="Y133" s="4"/>
      <c r="Z133" s="4"/>
      <c r="AA133" s="5"/>
      <c r="AB133" s="4"/>
      <c r="AC133" s="4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16"/>
      <c r="N134" s="5"/>
      <c r="O134" s="5"/>
      <c r="P134" s="5"/>
      <c r="Q134" s="5"/>
      <c r="R134" s="5"/>
      <c r="S134" s="5"/>
      <c r="T134" s="5"/>
      <c r="U134" s="5"/>
      <c r="V134" s="5"/>
      <c r="W134" s="4"/>
      <c r="X134" s="4"/>
      <c r="Y134" s="4"/>
      <c r="Z134" s="4"/>
      <c r="AA134" s="5"/>
      <c r="AB134" s="4"/>
      <c r="AC134" s="4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16"/>
      <c r="N135" s="5"/>
      <c r="O135" s="5"/>
      <c r="P135" s="5"/>
      <c r="Q135" s="5"/>
      <c r="R135" s="5"/>
      <c r="S135" s="5"/>
      <c r="T135" s="5"/>
      <c r="U135" s="5"/>
      <c r="V135" s="5"/>
      <c r="W135" s="4"/>
      <c r="X135" s="4"/>
      <c r="Y135" s="4"/>
      <c r="Z135" s="4"/>
      <c r="AA135" s="5"/>
      <c r="AB135" s="4"/>
      <c r="AC135" s="4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6"/>
      <c r="N136" s="5"/>
      <c r="O136" s="5"/>
      <c r="P136" s="5"/>
      <c r="Q136" s="5"/>
      <c r="R136" s="5"/>
      <c r="S136" s="5"/>
      <c r="T136" s="5"/>
      <c r="U136" s="5"/>
      <c r="V136" s="5"/>
      <c r="W136" s="4"/>
      <c r="X136" s="4"/>
      <c r="Y136" s="4"/>
      <c r="Z136" s="4"/>
      <c r="AA136" s="5"/>
      <c r="AB136" s="4"/>
      <c r="AC136" s="4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6"/>
      <c r="N137" s="5"/>
      <c r="O137" s="5"/>
      <c r="P137" s="5"/>
      <c r="Q137" s="5"/>
      <c r="R137" s="5"/>
      <c r="S137" s="5"/>
      <c r="T137" s="5"/>
      <c r="U137" s="5"/>
      <c r="V137" s="5"/>
      <c r="W137" s="4"/>
      <c r="X137" s="4"/>
      <c r="Y137" s="4"/>
      <c r="Z137" s="4"/>
      <c r="AA137" s="5"/>
      <c r="AB137" s="4"/>
      <c r="AC137" s="4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16"/>
      <c r="N138" s="5"/>
      <c r="O138" s="5"/>
      <c r="P138" s="5"/>
      <c r="Q138" s="5"/>
      <c r="R138" s="5"/>
      <c r="S138" s="5"/>
      <c r="T138" s="5"/>
      <c r="U138" s="5"/>
      <c r="V138" s="5"/>
      <c r="W138" s="4"/>
      <c r="X138" s="4"/>
      <c r="Y138" s="4"/>
      <c r="Z138" s="4"/>
      <c r="AA138" s="5"/>
      <c r="AB138" s="4"/>
      <c r="AC138" s="4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6"/>
      <c r="N139" s="5"/>
      <c r="O139" s="5"/>
      <c r="P139" s="5"/>
      <c r="Q139" s="5"/>
      <c r="R139" s="5"/>
      <c r="S139" s="5"/>
      <c r="T139" s="5"/>
      <c r="U139" s="5"/>
      <c r="V139" s="5"/>
      <c r="W139" s="4"/>
      <c r="X139" s="4"/>
      <c r="Y139" s="4"/>
      <c r="Z139" s="4"/>
      <c r="AA139" s="5"/>
      <c r="AB139" s="4"/>
      <c r="AC139" s="4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16"/>
      <c r="N140" s="5"/>
      <c r="O140" s="5"/>
      <c r="P140" s="5"/>
      <c r="Q140" s="5"/>
      <c r="R140" s="5"/>
      <c r="S140" s="5"/>
      <c r="T140" s="5"/>
      <c r="U140" s="5"/>
      <c r="V140" s="5"/>
      <c r="W140" s="4"/>
      <c r="X140" s="4"/>
      <c r="Y140" s="4"/>
      <c r="Z140" s="4"/>
      <c r="AA140" s="5"/>
      <c r="AB140" s="4"/>
      <c r="AC140" s="4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16"/>
      <c r="N141" s="5"/>
      <c r="O141" s="5"/>
      <c r="P141" s="5"/>
      <c r="Q141" s="5"/>
      <c r="R141" s="5"/>
      <c r="S141" s="5"/>
      <c r="T141" s="5"/>
      <c r="U141" s="5"/>
      <c r="V141" s="5"/>
      <c r="W141" s="4"/>
      <c r="X141" s="4"/>
      <c r="Y141" s="4"/>
      <c r="Z141" s="4"/>
      <c r="AA141" s="5"/>
      <c r="AB141" s="4"/>
      <c r="AC141" s="4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16"/>
      <c r="N142" s="5"/>
      <c r="O142" s="5"/>
      <c r="P142" s="5"/>
      <c r="Q142" s="5"/>
      <c r="R142" s="5"/>
      <c r="S142" s="5"/>
      <c r="T142" s="5"/>
      <c r="U142" s="5"/>
      <c r="V142" s="5"/>
      <c r="W142" s="4"/>
      <c r="X142" s="4"/>
      <c r="Y142" s="4"/>
      <c r="Z142" s="4"/>
      <c r="AA142" s="5"/>
      <c r="AB142" s="4"/>
      <c r="AC142" s="4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6"/>
      <c r="N143" s="5"/>
      <c r="O143" s="5"/>
      <c r="P143" s="5"/>
      <c r="Q143" s="5"/>
      <c r="R143" s="5"/>
      <c r="S143" s="5"/>
      <c r="T143" s="5"/>
      <c r="U143" s="5"/>
      <c r="V143" s="5"/>
      <c r="W143" s="4"/>
      <c r="X143" s="4"/>
      <c r="Y143" s="4"/>
      <c r="Z143" s="4"/>
      <c r="AA143" s="5"/>
      <c r="AB143" s="4"/>
      <c r="AC143" s="4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16"/>
      <c r="N144" s="5"/>
      <c r="O144" s="5"/>
      <c r="P144" s="5"/>
      <c r="Q144" s="5"/>
      <c r="R144" s="5"/>
      <c r="S144" s="5"/>
      <c r="T144" s="5"/>
      <c r="U144" s="5"/>
      <c r="V144" s="5"/>
      <c r="W144" s="4"/>
      <c r="X144" s="4"/>
      <c r="Y144" s="4"/>
      <c r="Z144" s="4"/>
      <c r="AA144" s="5"/>
      <c r="AB144" s="4"/>
      <c r="AC144" s="4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6"/>
      <c r="N145" s="5"/>
      <c r="O145" s="5"/>
      <c r="P145" s="5"/>
      <c r="Q145" s="5"/>
      <c r="R145" s="5"/>
      <c r="S145" s="5"/>
      <c r="T145" s="5"/>
      <c r="U145" s="5"/>
      <c r="V145" s="5"/>
      <c r="W145" s="4"/>
      <c r="X145" s="4"/>
      <c r="Y145" s="4"/>
      <c r="Z145" s="4"/>
      <c r="AA145" s="5"/>
      <c r="AB145" s="4"/>
      <c r="AC145" s="4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6"/>
      <c r="N146" s="5"/>
      <c r="O146" s="5"/>
      <c r="P146" s="5"/>
      <c r="Q146" s="5"/>
      <c r="R146" s="5"/>
      <c r="S146" s="5"/>
      <c r="T146" s="5"/>
      <c r="U146" s="5"/>
      <c r="V146" s="5"/>
      <c r="W146" s="4"/>
      <c r="X146" s="4"/>
      <c r="Y146" s="4"/>
      <c r="Z146" s="4"/>
      <c r="AA146" s="5"/>
      <c r="AB146" s="4"/>
      <c r="AC146" s="4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6"/>
      <c r="N147" s="5"/>
      <c r="O147" s="5"/>
      <c r="P147" s="5"/>
      <c r="Q147" s="5"/>
      <c r="R147" s="5"/>
      <c r="S147" s="5"/>
      <c r="T147" s="5"/>
      <c r="U147" s="5"/>
      <c r="V147" s="5"/>
      <c r="W147" s="4"/>
      <c r="X147" s="4"/>
      <c r="Y147" s="4"/>
      <c r="Z147" s="4"/>
      <c r="AA147" s="5"/>
      <c r="AB147" s="4"/>
      <c r="AC147" s="4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16"/>
      <c r="N148" s="5"/>
      <c r="O148" s="5"/>
      <c r="P148" s="5"/>
      <c r="Q148" s="5"/>
      <c r="R148" s="5"/>
      <c r="S148" s="5"/>
      <c r="T148" s="5"/>
      <c r="U148" s="5"/>
      <c r="V148" s="5"/>
      <c r="W148" s="4"/>
      <c r="X148" s="4"/>
      <c r="Y148" s="4"/>
      <c r="Z148" s="4"/>
      <c r="AA148" s="5"/>
      <c r="AB148" s="4"/>
      <c r="AC148" s="4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16"/>
      <c r="N149" s="5"/>
      <c r="O149" s="5"/>
      <c r="P149" s="5"/>
      <c r="Q149" s="5"/>
      <c r="R149" s="5"/>
      <c r="S149" s="5"/>
      <c r="T149" s="5"/>
      <c r="U149" s="5"/>
      <c r="V149" s="5"/>
      <c r="W149" s="4"/>
      <c r="X149" s="4"/>
      <c r="Y149" s="4"/>
      <c r="Z149" s="4"/>
      <c r="AA149" s="5"/>
      <c r="AB149" s="4"/>
      <c r="AC149" s="4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6"/>
      <c r="N150" s="5"/>
      <c r="O150" s="5"/>
      <c r="P150" s="5"/>
      <c r="Q150" s="5"/>
      <c r="R150" s="5"/>
      <c r="S150" s="5"/>
      <c r="T150" s="5"/>
      <c r="U150" s="5"/>
      <c r="V150" s="5"/>
      <c r="W150" s="4"/>
      <c r="X150" s="4"/>
      <c r="Y150" s="4"/>
      <c r="Z150" s="4"/>
      <c r="AA150" s="5"/>
      <c r="AB150" s="4"/>
      <c r="AC150" s="4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6"/>
      <c r="N151" s="5"/>
      <c r="O151" s="5"/>
      <c r="P151" s="5"/>
      <c r="Q151" s="5"/>
      <c r="R151" s="5"/>
      <c r="S151" s="5"/>
      <c r="T151" s="5"/>
      <c r="U151" s="5"/>
      <c r="V151" s="5"/>
      <c r="W151" s="4"/>
      <c r="X151" s="4"/>
      <c r="Y151" s="4"/>
      <c r="Z151" s="4"/>
      <c r="AA151" s="5"/>
      <c r="AB151" s="4"/>
      <c r="AC151" s="4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16"/>
      <c r="N152" s="5"/>
      <c r="O152" s="5"/>
      <c r="P152" s="5"/>
      <c r="Q152" s="5"/>
      <c r="R152" s="5"/>
      <c r="S152" s="5"/>
      <c r="T152" s="5"/>
      <c r="U152" s="5"/>
      <c r="V152" s="5"/>
      <c r="W152" s="4"/>
      <c r="X152" s="4"/>
      <c r="Y152" s="4"/>
      <c r="Z152" s="4"/>
      <c r="AA152" s="5"/>
      <c r="AB152" s="4"/>
      <c r="AC152" s="4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16"/>
      <c r="N153" s="5"/>
      <c r="O153" s="5"/>
      <c r="P153" s="5"/>
      <c r="Q153" s="5"/>
      <c r="R153" s="5"/>
      <c r="S153" s="5"/>
      <c r="T153" s="5"/>
      <c r="U153" s="5"/>
      <c r="V153" s="5"/>
      <c r="W153" s="4"/>
      <c r="X153" s="4"/>
      <c r="Y153" s="4"/>
      <c r="Z153" s="4"/>
      <c r="AA153" s="5"/>
      <c r="AB153" s="4"/>
      <c r="AC153" s="4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16"/>
      <c r="N154" s="5"/>
      <c r="O154" s="5"/>
      <c r="P154" s="5"/>
      <c r="Q154" s="5"/>
      <c r="R154" s="5"/>
      <c r="S154" s="5"/>
      <c r="T154" s="5"/>
      <c r="U154" s="5"/>
      <c r="V154" s="5"/>
      <c r="W154" s="4"/>
      <c r="X154" s="4"/>
      <c r="Y154" s="4"/>
      <c r="Z154" s="4"/>
      <c r="AA154" s="5"/>
      <c r="AB154" s="4"/>
      <c r="AC154" s="4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6"/>
      <c r="N155" s="5"/>
      <c r="O155" s="5"/>
      <c r="P155" s="5"/>
      <c r="Q155" s="5"/>
      <c r="R155" s="5"/>
      <c r="S155" s="5"/>
      <c r="T155" s="5"/>
      <c r="U155" s="5"/>
      <c r="V155" s="5"/>
      <c r="W155" s="4"/>
      <c r="X155" s="4"/>
      <c r="Y155" s="4"/>
      <c r="Z155" s="4"/>
      <c r="AA155" s="5"/>
      <c r="AB155" s="4"/>
      <c r="AC155" s="4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6"/>
      <c r="N156" s="5"/>
      <c r="O156" s="5"/>
      <c r="P156" s="5"/>
      <c r="Q156" s="5"/>
      <c r="R156" s="5"/>
      <c r="S156" s="5"/>
      <c r="T156" s="5"/>
      <c r="U156" s="5"/>
      <c r="V156" s="5"/>
      <c r="W156" s="4"/>
      <c r="X156" s="4"/>
      <c r="Y156" s="4"/>
      <c r="Z156" s="4"/>
      <c r="AA156" s="5"/>
      <c r="AB156" s="4"/>
      <c r="AC156" s="4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16"/>
      <c r="N157" s="5"/>
      <c r="O157" s="5"/>
      <c r="P157" s="5"/>
      <c r="Q157" s="5"/>
      <c r="R157" s="5"/>
      <c r="S157" s="5"/>
      <c r="T157" s="5"/>
      <c r="U157" s="5"/>
      <c r="V157" s="5"/>
      <c r="W157" s="4"/>
      <c r="X157" s="4"/>
      <c r="Y157" s="4"/>
      <c r="Z157" s="4"/>
      <c r="AA157" s="5"/>
      <c r="AB157" s="4"/>
      <c r="AC157" s="4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16"/>
      <c r="N158" s="5"/>
      <c r="O158" s="5"/>
      <c r="P158" s="5"/>
      <c r="Q158" s="5"/>
      <c r="R158" s="5"/>
      <c r="S158" s="5"/>
      <c r="T158" s="5"/>
      <c r="U158" s="5"/>
      <c r="V158" s="5"/>
      <c r="W158" s="4"/>
      <c r="X158" s="4"/>
      <c r="Y158" s="4"/>
      <c r="Z158" s="4"/>
      <c r="AA158" s="5"/>
      <c r="AB158" s="4"/>
      <c r="AC158" s="4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6"/>
      <c r="N159" s="5"/>
      <c r="O159" s="5"/>
      <c r="P159" s="5"/>
      <c r="Q159" s="5"/>
      <c r="R159" s="5"/>
      <c r="S159" s="5"/>
      <c r="T159" s="5"/>
      <c r="U159" s="5"/>
      <c r="V159" s="5"/>
      <c r="W159" s="4"/>
      <c r="X159" s="4"/>
      <c r="Y159" s="4"/>
      <c r="Z159" s="4"/>
      <c r="AA159" s="5"/>
      <c r="AB159" s="4"/>
      <c r="AC159" s="4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16"/>
      <c r="N160" s="5"/>
      <c r="O160" s="5"/>
      <c r="P160" s="5"/>
      <c r="Q160" s="5"/>
      <c r="R160" s="5"/>
      <c r="S160" s="5"/>
      <c r="T160" s="5"/>
      <c r="U160" s="5"/>
      <c r="V160" s="5"/>
      <c r="W160" s="4"/>
      <c r="X160" s="4"/>
      <c r="Y160" s="4"/>
      <c r="Z160" s="4"/>
      <c r="AA160" s="5"/>
      <c r="AB160" s="4"/>
      <c r="AC160" s="4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6"/>
      <c r="N161" s="5"/>
      <c r="O161" s="5"/>
      <c r="P161" s="5"/>
      <c r="Q161" s="5"/>
      <c r="R161" s="5"/>
      <c r="S161" s="5"/>
      <c r="T161" s="5"/>
      <c r="U161" s="5"/>
      <c r="V161" s="5"/>
      <c r="W161" s="4"/>
      <c r="X161" s="4"/>
      <c r="Y161" s="4"/>
      <c r="Z161" s="4"/>
      <c r="AA161" s="5"/>
      <c r="AB161" s="4"/>
      <c r="AC161" s="4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16"/>
      <c r="N162" s="5"/>
      <c r="O162" s="5"/>
      <c r="P162" s="5"/>
      <c r="Q162" s="5"/>
      <c r="R162" s="5"/>
      <c r="S162" s="5"/>
      <c r="T162" s="5"/>
      <c r="U162" s="5"/>
      <c r="V162" s="5"/>
      <c r="W162" s="4"/>
      <c r="X162" s="4"/>
      <c r="Y162" s="4"/>
      <c r="Z162" s="4"/>
      <c r="AA162" s="5"/>
      <c r="AB162" s="4"/>
      <c r="AC162" s="4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16"/>
      <c r="N163" s="5"/>
      <c r="O163" s="5"/>
      <c r="P163" s="5"/>
      <c r="Q163" s="5"/>
      <c r="R163" s="5"/>
      <c r="S163" s="5"/>
      <c r="T163" s="5"/>
      <c r="U163" s="5"/>
      <c r="V163" s="5"/>
      <c r="W163" s="4"/>
      <c r="X163" s="4"/>
      <c r="Y163" s="4"/>
      <c r="Z163" s="4"/>
      <c r="AA163" s="5"/>
      <c r="AB163" s="4"/>
      <c r="AC163" s="4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16"/>
      <c r="N164" s="5"/>
      <c r="O164" s="5"/>
      <c r="P164" s="5"/>
      <c r="Q164" s="5"/>
      <c r="R164" s="5"/>
      <c r="S164" s="5"/>
      <c r="T164" s="5"/>
      <c r="U164" s="5"/>
      <c r="V164" s="5"/>
      <c r="W164" s="4"/>
      <c r="X164" s="4"/>
      <c r="Y164" s="4"/>
      <c r="Z164" s="4"/>
      <c r="AA164" s="5"/>
      <c r="AB164" s="4"/>
      <c r="AC164" s="4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6"/>
      <c r="N165" s="5"/>
      <c r="O165" s="5"/>
      <c r="P165" s="5"/>
      <c r="Q165" s="5"/>
      <c r="R165" s="5"/>
      <c r="S165" s="5"/>
      <c r="T165" s="5"/>
      <c r="U165" s="5"/>
      <c r="V165" s="5"/>
      <c r="W165" s="4"/>
      <c r="X165" s="4"/>
      <c r="Y165" s="4"/>
      <c r="Z165" s="4"/>
      <c r="AA165" s="5"/>
      <c r="AB165" s="4"/>
      <c r="AC165" s="4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16"/>
      <c r="N166" s="5"/>
      <c r="O166" s="5"/>
      <c r="P166" s="5"/>
      <c r="Q166" s="5"/>
      <c r="R166" s="5"/>
      <c r="S166" s="5"/>
      <c r="T166" s="5"/>
      <c r="U166" s="5"/>
      <c r="V166" s="5"/>
      <c r="W166" s="4"/>
      <c r="X166" s="4"/>
      <c r="Y166" s="4"/>
      <c r="Z166" s="4"/>
      <c r="AA166" s="5"/>
      <c r="AB166" s="4"/>
      <c r="AC166" s="4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6"/>
      <c r="N167" s="5"/>
      <c r="O167" s="5"/>
      <c r="P167" s="5"/>
      <c r="Q167" s="5"/>
      <c r="R167" s="5"/>
      <c r="S167" s="5"/>
      <c r="T167" s="5"/>
      <c r="U167" s="5"/>
      <c r="V167" s="5"/>
      <c r="W167" s="4"/>
      <c r="X167" s="4"/>
      <c r="Y167" s="4"/>
      <c r="Z167" s="4"/>
      <c r="AA167" s="5"/>
      <c r="AB167" s="4"/>
      <c r="AC167" s="4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6"/>
      <c r="N168" s="5"/>
      <c r="O168" s="5"/>
      <c r="P168" s="5"/>
      <c r="Q168" s="5"/>
      <c r="R168" s="5"/>
      <c r="S168" s="5"/>
      <c r="T168" s="5"/>
      <c r="U168" s="5"/>
      <c r="V168" s="5"/>
      <c r="W168" s="4"/>
      <c r="X168" s="4"/>
      <c r="Y168" s="4"/>
      <c r="Z168" s="4"/>
      <c r="AA168" s="5"/>
      <c r="AB168" s="4"/>
      <c r="AC168" s="4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6"/>
      <c r="N169" s="5"/>
      <c r="O169" s="5"/>
      <c r="P169" s="5"/>
      <c r="Q169" s="5"/>
      <c r="R169" s="5"/>
      <c r="S169" s="5"/>
      <c r="T169" s="5"/>
      <c r="U169" s="5"/>
      <c r="V169" s="5"/>
      <c r="W169" s="4"/>
      <c r="X169" s="4"/>
      <c r="Y169" s="4"/>
      <c r="Z169" s="4"/>
      <c r="AA169" s="5"/>
      <c r="AB169" s="4"/>
      <c r="AC169" s="4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16"/>
      <c r="N170" s="5"/>
      <c r="O170" s="5"/>
      <c r="P170" s="5"/>
      <c r="Q170" s="5"/>
      <c r="R170" s="5"/>
      <c r="S170" s="5"/>
      <c r="T170" s="5"/>
      <c r="U170" s="5"/>
      <c r="V170" s="5"/>
      <c r="W170" s="4"/>
      <c r="X170" s="4"/>
      <c r="Y170" s="4"/>
      <c r="Z170" s="4"/>
      <c r="AA170" s="5"/>
      <c r="AB170" s="4"/>
      <c r="AC170" s="4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16"/>
      <c r="N171" s="5"/>
      <c r="O171" s="5"/>
      <c r="P171" s="5"/>
      <c r="Q171" s="5"/>
      <c r="R171" s="5"/>
      <c r="S171" s="5"/>
      <c r="T171" s="5"/>
      <c r="U171" s="5"/>
      <c r="V171" s="5"/>
      <c r="W171" s="4"/>
      <c r="X171" s="4"/>
      <c r="Y171" s="4"/>
      <c r="Z171" s="4"/>
      <c r="AA171" s="5"/>
      <c r="AB171" s="4"/>
      <c r="AC171" s="4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16"/>
      <c r="N172" s="5"/>
      <c r="O172" s="5"/>
      <c r="P172" s="5"/>
      <c r="Q172" s="5"/>
      <c r="R172" s="5"/>
      <c r="S172" s="5"/>
      <c r="T172" s="5"/>
      <c r="U172" s="5"/>
      <c r="V172" s="5"/>
      <c r="W172" s="4"/>
      <c r="X172" s="4"/>
      <c r="Y172" s="4"/>
      <c r="Z172" s="4"/>
      <c r="AA172" s="5"/>
      <c r="AB172" s="4"/>
      <c r="AC172" s="4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6"/>
      <c r="N173" s="5"/>
      <c r="O173" s="5"/>
      <c r="P173" s="5"/>
      <c r="Q173" s="5"/>
      <c r="R173" s="5"/>
      <c r="S173" s="5"/>
      <c r="T173" s="5"/>
      <c r="U173" s="5"/>
      <c r="V173" s="5"/>
      <c r="W173" s="4"/>
      <c r="X173" s="4"/>
      <c r="Y173" s="4"/>
      <c r="Z173" s="4"/>
      <c r="AA173" s="5"/>
      <c r="AB173" s="4"/>
      <c r="AC173" s="4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16"/>
      <c r="N174" s="5"/>
      <c r="O174" s="5"/>
      <c r="P174" s="5"/>
      <c r="Q174" s="5"/>
      <c r="R174" s="5"/>
      <c r="S174" s="5"/>
      <c r="T174" s="5"/>
      <c r="U174" s="5"/>
      <c r="V174" s="5"/>
      <c r="W174" s="4"/>
      <c r="X174" s="4"/>
      <c r="Y174" s="4"/>
      <c r="Z174" s="4"/>
      <c r="AA174" s="5"/>
      <c r="AB174" s="4"/>
      <c r="AC174" s="4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16"/>
      <c r="N175" s="5"/>
      <c r="O175" s="5"/>
      <c r="P175" s="5"/>
      <c r="Q175" s="5"/>
      <c r="R175" s="5"/>
      <c r="S175" s="5"/>
      <c r="T175" s="5"/>
      <c r="U175" s="5"/>
      <c r="V175" s="5"/>
      <c r="W175" s="4"/>
      <c r="X175" s="4"/>
      <c r="Y175" s="4"/>
      <c r="Z175" s="4"/>
      <c r="AA175" s="5"/>
      <c r="AB175" s="4"/>
      <c r="AC175" s="4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16"/>
      <c r="N176" s="5"/>
      <c r="O176" s="5"/>
      <c r="P176" s="5"/>
      <c r="Q176" s="5"/>
      <c r="R176" s="5"/>
      <c r="S176" s="5"/>
      <c r="T176" s="5"/>
      <c r="U176" s="5"/>
      <c r="V176" s="5"/>
      <c r="W176" s="4"/>
      <c r="X176" s="4"/>
      <c r="Y176" s="4"/>
      <c r="Z176" s="4"/>
      <c r="AA176" s="5"/>
      <c r="AB176" s="4"/>
      <c r="AC176" s="4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16"/>
      <c r="N177" s="5"/>
      <c r="O177" s="5"/>
      <c r="P177" s="5"/>
      <c r="Q177" s="5"/>
      <c r="R177" s="5"/>
      <c r="S177" s="5"/>
      <c r="T177" s="5"/>
      <c r="U177" s="5"/>
      <c r="V177" s="5"/>
      <c r="W177" s="4"/>
      <c r="X177" s="4"/>
      <c r="Y177" s="4"/>
      <c r="Z177" s="4"/>
      <c r="AA177" s="5"/>
      <c r="AB177" s="4"/>
      <c r="AC177" s="4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16"/>
      <c r="N178" s="5"/>
      <c r="O178" s="5"/>
      <c r="P178" s="5"/>
      <c r="Q178" s="5"/>
      <c r="R178" s="5"/>
      <c r="S178" s="5"/>
      <c r="T178" s="5"/>
      <c r="U178" s="5"/>
      <c r="V178" s="5"/>
      <c r="W178" s="4"/>
      <c r="X178" s="4"/>
      <c r="Y178" s="4"/>
      <c r="Z178" s="4"/>
      <c r="AA178" s="5"/>
      <c r="AB178" s="4"/>
      <c r="AC178" s="4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6"/>
      <c r="N179" s="5"/>
      <c r="O179" s="5"/>
      <c r="P179" s="5"/>
      <c r="Q179" s="5"/>
      <c r="R179" s="5"/>
      <c r="S179" s="5"/>
      <c r="T179" s="5"/>
      <c r="U179" s="5"/>
      <c r="V179" s="5"/>
      <c r="W179" s="4"/>
      <c r="X179" s="4"/>
      <c r="Y179" s="4"/>
      <c r="Z179" s="4"/>
      <c r="AA179" s="5"/>
      <c r="AB179" s="4"/>
      <c r="AC179" s="4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16"/>
      <c r="N180" s="5"/>
      <c r="O180" s="5"/>
      <c r="P180" s="5"/>
      <c r="Q180" s="5"/>
      <c r="R180" s="5"/>
      <c r="S180" s="5"/>
      <c r="T180" s="5"/>
      <c r="U180" s="5"/>
      <c r="V180" s="5"/>
      <c r="W180" s="4"/>
      <c r="X180" s="4"/>
      <c r="Y180" s="4"/>
      <c r="Z180" s="4"/>
      <c r="AA180" s="5"/>
      <c r="AB180" s="4"/>
      <c r="AC180" s="4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6"/>
      <c r="N181" s="5"/>
      <c r="O181" s="5"/>
      <c r="P181" s="5"/>
      <c r="Q181" s="5"/>
      <c r="R181" s="5"/>
      <c r="S181" s="5"/>
      <c r="T181" s="5"/>
      <c r="U181" s="5"/>
      <c r="V181" s="5"/>
      <c r="W181" s="4"/>
      <c r="X181" s="4"/>
      <c r="Y181" s="4"/>
      <c r="Z181" s="4"/>
      <c r="AA181" s="5"/>
      <c r="AB181" s="4"/>
      <c r="AC181" s="4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6"/>
      <c r="N182" s="5"/>
      <c r="O182" s="5"/>
      <c r="P182" s="5"/>
      <c r="Q182" s="5"/>
      <c r="R182" s="5"/>
      <c r="S182" s="5"/>
      <c r="T182" s="5"/>
      <c r="U182" s="5"/>
      <c r="V182" s="5"/>
      <c r="W182" s="4"/>
      <c r="X182" s="4"/>
      <c r="Y182" s="4"/>
      <c r="Z182" s="4"/>
      <c r="AA182" s="5"/>
      <c r="AB182" s="4"/>
      <c r="AC182" s="4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6"/>
      <c r="N183" s="5"/>
      <c r="O183" s="5"/>
      <c r="P183" s="5"/>
      <c r="Q183" s="5"/>
      <c r="R183" s="5"/>
      <c r="S183" s="5"/>
      <c r="T183" s="5"/>
      <c r="U183" s="5"/>
      <c r="V183" s="5"/>
      <c r="W183" s="4"/>
      <c r="X183" s="4"/>
      <c r="Y183" s="4"/>
      <c r="Z183" s="4"/>
      <c r="AA183" s="5"/>
      <c r="AB183" s="4"/>
      <c r="AC183" s="4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6"/>
      <c r="N184" s="5"/>
      <c r="O184" s="5"/>
      <c r="P184" s="5"/>
      <c r="Q184" s="5"/>
      <c r="R184" s="5"/>
      <c r="S184" s="5"/>
      <c r="T184" s="5"/>
      <c r="U184" s="5"/>
      <c r="V184" s="5"/>
      <c r="W184" s="4"/>
      <c r="X184" s="4"/>
      <c r="Y184" s="4"/>
      <c r="Z184" s="4"/>
      <c r="AA184" s="5"/>
      <c r="AB184" s="4"/>
      <c r="AC184" s="4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6"/>
      <c r="N185" s="5"/>
      <c r="O185" s="5"/>
      <c r="P185" s="5"/>
      <c r="Q185" s="5"/>
      <c r="R185" s="5"/>
      <c r="S185" s="5"/>
      <c r="T185" s="5"/>
      <c r="U185" s="5"/>
      <c r="V185" s="5"/>
      <c r="W185" s="4"/>
      <c r="X185" s="4"/>
      <c r="Y185" s="4"/>
      <c r="Z185" s="4"/>
      <c r="AA185" s="5"/>
      <c r="AB185" s="4"/>
      <c r="AC185" s="4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16"/>
      <c r="N186" s="5"/>
      <c r="O186" s="5"/>
      <c r="P186" s="5"/>
      <c r="Q186" s="5"/>
      <c r="R186" s="5"/>
      <c r="S186" s="5"/>
      <c r="T186" s="5"/>
      <c r="U186" s="5"/>
      <c r="V186" s="5"/>
      <c r="W186" s="4"/>
      <c r="X186" s="4"/>
      <c r="Y186" s="4"/>
      <c r="Z186" s="4"/>
      <c r="AA186" s="5"/>
      <c r="AB186" s="4"/>
      <c r="AC186" s="4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6"/>
      <c r="N187" s="5"/>
      <c r="O187" s="5"/>
      <c r="P187" s="5"/>
      <c r="Q187" s="5"/>
      <c r="R187" s="5"/>
      <c r="S187" s="5"/>
      <c r="T187" s="5"/>
      <c r="U187" s="5"/>
      <c r="V187" s="5"/>
      <c r="W187" s="4"/>
      <c r="X187" s="4"/>
      <c r="Y187" s="4"/>
      <c r="Z187" s="4"/>
      <c r="AA187" s="5"/>
      <c r="AB187" s="4"/>
      <c r="AC187" s="4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16"/>
      <c r="N188" s="5"/>
      <c r="O188" s="5"/>
      <c r="P188" s="5"/>
      <c r="Q188" s="5"/>
      <c r="R188" s="5"/>
      <c r="S188" s="5"/>
      <c r="T188" s="5"/>
      <c r="U188" s="5"/>
      <c r="V188" s="5"/>
      <c r="W188" s="4"/>
      <c r="X188" s="4"/>
      <c r="Y188" s="4"/>
      <c r="Z188" s="4"/>
      <c r="AA188" s="5"/>
      <c r="AB188" s="4"/>
      <c r="AC188" s="4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16"/>
      <c r="N189" s="5"/>
      <c r="O189" s="5"/>
      <c r="P189" s="5"/>
      <c r="Q189" s="5"/>
      <c r="R189" s="5"/>
      <c r="S189" s="5"/>
      <c r="T189" s="5"/>
      <c r="U189" s="5"/>
      <c r="V189" s="5"/>
      <c r="W189" s="4"/>
      <c r="X189" s="4"/>
      <c r="Y189" s="4"/>
      <c r="Z189" s="4"/>
      <c r="AA189" s="5"/>
      <c r="AB189" s="4"/>
      <c r="AC189" s="4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16"/>
      <c r="N190" s="5"/>
      <c r="O190" s="5"/>
      <c r="P190" s="5"/>
      <c r="Q190" s="5"/>
      <c r="R190" s="5"/>
      <c r="S190" s="5"/>
      <c r="T190" s="5"/>
      <c r="U190" s="5"/>
      <c r="V190" s="5"/>
      <c r="W190" s="4"/>
      <c r="X190" s="4"/>
      <c r="Y190" s="4"/>
      <c r="Z190" s="4"/>
      <c r="AA190" s="5"/>
      <c r="AB190" s="4"/>
      <c r="AC190" s="4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16"/>
      <c r="N191" s="5"/>
      <c r="O191" s="5"/>
      <c r="P191" s="5"/>
      <c r="Q191" s="5"/>
      <c r="R191" s="5"/>
      <c r="S191" s="5"/>
      <c r="T191" s="5"/>
      <c r="U191" s="5"/>
      <c r="V191" s="5"/>
      <c r="W191" s="4"/>
      <c r="X191" s="4"/>
      <c r="Y191" s="4"/>
      <c r="Z191" s="4"/>
      <c r="AA191" s="5"/>
      <c r="AB191" s="4"/>
      <c r="AC191" s="4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16"/>
      <c r="N192" s="5"/>
      <c r="O192" s="5"/>
      <c r="P192" s="5"/>
      <c r="Q192" s="5"/>
      <c r="R192" s="5"/>
      <c r="S192" s="5"/>
      <c r="T192" s="5"/>
      <c r="U192" s="5"/>
      <c r="V192" s="5"/>
      <c r="W192" s="4"/>
      <c r="X192" s="4"/>
      <c r="Y192" s="4"/>
      <c r="Z192" s="4"/>
      <c r="AA192" s="5"/>
      <c r="AB192" s="4"/>
      <c r="AC192" s="4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6"/>
      <c r="N193" s="5"/>
      <c r="O193" s="5"/>
      <c r="P193" s="5"/>
      <c r="Q193" s="5"/>
      <c r="R193" s="5"/>
      <c r="S193" s="5"/>
      <c r="T193" s="5"/>
      <c r="U193" s="5"/>
      <c r="V193" s="5"/>
      <c r="W193" s="4"/>
      <c r="X193" s="4"/>
      <c r="Y193" s="4"/>
      <c r="Z193" s="4"/>
      <c r="AA193" s="5"/>
      <c r="AB193" s="4"/>
      <c r="AC193" s="4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16"/>
      <c r="N194" s="5"/>
      <c r="O194" s="5"/>
      <c r="P194" s="5"/>
      <c r="Q194" s="5"/>
      <c r="R194" s="5"/>
      <c r="S194" s="5"/>
      <c r="T194" s="5"/>
      <c r="U194" s="5"/>
      <c r="V194" s="5"/>
      <c r="W194" s="4"/>
      <c r="X194" s="4"/>
      <c r="Y194" s="4"/>
      <c r="Z194" s="4"/>
      <c r="AA194" s="5"/>
      <c r="AB194" s="4"/>
      <c r="AC194" s="4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6"/>
      <c r="N195" s="5"/>
      <c r="O195" s="5"/>
      <c r="P195" s="5"/>
      <c r="Q195" s="5"/>
      <c r="R195" s="5"/>
      <c r="S195" s="5"/>
      <c r="T195" s="5"/>
      <c r="U195" s="5"/>
      <c r="V195" s="5"/>
      <c r="W195" s="4"/>
      <c r="X195" s="4"/>
      <c r="Y195" s="4"/>
      <c r="Z195" s="4"/>
      <c r="AA195" s="5"/>
      <c r="AB195" s="4"/>
      <c r="AC195" s="4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16"/>
      <c r="N196" s="5"/>
      <c r="O196" s="5"/>
      <c r="P196" s="5"/>
      <c r="Q196" s="5"/>
      <c r="R196" s="5"/>
      <c r="S196" s="5"/>
      <c r="T196" s="5"/>
      <c r="U196" s="5"/>
      <c r="V196" s="5"/>
      <c r="W196" s="4"/>
      <c r="X196" s="4"/>
      <c r="Y196" s="4"/>
      <c r="Z196" s="4"/>
      <c r="AA196" s="5"/>
      <c r="AB196" s="4"/>
      <c r="AC196" s="4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6"/>
      <c r="N197" s="5"/>
      <c r="O197" s="5"/>
      <c r="P197" s="5"/>
      <c r="Q197" s="5"/>
      <c r="R197" s="5"/>
      <c r="S197" s="5"/>
      <c r="T197" s="5"/>
      <c r="U197" s="5"/>
      <c r="V197" s="5"/>
      <c r="W197" s="4"/>
      <c r="X197" s="4"/>
      <c r="Y197" s="4"/>
      <c r="Z197" s="4"/>
      <c r="AA197" s="5"/>
      <c r="AB197" s="4"/>
      <c r="AC197" s="4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6"/>
      <c r="N198" s="5"/>
      <c r="O198" s="5"/>
      <c r="P198" s="5"/>
      <c r="Q198" s="5"/>
      <c r="R198" s="5"/>
      <c r="S198" s="5"/>
      <c r="T198" s="5"/>
      <c r="U198" s="5"/>
      <c r="V198" s="5"/>
      <c r="W198" s="4"/>
      <c r="X198" s="4"/>
      <c r="Y198" s="4"/>
      <c r="Z198" s="4"/>
      <c r="AA198" s="5"/>
      <c r="AB198" s="4"/>
      <c r="AC198" s="4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6"/>
      <c r="N199" s="5"/>
      <c r="O199" s="5"/>
      <c r="P199" s="5"/>
      <c r="Q199" s="5"/>
      <c r="R199" s="5"/>
      <c r="S199" s="5"/>
      <c r="T199" s="5"/>
      <c r="U199" s="5"/>
      <c r="V199" s="5"/>
      <c r="W199" s="4"/>
      <c r="X199" s="4"/>
      <c r="Y199" s="4"/>
      <c r="Z199" s="4"/>
      <c r="AA199" s="5"/>
      <c r="AB199" s="4"/>
      <c r="AC199" s="4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6"/>
      <c r="N200" s="5"/>
      <c r="O200" s="5"/>
      <c r="P200" s="5"/>
      <c r="Q200" s="5"/>
      <c r="R200" s="5"/>
      <c r="S200" s="5"/>
      <c r="T200" s="5"/>
      <c r="U200" s="5"/>
      <c r="V200" s="5"/>
      <c r="W200" s="4"/>
      <c r="X200" s="4"/>
      <c r="Y200" s="4"/>
      <c r="Z200" s="4"/>
      <c r="AA200" s="5"/>
      <c r="AB200" s="4"/>
      <c r="AC200" s="4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6"/>
      <c r="N201" s="5"/>
      <c r="O201" s="5"/>
      <c r="P201" s="5"/>
      <c r="Q201" s="5"/>
      <c r="R201" s="5"/>
      <c r="S201" s="5"/>
      <c r="T201" s="5"/>
      <c r="U201" s="5"/>
      <c r="V201" s="5"/>
      <c r="W201" s="4"/>
      <c r="X201" s="4"/>
      <c r="Y201" s="4"/>
      <c r="Z201" s="4"/>
      <c r="AA201" s="5"/>
      <c r="AB201" s="4"/>
      <c r="AC201" s="4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16"/>
      <c r="N202" s="5"/>
      <c r="O202" s="5"/>
      <c r="P202" s="5"/>
      <c r="Q202" s="5"/>
      <c r="R202" s="5"/>
      <c r="S202" s="5"/>
      <c r="T202" s="5"/>
      <c r="U202" s="5"/>
      <c r="V202" s="5"/>
      <c r="W202" s="4"/>
      <c r="X202" s="4"/>
      <c r="Y202" s="4"/>
      <c r="Z202" s="4"/>
      <c r="AA202" s="5"/>
      <c r="AB202" s="4"/>
      <c r="AC202" s="4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16"/>
      <c r="N203" s="5"/>
      <c r="O203" s="5"/>
      <c r="P203" s="5"/>
      <c r="Q203" s="5"/>
      <c r="R203" s="5"/>
      <c r="S203" s="5"/>
      <c r="T203" s="5"/>
      <c r="U203" s="5"/>
      <c r="V203" s="5"/>
      <c r="W203" s="4"/>
      <c r="X203" s="4"/>
      <c r="Y203" s="4"/>
      <c r="Z203" s="4"/>
      <c r="AA203" s="5"/>
      <c r="AB203" s="4"/>
      <c r="AC203" s="4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6"/>
      <c r="N204" s="5"/>
      <c r="O204" s="5"/>
      <c r="P204" s="5"/>
      <c r="Q204" s="5"/>
      <c r="R204" s="5"/>
      <c r="S204" s="5"/>
      <c r="T204" s="5"/>
      <c r="U204" s="5"/>
      <c r="V204" s="5"/>
      <c r="W204" s="4"/>
      <c r="X204" s="4"/>
      <c r="Y204" s="4"/>
      <c r="Z204" s="4"/>
      <c r="AA204" s="5"/>
      <c r="AB204" s="4"/>
      <c r="AC204" s="4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6"/>
      <c r="N205" s="5"/>
      <c r="O205" s="5"/>
      <c r="P205" s="5"/>
      <c r="Q205" s="5"/>
      <c r="R205" s="5"/>
      <c r="S205" s="5"/>
      <c r="T205" s="5"/>
      <c r="U205" s="5"/>
      <c r="V205" s="5"/>
      <c r="W205" s="4"/>
      <c r="X205" s="4"/>
      <c r="Y205" s="4"/>
      <c r="Z205" s="4"/>
      <c r="AA205" s="5"/>
      <c r="AB205" s="4"/>
      <c r="AC205" s="4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6"/>
      <c r="N206" s="5"/>
      <c r="O206" s="5"/>
      <c r="P206" s="5"/>
      <c r="Q206" s="5"/>
      <c r="R206" s="5"/>
      <c r="S206" s="5"/>
      <c r="T206" s="5"/>
      <c r="U206" s="5"/>
      <c r="V206" s="5"/>
      <c r="W206" s="4"/>
      <c r="X206" s="4"/>
      <c r="Y206" s="4"/>
      <c r="Z206" s="4"/>
      <c r="AA206" s="5"/>
      <c r="AB206" s="4"/>
      <c r="AC206" s="4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16"/>
      <c r="N207" s="5"/>
      <c r="O207" s="5"/>
      <c r="P207" s="5"/>
      <c r="Q207" s="5"/>
      <c r="R207" s="5"/>
      <c r="S207" s="5"/>
      <c r="T207" s="5"/>
      <c r="U207" s="5"/>
      <c r="V207" s="5"/>
      <c r="W207" s="4"/>
      <c r="X207" s="4"/>
      <c r="Y207" s="4"/>
      <c r="Z207" s="4"/>
      <c r="AA207" s="5"/>
      <c r="AB207" s="4"/>
      <c r="AC207" s="4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6"/>
      <c r="N208" s="5"/>
      <c r="O208" s="5"/>
      <c r="P208" s="5"/>
      <c r="Q208" s="5"/>
      <c r="R208" s="5"/>
      <c r="S208" s="5"/>
      <c r="T208" s="5"/>
      <c r="U208" s="5"/>
      <c r="V208" s="5"/>
      <c r="W208" s="4"/>
      <c r="X208" s="4"/>
      <c r="Y208" s="4"/>
      <c r="Z208" s="4"/>
      <c r="AA208" s="5"/>
      <c r="AB208" s="4"/>
      <c r="AC208" s="4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6"/>
      <c r="N209" s="5"/>
      <c r="O209" s="5"/>
      <c r="P209" s="5"/>
      <c r="Q209" s="5"/>
      <c r="R209" s="5"/>
      <c r="S209" s="5"/>
      <c r="T209" s="5"/>
      <c r="U209" s="5"/>
      <c r="V209" s="5"/>
      <c r="W209" s="4"/>
      <c r="X209" s="4"/>
      <c r="Y209" s="4"/>
      <c r="Z209" s="4"/>
      <c r="AA209" s="5"/>
      <c r="AB209" s="4"/>
      <c r="AC209" s="4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16"/>
      <c r="N210" s="5"/>
      <c r="O210" s="5"/>
      <c r="P210" s="5"/>
      <c r="Q210" s="5"/>
      <c r="R210" s="5"/>
      <c r="S210" s="5"/>
      <c r="T210" s="5"/>
      <c r="U210" s="5"/>
      <c r="V210" s="5"/>
      <c r="W210" s="4"/>
      <c r="X210" s="4"/>
      <c r="Y210" s="4"/>
      <c r="Z210" s="4"/>
      <c r="AA210" s="5"/>
      <c r="AB210" s="4"/>
      <c r="AC210" s="4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16"/>
      <c r="N211" s="5"/>
      <c r="O211" s="5"/>
      <c r="P211" s="5"/>
      <c r="Q211" s="5"/>
      <c r="R211" s="5"/>
      <c r="S211" s="5"/>
      <c r="T211" s="5"/>
      <c r="U211" s="5"/>
      <c r="V211" s="5"/>
      <c r="W211" s="4"/>
      <c r="X211" s="4"/>
      <c r="Y211" s="4"/>
      <c r="Z211" s="4"/>
      <c r="AA211" s="5"/>
      <c r="AB211" s="4"/>
      <c r="AC211" s="4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16"/>
      <c r="N212" s="5"/>
      <c r="O212" s="5"/>
      <c r="P212" s="5"/>
      <c r="Q212" s="5"/>
      <c r="R212" s="5"/>
      <c r="S212" s="5"/>
      <c r="T212" s="5"/>
      <c r="U212" s="5"/>
      <c r="V212" s="5"/>
      <c r="W212" s="4"/>
      <c r="X212" s="4"/>
      <c r="Y212" s="4"/>
      <c r="Z212" s="4"/>
      <c r="AA212" s="5"/>
      <c r="AB212" s="4"/>
      <c r="AC212" s="4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6"/>
      <c r="N213" s="5"/>
      <c r="O213" s="5"/>
      <c r="P213" s="5"/>
      <c r="Q213" s="5"/>
      <c r="R213" s="5"/>
      <c r="S213" s="5"/>
      <c r="T213" s="5"/>
      <c r="U213" s="5"/>
      <c r="V213" s="5"/>
      <c r="W213" s="4"/>
      <c r="X213" s="4"/>
      <c r="Y213" s="4"/>
      <c r="Z213" s="4"/>
      <c r="AA213" s="5"/>
      <c r="AB213" s="4"/>
      <c r="AC213" s="4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16"/>
      <c r="N214" s="5"/>
      <c r="O214" s="5"/>
      <c r="P214" s="5"/>
      <c r="Q214" s="5"/>
      <c r="R214" s="5"/>
      <c r="S214" s="5"/>
      <c r="T214" s="5"/>
      <c r="U214" s="5"/>
      <c r="V214" s="5"/>
      <c r="W214" s="4"/>
      <c r="X214" s="4"/>
      <c r="Y214" s="4"/>
      <c r="Z214" s="4"/>
      <c r="AA214" s="5"/>
      <c r="AB214" s="4"/>
      <c r="AC214" s="4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16"/>
      <c r="N215" s="5"/>
      <c r="O215" s="5"/>
      <c r="P215" s="5"/>
      <c r="Q215" s="5"/>
      <c r="R215" s="5"/>
      <c r="S215" s="5"/>
      <c r="T215" s="5"/>
      <c r="U215" s="5"/>
      <c r="V215" s="5"/>
      <c r="W215" s="4"/>
      <c r="X215" s="4"/>
      <c r="Y215" s="4"/>
      <c r="Z215" s="4"/>
      <c r="AA215" s="5"/>
      <c r="AB215" s="4"/>
      <c r="AC215" s="4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16"/>
      <c r="N216" s="5"/>
      <c r="O216" s="5"/>
      <c r="P216" s="5"/>
      <c r="Q216" s="5"/>
      <c r="R216" s="5"/>
      <c r="S216" s="5"/>
      <c r="T216" s="5"/>
      <c r="U216" s="5"/>
      <c r="V216" s="5"/>
      <c r="W216" s="4"/>
      <c r="X216" s="4"/>
      <c r="Y216" s="4"/>
      <c r="Z216" s="4"/>
      <c r="AA216" s="5"/>
      <c r="AB216" s="4"/>
      <c r="AC216" s="4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16"/>
      <c r="N217" s="5"/>
      <c r="O217" s="5"/>
      <c r="P217" s="5"/>
      <c r="Q217" s="5"/>
      <c r="R217" s="5"/>
      <c r="S217" s="5"/>
      <c r="T217" s="5"/>
      <c r="U217" s="5"/>
      <c r="V217" s="5"/>
      <c r="W217" s="4"/>
      <c r="X217" s="4"/>
      <c r="Y217" s="4"/>
      <c r="Z217" s="4"/>
      <c r="AA217" s="5"/>
      <c r="AB217" s="4"/>
      <c r="AC217" s="4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16"/>
      <c r="N218" s="5"/>
      <c r="O218" s="5"/>
      <c r="P218" s="5"/>
      <c r="Q218" s="5"/>
      <c r="R218" s="5"/>
      <c r="S218" s="5"/>
      <c r="T218" s="5"/>
      <c r="U218" s="5"/>
      <c r="V218" s="5"/>
      <c r="W218" s="4"/>
      <c r="X218" s="4"/>
      <c r="Y218" s="4"/>
      <c r="Z218" s="4"/>
      <c r="AA218" s="5"/>
      <c r="AB218" s="4"/>
      <c r="AC218" s="4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16"/>
      <c r="N219" s="5"/>
      <c r="O219" s="5"/>
      <c r="P219" s="5"/>
      <c r="Q219" s="5"/>
      <c r="R219" s="5"/>
      <c r="S219" s="5"/>
      <c r="T219" s="5"/>
      <c r="U219" s="5"/>
      <c r="V219" s="5"/>
      <c r="W219" s="4"/>
      <c r="X219" s="4"/>
      <c r="Y219" s="4"/>
      <c r="Z219" s="4"/>
      <c r="AA219" s="5"/>
      <c r="AB219" s="4"/>
      <c r="AC219" s="4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16"/>
      <c r="N220" s="5"/>
      <c r="O220" s="5"/>
      <c r="P220" s="5"/>
      <c r="Q220" s="5"/>
      <c r="R220" s="5"/>
      <c r="S220" s="5"/>
      <c r="T220" s="5"/>
      <c r="U220" s="5"/>
      <c r="V220" s="5"/>
      <c r="W220" s="4"/>
      <c r="X220" s="4"/>
      <c r="Y220" s="4"/>
      <c r="Z220" s="4"/>
      <c r="AA220" s="5"/>
      <c r="AB220" s="4"/>
      <c r="AC220" s="4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16"/>
      <c r="N221" s="5"/>
      <c r="O221" s="5"/>
      <c r="P221" s="5"/>
      <c r="Q221" s="5"/>
      <c r="R221" s="5"/>
      <c r="S221" s="5"/>
      <c r="T221" s="5"/>
      <c r="U221" s="5"/>
      <c r="V221" s="5"/>
      <c r="W221" s="4"/>
      <c r="X221" s="4"/>
      <c r="Y221" s="4"/>
      <c r="Z221" s="4"/>
      <c r="AA221" s="5"/>
      <c r="AB221" s="4"/>
      <c r="AC221" s="4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16"/>
      <c r="N222" s="5"/>
      <c r="O222" s="5"/>
      <c r="P222" s="5"/>
      <c r="Q222" s="5"/>
      <c r="R222" s="5"/>
      <c r="S222" s="5"/>
      <c r="T222" s="5"/>
      <c r="U222" s="5"/>
      <c r="V222" s="5"/>
      <c r="W222" s="4"/>
      <c r="X222" s="4"/>
      <c r="Y222" s="4"/>
      <c r="Z222" s="4"/>
      <c r="AA222" s="5"/>
      <c r="AB222" s="4"/>
      <c r="AC222" s="4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16"/>
      <c r="N223" s="5"/>
      <c r="O223" s="5"/>
      <c r="P223" s="5"/>
      <c r="Q223" s="5"/>
      <c r="R223" s="5"/>
      <c r="S223" s="5"/>
      <c r="T223" s="5"/>
      <c r="U223" s="5"/>
      <c r="V223" s="5"/>
      <c r="W223" s="4"/>
      <c r="X223" s="4"/>
      <c r="Y223" s="4"/>
      <c r="Z223" s="4"/>
      <c r="AA223" s="5"/>
      <c r="AB223" s="4"/>
      <c r="AC223" s="4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16"/>
      <c r="N224" s="5"/>
      <c r="O224" s="5"/>
      <c r="P224" s="5"/>
      <c r="Q224" s="5"/>
      <c r="R224" s="5"/>
      <c r="S224" s="5"/>
      <c r="T224" s="5"/>
      <c r="U224" s="5"/>
      <c r="V224" s="5"/>
      <c r="W224" s="4"/>
      <c r="X224" s="4"/>
      <c r="Y224" s="4"/>
      <c r="Z224" s="4"/>
      <c r="AA224" s="5"/>
      <c r="AB224" s="4"/>
      <c r="AC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1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1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1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17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17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17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17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17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17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17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17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17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17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17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17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17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17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17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17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17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17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17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17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17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17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17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17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17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17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17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17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17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17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17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17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17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17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17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17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17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17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17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17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17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17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17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1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1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1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17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17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17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17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17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17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17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17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17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17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17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17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17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17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17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17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17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17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17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17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17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17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17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17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17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17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17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17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17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17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17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17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17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17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17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17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17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17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17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17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17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17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17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17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17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17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17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17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17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17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17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17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17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17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17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17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17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17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17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17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17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17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17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17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17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17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17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17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17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17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17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17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17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17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17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17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17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17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17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17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17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17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17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17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17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17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17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17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17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17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17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17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17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17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17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17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17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17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17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17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17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17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17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17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17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17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17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17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17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17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17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17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17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17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17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17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17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17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17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17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17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17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17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17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17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17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17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17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17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17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17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17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17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17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17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17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17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17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17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17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17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17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17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17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17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17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17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17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17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17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17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17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17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17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17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17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17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17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17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17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17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17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17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17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17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17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17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17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17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17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17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17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17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17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17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17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17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17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17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17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17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17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17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17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17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17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17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17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17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17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17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17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17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17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17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17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17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17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17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17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17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17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17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17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17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17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17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17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17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17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17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17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17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17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17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17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17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17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17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17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17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17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17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17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17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17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17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17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17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17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17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17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17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17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17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17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17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17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17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17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17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17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17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17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17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17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17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17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17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17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17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17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17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17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17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17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17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17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17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17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17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17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17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17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17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17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17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17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17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17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17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17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17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17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17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17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17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17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17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17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17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17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17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17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17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17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17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17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17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17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17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17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17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17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17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17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17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17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17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17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17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17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17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17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17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17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17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17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17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17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17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17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17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17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17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17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17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17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17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17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17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17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17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17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17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17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17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17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17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17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17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17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17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17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17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17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17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17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17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17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17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17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17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17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17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17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17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17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17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17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17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17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17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17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17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17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17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17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17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17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17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17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17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17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17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17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17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17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17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17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17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17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17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17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17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17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17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17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17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17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17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17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17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17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17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17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17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17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17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17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17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17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17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17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17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17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17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17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17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17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17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17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17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17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17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17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17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17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17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17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17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17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17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17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17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17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17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17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17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17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17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17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17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17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17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17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17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17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17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17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17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17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17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17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17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17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17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17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17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17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17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17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17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17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17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17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17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17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17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17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17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17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17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17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17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17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17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17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17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17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17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17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17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17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17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17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17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17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17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17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17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17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17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17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17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17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17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17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17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17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17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17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17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17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17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17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17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17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17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17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17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17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17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17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17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17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17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17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17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17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17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17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17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17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17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17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17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17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17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17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17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17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17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17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17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17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17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17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17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17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17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17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17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17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17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17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17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17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17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17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17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17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17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17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17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17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17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17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17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17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17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17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17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17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17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17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17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17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17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17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17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17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17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17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17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17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17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17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17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17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17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17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17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17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17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17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17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17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17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17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17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17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17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17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17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17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17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17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17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17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17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17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17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17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17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17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17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17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17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17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17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17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17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17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17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17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17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17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17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17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17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17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17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17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17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17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17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17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17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17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17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17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17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17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17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17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17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17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17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17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17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17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17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17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17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17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17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17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17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17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17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17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17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17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17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17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17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17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17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17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17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17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17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17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17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17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17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17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17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17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17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17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17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17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17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17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17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17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17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17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17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17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17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17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17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17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17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17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17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17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17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17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17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17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17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17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17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17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17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17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17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17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17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17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17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17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17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17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17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17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17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17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17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17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17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17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17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17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17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17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17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17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17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17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17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17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17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17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17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17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17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17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17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17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17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17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17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17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17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17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17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17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17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17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17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17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17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</sheetData>
  <conditionalFormatting sqref="A2:A22 B2:B23 C2:D24 N2:N22 O2:T10 U2:V15 O12:T14 U17:V22 O18:T22 A24 O24:U24">
    <cfRule type="containsText" dxfId="0" priority="1" operator="containsText" text="TO LOCATE">
      <formula>NOT(ISERROR(SEARCH(("TO LOCATE"),(A2))))</formula>
    </cfRule>
  </conditionalFormatting>
  <conditionalFormatting sqref="O11:T11">
    <cfRule type="containsText" dxfId="0" priority="2" operator="containsText" text="TO LOCATE">
      <formula>NOT(ISERROR(SEARCH(("TO LOCATE"),(O11))))</formula>
    </cfRule>
  </conditionalFormatting>
  <conditionalFormatting sqref="O15:T15">
    <cfRule type="containsText" dxfId="0" priority="3" operator="containsText" text="TO LOCATE">
      <formula>NOT(ISERROR(SEARCH(("TO LOCATE"),(O15))))</formula>
    </cfRule>
  </conditionalFormatting>
  <conditionalFormatting sqref="U16:V16">
    <cfRule type="containsText" dxfId="0" priority="4" operator="containsText" text="TO LOCATE">
      <formula>NOT(ISERROR(SEARCH(("TO LOCATE"),(U16))))</formula>
    </cfRule>
  </conditionalFormatting>
  <conditionalFormatting sqref="O16:T16">
    <cfRule type="containsText" dxfId="0" priority="5" operator="containsText" text="TO LOCATE">
      <formula>NOT(ISERROR(SEARCH(("TO LOCATE"),(O16))))</formula>
    </cfRule>
  </conditionalFormatting>
  <conditionalFormatting sqref="O17:T17">
    <cfRule type="containsText" dxfId="0" priority="6" operator="containsText" text="TO LOCATE">
      <formula>NOT(ISERROR(SEARCH(("TO LOCATE"),(O17))))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7.63"/>
    <col customWidth="1" min="6" max="6" width="8.75"/>
    <col customWidth="1" min="7" max="15" width="7.63"/>
    <col customWidth="1" min="16" max="16" width="15.88"/>
    <col customWidth="1" min="17" max="37" width="7.63"/>
  </cols>
  <sheetData>
    <row r="1" ht="14.25" customHeight="1">
      <c r="A1" s="18"/>
      <c r="B1" s="19" t="s">
        <v>280</v>
      </c>
      <c r="C1" s="18"/>
      <c r="D1" s="20" t="s">
        <v>281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ht="14.25" customHeight="1">
      <c r="A2" s="20" t="s">
        <v>282</v>
      </c>
      <c r="B2" s="18"/>
      <c r="C2" s="20" t="s">
        <v>283</v>
      </c>
      <c r="D2" s="20" t="s">
        <v>284</v>
      </c>
      <c r="E2" s="21" t="s">
        <v>285</v>
      </c>
      <c r="F2" s="20" t="s">
        <v>286</v>
      </c>
      <c r="G2" s="20" t="s">
        <v>287</v>
      </c>
      <c r="H2" s="20" t="s">
        <v>288</v>
      </c>
      <c r="I2" s="20" t="s">
        <v>289</v>
      </c>
      <c r="J2" s="20" t="s">
        <v>290</v>
      </c>
      <c r="K2" s="20" t="s">
        <v>9</v>
      </c>
      <c r="L2" s="20" t="s">
        <v>291</v>
      </c>
      <c r="M2" s="20" t="s">
        <v>292</v>
      </c>
      <c r="N2" s="20" t="s">
        <v>293</v>
      </c>
      <c r="O2" s="20" t="s">
        <v>294</v>
      </c>
      <c r="P2" s="22" t="s">
        <v>295</v>
      </c>
      <c r="Q2" s="18"/>
      <c r="R2" s="18"/>
      <c r="S2" s="21" t="s">
        <v>296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ht="14.25" customHeight="1">
      <c r="A3" s="18"/>
      <c r="B3" s="18"/>
      <c r="C3" s="23" t="s">
        <v>297</v>
      </c>
      <c r="D3" s="24"/>
      <c r="E3" s="24"/>
      <c r="F3" s="18"/>
      <c r="G3" s="24"/>
      <c r="H3" s="18"/>
      <c r="I3" s="25" t="s">
        <v>298</v>
      </c>
      <c r="J3" s="24"/>
      <c r="K3" s="24"/>
      <c r="L3" s="26"/>
      <c r="M3" s="26"/>
      <c r="N3" s="24"/>
      <c r="O3" s="24"/>
      <c r="P3" s="24"/>
      <c r="Q3" s="24" t="s">
        <v>299</v>
      </c>
      <c r="R3" s="24" t="s">
        <v>20</v>
      </c>
      <c r="S3" s="24" t="s">
        <v>21</v>
      </c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ht="14.25" customHeight="1">
      <c r="A4" s="18"/>
      <c r="B4" s="18"/>
      <c r="C4" s="18" t="s">
        <v>300</v>
      </c>
      <c r="D4" s="18" t="s">
        <v>301</v>
      </c>
      <c r="E4" s="18" t="s">
        <v>42</v>
      </c>
      <c r="F4" s="27">
        <v>3423.33</v>
      </c>
      <c r="G4" s="28">
        <v>2855.33</v>
      </c>
      <c r="H4" s="28">
        <v>568.0</v>
      </c>
      <c r="I4" s="18" t="s">
        <v>302</v>
      </c>
      <c r="J4" s="18" t="s">
        <v>303</v>
      </c>
      <c r="K4" s="29" t="s">
        <v>36</v>
      </c>
      <c r="L4" s="18"/>
      <c r="M4" s="18"/>
      <c r="N4" s="18" t="s">
        <v>304</v>
      </c>
      <c r="O4" s="18" t="s">
        <v>305</v>
      </c>
      <c r="P4" s="29" t="s">
        <v>306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ht="14.25" customHeight="1">
      <c r="A5" s="18"/>
      <c r="B5" s="18"/>
      <c r="C5" s="18" t="s">
        <v>307</v>
      </c>
      <c r="D5" s="18" t="s">
        <v>301</v>
      </c>
      <c r="E5" s="18" t="s">
        <v>54</v>
      </c>
      <c r="F5" s="28">
        <v>4000.0</v>
      </c>
      <c r="G5" s="28">
        <v>3200.0</v>
      </c>
      <c r="H5" s="28">
        <v>800.0</v>
      </c>
      <c r="I5" s="18" t="s">
        <v>308</v>
      </c>
      <c r="J5" s="18" t="s">
        <v>303</v>
      </c>
      <c r="K5" s="29" t="s">
        <v>36</v>
      </c>
      <c r="L5" s="18"/>
      <c r="M5" s="18"/>
      <c r="N5" s="18" t="s">
        <v>304</v>
      </c>
      <c r="O5" s="18"/>
      <c r="P5" s="29" t="s">
        <v>309</v>
      </c>
      <c r="Q5" s="18"/>
      <c r="R5" s="29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ht="14.25" customHeight="1">
      <c r="A6" s="29"/>
      <c r="B6" s="18"/>
      <c r="C6" s="18" t="s">
        <v>307</v>
      </c>
      <c r="D6" s="18" t="s">
        <v>301</v>
      </c>
      <c r="E6" s="18" t="s">
        <v>63</v>
      </c>
      <c r="F6" s="28">
        <v>2238.0</v>
      </c>
      <c r="G6" s="28">
        <v>2000.0</v>
      </c>
      <c r="H6" s="28">
        <v>238.0</v>
      </c>
      <c r="I6" s="18" t="s">
        <v>308</v>
      </c>
      <c r="J6" s="18" t="s">
        <v>303</v>
      </c>
      <c r="K6" s="29" t="s">
        <v>36</v>
      </c>
      <c r="L6" s="18"/>
      <c r="M6" s="18"/>
      <c r="N6" s="18" t="s">
        <v>304</v>
      </c>
      <c r="O6" s="18"/>
      <c r="P6" s="29" t="s">
        <v>310</v>
      </c>
      <c r="Q6" s="18"/>
      <c r="R6" s="29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ht="14.25" customHeight="1">
      <c r="A7" s="18" t="s">
        <v>311</v>
      </c>
      <c r="B7" s="18"/>
      <c r="C7" s="18" t="s">
        <v>307</v>
      </c>
      <c r="D7" s="29" t="s">
        <v>312</v>
      </c>
      <c r="E7" s="29" t="s">
        <v>75</v>
      </c>
      <c r="F7" s="30">
        <v>2000.0</v>
      </c>
      <c r="G7" s="31">
        <v>1808.6</v>
      </c>
      <c r="H7" s="31">
        <v>191.4</v>
      </c>
      <c r="I7" s="29" t="s">
        <v>302</v>
      </c>
      <c r="J7" s="29" t="s">
        <v>303</v>
      </c>
      <c r="K7" s="29" t="s">
        <v>36</v>
      </c>
      <c r="L7" s="18" t="s">
        <v>313</v>
      </c>
      <c r="M7" s="18"/>
      <c r="N7" s="29" t="s">
        <v>314</v>
      </c>
      <c r="O7" s="29" t="s">
        <v>315</v>
      </c>
      <c r="P7" s="29" t="s">
        <v>316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ht="14.25" customHeight="1">
      <c r="A8" s="18" t="s">
        <v>317</v>
      </c>
      <c r="B8" s="18"/>
      <c r="C8" s="18" t="s">
        <v>307</v>
      </c>
      <c r="D8" s="18" t="s">
        <v>318</v>
      </c>
      <c r="E8" s="18" t="s">
        <v>88</v>
      </c>
      <c r="F8" s="27">
        <v>2000.0</v>
      </c>
      <c r="G8" s="28">
        <v>1880.8</v>
      </c>
      <c r="H8" s="28">
        <v>119.2</v>
      </c>
      <c r="I8" s="18" t="s">
        <v>302</v>
      </c>
      <c r="J8" s="18" t="s">
        <v>303</v>
      </c>
      <c r="K8" s="18" t="s">
        <v>36</v>
      </c>
      <c r="L8" s="18"/>
      <c r="M8" s="18"/>
      <c r="N8" s="18" t="s">
        <v>319</v>
      </c>
      <c r="O8" s="18" t="s">
        <v>320</v>
      </c>
      <c r="P8" s="18" t="s">
        <v>321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ht="14.25" customHeight="1">
      <c r="A9" s="18" t="s">
        <v>317</v>
      </c>
      <c r="B9" s="18"/>
      <c r="C9" s="18" t="s">
        <v>307</v>
      </c>
      <c r="D9" s="29" t="s">
        <v>322</v>
      </c>
      <c r="E9" s="29" t="s">
        <v>98</v>
      </c>
      <c r="F9" s="30">
        <v>2574.81</v>
      </c>
      <c r="G9" s="31">
        <v>2268.41</v>
      </c>
      <c r="H9" s="28">
        <v>306.4</v>
      </c>
      <c r="I9" s="29" t="s">
        <v>302</v>
      </c>
      <c r="J9" s="29" t="s">
        <v>303</v>
      </c>
      <c r="K9" s="29" t="s">
        <v>36</v>
      </c>
      <c r="L9" s="18"/>
      <c r="M9" s="18"/>
      <c r="N9" s="29" t="s">
        <v>319</v>
      </c>
      <c r="O9" s="18" t="s">
        <v>320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ht="14.25" customHeight="1">
      <c r="A10" s="18"/>
      <c r="B10" s="18"/>
      <c r="C10" s="18" t="s">
        <v>307</v>
      </c>
      <c r="D10" s="29" t="s">
        <v>322</v>
      </c>
      <c r="E10" s="29" t="s">
        <v>102</v>
      </c>
      <c r="F10" s="30">
        <v>2574.81</v>
      </c>
      <c r="G10" s="31">
        <v>2268.41</v>
      </c>
      <c r="H10" s="28">
        <v>306.4</v>
      </c>
      <c r="I10" s="29" t="s">
        <v>302</v>
      </c>
      <c r="J10" s="29" t="s">
        <v>303</v>
      </c>
      <c r="K10" s="29" t="s">
        <v>36</v>
      </c>
      <c r="L10" s="18"/>
      <c r="M10" s="18"/>
      <c r="N10" s="29" t="s">
        <v>319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ht="14.25" customHeight="1">
      <c r="A11" s="18"/>
      <c r="B11" s="18" t="s">
        <v>323</v>
      </c>
      <c r="C11" s="18" t="s">
        <v>307</v>
      </c>
      <c r="D11" s="29" t="s">
        <v>324</v>
      </c>
      <c r="E11" s="29" t="s">
        <v>114</v>
      </c>
      <c r="F11" s="30">
        <v>1250.0</v>
      </c>
      <c r="G11" s="31">
        <v>1000.0</v>
      </c>
      <c r="H11" s="31">
        <v>250.0</v>
      </c>
      <c r="I11" s="29" t="s">
        <v>325</v>
      </c>
      <c r="J11" s="29" t="s">
        <v>303</v>
      </c>
      <c r="K11" s="29" t="s">
        <v>36</v>
      </c>
      <c r="L11" s="18"/>
      <c r="M11" s="18"/>
      <c r="N11" s="29" t="s">
        <v>326</v>
      </c>
      <c r="O11" s="29" t="s">
        <v>327</v>
      </c>
      <c r="P11" s="18"/>
      <c r="Q11" s="29" t="s">
        <v>328</v>
      </c>
      <c r="R11" s="29" t="s">
        <v>329</v>
      </c>
      <c r="S11" s="18"/>
      <c r="T11" s="18" t="s">
        <v>330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ht="14.25" customHeight="1">
      <c r="A12" s="18"/>
      <c r="B12" s="18"/>
      <c r="C12" s="18" t="s">
        <v>307</v>
      </c>
      <c r="D12" s="29" t="s">
        <v>331</v>
      </c>
      <c r="E12" s="29" t="s">
        <v>125</v>
      </c>
      <c r="F12" s="30">
        <v>900.0</v>
      </c>
      <c r="G12" s="31">
        <v>900.0</v>
      </c>
      <c r="H12" s="31">
        <v>0.0</v>
      </c>
      <c r="I12" s="29" t="s">
        <v>302</v>
      </c>
      <c r="J12" s="29" t="s">
        <v>332</v>
      </c>
      <c r="K12" s="29" t="s">
        <v>36</v>
      </c>
      <c r="L12" s="18"/>
      <c r="M12" s="18"/>
      <c r="N12" s="29" t="s">
        <v>304</v>
      </c>
      <c r="O12" s="29" t="s">
        <v>333</v>
      </c>
      <c r="P12" s="18" t="s">
        <v>334</v>
      </c>
      <c r="Q12" s="29"/>
      <c r="R12" s="29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ht="14.25" customHeight="1">
      <c r="A13" s="18"/>
      <c r="B13" s="18"/>
      <c r="C13" s="18" t="s">
        <v>307</v>
      </c>
      <c r="D13" s="29" t="s">
        <v>335</v>
      </c>
      <c r="E13" s="29" t="s">
        <v>136</v>
      </c>
      <c r="F13" s="30">
        <v>1000.0</v>
      </c>
      <c r="G13" s="28">
        <v>960.0</v>
      </c>
      <c r="H13" s="28">
        <v>40.0</v>
      </c>
      <c r="I13" s="29" t="s">
        <v>302</v>
      </c>
      <c r="J13" s="29" t="s">
        <v>332</v>
      </c>
      <c r="K13" s="29" t="s">
        <v>36</v>
      </c>
      <c r="L13" s="18"/>
      <c r="M13" s="18"/>
      <c r="N13" s="29" t="s">
        <v>304</v>
      </c>
      <c r="O13" s="29" t="s">
        <v>336</v>
      </c>
      <c r="P13" s="18" t="s">
        <v>337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ht="14.25" customHeight="1">
      <c r="A14" s="18" t="s">
        <v>338</v>
      </c>
      <c r="B14" s="18"/>
      <c r="C14" s="18" t="s">
        <v>307</v>
      </c>
      <c r="D14" s="29" t="s">
        <v>339</v>
      </c>
      <c r="E14" s="29" t="s">
        <v>148</v>
      </c>
      <c r="F14" s="30">
        <v>4166.66</v>
      </c>
      <c r="G14" s="31">
        <v>2499.86</v>
      </c>
      <c r="H14" s="31">
        <v>1666.8</v>
      </c>
      <c r="I14" s="29" t="s">
        <v>302</v>
      </c>
      <c r="J14" s="29" t="s">
        <v>303</v>
      </c>
      <c r="K14" s="29" t="s">
        <v>36</v>
      </c>
      <c r="L14" s="18"/>
      <c r="M14" s="18"/>
      <c r="N14" s="29" t="s">
        <v>314</v>
      </c>
      <c r="O14" s="29" t="s">
        <v>340</v>
      </c>
      <c r="P14" s="18" t="s">
        <v>341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ht="14.25" customHeight="1">
      <c r="A15" s="18" t="s">
        <v>342</v>
      </c>
      <c r="B15" s="18"/>
      <c r="C15" s="18" t="s">
        <v>307</v>
      </c>
      <c r="D15" s="29" t="s">
        <v>339</v>
      </c>
      <c r="E15" s="29" t="s">
        <v>154</v>
      </c>
      <c r="F15" s="30">
        <v>4166.66</v>
      </c>
      <c r="G15" s="31">
        <v>2083.33</v>
      </c>
      <c r="H15" s="31">
        <v>2083.33</v>
      </c>
      <c r="I15" s="29" t="s">
        <v>302</v>
      </c>
      <c r="J15" s="29" t="s">
        <v>303</v>
      </c>
      <c r="K15" s="29" t="s">
        <v>36</v>
      </c>
      <c r="L15" s="18" t="s">
        <v>343</v>
      </c>
      <c r="M15" s="18"/>
      <c r="N15" s="29" t="s">
        <v>314</v>
      </c>
      <c r="O15" s="29" t="s">
        <v>344</v>
      </c>
      <c r="P15" s="18" t="s">
        <v>345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ht="14.25" customHeight="1">
      <c r="A16" s="18"/>
      <c r="B16" s="18" t="s">
        <v>323</v>
      </c>
      <c r="C16" s="18" t="s">
        <v>307</v>
      </c>
      <c r="D16" s="29" t="s">
        <v>346</v>
      </c>
      <c r="E16" s="29" t="s">
        <v>166</v>
      </c>
      <c r="F16" s="30">
        <v>2083.33</v>
      </c>
      <c r="G16" s="31">
        <v>1977.33</v>
      </c>
      <c r="H16" s="31">
        <v>106.0</v>
      </c>
      <c r="I16" s="29" t="s">
        <v>302</v>
      </c>
      <c r="J16" s="29" t="s">
        <v>303</v>
      </c>
      <c r="K16" s="29" t="s">
        <v>36</v>
      </c>
      <c r="L16" s="18"/>
      <c r="M16" s="18"/>
      <c r="N16" s="29" t="s">
        <v>326</v>
      </c>
      <c r="O16" s="29" t="s">
        <v>315</v>
      </c>
      <c r="P16" s="18" t="s">
        <v>347</v>
      </c>
      <c r="Q16" s="29" t="s">
        <v>348</v>
      </c>
      <c r="R16" s="29" t="s">
        <v>165</v>
      </c>
      <c r="S16" s="18"/>
      <c r="T16" s="18" t="s">
        <v>349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ht="14.25" customHeight="1">
      <c r="A17" s="32"/>
      <c r="B17" s="18"/>
      <c r="C17" s="32" t="s">
        <v>307</v>
      </c>
      <c r="D17" s="33" t="s">
        <v>350</v>
      </c>
      <c r="E17" s="33" t="s">
        <v>177</v>
      </c>
      <c r="F17" s="34">
        <v>2000.0</v>
      </c>
      <c r="G17" s="35">
        <v>2000.0</v>
      </c>
      <c r="H17" s="35">
        <v>0.0</v>
      </c>
      <c r="I17" s="33" t="s">
        <v>302</v>
      </c>
      <c r="J17" s="33" t="s">
        <v>351</v>
      </c>
      <c r="K17" s="33" t="s">
        <v>36</v>
      </c>
      <c r="L17" s="32"/>
      <c r="M17" s="32"/>
      <c r="N17" s="33" t="s">
        <v>304</v>
      </c>
      <c r="O17" s="29" t="s">
        <v>352</v>
      </c>
      <c r="P17" s="18" t="s">
        <v>353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ht="14.25" customHeight="1">
      <c r="A18" s="18" t="s">
        <v>354</v>
      </c>
      <c r="B18" s="18"/>
      <c r="C18" s="18" t="s">
        <v>307</v>
      </c>
      <c r="D18" s="18" t="s">
        <v>355</v>
      </c>
      <c r="E18" s="18" t="s">
        <v>191</v>
      </c>
      <c r="F18" s="27">
        <v>3958.0</v>
      </c>
      <c r="G18" s="28">
        <v>3958.0</v>
      </c>
      <c r="H18" s="28">
        <v>0.0</v>
      </c>
      <c r="I18" s="18"/>
      <c r="J18" s="29" t="s">
        <v>272</v>
      </c>
      <c r="K18" s="29" t="s">
        <v>36</v>
      </c>
      <c r="L18" s="18" t="s">
        <v>356</v>
      </c>
      <c r="M18" s="18"/>
      <c r="N18" s="29" t="s">
        <v>314</v>
      </c>
      <c r="O18" s="29" t="s">
        <v>357</v>
      </c>
      <c r="P18" s="18"/>
      <c r="Q18" s="18"/>
      <c r="R18" s="18"/>
      <c r="S18" s="18"/>
      <c r="T18" s="36" t="s">
        <v>358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ht="14.25" customHeight="1">
      <c r="A19" s="18" t="s">
        <v>354</v>
      </c>
      <c r="B19" s="18"/>
      <c r="C19" s="18" t="s">
        <v>307</v>
      </c>
      <c r="D19" s="29" t="s">
        <v>355</v>
      </c>
      <c r="E19" s="29" t="s">
        <v>196</v>
      </c>
      <c r="F19" s="30">
        <v>3958.0</v>
      </c>
      <c r="G19" s="30">
        <v>3958.0</v>
      </c>
      <c r="H19" s="30">
        <v>0.0</v>
      </c>
      <c r="I19" s="29"/>
      <c r="J19" s="29" t="s">
        <v>272</v>
      </c>
      <c r="K19" s="29" t="s">
        <v>36</v>
      </c>
      <c r="L19" s="18" t="s">
        <v>356</v>
      </c>
      <c r="M19" s="18"/>
      <c r="N19" s="29" t="s">
        <v>314</v>
      </c>
      <c r="O19" s="29" t="s">
        <v>357</v>
      </c>
      <c r="P19" s="18"/>
      <c r="Q19" s="18"/>
      <c r="R19" s="18"/>
      <c r="S19" s="18"/>
      <c r="T19" s="37" t="s">
        <v>358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ht="14.25" customHeight="1">
      <c r="A20" s="18"/>
      <c r="B20" s="18"/>
      <c r="C20" s="29" t="s">
        <v>307</v>
      </c>
      <c r="D20" s="29" t="s">
        <v>359</v>
      </c>
      <c r="E20" s="29" t="s">
        <v>205</v>
      </c>
      <c r="F20" s="30">
        <v>350.0</v>
      </c>
      <c r="G20" s="30">
        <v>350.0</v>
      </c>
      <c r="H20" s="30">
        <v>0.0</v>
      </c>
      <c r="I20" s="29" t="s">
        <v>302</v>
      </c>
      <c r="J20" s="29" t="s">
        <v>303</v>
      </c>
      <c r="K20" s="29" t="s">
        <v>36</v>
      </c>
      <c r="L20" s="29" t="s">
        <v>360</v>
      </c>
      <c r="M20" s="18"/>
      <c r="N20" s="29" t="s">
        <v>304</v>
      </c>
      <c r="O20" s="29"/>
      <c r="P20" s="29" t="s">
        <v>361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ht="14.25" customHeight="1">
      <c r="A21" s="18" t="s">
        <v>362</v>
      </c>
      <c r="B21" s="18"/>
      <c r="C21" s="18" t="s">
        <v>307</v>
      </c>
      <c r="D21" s="18"/>
      <c r="E21" s="18" t="s">
        <v>217</v>
      </c>
      <c r="F21" s="27">
        <v>800.0</v>
      </c>
      <c r="G21" s="27">
        <v>800.0</v>
      </c>
      <c r="H21" s="27">
        <v>0.0</v>
      </c>
      <c r="I21" s="18" t="s">
        <v>302</v>
      </c>
      <c r="J21" s="18" t="s">
        <v>303</v>
      </c>
      <c r="K21" s="18" t="s">
        <v>209</v>
      </c>
      <c r="L21" s="18"/>
      <c r="M21" s="18"/>
      <c r="N21" s="18" t="s">
        <v>319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ht="14.25" customHeight="1">
      <c r="A22" s="18" t="s">
        <v>363</v>
      </c>
      <c r="B22" s="18"/>
      <c r="C22" s="18" t="s">
        <v>307</v>
      </c>
      <c r="D22" s="18" t="s">
        <v>364</v>
      </c>
      <c r="E22" s="18" t="s">
        <v>229</v>
      </c>
      <c r="F22" s="27">
        <v>23000.0</v>
      </c>
      <c r="G22" s="27">
        <v>18400.0</v>
      </c>
      <c r="H22" s="27">
        <v>4600.0</v>
      </c>
      <c r="I22" s="18" t="s">
        <v>302</v>
      </c>
      <c r="J22" s="18" t="s">
        <v>303</v>
      </c>
      <c r="K22" s="18" t="s">
        <v>223</v>
      </c>
      <c r="L22" s="18"/>
      <c r="M22" s="18"/>
      <c r="N22" s="18" t="s">
        <v>326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ht="14.25" customHeight="1">
      <c r="A23" s="37" t="s">
        <v>365</v>
      </c>
      <c r="B23" s="18"/>
      <c r="C23" s="18" t="s">
        <v>307</v>
      </c>
      <c r="D23" s="29" t="s">
        <v>366</v>
      </c>
      <c r="E23" s="29" t="s">
        <v>367</v>
      </c>
      <c r="F23" s="30">
        <v>25000.0</v>
      </c>
      <c r="G23" s="31">
        <v>25000.0</v>
      </c>
      <c r="H23" s="31">
        <v>0.0</v>
      </c>
      <c r="I23" s="29" t="s">
        <v>302</v>
      </c>
      <c r="J23" s="29" t="s">
        <v>272</v>
      </c>
      <c r="K23" s="29" t="s">
        <v>223</v>
      </c>
      <c r="L23" s="18"/>
      <c r="M23" s="18"/>
      <c r="N23" s="29"/>
      <c r="O23" s="2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ht="14.25" customHeight="1">
      <c r="A24" s="37" t="s">
        <v>368</v>
      </c>
      <c r="B24" s="18"/>
      <c r="C24" s="18" t="s">
        <v>307</v>
      </c>
      <c r="D24" s="29" t="s">
        <v>369</v>
      </c>
      <c r="E24" s="29" t="s">
        <v>370</v>
      </c>
      <c r="F24" s="29"/>
      <c r="G24" s="18"/>
      <c r="H24" s="18"/>
      <c r="I24" s="29"/>
      <c r="J24" s="29"/>
      <c r="K24" s="29"/>
      <c r="L24" s="18"/>
      <c r="M24" s="18"/>
      <c r="N24" s="29"/>
      <c r="O24" s="2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ht="14.25" customHeight="1">
      <c r="A25" s="37" t="s">
        <v>371</v>
      </c>
      <c r="B25" s="18" t="s">
        <v>372</v>
      </c>
      <c r="C25" s="18" t="s">
        <v>307</v>
      </c>
      <c r="D25" s="29" t="s">
        <v>373</v>
      </c>
      <c r="E25" s="29" t="s">
        <v>242</v>
      </c>
      <c r="F25" s="30">
        <v>1941.6</v>
      </c>
      <c r="G25" s="31">
        <v>1500.0</v>
      </c>
      <c r="H25" s="31">
        <v>441.6</v>
      </c>
      <c r="I25" s="29" t="s">
        <v>308</v>
      </c>
      <c r="J25" s="29" t="s">
        <v>303</v>
      </c>
      <c r="K25" s="29" t="s">
        <v>235</v>
      </c>
      <c r="L25" s="18"/>
      <c r="M25" s="18"/>
      <c r="N25" s="29" t="s">
        <v>304</v>
      </c>
      <c r="O25" s="29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ht="14.25" customHeight="1">
      <c r="A26" s="37" t="s">
        <v>374</v>
      </c>
      <c r="B26" s="18"/>
      <c r="C26" s="18" t="s">
        <v>300</v>
      </c>
      <c r="D26" s="29" t="s">
        <v>375</v>
      </c>
      <c r="E26" s="29" t="s">
        <v>253</v>
      </c>
      <c r="F26" s="30">
        <v>4239.0</v>
      </c>
      <c r="G26" s="31">
        <v>3249.34</v>
      </c>
      <c r="H26" s="31">
        <v>989.66</v>
      </c>
      <c r="I26" s="29" t="s">
        <v>302</v>
      </c>
      <c r="J26" s="29" t="s">
        <v>303</v>
      </c>
      <c r="K26" s="29" t="s">
        <v>36</v>
      </c>
      <c r="L26" s="18"/>
      <c r="M26" s="18"/>
      <c r="N26" s="29" t="s">
        <v>319</v>
      </c>
      <c r="O26" s="29" t="s">
        <v>320</v>
      </c>
      <c r="P26" s="18" t="s">
        <v>376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ht="14.25" customHeight="1">
      <c r="A27" s="18" t="s">
        <v>377</v>
      </c>
      <c r="B27" s="18" t="s">
        <v>378</v>
      </c>
      <c r="C27" s="18"/>
      <c r="D27" s="18" t="s">
        <v>379</v>
      </c>
      <c r="E27" s="18" t="s">
        <v>266</v>
      </c>
      <c r="F27" s="18"/>
      <c r="G27" s="38">
        <v>5000.0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ht="14.2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ht="14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ht="14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ht="14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ht="14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ht="14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ht="14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ht="14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ht="14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ht="14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ht="14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ht="14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ht="14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ht="14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ht="14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ht="14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ht="14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ht="14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ht="14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ht="14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ht="14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ht="14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ht="14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ht="14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ht="14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ht="14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ht="14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ht="14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ht="14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ht="14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ht="14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ht="14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ht="14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ht="14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ht="14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ht="14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ht="14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ht="14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ht="14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ht="14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ht="14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ht="14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ht="14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ht="14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ht="14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ht="14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ht="14.2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ht="14.2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ht="14.2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ht="14.2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ht="14.2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ht="14.2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ht="14.2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ht="14.2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ht="14.2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ht="14.2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ht="14.2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ht="14.2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ht="14.2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ht="14.2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ht="14.2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ht="14.2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ht="14.2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ht="14.2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ht="14.2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ht="14.2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ht="14.2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ht="14.2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ht="14.2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ht="14.2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ht="14.2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ht="14.2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ht="14.2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ht="14.2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ht="14.2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ht="14.2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ht="14.2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ht="14.2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ht="14.2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ht="14.2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ht="14.2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ht="14.2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ht="14.2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ht="14.2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ht="14.2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ht="14.2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ht="14.2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ht="14.2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ht="14.2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ht="14.2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ht="14.2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ht="14.2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ht="14.2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ht="14.2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ht="14.2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ht="14.2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ht="14.2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ht="14.2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ht="14.2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ht="14.2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ht="14.2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ht="14.2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ht="14.2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ht="14.2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ht="14.2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ht="14.2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ht="14.2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ht="14.2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ht="14.2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ht="14.2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ht="14.2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ht="14.2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ht="14.2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ht="14.2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ht="14.2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ht="14.2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ht="14.2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ht="14.2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ht="14.2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 ht="14.2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 ht="14.2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 ht="14.2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 ht="14.2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ht="14.2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 ht="14.2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 ht="14.2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 ht="14.2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 ht="14.2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 ht="14.2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ht="14.2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ht="14.2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ht="14.2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ht="14.2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ht="14.2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ht="14.2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 ht="14.2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 ht="14.2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 ht="14.2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 ht="14.2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 ht="14.2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 ht="14.2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 ht="14.2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 ht="14.2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 ht="14.2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 ht="14.2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ht="14.2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 ht="14.2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ht="14.2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 ht="14.2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ht="14.2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ht="14.2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 ht="14.2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ht="14.2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 ht="14.2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 ht="14.2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 ht="14.2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ht="14.2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ht="14.2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ht="14.2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 ht="14.2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 ht="14.2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 ht="14.2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 ht="14.2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 ht="14.2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 ht="14.2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 ht="14.2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 ht="14.2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ht="14.2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 ht="14.2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 ht="14.2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 ht="14.2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 ht="14.2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 ht="14.2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 ht="14.2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 ht="14.2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 ht="14.2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 ht="14.2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 ht="14.2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ht="14.2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 ht="14.2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 ht="14.2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 ht="14.2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 ht="14.2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 ht="14.2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 ht="14.2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 ht="14.2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 ht="14.2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 ht="14.2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 ht="14.2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ht="14.2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 ht="14.2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 ht="14.2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 ht="14.2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 ht="14.2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 ht="14.2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 ht="14.2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 ht="14.2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 ht="14.2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 ht="14.2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 ht="14.2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39" t="s">
        <v>380</v>
      </c>
    </row>
    <row r="2" ht="14.25" customHeight="1">
      <c r="A2" s="39" t="s">
        <v>381</v>
      </c>
    </row>
    <row r="3" ht="14.25" customHeight="1">
      <c r="A3" s="39" t="s">
        <v>382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2021-09-06T09:54:05Z</dcterms:created>
  <dc:creator>Sean McCloskey</dc:creator>
</cp:coreProperties>
</file>