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W:\vpn\Non Folder\Calculators- Pension Scheme\"/>
    </mc:Choice>
  </mc:AlternateContent>
  <xr:revisionPtr revIDLastSave="0" documentId="8_{7131F8D7-C12C-477F-B022-B1417E40B6CD}" xr6:coauthVersionLast="31" xr6:coauthVersionMax="31" xr10:uidLastSave="{00000000-0000-0000-0000-000000000000}"/>
  <bookViews>
    <workbookView xWindow="0" yWindow="0" windowWidth="20490" windowHeight="8750" xr2:uid="{00000000-000D-0000-FFFF-FFFF00000000}"/>
  </bookViews>
  <sheets>
    <sheet name="Inputs&amp;Results" sheetId="1" r:id="rId1"/>
    <sheet name="Sheet1" sheetId="4" state="hidden" r:id="rId2"/>
    <sheet name="Dates.Increases" sheetId="2" r:id="rId3"/>
    <sheet name="Calculations" sheetId="3" r:id="rId4"/>
    <sheet name="Gad Rates" sheetId="5" r:id="rId5"/>
  </sheets>
  <definedNames>
    <definedName name="AdjAnnualDTE">Calculations!$W$4</definedName>
    <definedName name="AdjuSSASDte">Calculations!$W$5</definedName>
    <definedName name="AdjustedFVDte">Calculations!$W$3</definedName>
    <definedName name="AGE.DOR">'Inputs&amp;Results'!$B$5</definedName>
    <definedName name="AgeDORMths">Calculations!$Y$8</definedName>
    <definedName name="AgeDORYRS">Calculations!$W$8</definedName>
    <definedName name="ANNUAL.CONT">'Inputs&amp;Results'!$B$10</definedName>
    <definedName name="ANNUAL.CONTDTE">'Inputs&amp;Results'!$B$11</definedName>
    <definedName name="CFV">'Inputs&amp;Results'!$B$7</definedName>
    <definedName name="CurrentFV">'Inputs&amp;Results'!$S$6</definedName>
    <definedName name="DATE.DOR">Calculations!$W$11</definedName>
    <definedName name="DOB">'Inputs&amp;Results'!$B$4</definedName>
    <definedName name="DOR">'Inputs&amp;Results'!$B$6</definedName>
    <definedName name="DOR.WARNING">'Inputs&amp;Results'!$C$6</definedName>
    <definedName name="EarlRetAge">Calculations!$W$9</definedName>
    <definedName name="ExistingCost">Calculations!$W$7</definedName>
    <definedName name="FVDate">'Inputs&amp;Results'!$B$8</definedName>
    <definedName name="FVDOR">'Inputs&amp;Results'!$F$3</definedName>
    <definedName name="FVInflation">'Inputs&amp;Results'!$S$3</definedName>
    <definedName name="GAD.RATE">'Inputs&amp;Results'!$B$13</definedName>
    <definedName name="GAD.Rates.Int">'Gad Rates'!$A$6:$Z$6</definedName>
    <definedName name="GAD.Table">'Gad Rates'!$A$6:$Z$67</definedName>
    <definedName name="Gender">'Inputs&amp;Results'!#REF!</definedName>
    <definedName name="GrowthFV">'Inputs&amp;Results'!$S$4</definedName>
    <definedName name="INCREASE.RTE">'Inputs&amp;Results'!$B$9</definedName>
    <definedName name="PCLS">'Inputs&amp;Results'!$B$3</definedName>
    <definedName name="PreComPen">Calculations!$W$27</definedName>
    <definedName name="RESFV">'Inputs&amp;Results'!$F$7</definedName>
    <definedName name="ResidualPen">Calculations!$W$29</definedName>
    <definedName name="Ret.Type">'Inputs&amp;Results'!$B$2</definedName>
    <definedName name="Rev.Monthly.Cont">Calculations!#REF!</definedName>
    <definedName name="RPI">'Inputs&amp;Results'!$B$12</definedName>
    <definedName name="SetupCost">'Inputs&amp;Results'!$S$8</definedName>
    <definedName name="SSAS.Indicator">'Inputs&amp;Results'!$S$5</definedName>
    <definedName name="SSAS.Members">'Inputs&amp;Results'!$B$14</definedName>
    <definedName name="SSASCostFund">'Inputs&amp;Results'!$B$15</definedName>
    <definedName name="SSASDte">Calculations!$W$6</definedName>
    <definedName name="TotalMthlyDOR">Calculations!$W$13</definedName>
    <definedName name="TotFV.DOR">Calculations!$W$12</definedName>
    <definedName name="TVinCost">'Inputs&amp;Results'!$S$9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W3" i="3" l="1"/>
  <c r="W6" i="3"/>
  <c r="W5" i="3" s="1"/>
  <c r="W4" i="3" s="1"/>
  <c r="W9" i="3"/>
  <c r="W10" i="3"/>
  <c r="X10" i="3" s="1"/>
  <c r="Y8" i="3" s="1"/>
  <c r="W22" i="3" s="1"/>
  <c r="W8" i="3" l="1"/>
  <c r="W20" i="3" s="1"/>
  <c r="I5" i="2"/>
  <c r="I6" i="2" s="1"/>
  <c r="I7" i="2" s="1"/>
  <c r="I8" i="2" s="1"/>
  <c r="I9" i="2" s="1"/>
  <c r="I10" i="2" s="1"/>
  <c r="I11" i="2" s="1"/>
  <c r="I12" i="2" s="1"/>
  <c r="I13" i="2" s="1"/>
  <c r="H4" i="2"/>
  <c r="H5" i="2" l="1"/>
  <c r="H6" i="2" s="1"/>
  <c r="H7" i="2" s="1"/>
  <c r="H8" i="2" s="1"/>
  <c r="H9" i="2" s="1"/>
  <c r="H10" i="2" s="1"/>
  <c r="H11" i="2" s="1"/>
  <c r="H12" i="2" s="1"/>
  <c r="H13" i="2" s="1"/>
  <c r="V20" i="3"/>
  <c r="W19" i="3"/>
  <c r="W23" i="3" s="1"/>
  <c r="W25" i="3" s="1"/>
  <c r="V19" i="3"/>
  <c r="E2" i="3"/>
  <c r="P3" i="2"/>
  <c r="W7" i="3" l="1"/>
  <c r="J4" i="3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N2" i="3"/>
  <c r="L5276" i="2" l="1"/>
  <c r="L5500" i="2"/>
  <c r="L3833" i="2"/>
  <c r="L4364" i="2"/>
  <c r="L3416" i="2"/>
  <c r="L4252" i="2"/>
  <c r="L4644" i="2"/>
  <c r="L4894" i="2"/>
  <c r="L5065" i="2"/>
  <c r="L5220" i="2"/>
  <c r="L5348" i="2"/>
  <c r="L5476" i="2"/>
  <c r="L5604" i="2"/>
  <c r="L4596" i="2"/>
  <c r="L4076" i="2"/>
  <c r="L4556" i="2"/>
  <c r="L4812" i="2"/>
  <c r="L5006" i="2"/>
  <c r="L5176" i="2"/>
  <c r="L5304" i="2"/>
  <c r="L5432" i="2"/>
  <c r="L5560" i="2"/>
  <c r="L3032" i="2"/>
  <c r="L4156" i="2"/>
  <c r="L5488" i="2"/>
  <c r="L4860" i="2"/>
  <c r="L5452" i="2"/>
  <c r="L5196" i="2"/>
  <c r="L4852" i="2"/>
  <c r="L5308" i="2"/>
  <c r="L4969" i="2"/>
  <c r="L5520" i="2"/>
  <c r="L4996" i="2"/>
  <c r="L5536" i="2"/>
  <c r="L5280" i="2"/>
  <c r="L4974" i="2"/>
  <c r="L2776" i="2"/>
  <c r="L5655" i="2"/>
  <c r="L5623" i="2"/>
  <c r="L5591" i="2"/>
  <c r="L5559" i="2"/>
  <c r="L5527" i="2"/>
  <c r="L5495" i="2"/>
  <c r="L5463" i="2"/>
  <c r="L5431" i="2"/>
  <c r="L5399" i="2"/>
  <c r="L5367" i="2"/>
  <c r="L5335" i="2"/>
  <c r="L5303" i="2"/>
  <c r="L5271" i="2"/>
  <c r="L5239" i="2"/>
  <c r="L5207" i="2"/>
  <c r="L5175" i="2"/>
  <c r="L5133" i="2"/>
  <c r="L5090" i="2"/>
  <c r="L5048" i="2"/>
  <c r="L5005" i="2"/>
  <c r="L4962" i="2"/>
  <c r="L4920" i="2"/>
  <c r="L4874" i="2"/>
  <c r="L4810" i="2"/>
  <c r="L4746" i="2"/>
  <c r="L4682" i="2"/>
  <c r="L4618" i="2"/>
  <c r="L4554" i="2"/>
  <c r="L4456" i="2"/>
  <c r="L4328" i="2"/>
  <c r="L4200" i="2"/>
  <c r="L4072" i="2"/>
  <c r="L3944" i="2"/>
  <c r="L3720" i="2"/>
  <c r="L3208" i="2"/>
  <c r="L2624" i="2"/>
  <c r="L533" i="2"/>
  <c r="L565" i="2"/>
  <c r="L597" i="2"/>
  <c r="L629" i="2"/>
  <c r="L661" i="2"/>
  <c r="L692" i="2"/>
  <c r="L724" i="2"/>
  <c r="L756" i="2"/>
  <c r="L788" i="2"/>
  <c r="L820" i="2"/>
  <c r="L522" i="2"/>
  <c r="L554" i="2"/>
  <c r="L586" i="2"/>
  <c r="L5596" i="2"/>
  <c r="L3916" i="2"/>
  <c r="L4428" i="2"/>
  <c r="L3672" i="2"/>
  <c r="L4316" i="2"/>
  <c r="L4676" i="2"/>
  <c r="L4916" i="2"/>
  <c r="L5086" i="2"/>
  <c r="L5236" i="2"/>
  <c r="L5364" i="2"/>
  <c r="L5492" i="2"/>
  <c r="L5620" i="2"/>
  <c r="L2968" i="2"/>
  <c r="L4140" i="2"/>
  <c r="L4588" i="2"/>
  <c r="L4844" i="2"/>
  <c r="L5028" i="2"/>
  <c r="L5192" i="2"/>
  <c r="L5320" i="2"/>
  <c r="L5448" i="2"/>
  <c r="L5576" i="2"/>
  <c r="L3288" i="2"/>
  <c r="L4284" i="2"/>
  <c r="L5424" i="2"/>
  <c r="L4796" i="2"/>
  <c r="L5420" i="2"/>
  <c r="L5161" i="2"/>
  <c r="L4788" i="2"/>
  <c r="L5244" i="2"/>
  <c r="L4926" i="2"/>
  <c r="L5456" i="2"/>
  <c r="L4910" i="2"/>
  <c r="L5504" i="2"/>
  <c r="L5248" i="2"/>
  <c r="L4932" i="2"/>
  <c r="L2656" i="2"/>
  <c r="L5651" i="2"/>
  <c r="L5619" i="2"/>
  <c r="L5587" i="2"/>
  <c r="L5555" i="2"/>
  <c r="L5523" i="2"/>
  <c r="L5491" i="2"/>
  <c r="L5459" i="2"/>
  <c r="L5427" i="2"/>
  <c r="L5395" i="2"/>
  <c r="L5363" i="2"/>
  <c r="L5331" i="2"/>
  <c r="L5299" i="2"/>
  <c r="L5267" i="2"/>
  <c r="L5235" i="2"/>
  <c r="L5203" i="2"/>
  <c r="L5170" i="2"/>
  <c r="L5128" i="2"/>
  <c r="L5085" i="2"/>
  <c r="L5042" i="2"/>
  <c r="L5000" i="2"/>
  <c r="L4957" i="2"/>
  <c r="L4914" i="2"/>
  <c r="L4866" i="2"/>
  <c r="L4802" i="2"/>
  <c r="L4738" i="2"/>
  <c r="L4674" i="2"/>
  <c r="L4610" i="2"/>
  <c r="L4546" i="2"/>
  <c r="L4440" i="2"/>
  <c r="L4312" i="2"/>
  <c r="L4184" i="2"/>
  <c r="L4056" i="2"/>
  <c r="L3928" i="2"/>
  <c r="L3656" i="2"/>
  <c r="L3144" i="2"/>
  <c r="L2444" i="2"/>
  <c r="L537" i="2"/>
  <c r="L569" i="2"/>
  <c r="L601" i="2"/>
  <c r="L633" i="2"/>
  <c r="L665" i="2"/>
  <c r="L696" i="2"/>
  <c r="L728" i="2"/>
  <c r="L760" i="2"/>
  <c r="L792" i="2"/>
  <c r="L824" i="2"/>
  <c r="L526" i="2"/>
  <c r="L558" i="2"/>
  <c r="L5468" i="2"/>
  <c r="L3980" i="2"/>
  <c r="L4492" i="2"/>
  <c r="L3854" i="2"/>
  <c r="L4380" i="2"/>
  <c r="L4708" i="2"/>
  <c r="L4937" i="2"/>
  <c r="L5108" i="2"/>
  <c r="L5252" i="2"/>
  <c r="L5380" i="2"/>
  <c r="L5508" i="2"/>
  <c r="L5636" i="2"/>
  <c r="L3224" i="2"/>
  <c r="L4204" i="2"/>
  <c r="L4620" i="2"/>
  <c r="L4876" i="2"/>
  <c r="L5049" i="2"/>
  <c r="L5208" i="2"/>
  <c r="L5336" i="2"/>
  <c r="L5464" i="2"/>
  <c r="L5592" i="2"/>
  <c r="L3544" i="2"/>
  <c r="L4348" i="2"/>
  <c r="L5360" i="2"/>
  <c r="L4732" i="2"/>
  <c r="L5388" i="2"/>
  <c r="L5118" i="2"/>
  <c r="L4724" i="2"/>
  <c r="L5212" i="2"/>
  <c r="L4884" i="2"/>
  <c r="L5392" i="2"/>
  <c r="L5644" i="2"/>
  <c r="L5472" i="2"/>
  <c r="L5216" i="2"/>
  <c r="L4889" i="2"/>
  <c r="L2508" i="2"/>
  <c r="L5647" i="2"/>
  <c r="L5615" i="2"/>
  <c r="L5583" i="2"/>
  <c r="L5551" i="2"/>
  <c r="L5519" i="2"/>
  <c r="L5487" i="2"/>
  <c r="L5455" i="2"/>
  <c r="L5423" i="2"/>
  <c r="L5391" i="2"/>
  <c r="L5359" i="2"/>
  <c r="L5327" i="2"/>
  <c r="L5295" i="2"/>
  <c r="L5263" i="2"/>
  <c r="L5231" i="2"/>
  <c r="L5199" i="2"/>
  <c r="L5165" i="2"/>
  <c r="L5122" i="2"/>
  <c r="L5080" i="2"/>
  <c r="L5037" i="2"/>
  <c r="L4994" i="2"/>
  <c r="L4952" i="2"/>
  <c r="L4909" i="2"/>
  <c r="L4858" i="2"/>
  <c r="L4794" i="2"/>
  <c r="L4730" i="2"/>
  <c r="L4666" i="2"/>
  <c r="L4602" i="2"/>
  <c r="L4538" i="2"/>
  <c r="L4424" i="2"/>
  <c r="L4296" i="2"/>
  <c r="L4168" i="2"/>
  <c r="L4040" i="2"/>
  <c r="L3912" i="2"/>
  <c r="L3592" i="2"/>
  <c r="L3080" i="2"/>
  <c r="L513" i="2"/>
  <c r="L541" i="2"/>
  <c r="L573" i="2"/>
  <c r="L605" i="2"/>
  <c r="L637" i="2"/>
  <c r="L669" i="2"/>
  <c r="L700" i="2"/>
  <c r="L732" i="2"/>
  <c r="L764" i="2"/>
  <c r="L796" i="2"/>
  <c r="L828" i="2"/>
  <c r="L530" i="2"/>
  <c r="L562" i="2"/>
  <c r="L594" i="2"/>
  <c r="L5564" i="2"/>
  <c r="L4044" i="2"/>
  <c r="L4540" i="2"/>
  <c r="L3932" i="2"/>
  <c r="L4444" i="2"/>
  <c r="L4740" i="2"/>
  <c r="L4958" i="2"/>
  <c r="L5129" i="2"/>
  <c r="L5268" i="2"/>
  <c r="L5396" i="2"/>
  <c r="L5524" i="2"/>
  <c r="L1442" i="2"/>
  <c r="L4108" i="2"/>
  <c r="L4572" i="2"/>
  <c r="L3996" i="2"/>
  <c r="L4508" i="2"/>
  <c r="L4772" i="2"/>
  <c r="L4980" i="2"/>
  <c r="L5150" i="2"/>
  <c r="L5284" i="2"/>
  <c r="L5412" i="2"/>
  <c r="L5540" i="2"/>
  <c r="L5668" i="2"/>
  <c r="L3736" i="2"/>
  <c r="L4332" i="2"/>
  <c r="L4684" i="2"/>
  <c r="L4921" i="2"/>
  <c r="L5092" i="2"/>
  <c r="L5240" i="2"/>
  <c r="L5368" i="2"/>
  <c r="L5496" i="2"/>
  <c r="L5624" i="2"/>
  <c r="L3897" i="2"/>
  <c r="L4564" i="2"/>
  <c r="L5232" i="2"/>
  <c r="L5612" i="2"/>
  <c r="L5324" i="2"/>
  <c r="L5033" i="2"/>
  <c r="L5436" i="2"/>
  <c r="L5140" i="2"/>
  <c r="L4756" i="2"/>
  <c r="L5264" i="2"/>
  <c r="L5664" i="2"/>
  <c r="L5408" i="2"/>
  <c r="L5145" i="2"/>
  <c r="L4764" i="2"/>
  <c r="L5671" i="2"/>
  <c r="L5639" i="2"/>
  <c r="L5607" i="2"/>
  <c r="L5575" i="2"/>
  <c r="L5543" i="2"/>
  <c r="L5511" i="2"/>
  <c r="L5479" i="2"/>
  <c r="L5447" i="2"/>
  <c r="L5415" i="2"/>
  <c r="L5383" i="2"/>
  <c r="L5351" i="2"/>
  <c r="L5319" i="2"/>
  <c r="L5287" i="2"/>
  <c r="L5255" i="2"/>
  <c r="L5223" i="2"/>
  <c r="L5191" i="2"/>
  <c r="L5154" i="2"/>
  <c r="L5112" i="2"/>
  <c r="L5069" i="2"/>
  <c r="L5026" i="2"/>
  <c r="L4984" i="2"/>
  <c r="L4941" i="2"/>
  <c r="L4898" i="2"/>
  <c r="L4842" i="2"/>
  <c r="L4778" i="2"/>
  <c r="L4714" i="2"/>
  <c r="L4650" i="2"/>
  <c r="L4586" i="2"/>
  <c r="L4520" i="2"/>
  <c r="L4392" i="2"/>
  <c r="L4264" i="2"/>
  <c r="L4136" i="2"/>
  <c r="L4008" i="2"/>
  <c r="L3870" i="2"/>
  <c r="L3464" i="2"/>
  <c r="L2952" i="2"/>
  <c r="L517" i="2"/>
  <c r="L549" i="2"/>
  <c r="L581" i="2"/>
  <c r="L613" i="2"/>
  <c r="L645" i="2"/>
  <c r="L677" i="2"/>
  <c r="L708" i="2"/>
  <c r="L740" i="2"/>
  <c r="L772" i="2"/>
  <c r="L804" i="2"/>
  <c r="L836" i="2"/>
  <c r="L538" i="2"/>
  <c r="L570" i="2"/>
  <c r="L5660" i="2"/>
  <c r="L3096" i="2"/>
  <c r="L4172" i="2"/>
  <c r="L4604" i="2"/>
  <c r="L4060" i="2"/>
  <c r="L4548" i="2"/>
  <c r="L4804" i="2"/>
  <c r="L5001" i="2"/>
  <c r="L5172" i="2"/>
  <c r="L5300" i="2"/>
  <c r="L5428" i="2"/>
  <c r="L5556" i="2"/>
  <c r="L4220" i="2"/>
  <c r="L3876" i="2"/>
  <c r="L4396" i="2"/>
  <c r="L4716" i="2"/>
  <c r="L4942" i="2"/>
  <c r="L5113" i="2"/>
  <c r="L5256" i="2"/>
  <c r="L5384" i="2"/>
  <c r="L5512" i="2"/>
  <c r="L5640" i="2"/>
  <c r="L3964" i="2"/>
  <c r="L4628" i="2"/>
  <c r="L5124" i="2"/>
  <c r="L5548" i="2"/>
  <c r="L5292" i="2"/>
  <c r="L4990" i="2"/>
  <c r="L5404" i="2"/>
  <c r="L5097" i="2"/>
  <c r="L4692" i="2"/>
  <c r="L5200" i="2"/>
  <c r="L5632" i="2"/>
  <c r="L5376" i="2"/>
  <c r="L5102" i="2"/>
  <c r="L4700" i="2"/>
  <c r="L5667" i="2"/>
  <c r="L5635" i="2"/>
  <c r="L5603" i="2"/>
  <c r="L5571" i="2"/>
  <c r="L5539" i="2"/>
  <c r="L5507" i="2"/>
  <c r="L5475" i="2"/>
  <c r="L5443" i="2"/>
  <c r="L5411" i="2"/>
  <c r="L5379" i="2"/>
  <c r="L5347" i="2"/>
  <c r="L5315" i="2"/>
  <c r="L5283" i="2"/>
  <c r="L5251" i="2"/>
  <c r="L5219" i="2"/>
  <c r="L5187" i="2"/>
  <c r="L5149" i="2"/>
  <c r="L5106" i="2"/>
  <c r="L5064" i="2"/>
  <c r="L5021" i="2"/>
  <c r="L4978" i="2"/>
  <c r="L4936" i="2"/>
  <c r="L4893" i="2"/>
  <c r="L4834" i="2"/>
  <c r="L4770" i="2"/>
  <c r="L4706" i="2"/>
  <c r="L4642" i="2"/>
  <c r="L4578" i="2"/>
  <c r="L4504" i="2"/>
  <c r="L4376" i="2"/>
  <c r="L4248" i="2"/>
  <c r="L4120" i="2"/>
  <c r="L3992" i="2"/>
  <c r="L3849" i="2"/>
  <c r="L3400" i="2"/>
  <c r="L2888" i="2"/>
  <c r="L521" i="2"/>
  <c r="L553" i="2"/>
  <c r="L585" i="2"/>
  <c r="L617" i="2"/>
  <c r="L649" i="2"/>
  <c r="L681" i="2"/>
  <c r="L712" i="2"/>
  <c r="L744" i="2"/>
  <c r="L776" i="2"/>
  <c r="L808" i="2"/>
  <c r="L840" i="2"/>
  <c r="L542" i="2"/>
  <c r="L574" i="2"/>
  <c r="L5532" i="2"/>
  <c r="L3352" i="2"/>
  <c r="L4236" i="2"/>
  <c r="L2904" i="2"/>
  <c r="L4124" i="2"/>
  <c r="L4580" i="2"/>
  <c r="L4836" i="2"/>
  <c r="L5022" i="2"/>
  <c r="L5188" i="2"/>
  <c r="L5316" i="2"/>
  <c r="L5444" i="2"/>
  <c r="L5572" i="2"/>
  <c r="L4412" i="2"/>
  <c r="L3948" i="2"/>
  <c r="L4460" i="2"/>
  <c r="L4748" i="2"/>
  <c r="L4964" i="2"/>
  <c r="L5134" i="2"/>
  <c r="L5272" i="2"/>
  <c r="L5400" i="2"/>
  <c r="L5528" i="2"/>
  <c r="L5656" i="2"/>
  <c r="L4028" i="2"/>
  <c r="L5616" i="2"/>
  <c r="L5038" i="2"/>
  <c r="L5516" i="2"/>
  <c r="L5260" i="2"/>
  <c r="L4948" i="2"/>
  <c r="L5372" i="2"/>
  <c r="L5054" i="2"/>
  <c r="L5648" i="2"/>
  <c r="L5166" i="2"/>
  <c r="L5600" i="2"/>
  <c r="L5344" i="2"/>
  <c r="L5060" i="2"/>
  <c r="L4636" i="2"/>
  <c r="L5663" i="2"/>
  <c r="L5631" i="2"/>
  <c r="L5599" i="2"/>
  <c r="L5567" i="2"/>
  <c r="L5535" i="2"/>
  <c r="L5503" i="2"/>
  <c r="L5471" i="2"/>
  <c r="L5439" i="2"/>
  <c r="L5407" i="2"/>
  <c r="L5375" i="2"/>
  <c r="L5343" i="2"/>
  <c r="L5311" i="2"/>
  <c r="L5279" i="2"/>
  <c r="L5247" i="2"/>
  <c r="L5215" i="2"/>
  <c r="L5183" i="2"/>
  <c r="L5144" i="2"/>
  <c r="L5101" i="2"/>
  <c r="L5058" i="2"/>
  <c r="L5016" i="2"/>
  <c r="L4973" i="2"/>
  <c r="L4930" i="2"/>
  <c r="L4888" i="2"/>
  <c r="L4826" i="2"/>
  <c r="L4762" i="2"/>
  <c r="L4698" i="2"/>
  <c r="L4634" i="2"/>
  <c r="L4570" i="2"/>
  <c r="L4488" i="2"/>
  <c r="L4360" i="2"/>
  <c r="L4232" i="2"/>
  <c r="L4104" i="2"/>
  <c r="L3976" i="2"/>
  <c r="L3828" i="2"/>
  <c r="L3336" i="2"/>
  <c r="L2824" i="2"/>
  <c r="L525" i="2"/>
  <c r="L557" i="2"/>
  <c r="L589" i="2"/>
  <c r="L621" i="2"/>
  <c r="L653" i="2"/>
  <c r="L685" i="2"/>
  <c r="L716" i="2"/>
  <c r="L748" i="2"/>
  <c r="L780" i="2"/>
  <c r="L812" i="2"/>
  <c r="L844" i="2"/>
  <c r="L546" i="2"/>
  <c r="L578" i="2"/>
  <c r="L5628" i="2"/>
  <c r="L3608" i="2"/>
  <c r="L4300" i="2"/>
  <c r="L3160" i="2"/>
  <c r="L4188" i="2"/>
  <c r="L4612" i="2"/>
  <c r="L4868" i="2"/>
  <c r="L5044" i="2"/>
  <c r="L5204" i="2"/>
  <c r="L5332" i="2"/>
  <c r="L5460" i="2"/>
  <c r="L5588" i="2"/>
  <c r="L4532" i="2"/>
  <c r="L4012" i="2"/>
  <c r="L4524" i="2"/>
  <c r="L4780" i="2"/>
  <c r="L4985" i="2"/>
  <c r="L5156" i="2"/>
  <c r="L5288" i="2"/>
  <c r="L5416" i="2"/>
  <c r="L5544" i="2"/>
  <c r="L5672" i="2"/>
  <c r="L4092" i="2"/>
  <c r="L5552" i="2"/>
  <c r="L4953" i="2"/>
  <c r="L5484" i="2"/>
  <c r="L5228" i="2"/>
  <c r="L4905" i="2"/>
  <c r="L5340" i="2"/>
  <c r="L5012" i="2"/>
  <c r="L5584" i="2"/>
  <c r="L5081" i="2"/>
  <c r="L5568" i="2"/>
  <c r="L5312" i="2"/>
  <c r="L5017" i="2"/>
  <c r="L2840" i="2"/>
  <c r="L5659" i="2"/>
  <c r="L5627" i="2"/>
  <c r="L5595" i="2"/>
  <c r="L5563" i="2"/>
  <c r="L5531" i="2"/>
  <c r="L5499" i="2"/>
  <c r="L5467" i="2"/>
  <c r="L5435" i="2"/>
  <c r="L5403" i="2"/>
  <c r="L5371" i="2"/>
  <c r="L5339" i="2"/>
  <c r="L5307" i="2"/>
  <c r="L5275" i="2"/>
  <c r="L5243" i="2"/>
  <c r="L5211" i="2"/>
  <c r="L5179" i="2"/>
  <c r="L5138" i="2"/>
  <c r="L5096" i="2"/>
  <c r="L5053" i="2"/>
  <c r="L5010" i="2"/>
  <c r="L4968" i="2"/>
  <c r="L4925" i="2"/>
  <c r="L4882" i="2"/>
  <c r="L4818" i="2"/>
  <c r="L4754" i="2"/>
  <c r="L4690" i="2"/>
  <c r="L4626" i="2"/>
  <c r="L4562" i="2"/>
  <c r="L4472" i="2"/>
  <c r="L4344" i="2"/>
  <c r="L4216" i="2"/>
  <c r="L4088" i="2"/>
  <c r="L3960" i="2"/>
  <c r="L3784" i="2"/>
  <c r="L3272" i="2"/>
  <c r="L2752" i="2"/>
  <c r="L529" i="2"/>
  <c r="L561" i="2"/>
  <c r="L593" i="2"/>
  <c r="L625" i="2"/>
  <c r="L657" i="2"/>
  <c r="L688" i="2"/>
  <c r="L720" i="2"/>
  <c r="L752" i="2"/>
  <c r="L784" i="2"/>
  <c r="L816" i="2"/>
  <c r="L518" i="2"/>
  <c r="L550" i="2"/>
  <c r="L582" i="2"/>
  <c r="L4900" i="2"/>
  <c r="L5296" i="2"/>
  <c r="L5580" i="2"/>
  <c r="L5547" i="2"/>
  <c r="L5291" i="2"/>
  <c r="L4989" i="2"/>
  <c r="L4530" i="2"/>
  <c r="L515" i="2"/>
  <c r="L768" i="2"/>
  <c r="L606" i="2"/>
  <c r="L638" i="2"/>
  <c r="L670" i="2"/>
  <c r="L701" i="2"/>
  <c r="L733" i="2"/>
  <c r="L765" i="2"/>
  <c r="L797" i="2"/>
  <c r="L829" i="2"/>
  <c r="L519" i="2"/>
  <c r="L551" i="2"/>
  <c r="L583" i="2"/>
  <c r="L615" i="2"/>
  <c r="L647" i="2"/>
  <c r="L679" i="2"/>
  <c r="L710" i="2"/>
  <c r="L742" i="2"/>
  <c r="L774" i="2"/>
  <c r="L806" i="2"/>
  <c r="L838" i="2"/>
  <c r="L600" i="2"/>
  <c r="L727" i="2"/>
  <c r="L850" i="2"/>
  <c r="L882" i="2"/>
  <c r="L914" i="2"/>
  <c r="L946" i="2"/>
  <c r="L978" i="2"/>
  <c r="L1010" i="2"/>
  <c r="L1042" i="2"/>
  <c r="L1074" i="2"/>
  <c r="L1105" i="2"/>
  <c r="L1137" i="2"/>
  <c r="L1169" i="2"/>
  <c r="L1201" i="2"/>
  <c r="L1233" i="2"/>
  <c r="L620" i="2"/>
  <c r="L747" i="2"/>
  <c r="L855" i="2"/>
  <c r="L887" i="2"/>
  <c r="L919" i="2"/>
  <c r="L951" i="2"/>
  <c r="L983" i="2"/>
  <c r="L1015" i="2"/>
  <c r="L1047" i="2"/>
  <c r="L1082" i="2"/>
  <c r="L544" i="2"/>
  <c r="L672" i="2"/>
  <c r="L815" i="2"/>
  <c r="L872" i="2"/>
  <c r="L904" i="2"/>
  <c r="L936" i="2"/>
  <c r="L968" i="2"/>
  <c r="L1000" i="2"/>
  <c r="L1032" i="2"/>
  <c r="L1064" i="2"/>
  <c r="L1095" i="2"/>
  <c r="L1127" i="2"/>
  <c r="L1159" i="2"/>
  <c r="L1191" i="2"/>
  <c r="L1223" i="2"/>
  <c r="L1255" i="2"/>
  <c r="L707" i="2"/>
  <c r="L941" i="2"/>
  <c r="L1069" i="2"/>
  <c r="L1150" i="2"/>
  <c r="L1214" i="2"/>
  <c r="L1265" i="2"/>
  <c r="L1299" i="2"/>
  <c r="L1331" i="2"/>
  <c r="L1363" i="2"/>
  <c r="L1395" i="2"/>
  <c r="L1427" i="2"/>
  <c r="L1459" i="2"/>
  <c r="L1491" i="2"/>
  <c r="L1523" i="2"/>
  <c r="L1555" i="2"/>
  <c r="L1587" i="2"/>
  <c r="L5070" i="2"/>
  <c r="L4668" i="2"/>
  <c r="L5440" i="2"/>
  <c r="L5515" i="2"/>
  <c r="L5259" i="2"/>
  <c r="L4946" i="2"/>
  <c r="L4408" i="2"/>
  <c r="L545" i="2"/>
  <c r="L800" i="2"/>
  <c r="L610" i="2"/>
  <c r="L642" i="2"/>
  <c r="L674" i="2"/>
  <c r="L705" i="2"/>
  <c r="L737" i="2"/>
  <c r="L769" i="2"/>
  <c r="L801" i="2"/>
  <c r="L833" i="2"/>
  <c r="L523" i="2"/>
  <c r="L555" i="2"/>
  <c r="L587" i="2"/>
  <c r="L619" i="2"/>
  <c r="L651" i="2"/>
  <c r="L683" i="2"/>
  <c r="L714" i="2"/>
  <c r="L746" i="2"/>
  <c r="L778" i="2"/>
  <c r="L810" i="2"/>
  <c r="L842" i="2"/>
  <c r="L616" i="2"/>
  <c r="L743" i="2"/>
  <c r="L854" i="2"/>
  <c r="L886" i="2"/>
  <c r="L918" i="2"/>
  <c r="L950" i="2"/>
  <c r="L982" i="2"/>
  <c r="L1014" i="2"/>
  <c r="L1046" i="2"/>
  <c r="L1078" i="2"/>
  <c r="L1109" i="2"/>
  <c r="L1141" i="2"/>
  <c r="L1173" i="2"/>
  <c r="L1205" i="2"/>
  <c r="L1237" i="2"/>
  <c r="L636" i="2"/>
  <c r="L763" i="2"/>
  <c r="L859" i="2"/>
  <c r="L891" i="2"/>
  <c r="L923" i="2"/>
  <c r="L955" i="2"/>
  <c r="L987" i="2"/>
  <c r="L1019" i="2"/>
  <c r="L1051" i="2"/>
  <c r="L1086" i="2"/>
  <c r="L560" i="2"/>
  <c r="L703" i="2"/>
  <c r="L831" i="2"/>
  <c r="L876" i="2"/>
  <c r="L908" i="2"/>
  <c r="L940" i="2"/>
  <c r="L972" i="2"/>
  <c r="L1004" i="2"/>
  <c r="L1036" i="2"/>
  <c r="L1068" i="2"/>
  <c r="L1099" i="2"/>
  <c r="L1131" i="2"/>
  <c r="L1163" i="2"/>
  <c r="L1195" i="2"/>
  <c r="L1227" i="2"/>
  <c r="L1259" i="2"/>
  <c r="L771" i="2"/>
  <c r="L957" i="2"/>
  <c r="L1080" i="2"/>
  <c r="L1158" i="2"/>
  <c r="L1222" i="2"/>
  <c r="L1270" i="2"/>
  <c r="L1303" i="2"/>
  <c r="L1335" i="2"/>
  <c r="L1367" i="2"/>
  <c r="L1399" i="2"/>
  <c r="L1431" i="2"/>
  <c r="L1463" i="2"/>
  <c r="L1495" i="2"/>
  <c r="L1527" i="2"/>
  <c r="L1559" i="2"/>
  <c r="L1591" i="2"/>
  <c r="L5224" i="2"/>
  <c r="L5356" i="2"/>
  <c r="L5184" i="2"/>
  <c r="L5483" i="2"/>
  <c r="L5227" i="2"/>
  <c r="L4904" i="2"/>
  <c r="L4280" i="2"/>
  <c r="L577" i="2"/>
  <c r="L832" i="2"/>
  <c r="L614" i="2"/>
  <c r="L646" i="2"/>
  <c r="L678" i="2"/>
  <c r="L709" i="2"/>
  <c r="L741" i="2"/>
  <c r="L773" i="2"/>
  <c r="L805" i="2"/>
  <c r="L837" i="2"/>
  <c r="L527" i="2"/>
  <c r="L559" i="2"/>
  <c r="L591" i="2"/>
  <c r="L623" i="2"/>
  <c r="L655" i="2"/>
  <c r="L687" i="2"/>
  <c r="L718" i="2"/>
  <c r="L750" i="2"/>
  <c r="L782" i="2"/>
  <c r="L814" i="2"/>
  <c r="L846" i="2"/>
  <c r="L632" i="2"/>
  <c r="L759" i="2"/>
  <c r="L858" i="2"/>
  <c r="L890" i="2"/>
  <c r="L922" i="2"/>
  <c r="L954" i="2"/>
  <c r="L986" i="2"/>
  <c r="L1018" i="2"/>
  <c r="L1050" i="2"/>
  <c r="L1081" i="2"/>
  <c r="L1113" i="2"/>
  <c r="L1145" i="2"/>
  <c r="L1177" i="2"/>
  <c r="L1209" i="2"/>
  <c r="L524" i="2"/>
  <c r="L652" i="2"/>
  <c r="L779" i="2"/>
  <c r="L863" i="2"/>
  <c r="L895" i="2"/>
  <c r="L927" i="2"/>
  <c r="L959" i="2"/>
  <c r="L991" i="2"/>
  <c r="L1023" i="2"/>
  <c r="L1055" i="2"/>
  <c r="L1090" i="2"/>
  <c r="L576" i="2"/>
  <c r="L719" i="2"/>
  <c r="L847" i="2"/>
  <c r="L880" i="2"/>
  <c r="L912" i="2"/>
  <c r="L944" i="2"/>
  <c r="L976" i="2"/>
  <c r="L1008" i="2"/>
  <c r="L1040" i="2"/>
  <c r="L1072" i="2"/>
  <c r="L1103" i="2"/>
  <c r="L1135" i="2"/>
  <c r="L1167" i="2"/>
  <c r="L1199" i="2"/>
  <c r="L1231" i="2"/>
  <c r="L1263" i="2"/>
  <c r="L835" i="2"/>
  <c r="L973" i="2"/>
  <c r="L1096" i="2"/>
  <c r="L1166" i="2"/>
  <c r="L1230" i="2"/>
  <c r="L1275" i="2"/>
  <c r="L1307" i="2"/>
  <c r="L1339" i="2"/>
  <c r="L1371" i="2"/>
  <c r="L1403" i="2"/>
  <c r="L1435" i="2"/>
  <c r="L1467" i="2"/>
  <c r="L1499" i="2"/>
  <c r="L1531" i="2"/>
  <c r="L1563" i="2"/>
  <c r="L1595" i="2"/>
  <c r="L5352" i="2"/>
  <c r="L5076" i="2"/>
  <c r="L4828" i="2"/>
  <c r="L5451" i="2"/>
  <c r="L5195" i="2"/>
  <c r="L4850" i="2"/>
  <c r="L4152" i="2"/>
  <c r="L609" i="2"/>
  <c r="L534" i="2"/>
  <c r="L618" i="2"/>
  <c r="L650" i="2"/>
  <c r="L682" i="2"/>
  <c r="L713" i="2"/>
  <c r="L745" i="2"/>
  <c r="L777" i="2"/>
  <c r="L809" i="2"/>
  <c r="L841" i="2"/>
  <c r="L531" i="2"/>
  <c r="L563" i="2"/>
  <c r="L595" i="2"/>
  <c r="L627" i="2"/>
  <c r="L659" i="2"/>
  <c r="L690" i="2"/>
  <c r="L722" i="2"/>
  <c r="L754" i="2"/>
  <c r="L786" i="2"/>
  <c r="L818" i="2"/>
  <c r="L520" i="2"/>
  <c r="L648" i="2"/>
  <c r="L775" i="2"/>
  <c r="L862" i="2"/>
  <c r="L894" i="2"/>
  <c r="L926" i="2"/>
  <c r="L958" i="2"/>
  <c r="L990" i="2"/>
  <c r="L1022" i="2"/>
  <c r="L1054" i="2"/>
  <c r="L1085" i="2"/>
  <c r="L1117" i="2"/>
  <c r="L1149" i="2"/>
  <c r="L1181" i="2"/>
  <c r="L1213" i="2"/>
  <c r="L540" i="2"/>
  <c r="L668" i="2"/>
  <c r="L795" i="2"/>
  <c r="L867" i="2"/>
  <c r="L899" i="2"/>
  <c r="L931" i="2"/>
  <c r="L963" i="2"/>
  <c r="L995" i="2"/>
  <c r="L1027" i="2"/>
  <c r="L1059" i="2"/>
  <c r="L1094" i="2"/>
  <c r="L592" i="2"/>
  <c r="L735" i="2"/>
  <c r="L852" i="2"/>
  <c r="L884" i="2"/>
  <c r="L916" i="2"/>
  <c r="L948" i="2"/>
  <c r="L980" i="2"/>
  <c r="L1012" i="2"/>
  <c r="L1044" i="2"/>
  <c r="L1076" i="2"/>
  <c r="L1107" i="2"/>
  <c r="L1139" i="2"/>
  <c r="L1171" i="2"/>
  <c r="L1203" i="2"/>
  <c r="L1235" i="2"/>
  <c r="L1267" i="2"/>
  <c r="L861" i="2"/>
  <c r="L989" i="2"/>
  <c r="L1110" i="2"/>
  <c r="L1174" i="2"/>
  <c r="L1238" i="2"/>
  <c r="L1279" i="2"/>
  <c r="L1311" i="2"/>
  <c r="L1343" i="2"/>
  <c r="L1375" i="2"/>
  <c r="L1407" i="2"/>
  <c r="L1439" i="2"/>
  <c r="L1471" i="2"/>
  <c r="L1503" i="2"/>
  <c r="L1535" i="2"/>
  <c r="L1567" i="2"/>
  <c r="L1599" i="2"/>
  <c r="L5652" i="2"/>
  <c r="L5480" i="2"/>
  <c r="L4660" i="2"/>
  <c r="L2196" i="2"/>
  <c r="L5419" i="2"/>
  <c r="L5160" i="2"/>
  <c r="L4786" i="2"/>
  <c r="L4024" i="2"/>
  <c r="L641" i="2"/>
  <c r="L566" i="2"/>
  <c r="L622" i="2"/>
  <c r="L654" i="2"/>
  <c r="L686" i="2"/>
  <c r="L717" i="2"/>
  <c r="L749" i="2"/>
  <c r="L781" i="2"/>
  <c r="L813" i="2"/>
  <c r="L845" i="2"/>
  <c r="L535" i="2"/>
  <c r="L567" i="2"/>
  <c r="L599" i="2"/>
  <c r="L631" i="2"/>
  <c r="L663" i="2"/>
  <c r="L694" i="2"/>
  <c r="L726" i="2"/>
  <c r="L758" i="2"/>
  <c r="L790" i="2"/>
  <c r="L822" i="2"/>
  <c r="L536" i="2"/>
  <c r="L664" i="2"/>
  <c r="L791" i="2"/>
  <c r="L866" i="2"/>
  <c r="L898" i="2"/>
  <c r="L930" i="2"/>
  <c r="L962" i="2"/>
  <c r="L994" i="2"/>
  <c r="L1026" i="2"/>
  <c r="L1058" i="2"/>
  <c r="L1089" i="2"/>
  <c r="L1121" i="2"/>
  <c r="L1153" i="2"/>
  <c r="L1185" i="2"/>
  <c r="L1217" i="2"/>
  <c r="L556" i="2"/>
  <c r="L684" i="2"/>
  <c r="L811" i="2"/>
  <c r="L871" i="2"/>
  <c r="L903" i="2"/>
  <c r="L935" i="2"/>
  <c r="L967" i="2"/>
  <c r="L999" i="2"/>
  <c r="L1031" i="2"/>
  <c r="L1063" i="2"/>
  <c r="L1098" i="2"/>
  <c r="L608" i="2"/>
  <c r="L751" i="2"/>
  <c r="L856" i="2"/>
  <c r="L888" i="2"/>
  <c r="L920" i="2"/>
  <c r="L952" i="2"/>
  <c r="L984" i="2"/>
  <c r="L1016" i="2"/>
  <c r="L1048" i="2"/>
  <c r="L1079" i="2"/>
  <c r="L1111" i="2"/>
  <c r="L1143" i="2"/>
  <c r="L1175" i="2"/>
  <c r="L1207" i="2"/>
  <c r="L1239" i="2"/>
  <c r="L1271" i="2"/>
  <c r="L877" i="2"/>
  <c r="L1005" i="2"/>
  <c r="L1118" i="2"/>
  <c r="L1182" i="2"/>
  <c r="L1244" i="2"/>
  <c r="L1283" i="2"/>
  <c r="L1315" i="2"/>
  <c r="L1347" i="2"/>
  <c r="L1379" i="2"/>
  <c r="L1411" i="2"/>
  <c r="L1443" i="2"/>
  <c r="L1475" i="2"/>
  <c r="L1507" i="2"/>
  <c r="L1539" i="2"/>
  <c r="L1571" i="2"/>
  <c r="L3480" i="2"/>
  <c r="L5608" i="2"/>
  <c r="L5180" i="2"/>
  <c r="L5643" i="2"/>
  <c r="L5387" i="2"/>
  <c r="L5117" i="2"/>
  <c r="L4722" i="2"/>
  <c r="L3892" i="2"/>
  <c r="L673" i="2"/>
  <c r="L590" i="2"/>
  <c r="L626" i="2"/>
  <c r="L658" i="2"/>
  <c r="L689" i="2"/>
  <c r="L721" i="2"/>
  <c r="L753" i="2"/>
  <c r="L785" i="2"/>
  <c r="L817" i="2"/>
  <c r="L849" i="2"/>
  <c r="L539" i="2"/>
  <c r="L571" i="2"/>
  <c r="L603" i="2"/>
  <c r="L635" i="2"/>
  <c r="L667" i="2"/>
  <c r="L698" i="2"/>
  <c r="L730" i="2"/>
  <c r="L762" i="2"/>
  <c r="L794" i="2"/>
  <c r="L826" i="2"/>
  <c r="L552" i="2"/>
  <c r="L680" i="2"/>
  <c r="L807" i="2"/>
  <c r="L870" i="2"/>
  <c r="L902" i="2"/>
  <c r="L934" i="2"/>
  <c r="L966" i="2"/>
  <c r="L998" i="2"/>
  <c r="L1030" i="2"/>
  <c r="L1062" i="2"/>
  <c r="L1093" i="2"/>
  <c r="L1125" i="2"/>
  <c r="L1157" i="2"/>
  <c r="L1189" i="2"/>
  <c r="L1221" i="2"/>
  <c r="L572" i="2"/>
  <c r="L699" i="2"/>
  <c r="L827" i="2"/>
  <c r="L875" i="2"/>
  <c r="L907" i="2"/>
  <c r="L939" i="2"/>
  <c r="L971" i="2"/>
  <c r="L1003" i="2"/>
  <c r="L1035" i="2"/>
  <c r="L1067" i="2"/>
  <c r="L1102" i="2"/>
  <c r="L624" i="2"/>
  <c r="L767" i="2"/>
  <c r="L860" i="2"/>
  <c r="L892" i="2"/>
  <c r="L924" i="2"/>
  <c r="L956" i="2"/>
  <c r="L988" i="2"/>
  <c r="L1020" i="2"/>
  <c r="L1052" i="2"/>
  <c r="L1083" i="2"/>
  <c r="L1115" i="2"/>
  <c r="L1147" i="2"/>
  <c r="L1179" i="2"/>
  <c r="L1211" i="2"/>
  <c r="L1243" i="2"/>
  <c r="L532" i="2"/>
  <c r="L893" i="2"/>
  <c r="L1021" i="2"/>
  <c r="L1126" i="2"/>
  <c r="L1190" i="2"/>
  <c r="L1249" i="2"/>
  <c r="L1287" i="2"/>
  <c r="L1319" i="2"/>
  <c r="L1351" i="2"/>
  <c r="L1383" i="2"/>
  <c r="L1415" i="2"/>
  <c r="L1447" i="2"/>
  <c r="L1479" i="2"/>
  <c r="L1511" i="2"/>
  <c r="L1543" i="2"/>
  <c r="L1575" i="2"/>
  <c r="L4652" i="2"/>
  <c r="L4476" i="2"/>
  <c r="L5328" i="2"/>
  <c r="L5579" i="2"/>
  <c r="L5323" i="2"/>
  <c r="L5032" i="2"/>
  <c r="L4594" i="2"/>
  <c r="L3016" i="2"/>
  <c r="L736" i="2"/>
  <c r="L602" i="2"/>
  <c r="L634" i="2"/>
  <c r="L666" i="2"/>
  <c r="L697" i="2"/>
  <c r="L729" i="2"/>
  <c r="L761" i="2"/>
  <c r="L793" i="2"/>
  <c r="L825" i="2"/>
  <c r="L516" i="2"/>
  <c r="L547" i="2"/>
  <c r="L579" i="2"/>
  <c r="L611" i="2"/>
  <c r="L643" i="2"/>
  <c r="L675" i="2"/>
  <c r="L706" i="2"/>
  <c r="L738" i="2"/>
  <c r="L770" i="2"/>
  <c r="L802" i="2"/>
  <c r="L834" i="2"/>
  <c r="L584" i="2"/>
  <c r="L711" i="2"/>
  <c r="L839" i="2"/>
  <c r="L878" i="2"/>
  <c r="L910" i="2"/>
  <c r="L942" i="2"/>
  <c r="L974" i="2"/>
  <c r="L1006" i="2"/>
  <c r="L1038" i="2"/>
  <c r="L1070" i="2"/>
  <c r="L1101" i="2"/>
  <c r="L1133" i="2"/>
  <c r="L1165" i="2"/>
  <c r="L1197" i="2"/>
  <c r="L1229" i="2"/>
  <c r="L604" i="2"/>
  <c r="L731" i="2"/>
  <c r="L851" i="2"/>
  <c r="L883" i="2"/>
  <c r="L915" i="2"/>
  <c r="L947" i="2"/>
  <c r="L979" i="2"/>
  <c r="L1011" i="2"/>
  <c r="L1043" i="2"/>
  <c r="L1075" i="2"/>
  <c r="L528" i="2"/>
  <c r="L656" i="2"/>
  <c r="L799" i="2"/>
  <c r="L868" i="2"/>
  <c r="L900" i="2"/>
  <c r="L932" i="2"/>
  <c r="L964" i="2"/>
  <c r="L996" i="2"/>
  <c r="L1028" i="2"/>
  <c r="L1060" i="2"/>
  <c r="L1091" i="2"/>
  <c r="L1123" i="2"/>
  <c r="L1155" i="2"/>
  <c r="L1187" i="2"/>
  <c r="L1219" i="2"/>
  <c r="L1251" i="2"/>
  <c r="L660" i="2"/>
  <c r="L925" i="2"/>
  <c r="L1053" i="2"/>
  <c r="L1142" i="2"/>
  <c r="L1206" i="2"/>
  <c r="L1260" i="2"/>
  <c r="L1295" i="2"/>
  <c r="L1327" i="2"/>
  <c r="L1359" i="2"/>
  <c r="L1391" i="2"/>
  <c r="L1423" i="2"/>
  <c r="L1455" i="2"/>
  <c r="L1487" i="2"/>
  <c r="L1519" i="2"/>
  <c r="L1551" i="2"/>
  <c r="L1583" i="2"/>
  <c r="L5355" i="2"/>
  <c r="L693" i="2"/>
  <c r="L607" i="2"/>
  <c r="L568" i="2"/>
  <c r="L1034" i="2"/>
  <c r="L715" i="2"/>
  <c r="L1071" i="2"/>
  <c r="L992" i="2"/>
  <c r="L1247" i="2"/>
  <c r="L1323" i="2"/>
  <c r="L1579" i="2"/>
  <c r="L1631" i="2"/>
  <c r="L1663" i="2"/>
  <c r="L881" i="2"/>
  <c r="L1009" i="2"/>
  <c r="L1120" i="2"/>
  <c r="L1184" i="2"/>
  <c r="L1245" i="2"/>
  <c r="L1284" i="2"/>
  <c r="L1316" i="2"/>
  <c r="L1348" i="2"/>
  <c r="L1380" i="2"/>
  <c r="L1412" i="2"/>
  <c r="L1444" i="2"/>
  <c r="L1476" i="2"/>
  <c r="L1508" i="2"/>
  <c r="L1540" i="2"/>
  <c r="L1572" i="2"/>
  <c r="L1604" i="2"/>
  <c r="L1636" i="2"/>
  <c r="L628" i="2"/>
  <c r="L933" i="2"/>
  <c r="L1061" i="2"/>
  <c r="L1146" i="2"/>
  <c r="L1210" i="2"/>
  <c r="L1262" i="2"/>
  <c r="L1297" i="2"/>
  <c r="L1329" i="2"/>
  <c r="L1361" i="2"/>
  <c r="L1393" i="2"/>
  <c r="L1425" i="2"/>
  <c r="L1457" i="2"/>
  <c r="L1489" i="2"/>
  <c r="L1521" i="2"/>
  <c r="L1553" i="2"/>
  <c r="L1585" i="2"/>
  <c r="L1617" i="2"/>
  <c r="L1649" i="2"/>
  <c r="L1681" i="2"/>
  <c r="L1713" i="2"/>
  <c r="L1745" i="2"/>
  <c r="L1777" i="2"/>
  <c r="L1188" i="2"/>
  <c r="L1350" i="2"/>
  <c r="L1478" i="2"/>
  <c r="L1606" i="2"/>
  <c r="L1687" i="2"/>
  <c r="L1730" i="2"/>
  <c r="L1772" i="2"/>
  <c r="L1809" i="2"/>
  <c r="L1841" i="2"/>
  <c r="L1873" i="2"/>
  <c r="L1905" i="2"/>
  <c r="L1937" i="2"/>
  <c r="L1969" i="2"/>
  <c r="L2001" i="2"/>
  <c r="L2033" i="2"/>
  <c r="L2065" i="2"/>
  <c r="L2097" i="2"/>
  <c r="L2129" i="2"/>
  <c r="L819" i="2"/>
  <c r="L1228" i="2"/>
  <c r="L1370" i="2"/>
  <c r="L1498" i="2"/>
  <c r="L1626" i="2"/>
  <c r="L1694" i="2"/>
  <c r="L1736" i="2"/>
  <c r="L1779" i="2"/>
  <c r="L1810" i="2"/>
  <c r="L1842" i="2"/>
  <c r="L1874" i="2"/>
  <c r="L5074" i="2"/>
  <c r="L725" i="2"/>
  <c r="L639" i="2"/>
  <c r="L695" i="2"/>
  <c r="L1066" i="2"/>
  <c r="L843" i="2"/>
  <c r="L1106" i="2"/>
  <c r="L1024" i="2"/>
  <c r="L596" i="2"/>
  <c r="L1355" i="2"/>
  <c r="L1603" i="2"/>
  <c r="L1635" i="2"/>
  <c r="L548" i="2"/>
  <c r="L897" i="2"/>
  <c r="L1025" i="2"/>
  <c r="L1128" i="2"/>
  <c r="L1192" i="2"/>
  <c r="L1250" i="2"/>
  <c r="L1288" i="2"/>
  <c r="L1320" i="2"/>
  <c r="L1352" i="2"/>
  <c r="L1384" i="2"/>
  <c r="L1416" i="2"/>
  <c r="L1448" i="2"/>
  <c r="L1480" i="2"/>
  <c r="L1512" i="2"/>
  <c r="L1544" i="2"/>
  <c r="L1576" i="2"/>
  <c r="L1608" i="2"/>
  <c r="L1640" i="2"/>
  <c r="L739" i="2"/>
  <c r="L949" i="2"/>
  <c r="L1077" i="2"/>
  <c r="L1154" i="2"/>
  <c r="L1218" i="2"/>
  <c r="L1268" i="2"/>
  <c r="L1301" i="2"/>
  <c r="L1333" i="2"/>
  <c r="L1365" i="2"/>
  <c r="L1397" i="2"/>
  <c r="L1429" i="2"/>
  <c r="L1461" i="2"/>
  <c r="L1493" i="2"/>
  <c r="L1525" i="2"/>
  <c r="L1557" i="2"/>
  <c r="L1589" i="2"/>
  <c r="L1621" i="2"/>
  <c r="L1653" i="2"/>
  <c r="L1685" i="2"/>
  <c r="L1717" i="2"/>
  <c r="L1749" i="2"/>
  <c r="L580" i="2"/>
  <c r="L1220" i="2"/>
  <c r="L1366" i="2"/>
  <c r="L1494" i="2"/>
  <c r="L1622" i="2"/>
  <c r="L1692" i="2"/>
  <c r="L1735" i="2"/>
  <c r="L1778" i="2"/>
  <c r="L1813" i="2"/>
  <c r="L1845" i="2"/>
  <c r="L1877" i="2"/>
  <c r="L1909" i="2"/>
  <c r="L1941" i="2"/>
  <c r="L1973" i="2"/>
  <c r="L2005" i="2"/>
  <c r="L2037" i="2"/>
  <c r="L2069" i="2"/>
  <c r="L2101" i="2"/>
  <c r="L2133" i="2"/>
  <c r="L905" i="2"/>
  <c r="L1253" i="2"/>
  <c r="L1386" i="2"/>
  <c r="L1514" i="2"/>
  <c r="L1642" i="2"/>
  <c r="L1699" i="2"/>
  <c r="L1742" i="2"/>
  <c r="L1783" i="2"/>
  <c r="L1814" i="2"/>
  <c r="L1846" i="2"/>
  <c r="L1878" i="2"/>
  <c r="L1910" i="2"/>
  <c r="L4658" i="2"/>
  <c r="L757" i="2"/>
  <c r="L671" i="2"/>
  <c r="L823" i="2"/>
  <c r="L1097" i="2"/>
  <c r="L879" i="2"/>
  <c r="L640" i="2"/>
  <c r="L1056" i="2"/>
  <c r="L909" i="2"/>
  <c r="L1387" i="2"/>
  <c r="L1607" i="2"/>
  <c r="L1639" i="2"/>
  <c r="L612" i="2"/>
  <c r="L913" i="2"/>
  <c r="L1041" i="2"/>
  <c r="L1136" i="2"/>
  <c r="L1200" i="2"/>
  <c r="L1256" i="2"/>
  <c r="L1292" i="2"/>
  <c r="L1324" i="2"/>
  <c r="L1356" i="2"/>
  <c r="L1388" i="2"/>
  <c r="L1420" i="2"/>
  <c r="L1452" i="2"/>
  <c r="L1484" i="2"/>
  <c r="L1516" i="2"/>
  <c r="L1548" i="2"/>
  <c r="L1580" i="2"/>
  <c r="L1612" i="2"/>
  <c r="L1644" i="2"/>
  <c r="L803" i="2"/>
  <c r="L965" i="2"/>
  <c r="L1088" i="2"/>
  <c r="L1162" i="2"/>
  <c r="L1226" i="2"/>
  <c r="L1273" i="2"/>
  <c r="L1305" i="2"/>
  <c r="L1337" i="2"/>
  <c r="L1369" i="2"/>
  <c r="L1401" i="2"/>
  <c r="L1433" i="2"/>
  <c r="L1465" i="2"/>
  <c r="L1497" i="2"/>
  <c r="L1529" i="2"/>
  <c r="L1561" i="2"/>
  <c r="L1593" i="2"/>
  <c r="L1625" i="2"/>
  <c r="L1657" i="2"/>
  <c r="L1689" i="2"/>
  <c r="L1721" i="2"/>
  <c r="L1753" i="2"/>
  <c r="L755" i="2"/>
  <c r="L1248" i="2"/>
  <c r="L1382" i="2"/>
  <c r="L1510" i="2"/>
  <c r="L1638" i="2"/>
  <c r="L1698" i="2"/>
  <c r="L1740" i="2"/>
  <c r="L1782" i="2"/>
  <c r="L1817" i="2"/>
  <c r="L1849" i="2"/>
  <c r="L1881" i="2"/>
  <c r="L1913" i="2"/>
  <c r="L1945" i="2"/>
  <c r="L1977" i="2"/>
  <c r="L2009" i="2"/>
  <c r="L2041" i="2"/>
  <c r="L2073" i="2"/>
  <c r="L2105" i="2"/>
  <c r="L2137" i="2"/>
  <c r="L969" i="2"/>
  <c r="L1274" i="2"/>
  <c r="L1402" i="2"/>
  <c r="L1530" i="2"/>
  <c r="L1658" i="2"/>
  <c r="L1704" i="2"/>
  <c r="L1747" i="2"/>
  <c r="L1787" i="2"/>
  <c r="L1818" i="2"/>
  <c r="L1850" i="2"/>
  <c r="L1882" i="2"/>
  <c r="L1914" i="2"/>
  <c r="L3528" i="2"/>
  <c r="L789" i="2"/>
  <c r="L702" i="2"/>
  <c r="L874" i="2"/>
  <c r="L1129" i="2"/>
  <c r="L911" i="2"/>
  <c r="L783" i="2"/>
  <c r="L1087" i="2"/>
  <c r="L1037" i="2"/>
  <c r="L1419" i="2"/>
  <c r="L1611" i="2"/>
  <c r="L1643" i="2"/>
  <c r="L676" i="2"/>
  <c r="L929" i="2"/>
  <c r="L1057" i="2"/>
  <c r="L1144" i="2"/>
  <c r="L1208" i="2"/>
  <c r="L1261" i="2"/>
  <c r="L1296" i="2"/>
  <c r="L1328" i="2"/>
  <c r="L1360" i="2"/>
  <c r="L1392" i="2"/>
  <c r="L1424" i="2"/>
  <c r="L1456" i="2"/>
  <c r="L1488" i="2"/>
  <c r="L1520" i="2"/>
  <c r="L1552" i="2"/>
  <c r="L1584" i="2"/>
  <c r="L1616" i="2"/>
  <c r="L1648" i="2"/>
  <c r="L853" i="2"/>
  <c r="L981" i="2"/>
  <c r="L1104" i="2"/>
  <c r="L1170" i="2"/>
  <c r="L1234" i="2"/>
  <c r="L1277" i="2"/>
  <c r="L1309" i="2"/>
  <c r="L1341" i="2"/>
  <c r="L1373" i="2"/>
  <c r="L1405" i="2"/>
  <c r="L1437" i="2"/>
  <c r="L1469" i="2"/>
  <c r="L1501" i="2"/>
  <c r="L1533" i="2"/>
  <c r="L1565" i="2"/>
  <c r="L1597" i="2"/>
  <c r="L1629" i="2"/>
  <c r="L1661" i="2"/>
  <c r="L1693" i="2"/>
  <c r="L1725" i="2"/>
  <c r="L1757" i="2"/>
  <c r="L889" i="2"/>
  <c r="L1269" i="2"/>
  <c r="L1398" i="2"/>
  <c r="L1526" i="2"/>
  <c r="L1654" i="2"/>
  <c r="L1703" i="2"/>
  <c r="L1746" i="2"/>
  <c r="L1786" i="2"/>
  <c r="L1821" i="2"/>
  <c r="L1853" i="2"/>
  <c r="L1885" i="2"/>
  <c r="L1917" i="2"/>
  <c r="L1949" i="2"/>
  <c r="L1981" i="2"/>
  <c r="L2013" i="2"/>
  <c r="L2045" i="2"/>
  <c r="L2077" i="2"/>
  <c r="L2109" i="2"/>
  <c r="L2141" i="2"/>
  <c r="L1033" i="2"/>
  <c r="L1290" i="2"/>
  <c r="L1418" i="2"/>
  <c r="L1546" i="2"/>
  <c r="L1667" i="2"/>
  <c r="L1710" i="2"/>
  <c r="L1752" i="2"/>
  <c r="L1790" i="2"/>
  <c r="L1822" i="2"/>
  <c r="L1854" i="2"/>
  <c r="L1886" i="2"/>
  <c r="L1918" i="2"/>
  <c r="L1950" i="2"/>
  <c r="L1982" i="2"/>
  <c r="L2014" i="2"/>
  <c r="L4268" i="2"/>
  <c r="L704" i="2"/>
  <c r="L821" i="2"/>
  <c r="L734" i="2"/>
  <c r="L906" i="2"/>
  <c r="L1161" i="2"/>
  <c r="L943" i="2"/>
  <c r="L864" i="2"/>
  <c r="L1119" i="2"/>
  <c r="L1134" i="2"/>
  <c r="L1451" i="2"/>
  <c r="L1615" i="2"/>
  <c r="L1647" i="2"/>
  <c r="L723" i="2"/>
  <c r="L945" i="2"/>
  <c r="L1073" i="2"/>
  <c r="L1152" i="2"/>
  <c r="L1216" i="2"/>
  <c r="L1266" i="2"/>
  <c r="L1300" i="2"/>
  <c r="L1332" i="2"/>
  <c r="L1364" i="2"/>
  <c r="L1396" i="2"/>
  <c r="L1428" i="2"/>
  <c r="L1460" i="2"/>
  <c r="L1492" i="2"/>
  <c r="L1524" i="2"/>
  <c r="L1556" i="2"/>
  <c r="L1588" i="2"/>
  <c r="L1620" i="2"/>
  <c r="L1652" i="2"/>
  <c r="L869" i="2"/>
  <c r="L997" i="2"/>
  <c r="L1114" i="2"/>
  <c r="L1178" i="2"/>
  <c r="L1241" i="2"/>
  <c r="L1281" i="2"/>
  <c r="L1313" i="2"/>
  <c r="L1345" i="2"/>
  <c r="L1377" i="2"/>
  <c r="L1409" i="2"/>
  <c r="L1441" i="2"/>
  <c r="L1473" i="2"/>
  <c r="L1505" i="2"/>
  <c r="L1537" i="2"/>
  <c r="L1569" i="2"/>
  <c r="L1601" i="2"/>
  <c r="L1633" i="2"/>
  <c r="L1665" i="2"/>
  <c r="L1697" i="2"/>
  <c r="L1729" i="2"/>
  <c r="L1761" i="2"/>
  <c r="L953" i="2"/>
  <c r="L1286" i="2"/>
  <c r="L1414" i="2"/>
  <c r="L1542" i="2"/>
  <c r="L1666" i="2"/>
  <c r="L1708" i="2"/>
  <c r="L1751" i="2"/>
  <c r="L1793" i="2"/>
  <c r="L1825" i="2"/>
  <c r="L1857" i="2"/>
  <c r="L1889" i="2"/>
  <c r="L1921" i="2"/>
  <c r="L1953" i="2"/>
  <c r="L1985" i="2"/>
  <c r="L2017" i="2"/>
  <c r="L2049" i="2"/>
  <c r="L2081" i="2"/>
  <c r="L2113" i="2"/>
  <c r="L2145" i="2"/>
  <c r="L1092" i="2"/>
  <c r="L1306" i="2"/>
  <c r="L1434" i="2"/>
  <c r="L1562" i="2"/>
  <c r="L1672" i="2"/>
  <c r="L1715" i="2"/>
  <c r="L1758" i="2"/>
  <c r="L1794" i="2"/>
  <c r="L1826" i="2"/>
  <c r="L1858" i="2"/>
  <c r="L1890" i="2"/>
  <c r="L3800" i="2"/>
  <c r="L598" i="2"/>
  <c r="L514" i="2"/>
  <c r="L766" i="2"/>
  <c r="L938" i="2"/>
  <c r="L1193" i="2"/>
  <c r="L975" i="2"/>
  <c r="L896" i="2"/>
  <c r="L1151" i="2"/>
  <c r="L1198" i="2"/>
  <c r="L1483" i="2"/>
  <c r="L1619" i="2"/>
  <c r="L1651" i="2"/>
  <c r="L787" i="2"/>
  <c r="L961" i="2"/>
  <c r="L1084" i="2"/>
  <c r="L1160" i="2"/>
  <c r="L1224" i="2"/>
  <c r="L1272" i="2"/>
  <c r="L1304" i="2"/>
  <c r="L1336" i="2"/>
  <c r="L1368" i="2"/>
  <c r="L1400" i="2"/>
  <c r="L1432" i="2"/>
  <c r="L1464" i="2"/>
  <c r="L1496" i="2"/>
  <c r="L1528" i="2"/>
  <c r="L1560" i="2"/>
  <c r="L1592" i="2"/>
  <c r="L1624" i="2"/>
  <c r="L1656" i="2"/>
  <c r="L885" i="2"/>
  <c r="L1013" i="2"/>
  <c r="L1122" i="2"/>
  <c r="L1186" i="2"/>
  <c r="L1246" i="2"/>
  <c r="L1285" i="2"/>
  <c r="L1317" i="2"/>
  <c r="L1349" i="2"/>
  <c r="L1381" i="2"/>
  <c r="L1413" i="2"/>
  <c r="L1445" i="2"/>
  <c r="L1477" i="2"/>
  <c r="L1509" i="2"/>
  <c r="L1541" i="2"/>
  <c r="L1573" i="2"/>
  <c r="L1605" i="2"/>
  <c r="L1637" i="2"/>
  <c r="L1669" i="2"/>
  <c r="L1701" i="2"/>
  <c r="L1733" i="2"/>
  <c r="L1765" i="2"/>
  <c r="L1017" i="2"/>
  <c r="L1302" i="2"/>
  <c r="L1430" i="2"/>
  <c r="L1558" i="2"/>
  <c r="L1671" i="2"/>
  <c r="L1714" i="2"/>
  <c r="L1756" i="2"/>
  <c r="L1797" i="2"/>
  <c r="L1829" i="2"/>
  <c r="L1861" i="2"/>
  <c r="L1893" i="2"/>
  <c r="L1925" i="2"/>
  <c r="L1957" i="2"/>
  <c r="L1989" i="2"/>
  <c r="L2021" i="2"/>
  <c r="L2053" i="2"/>
  <c r="L2085" i="2"/>
  <c r="L2117" i="2"/>
  <c r="L2149" i="2"/>
  <c r="L1132" i="2"/>
  <c r="L1322" i="2"/>
  <c r="L1450" i="2"/>
  <c r="L1578" i="2"/>
  <c r="L1678" i="2"/>
  <c r="L1720" i="2"/>
  <c r="L1763" i="2"/>
  <c r="L1798" i="2"/>
  <c r="L1830" i="2"/>
  <c r="L1862" i="2"/>
  <c r="L1894" i="2"/>
  <c r="L4820" i="2"/>
  <c r="L630" i="2"/>
  <c r="L543" i="2"/>
  <c r="L798" i="2"/>
  <c r="L970" i="2"/>
  <c r="L1225" i="2"/>
  <c r="L1007" i="2"/>
  <c r="L928" i="2"/>
  <c r="L1183" i="2"/>
  <c r="L1254" i="2"/>
  <c r="L1515" i="2"/>
  <c r="L1623" i="2"/>
  <c r="L1655" i="2"/>
  <c r="L848" i="2"/>
  <c r="L977" i="2"/>
  <c r="L1100" i="2"/>
  <c r="L1168" i="2"/>
  <c r="L1232" i="2"/>
  <c r="L1276" i="2"/>
  <c r="L1308" i="2"/>
  <c r="L1340" i="2"/>
  <c r="L1372" i="2"/>
  <c r="L1404" i="2"/>
  <c r="L1436" i="2"/>
  <c r="L1468" i="2"/>
  <c r="L1500" i="2"/>
  <c r="L1532" i="2"/>
  <c r="L1564" i="2"/>
  <c r="L1596" i="2"/>
  <c r="L1628" i="2"/>
  <c r="L1660" i="2"/>
  <c r="L901" i="2"/>
  <c r="L1029" i="2"/>
  <c r="L1130" i="2"/>
  <c r="L1194" i="2"/>
  <c r="L1252" i="2"/>
  <c r="L1289" i="2"/>
  <c r="L1321" i="2"/>
  <c r="L1353" i="2"/>
  <c r="L1385" i="2"/>
  <c r="L1417" i="2"/>
  <c r="L1449" i="2"/>
  <c r="L1481" i="2"/>
  <c r="L1513" i="2"/>
  <c r="L1545" i="2"/>
  <c r="L1577" i="2"/>
  <c r="L1609" i="2"/>
  <c r="L1641" i="2"/>
  <c r="L1673" i="2"/>
  <c r="L1705" i="2"/>
  <c r="L1737" i="2"/>
  <c r="L1769" i="2"/>
  <c r="L1124" i="2"/>
  <c r="L1318" i="2"/>
  <c r="L1446" i="2"/>
  <c r="L1574" i="2"/>
  <c r="L1676" i="2"/>
  <c r="L1719" i="2"/>
  <c r="L1762" i="2"/>
  <c r="L1801" i="2"/>
  <c r="L1833" i="2"/>
  <c r="L1865" i="2"/>
  <c r="L1897" i="2"/>
  <c r="L1929" i="2"/>
  <c r="L1961" i="2"/>
  <c r="L1993" i="2"/>
  <c r="L2025" i="2"/>
  <c r="L2057" i="2"/>
  <c r="L2089" i="2"/>
  <c r="L2121" i="2"/>
  <c r="L2153" i="2"/>
  <c r="L1164" i="2"/>
  <c r="L1338" i="2"/>
  <c r="L1466" i="2"/>
  <c r="L1594" i="2"/>
  <c r="L1683" i="2"/>
  <c r="L1726" i="2"/>
  <c r="L1768" i="2"/>
  <c r="L1802" i="2"/>
  <c r="L1834" i="2"/>
  <c r="L1866" i="2"/>
  <c r="L1898" i="2"/>
  <c r="L5611" i="2"/>
  <c r="L662" i="2"/>
  <c r="L575" i="2"/>
  <c r="L830" i="2"/>
  <c r="L1002" i="2"/>
  <c r="L588" i="2"/>
  <c r="L1039" i="2"/>
  <c r="L960" i="2"/>
  <c r="L1215" i="2"/>
  <c r="L1291" i="2"/>
  <c r="L1547" i="2"/>
  <c r="L1627" i="2"/>
  <c r="L1659" i="2"/>
  <c r="L865" i="2"/>
  <c r="L993" i="2"/>
  <c r="L1112" i="2"/>
  <c r="L1176" i="2"/>
  <c r="L1240" i="2"/>
  <c r="L1280" i="2"/>
  <c r="L1312" i="2"/>
  <c r="L1344" i="2"/>
  <c r="L1376" i="2"/>
  <c r="L1408" i="2"/>
  <c r="L1440" i="2"/>
  <c r="L1472" i="2"/>
  <c r="L1504" i="2"/>
  <c r="L1536" i="2"/>
  <c r="L1568" i="2"/>
  <c r="L1600" i="2"/>
  <c r="L1632" i="2"/>
  <c r="L564" i="2"/>
  <c r="L917" i="2"/>
  <c r="L1045" i="2"/>
  <c r="L1138" i="2"/>
  <c r="L1202" i="2"/>
  <c r="L1257" i="2"/>
  <c r="L1293" i="2"/>
  <c r="L1325" i="2"/>
  <c r="L1357" i="2"/>
  <c r="L1389" i="2"/>
  <c r="L1421" i="2"/>
  <c r="L1453" i="2"/>
  <c r="L1485" i="2"/>
  <c r="L1517" i="2"/>
  <c r="L1549" i="2"/>
  <c r="L1581" i="2"/>
  <c r="L1613" i="2"/>
  <c r="L1645" i="2"/>
  <c r="L1677" i="2"/>
  <c r="L1709" i="2"/>
  <c r="L1741" i="2"/>
  <c r="L1773" i="2"/>
  <c r="L1156" i="2"/>
  <c r="L1334" i="2"/>
  <c r="L1462" i="2"/>
  <c r="L1590" i="2"/>
  <c r="L1682" i="2"/>
  <c r="L1724" i="2"/>
  <c r="L1767" i="2"/>
  <c r="L1805" i="2"/>
  <c r="L1837" i="2"/>
  <c r="L1869" i="2"/>
  <c r="L1901" i="2"/>
  <c r="L1933" i="2"/>
  <c r="L1965" i="2"/>
  <c r="L1997" i="2"/>
  <c r="L2029" i="2"/>
  <c r="L2061" i="2"/>
  <c r="L2093" i="2"/>
  <c r="L2125" i="2"/>
  <c r="L644" i="2"/>
  <c r="L1196" i="2"/>
  <c r="L1354" i="2"/>
  <c r="L1482" i="2"/>
  <c r="L1610" i="2"/>
  <c r="L1688" i="2"/>
  <c r="L1731" i="2"/>
  <c r="L1774" i="2"/>
  <c r="L1806" i="2"/>
  <c r="L1838" i="2"/>
  <c r="L1870" i="2"/>
  <c r="L1902" i="2"/>
  <c r="L1934" i="2"/>
  <c r="L1966" i="2"/>
  <c r="L1998" i="2"/>
  <c r="L1938" i="2"/>
  <c r="L1978" i="2"/>
  <c r="L2022" i="2"/>
  <c r="L2054" i="2"/>
  <c r="L2086" i="2"/>
  <c r="L2118" i="2"/>
  <c r="L2150" i="2"/>
  <c r="L2181" i="2"/>
  <c r="L2213" i="2"/>
  <c r="L1108" i="2"/>
  <c r="L1310" i="2"/>
  <c r="L1438" i="2"/>
  <c r="L1566" i="2"/>
  <c r="L1674" i="2"/>
  <c r="L1716" i="2"/>
  <c r="L1759" i="2"/>
  <c r="L1795" i="2"/>
  <c r="L1827" i="2"/>
  <c r="L1859" i="2"/>
  <c r="L1891" i="2"/>
  <c r="L1923" i="2"/>
  <c r="L1955" i="2"/>
  <c r="L1987" i="2"/>
  <c r="L2019" i="2"/>
  <c r="L2051" i="2"/>
  <c r="L2083" i="2"/>
  <c r="L2115" i="2"/>
  <c r="L2147" i="2"/>
  <c r="L2178" i="2"/>
  <c r="L2210" i="2"/>
  <c r="L2242" i="2"/>
  <c r="L2274" i="2"/>
  <c r="L2306" i="2"/>
  <c r="L2338" i="2"/>
  <c r="L2370" i="2"/>
  <c r="L1330" i="2"/>
  <c r="L1723" i="2"/>
  <c r="L1860" i="2"/>
  <c r="L1988" i="2"/>
  <c r="L2116" i="2"/>
  <c r="L2199" i="2"/>
  <c r="L2251" i="2"/>
  <c r="L2293" i="2"/>
  <c r="L2336" i="2"/>
  <c r="L2379" i="2"/>
  <c r="L2413" i="2"/>
  <c r="L2445" i="2"/>
  <c r="L2477" i="2"/>
  <c r="L2509" i="2"/>
  <c r="L2541" i="2"/>
  <c r="L2573" i="2"/>
  <c r="L2605" i="2"/>
  <c r="L2637" i="2"/>
  <c r="L2669" i="2"/>
  <c r="L2701" i="2"/>
  <c r="L2733" i="2"/>
  <c r="L1065" i="2"/>
  <c r="L1664" i="2"/>
  <c r="L1816" i="2"/>
  <c r="L1944" i="2"/>
  <c r="L2072" i="2"/>
  <c r="L2176" i="2"/>
  <c r="L2236" i="2"/>
  <c r="L2279" i="2"/>
  <c r="L2321" i="2"/>
  <c r="L2364" i="2"/>
  <c r="L2402" i="2"/>
  <c r="L2434" i="2"/>
  <c r="L2466" i="2"/>
  <c r="L2498" i="2"/>
  <c r="L2530" i="2"/>
  <c r="L2562" i="2"/>
  <c r="L2594" i="2"/>
  <c r="L2626" i="2"/>
  <c r="L2658" i="2"/>
  <c r="L2690" i="2"/>
  <c r="L2722" i="2"/>
  <c r="L2754" i="2"/>
  <c r="L1298" i="2"/>
  <c r="L1712" i="2"/>
  <c r="L1868" i="2"/>
  <c r="L1996" i="2"/>
  <c r="L2124" i="2"/>
  <c r="L2211" i="2"/>
  <c r="L2259" i="2"/>
  <c r="L1942" i="2"/>
  <c r="L1986" i="2"/>
  <c r="L2026" i="2"/>
  <c r="L2058" i="2"/>
  <c r="L1946" i="2"/>
  <c r="L1990" i="2"/>
  <c r="L2030" i="2"/>
  <c r="L2062" i="2"/>
  <c r="L2094" i="2"/>
  <c r="L2126" i="2"/>
  <c r="L2158" i="2"/>
  <c r="L2189" i="2"/>
  <c r="L2221" i="2"/>
  <c r="L1172" i="2"/>
  <c r="L1342" i="2"/>
  <c r="L1470" i="2"/>
  <c r="L1598" i="2"/>
  <c r="L1684" i="2"/>
  <c r="L1727" i="2"/>
  <c r="L1770" i="2"/>
  <c r="L1803" i="2"/>
  <c r="L1835" i="2"/>
  <c r="L1867" i="2"/>
  <c r="L1899" i="2"/>
  <c r="L1931" i="2"/>
  <c r="L1963" i="2"/>
  <c r="L1995" i="2"/>
  <c r="L2027" i="2"/>
  <c r="L2059" i="2"/>
  <c r="L2091" i="2"/>
  <c r="L2123" i="2"/>
  <c r="L2155" i="2"/>
  <c r="L2186" i="2"/>
  <c r="L2218" i="2"/>
  <c r="L2250" i="2"/>
  <c r="L2282" i="2"/>
  <c r="L2314" i="2"/>
  <c r="L2346" i="2"/>
  <c r="L2378" i="2"/>
  <c r="L1458" i="2"/>
  <c r="L1766" i="2"/>
  <c r="L1892" i="2"/>
  <c r="L2020" i="2"/>
  <c r="L2148" i="2"/>
  <c r="L2215" i="2"/>
  <c r="L2261" i="2"/>
  <c r="L2304" i="2"/>
  <c r="L2347" i="2"/>
  <c r="L2389" i="2"/>
  <c r="L2421" i="2"/>
  <c r="L2453" i="2"/>
  <c r="L2485" i="2"/>
  <c r="L2517" i="2"/>
  <c r="L2549" i="2"/>
  <c r="L2581" i="2"/>
  <c r="L2613" i="2"/>
  <c r="L2645" i="2"/>
  <c r="L2677" i="2"/>
  <c r="L2709" i="2"/>
  <c r="L2741" i="2"/>
  <c r="L1282" i="2"/>
  <c r="L1707" i="2"/>
  <c r="L1848" i="2"/>
  <c r="L1976" i="2"/>
  <c r="L2104" i="2"/>
  <c r="L2192" i="2"/>
  <c r="L2247" i="2"/>
  <c r="L2289" i="2"/>
  <c r="L2332" i="2"/>
  <c r="L2375" i="2"/>
  <c r="L2410" i="2"/>
  <c r="L2442" i="2"/>
  <c r="L2474" i="2"/>
  <c r="L2506" i="2"/>
  <c r="L2538" i="2"/>
  <c r="L2570" i="2"/>
  <c r="L2602" i="2"/>
  <c r="L2634" i="2"/>
  <c r="L2666" i="2"/>
  <c r="L2698" i="2"/>
  <c r="L2730" i="2"/>
  <c r="L2762" i="2"/>
  <c r="L1426" i="2"/>
  <c r="L1954" i="2"/>
  <c r="L1994" i="2"/>
  <c r="L2034" i="2"/>
  <c r="L2066" i="2"/>
  <c r="L1906" i="2"/>
  <c r="L1958" i="2"/>
  <c r="L2002" i="2"/>
  <c r="L2038" i="2"/>
  <c r="L2070" i="2"/>
  <c r="L2102" i="2"/>
  <c r="L2134" i="2"/>
  <c r="L2165" i="2"/>
  <c r="L2197" i="2"/>
  <c r="L857" i="2"/>
  <c r="L1236" i="2"/>
  <c r="L1374" i="2"/>
  <c r="L1502" i="2"/>
  <c r="L1630" i="2"/>
  <c r="L1695" i="2"/>
  <c r="L1738" i="2"/>
  <c r="L1780" i="2"/>
  <c r="L1811" i="2"/>
  <c r="L1843" i="2"/>
  <c r="L1875" i="2"/>
  <c r="L1907" i="2"/>
  <c r="L1939" i="2"/>
  <c r="L1971" i="2"/>
  <c r="L2003" i="2"/>
  <c r="L2035" i="2"/>
  <c r="L2067" i="2"/>
  <c r="L2099" i="2"/>
  <c r="L2131" i="2"/>
  <c r="L2163" i="2"/>
  <c r="L2194" i="2"/>
  <c r="L2226" i="2"/>
  <c r="L2258" i="2"/>
  <c r="L2290" i="2"/>
  <c r="L2322" i="2"/>
  <c r="L2354" i="2"/>
  <c r="L2386" i="2"/>
  <c r="L1586" i="2"/>
  <c r="L1796" i="2"/>
  <c r="L1924" i="2"/>
  <c r="L2052" i="2"/>
  <c r="L2167" i="2"/>
  <c r="L2229" i="2"/>
  <c r="L2272" i="2"/>
  <c r="L2315" i="2"/>
  <c r="L2357" i="2"/>
  <c r="L2397" i="2"/>
  <c r="L2429" i="2"/>
  <c r="L2461" i="2"/>
  <c r="L2493" i="2"/>
  <c r="L2525" i="2"/>
  <c r="L2557" i="2"/>
  <c r="L2589" i="2"/>
  <c r="L2621" i="2"/>
  <c r="L2653" i="2"/>
  <c r="L2685" i="2"/>
  <c r="L2717" i="2"/>
  <c r="L2749" i="2"/>
  <c r="L1410" i="2"/>
  <c r="L1750" i="2"/>
  <c r="L1880" i="2"/>
  <c r="L2008" i="2"/>
  <c r="L2136" i="2"/>
  <c r="L2208" i="2"/>
  <c r="L2257" i="2"/>
  <c r="L2300" i="2"/>
  <c r="L2343" i="2"/>
  <c r="L2385" i="2"/>
  <c r="L2418" i="2"/>
  <c r="L2450" i="2"/>
  <c r="L2482" i="2"/>
  <c r="L2514" i="2"/>
  <c r="L2546" i="2"/>
  <c r="L2578" i="2"/>
  <c r="L2610" i="2"/>
  <c r="L2642" i="2"/>
  <c r="L2674" i="2"/>
  <c r="L2706" i="2"/>
  <c r="L2738" i="2"/>
  <c r="L2770" i="2"/>
  <c r="L1554" i="2"/>
  <c r="L1804" i="2"/>
  <c r="L1932" i="2"/>
  <c r="L2060" i="2"/>
  <c r="L2179" i="2"/>
  <c r="L2237" i="2"/>
  <c r="L2280" i="2"/>
  <c r="L1922" i="2"/>
  <c r="L1962" i="2"/>
  <c r="L2006" i="2"/>
  <c r="L2042" i="2"/>
  <c r="L2074" i="2"/>
  <c r="L2106" i="2"/>
  <c r="L2138" i="2"/>
  <c r="L2169" i="2"/>
  <c r="L2201" i="2"/>
  <c r="L921" i="2"/>
  <c r="L1258" i="2"/>
  <c r="L1390" i="2"/>
  <c r="L1518" i="2"/>
  <c r="L1646" i="2"/>
  <c r="L1700" i="2"/>
  <c r="L1743" i="2"/>
  <c r="L1784" i="2"/>
  <c r="L1815" i="2"/>
  <c r="L1847" i="2"/>
  <c r="L1879" i="2"/>
  <c r="L1911" i="2"/>
  <c r="L1943" i="2"/>
  <c r="L1975" i="2"/>
  <c r="L2007" i="2"/>
  <c r="L2039" i="2"/>
  <c r="L2071" i="2"/>
  <c r="L2103" i="2"/>
  <c r="L2135" i="2"/>
  <c r="L2166" i="2"/>
  <c r="L2198" i="2"/>
  <c r="L2230" i="2"/>
  <c r="L2262" i="2"/>
  <c r="L2294" i="2"/>
  <c r="L2326" i="2"/>
  <c r="L2358" i="2"/>
  <c r="L1001" i="2"/>
  <c r="L1650" i="2"/>
  <c r="L1812" i="2"/>
  <c r="L1940" i="2"/>
  <c r="L2068" i="2"/>
  <c r="L2175" i="2"/>
  <c r="L2235" i="2"/>
  <c r="L2277" i="2"/>
  <c r="L2320" i="2"/>
  <c r="L2363" i="2"/>
  <c r="L2401" i="2"/>
  <c r="L2433" i="2"/>
  <c r="L2465" i="2"/>
  <c r="L2497" i="2"/>
  <c r="L2529" i="2"/>
  <c r="L2561" i="2"/>
  <c r="L2593" i="2"/>
  <c r="L2625" i="2"/>
  <c r="L2657" i="2"/>
  <c r="L2689" i="2"/>
  <c r="L2721" i="2"/>
  <c r="L2753" i="2"/>
  <c r="L1474" i="2"/>
  <c r="L1771" i="2"/>
  <c r="L1896" i="2"/>
  <c r="L2024" i="2"/>
  <c r="L2152" i="2"/>
  <c r="L2216" i="2"/>
  <c r="L2263" i="2"/>
  <c r="L2305" i="2"/>
  <c r="L2348" i="2"/>
  <c r="L2390" i="2"/>
  <c r="L2422" i="2"/>
  <c r="L2454" i="2"/>
  <c r="L2486" i="2"/>
  <c r="L2518" i="2"/>
  <c r="L2550" i="2"/>
  <c r="L1926" i="2"/>
  <c r="L1970" i="2"/>
  <c r="L2010" i="2"/>
  <c r="L2046" i="2"/>
  <c r="L2078" i="2"/>
  <c r="L2110" i="2"/>
  <c r="L2142" i="2"/>
  <c r="L2173" i="2"/>
  <c r="L2205" i="2"/>
  <c r="L985" i="2"/>
  <c r="L1278" i="2"/>
  <c r="L1406" i="2"/>
  <c r="L1534" i="2"/>
  <c r="L1662" i="2"/>
  <c r="L1706" i="2"/>
  <c r="L1748" i="2"/>
  <c r="L1788" i="2"/>
  <c r="L1819" i="2"/>
  <c r="L1851" i="2"/>
  <c r="L1883" i="2"/>
  <c r="L1915" i="2"/>
  <c r="L1947" i="2"/>
  <c r="L1979" i="2"/>
  <c r="L2011" i="2"/>
  <c r="L2043" i="2"/>
  <c r="L2075" i="2"/>
  <c r="L2107" i="2"/>
  <c r="L2139" i="2"/>
  <c r="L2170" i="2"/>
  <c r="L2202" i="2"/>
  <c r="L2234" i="2"/>
  <c r="L2266" i="2"/>
  <c r="L2298" i="2"/>
  <c r="L2330" i="2"/>
  <c r="L2362" i="2"/>
  <c r="L1148" i="2"/>
  <c r="L1680" i="2"/>
  <c r="L1828" i="2"/>
  <c r="L1956" i="2"/>
  <c r="L2084" i="2"/>
  <c r="L2183" i="2"/>
  <c r="L2240" i="2"/>
  <c r="L2283" i="2"/>
  <c r="L2325" i="2"/>
  <c r="L2368" i="2"/>
  <c r="L2405" i="2"/>
  <c r="L2437" i="2"/>
  <c r="L2469" i="2"/>
  <c r="L2501" i="2"/>
  <c r="L2533" i="2"/>
  <c r="L2565" i="2"/>
  <c r="L2597" i="2"/>
  <c r="L2629" i="2"/>
  <c r="L2661" i="2"/>
  <c r="L2693" i="2"/>
  <c r="L2725" i="2"/>
  <c r="L2757" i="2"/>
  <c r="L1538" i="2"/>
  <c r="L1789" i="2"/>
  <c r="L1912" i="2"/>
  <c r="L2040" i="2"/>
  <c r="L2161" i="2"/>
  <c r="L2224" i="2"/>
  <c r="L2268" i="2"/>
  <c r="L2311" i="2"/>
  <c r="L2353" i="2"/>
  <c r="L2394" i="2"/>
  <c r="L2426" i="2"/>
  <c r="L2458" i="2"/>
  <c r="L2490" i="2"/>
  <c r="L2522" i="2"/>
  <c r="L2554" i="2"/>
  <c r="L2082" i="2"/>
  <c r="L2162" i="2"/>
  <c r="L1140" i="2"/>
  <c r="L1550" i="2"/>
  <c r="L1732" i="2"/>
  <c r="L1831" i="2"/>
  <c r="L1919" i="2"/>
  <c r="L1999" i="2"/>
  <c r="L2087" i="2"/>
  <c r="L2174" i="2"/>
  <c r="L2254" i="2"/>
  <c r="L2342" i="2"/>
  <c r="L1702" i="2"/>
  <c r="L2036" i="2"/>
  <c r="L2256" i="2"/>
  <c r="L2373" i="2"/>
  <c r="L2457" i="2"/>
  <c r="L2545" i="2"/>
  <c r="L2633" i="2"/>
  <c r="L2713" i="2"/>
  <c r="L1686" i="2"/>
  <c r="L2056" i="2"/>
  <c r="L2252" i="2"/>
  <c r="L2369" i="2"/>
  <c r="L2462" i="2"/>
  <c r="L2542" i="2"/>
  <c r="L2606" i="2"/>
  <c r="L2654" i="2"/>
  <c r="L2710" i="2"/>
  <c r="L2758" i="2"/>
  <c r="L1670" i="2"/>
  <c r="L1884" i="2"/>
  <c r="L2044" i="2"/>
  <c r="L2195" i="2"/>
  <c r="L2264" i="2"/>
  <c r="L2312" i="2"/>
  <c r="L2355" i="2"/>
  <c r="L2395" i="2"/>
  <c r="L2427" i="2"/>
  <c r="L2459" i="2"/>
  <c r="L2491" i="2"/>
  <c r="L2523" i="2"/>
  <c r="L1506" i="2"/>
  <c r="L2144" i="2"/>
  <c r="L2340" i="2"/>
  <c r="L2480" i="2"/>
  <c r="L2579" i="2"/>
  <c r="L2643" i="2"/>
  <c r="L2707" i="2"/>
  <c r="L2767" i="2"/>
  <c r="L2801" i="2"/>
  <c r="L2833" i="2"/>
  <c r="L2865" i="2"/>
  <c r="L2897" i="2"/>
  <c r="L2929" i="2"/>
  <c r="L2961" i="2"/>
  <c r="L2993" i="2"/>
  <c r="L3025" i="2"/>
  <c r="L3057" i="2"/>
  <c r="L3089" i="2"/>
  <c r="L3121" i="2"/>
  <c r="L3153" i="2"/>
  <c r="L3185" i="2"/>
  <c r="L3217" i="2"/>
  <c r="L3249" i="2"/>
  <c r="L3281" i="2"/>
  <c r="L3313" i="2"/>
  <c r="L3345" i="2"/>
  <c r="L3377" i="2"/>
  <c r="L3409" i="2"/>
  <c r="L3441" i="2"/>
  <c r="L3473" i="2"/>
  <c r="L3505" i="2"/>
  <c r="L3537" i="2"/>
  <c r="L3569" i="2"/>
  <c r="L3601" i="2"/>
  <c r="L3633" i="2"/>
  <c r="L3665" i="2"/>
  <c r="L3697" i="2"/>
  <c r="L3729" i="2"/>
  <c r="L3761" i="2"/>
  <c r="L3793" i="2"/>
  <c r="L1314" i="2"/>
  <c r="L2157" i="2"/>
  <c r="L2345" i="2"/>
  <c r="L2484" i="2"/>
  <c r="L2090" i="2"/>
  <c r="L2177" i="2"/>
  <c r="L1204" i="2"/>
  <c r="L1582" i="2"/>
  <c r="L1754" i="2"/>
  <c r="L1839" i="2"/>
  <c r="L1927" i="2"/>
  <c r="L2015" i="2"/>
  <c r="L2095" i="2"/>
  <c r="L2182" i="2"/>
  <c r="L2270" i="2"/>
  <c r="L2350" i="2"/>
  <c r="L1744" i="2"/>
  <c r="L2100" i="2"/>
  <c r="L2267" i="2"/>
  <c r="L2384" i="2"/>
  <c r="L2473" i="2"/>
  <c r="L2553" i="2"/>
  <c r="L2641" i="2"/>
  <c r="L2729" i="2"/>
  <c r="L1728" i="2"/>
  <c r="L2088" i="2"/>
  <c r="L2273" i="2"/>
  <c r="L2380" i="2"/>
  <c r="L2470" i="2"/>
  <c r="L2558" i="2"/>
  <c r="L2614" i="2"/>
  <c r="L2662" i="2"/>
  <c r="L2714" i="2"/>
  <c r="L2766" i="2"/>
  <c r="L1691" i="2"/>
  <c r="L1900" i="2"/>
  <c r="L2076" i="2"/>
  <c r="L2203" i="2"/>
  <c r="L2269" i="2"/>
  <c r="L2317" i="2"/>
  <c r="L2360" i="2"/>
  <c r="L2399" i="2"/>
  <c r="L2431" i="2"/>
  <c r="L2463" i="2"/>
  <c r="L2495" i="2"/>
  <c r="L2527" i="2"/>
  <c r="L1696" i="2"/>
  <c r="L2172" i="2"/>
  <c r="L2361" i="2"/>
  <c r="L2496" i="2"/>
  <c r="L2587" i="2"/>
  <c r="L2651" i="2"/>
  <c r="L2715" i="2"/>
  <c r="L2772" i="2"/>
  <c r="L2805" i="2"/>
  <c r="L2837" i="2"/>
  <c r="L2869" i="2"/>
  <c r="L2901" i="2"/>
  <c r="L2933" i="2"/>
  <c r="L2965" i="2"/>
  <c r="L2997" i="2"/>
  <c r="L3029" i="2"/>
  <c r="L3061" i="2"/>
  <c r="L3093" i="2"/>
  <c r="L3125" i="2"/>
  <c r="L3157" i="2"/>
  <c r="L3189" i="2"/>
  <c r="L3221" i="2"/>
  <c r="L3253" i="2"/>
  <c r="L3285" i="2"/>
  <c r="L3317" i="2"/>
  <c r="L3349" i="2"/>
  <c r="L3381" i="2"/>
  <c r="L3413" i="2"/>
  <c r="L3445" i="2"/>
  <c r="L3477" i="2"/>
  <c r="L3509" i="2"/>
  <c r="L3541" i="2"/>
  <c r="L3573" i="2"/>
  <c r="L3605" i="2"/>
  <c r="L3637" i="2"/>
  <c r="L3669" i="2"/>
  <c r="L3701" i="2"/>
  <c r="L3733" i="2"/>
  <c r="L3765" i="2"/>
  <c r="L3797" i="2"/>
  <c r="L1570" i="2"/>
  <c r="L2180" i="2"/>
  <c r="L2367" i="2"/>
  <c r="L2500" i="2"/>
  <c r="L2098" i="2"/>
  <c r="L2185" i="2"/>
  <c r="L1294" i="2"/>
  <c r="L1614" i="2"/>
  <c r="L1764" i="2"/>
  <c r="L1855" i="2"/>
  <c r="L1935" i="2"/>
  <c r="L2023" i="2"/>
  <c r="L2111" i="2"/>
  <c r="L2190" i="2"/>
  <c r="L2278" i="2"/>
  <c r="L2366" i="2"/>
  <c r="L1785" i="2"/>
  <c r="L2132" i="2"/>
  <c r="L2288" i="2"/>
  <c r="L2393" i="2"/>
  <c r="L2481" i="2"/>
  <c r="L2569" i="2"/>
  <c r="L2649" i="2"/>
  <c r="L2737" i="2"/>
  <c r="L1800" i="2"/>
  <c r="L2120" i="2"/>
  <c r="L2284" i="2"/>
  <c r="L2398" i="2"/>
  <c r="L2478" i="2"/>
  <c r="L2566" i="2"/>
  <c r="L2618" i="2"/>
  <c r="L2670" i="2"/>
  <c r="L2718" i="2"/>
  <c r="L2774" i="2"/>
  <c r="L1734" i="2"/>
  <c r="L1916" i="2"/>
  <c r="L2092" i="2"/>
  <c r="L2219" i="2"/>
  <c r="L2275" i="2"/>
  <c r="L2323" i="2"/>
  <c r="L2365" i="2"/>
  <c r="L2403" i="2"/>
  <c r="L2435" i="2"/>
  <c r="L2467" i="2"/>
  <c r="L2499" i="2"/>
  <c r="L2531" i="2"/>
  <c r="L1781" i="2"/>
  <c r="L2204" i="2"/>
  <c r="L2383" i="2"/>
  <c r="L2512" i="2"/>
  <c r="L2595" i="2"/>
  <c r="L2659" i="2"/>
  <c r="L2723" i="2"/>
  <c r="L2777" i="2"/>
  <c r="L2809" i="2"/>
  <c r="L2841" i="2"/>
  <c r="L2873" i="2"/>
  <c r="L2905" i="2"/>
  <c r="L2937" i="2"/>
  <c r="L2969" i="2"/>
  <c r="L3001" i="2"/>
  <c r="L3033" i="2"/>
  <c r="L3065" i="2"/>
  <c r="L3097" i="2"/>
  <c r="L3129" i="2"/>
  <c r="L3161" i="2"/>
  <c r="L3193" i="2"/>
  <c r="L3225" i="2"/>
  <c r="L3257" i="2"/>
  <c r="L3289" i="2"/>
  <c r="L3321" i="2"/>
  <c r="L3353" i="2"/>
  <c r="L3385" i="2"/>
  <c r="L3417" i="2"/>
  <c r="L3449" i="2"/>
  <c r="L3481" i="2"/>
  <c r="L3513" i="2"/>
  <c r="L3545" i="2"/>
  <c r="L3577" i="2"/>
  <c r="L3609" i="2"/>
  <c r="L3641" i="2"/>
  <c r="L3673" i="2"/>
  <c r="L3705" i="2"/>
  <c r="L3737" i="2"/>
  <c r="L3769" i="2"/>
  <c r="L3801" i="2"/>
  <c r="L1718" i="2"/>
  <c r="L2212" i="2"/>
  <c r="L2388" i="2"/>
  <c r="L2114" i="2"/>
  <c r="L2193" i="2"/>
  <c r="L1326" i="2"/>
  <c r="L1668" i="2"/>
  <c r="L1775" i="2"/>
  <c r="L1863" i="2"/>
  <c r="L1951" i="2"/>
  <c r="L2031" i="2"/>
  <c r="L2119" i="2"/>
  <c r="L2206" i="2"/>
  <c r="L2286" i="2"/>
  <c r="L2374" i="2"/>
  <c r="L1844" i="2"/>
  <c r="L2160" i="2"/>
  <c r="L2299" i="2"/>
  <c r="L2409" i="2"/>
  <c r="L2489" i="2"/>
  <c r="L2577" i="2"/>
  <c r="L2665" i="2"/>
  <c r="L2745" i="2"/>
  <c r="L1832" i="2"/>
  <c r="L2168" i="2"/>
  <c r="L2295" i="2"/>
  <c r="L2406" i="2"/>
  <c r="L2494" i="2"/>
  <c r="L2574" i="2"/>
  <c r="L2622" i="2"/>
  <c r="L2678" i="2"/>
  <c r="L2726" i="2"/>
  <c r="L873" i="2"/>
  <c r="L1755" i="2"/>
  <c r="L1948" i="2"/>
  <c r="L2108" i="2"/>
  <c r="L2227" i="2"/>
  <c r="L2285" i="2"/>
  <c r="L2328" i="2"/>
  <c r="L2371" i="2"/>
  <c r="L2407" i="2"/>
  <c r="L2439" i="2"/>
  <c r="L2471" i="2"/>
  <c r="L2503" i="2"/>
  <c r="L2535" i="2"/>
  <c r="L1824" i="2"/>
  <c r="L2233" i="2"/>
  <c r="L2400" i="2"/>
  <c r="L2528" i="2"/>
  <c r="L2603" i="2"/>
  <c r="L2667" i="2"/>
  <c r="L2731" i="2"/>
  <c r="L2781" i="2"/>
  <c r="L2813" i="2"/>
  <c r="L2845" i="2"/>
  <c r="L2877" i="2"/>
  <c r="L2909" i="2"/>
  <c r="L2941" i="2"/>
  <c r="L2973" i="2"/>
  <c r="L3005" i="2"/>
  <c r="L3037" i="2"/>
  <c r="L3069" i="2"/>
  <c r="L3101" i="2"/>
  <c r="L3133" i="2"/>
  <c r="L3165" i="2"/>
  <c r="L3197" i="2"/>
  <c r="L3229" i="2"/>
  <c r="L3261" i="2"/>
  <c r="L3293" i="2"/>
  <c r="L3325" i="2"/>
  <c r="L3357" i="2"/>
  <c r="L3389" i="2"/>
  <c r="L3421" i="2"/>
  <c r="L3453" i="2"/>
  <c r="L3485" i="2"/>
  <c r="L3517" i="2"/>
  <c r="L3549" i="2"/>
  <c r="L3581" i="2"/>
  <c r="L3613" i="2"/>
  <c r="L3645" i="2"/>
  <c r="L3677" i="2"/>
  <c r="L3709" i="2"/>
  <c r="L3741" i="2"/>
  <c r="L3773" i="2"/>
  <c r="L3805" i="2"/>
  <c r="L1840" i="2"/>
  <c r="L2239" i="2"/>
  <c r="L2404" i="2"/>
  <c r="L1930" i="2"/>
  <c r="L2122" i="2"/>
  <c r="L2209" i="2"/>
  <c r="L1358" i="2"/>
  <c r="L1679" i="2"/>
  <c r="L1791" i="2"/>
  <c r="L1871" i="2"/>
  <c r="L1959" i="2"/>
  <c r="L2047" i="2"/>
  <c r="L2127" i="2"/>
  <c r="L2214" i="2"/>
  <c r="L2302" i="2"/>
  <c r="L2382" i="2"/>
  <c r="L1876" i="2"/>
  <c r="L2191" i="2"/>
  <c r="L2309" i="2"/>
  <c r="L2417" i="2"/>
  <c r="L2505" i="2"/>
  <c r="L2585" i="2"/>
  <c r="L2673" i="2"/>
  <c r="L691" i="2"/>
  <c r="L1864" i="2"/>
  <c r="L2184" i="2"/>
  <c r="L2316" i="2"/>
  <c r="L2414" i="2"/>
  <c r="L2502" i="2"/>
  <c r="L2582" i="2"/>
  <c r="L2630" i="2"/>
  <c r="L2682" i="2"/>
  <c r="L2734" i="2"/>
  <c r="L1212" i="2"/>
  <c r="L1776" i="2"/>
  <c r="L1964" i="2"/>
  <c r="L2140" i="2"/>
  <c r="L2232" i="2"/>
  <c r="L2291" i="2"/>
  <c r="L2333" i="2"/>
  <c r="L2376" i="2"/>
  <c r="L2411" i="2"/>
  <c r="L2443" i="2"/>
  <c r="L2475" i="2"/>
  <c r="L2507" i="2"/>
  <c r="L2539" i="2"/>
  <c r="L1888" i="2"/>
  <c r="L2255" i="2"/>
  <c r="L2416" i="2"/>
  <c r="L2544" i="2"/>
  <c r="L2611" i="2"/>
  <c r="L2675" i="2"/>
  <c r="L2739" i="2"/>
  <c r="L2785" i="2"/>
  <c r="L2817" i="2"/>
  <c r="L2849" i="2"/>
  <c r="L2881" i="2"/>
  <c r="L2913" i="2"/>
  <c r="L2945" i="2"/>
  <c r="L2977" i="2"/>
  <c r="L3009" i="2"/>
  <c r="L3041" i="2"/>
  <c r="L3073" i="2"/>
  <c r="L3105" i="2"/>
  <c r="L3137" i="2"/>
  <c r="L3169" i="2"/>
  <c r="L3201" i="2"/>
  <c r="L3233" i="2"/>
  <c r="L3265" i="2"/>
  <c r="L3297" i="2"/>
  <c r="L3329" i="2"/>
  <c r="L3361" i="2"/>
  <c r="L3393" i="2"/>
  <c r="L3425" i="2"/>
  <c r="L3457" i="2"/>
  <c r="L3489" i="2"/>
  <c r="L3521" i="2"/>
  <c r="L3553" i="2"/>
  <c r="L3585" i="2"/>
  <c r="L3617" i="2"/>
  <c r="L3649" i="2"/>
  <c r="L3681" i="2"/>
  <c r="L3713" i="2"/>
  <c r="L3745" i="2"/>
  <c r="L3777" i="2"/>
  <c r="L3809" i="2"/>
  <c r="L1904" i="2"/>
  <c r="L2260" i="2"/>
  <c r="L2420" i="2"/>
  <c r="L1974" i="2"/>
  <c r="L2130" i="2"/>
  <c r="L2217" i="2"/>
  <c r="L1422" i="2"/>
  <c r="L1690" i="2"/>
  <c r="L1799" i="2"/>
  <c r="L1887" i="2"/>
  <c r="L1967" i="2"/>
  <c r="L2055" i="2"/>
  <c r="L2143" i="2"/>
  <c r="L2222" i="2"/>
  <c r="L2310" i="2"/>
  <c r="L1264" i="2"/>
  <c r="L1908" i="2"/>
  <c r="L2207" i="2"/>
  <c r="L2331" i="2"/>
  <c r="L2425" i="2"/>
  <c r="L2513" i="2"/>
  <c r="L2601" i="2"/>
  <c r="L2681" i="2"/>
  <c r="L1180" i="2"/>
  <c r="L1928" i="2"/>
  <c r="L2200" i="2"/>
  <c r="L2327" i="2"/>
  <c r="L2430" i="2"/>
  <c r="L2510" i="2"/>
  <c r="L2586" i="2"/>
  <c r="L2638" i="2"/>
  <c r="L2686" i="2"/>
  <c r="L2742" i="2"/>
  <c r="L1362" i="2"/>
  <c r="L1820" i="2"/>
  <c r="L1980" i="2"/>
  <c r="L2156" i="2"/>
  <c r="L2243" i="2"/>
  <c r="L2296" i="2"/>
  <c r="L2339" i="2"/>
  <c r="L2381" i="2"/>
  <c r="L2415" i="2"/>
  <c r="L2447" i="2"/>
  <c r="L2479" i="2"/>
  <c r="L2511" i="2"/>
  <c r="L2543" i="2"/>
  <c r="L1952" i="2"/>
  <c r="L2276" i="2"/>
  <c r="L2432" i="2"/>
  <c r="L2555" i="2"/>
  <c r="L2619" i="2"/>
  <c r="L2683" i="2"/>
  <c r="L2747" i="2"/>
  <c r="L2789" i="2"/>
  <c r="L2821" i="2"/>
  <c r="L2853" i="2"/>
  <c r="L2885" i="2"/>
  <c r="L2917" i="2"/>
  <c r="L2949" i="2"/>
  <c r="L2981" i="2"/>
  <c r="L3013" i="2"/>
  <c r="L3045" i="2"/>
  <c r="L3077" i="2"/>
  <c r="L3109" i="2"/>
  <c r="L3141" i="2"/>
  <c r="L3173" i="2"/>
  <c r="L3205" i="2"/>
  <c r="L3237" i="2"/>
  <c r="L3269" i="2"/>
  <c r="L3301" i="2"/>
  <c r="L3333" i="2"/>
  <c r="L3365" i="2"/>
  <c r="L3397" i="2"/>
  <c r="L3429" i="2"/>
  <c r="L3461" i="2"/>
  <c r="L3493" i="2"/>
  <c r="L3525" i="2"/>
  <c r="L3557" i="2"/>
  <c r="L3589" i="2"/>
  <c r="L3621" i="2"/>
  <c r="L3653" i="2"/>
  <c r="L3685" i="2"/>
  <c r="L3717" i="2"/>
  <c r="L3749" i="2"/>
  <c r="L3781" i="2"/>
  <c r="L3813" i="2"/>
  <c r="L1968" i="2"/>
  <c r="L2281" i="2"/>
  <c r="L2018" i="2"/>
  <c r="L2146" i="2"/>
  <c r="L2225" i="2"/>
  <c r="L1454" i="2"/>
  <c r="L1711" i="2"/>
  <c r="L1807" i="2"/>
  <c r="L1895" i="2"/>
  <c r="L1983" i="2"/>
  <c r="L2063" i="2"/>
  <c r="L2151" i="2"/>
  <c r="L2238" i="2"/>
  <c r="L2318" i="2"/>
  <c r="L1394" i="2"/>
  <c r="L1972" i="2"/>
  <c r="L2223" i="2"/>
  <c r="L2341" i="2"/>
  <c r="L2441" i="2"/>
  <c r="L2521" i="2"/>
  <c r="L2609" i="2"/>
  <c r="L2697" i="2"/>
  <c r="L1346" i="2"/>
  <c r="L1960" i="2"/>
  <c r="L2231" i="2"/>
  <c r="L2337" i="2"/>
  <c r="L2438" i="2"/>
  <c r="L2526" i="2"/>
  <c r="L2590" i="2"/>
  <c r="L2646" i="2"/>
  <c r="L2694" i="2"/>
  <c r="L2746" i="2"/>
  <c r="L1490" i="2"/>
  <c r="L1836" i="2"/>
  <c r="L2012" i="2"/>
  <c r="L2171" i="2"/>
  <c r="L2248" i="2"/>
  <c r="L2301" i="2"/>
  <c r="L2344" i="2"/>
  <c r="L2387" i="2"/>
  <c r="L2419" i="2"/>
  <c r="L2451" i="2"/>
  <c r="L2483" i="2"/>
  <c r="L2515" i="2"/>
  <c r="L2547" i="2"/>
  <c r="L2016" i="2"/>
  <c r="L2297" i="2"/>
  <c r="L2448" i="2"/>
  <c r="L2563" i="2"/>
  <c r="L2627" i="2"/>
  <c r="L2691" i="2"/>
  <c r="L2755" i="2"/>
  <c r="L2793" i="2"/>
  <c r="L2825" i="2"/>
  <c r="L2857" i="2"/>
  <c r="L2889" i="2"/>
  <c r="L2921" i="2"/>
  <c r="L2953" i="2"/>
  <c r="L2985" i="2"/>
  <c r="L3017" i="2"/>
  <c r="L3049" i="2"/>
  <c r="L3081" i="2"/>
  <c r="L3113" i="2"/>
  <c r="L3145" i="2"/>
  <c r="L3177" i="2"/>
  <c r="L3209" i="2"/>
  <c r="L3241" i="2"/>
  <c r="L3273" i="2"/>
  <c r="L3305" i="2"/>
  <c r="L3337" i="2"/>
  <c r="L3369" i="2"/>
  <c r="L3401" i="2"/>
  <c r="L3433" i="2"/>
  <c r="L3465" i="2"/>
  <c r="L3497" i="2"/>
  <c r="L3529" i="2"/>
  <c r="L3561" i="2"/>
  <c r="L3593" i="2"/>
  <c r="L3625" i="2"/>
  <c r="L3657" i="2"/>
  <c r="L3689" i="2"/>
  <c r="L3721" i="2"/>
  <c r="L3753" i="2"/>
  <c r="L3785" i="2"/>
  <c r="L3817" i="2"/>
  <c r="L2032" i="2"/>
  <c r="L2303" i="2"/>
  <c r="L1722" i="2"/>
  <c r="L1522" i="2"/>
  <c r="L1602" i="2"/>
  <c r="L2702" i="2"/>
  <c r="L2349" i="2"/>
  <c r="L2319" i="2"/>
  <c r="L2861" i="2"/>
  <c r="L3117" i="2"/>
  <c r="L3373" i="2"/>
  <c r="L3629" i="2"/>
  <c r="L2324" i="2"/>
  <c r="L2564" i="2"/>
  <c r="L2628" i="2"/>
  <c r="L2692" i="2"/>
  <c r="L2756" i="2"/>
  <c r="L2794" i="2"/>
  <c r="L2826" i="2"/>
  <c r="L2858" i="2"/>
  <c r="L2890" i="2"/>
  <c r="L2922" i="2"/>
  <c r="L2954" i="2"/>
  <c r="L2986" i="2"/>
  <c r="L3018" i="2"/>
  <c r="L3050" i="2"/>
  <c r="L3082" i="2"/>
  <c r="L3114" i="2"/>
  <c r="L3146" i="2"/>
  <c r="L3178" i="2"/>
  <c r="L3210" i="2"/>
  <c r="L3242" i="2"/>
  <c r="L3274" i="2"/>
  <c r="L3306" i="2"/>
  <c r="L3338" i="2"/>
  <c r="L3370" i="2"/>
  <c r="L3402" i="2"/>
  <c r="L3434" i="2"/>
  <c r="L3466" i="2"/>
  <c r="L3498" i="2"/>
  <c r="L3530" i="2"/>
  <c r="L3562" i="2"/>
  <c r="L3594" i="2"/>
  <c r="L3626" i="2"/>
  <c r="L3658" i="2"/>
  <c r="L3690" i="2"/>
  <c r="L3722" i="2"/>
  <c r="L3754" i="2"/>
  <c r="L3786" i="2"/>
  <c r="L1378" i="2"/>
  <c r="L2112" i="2"/>
  <c r="L2351" i="2"/>
  <c r="L2488" i="2"/>
  <c r="L2583" i="2"/>
  <c r="L2647" i="2"/>
  <c r="L2711" i="2"/>
  <c r="L2769" i="2"/>
  <c r="L2803" i="2"/>
  <c r="L2835" i="2"/>
  <c r="L2867" i="2"/>
  <c r="L2899" i="2"/>
  <c r="L2931" i="2"/>
  <c r="L2963" i="2"/>
  <c r="L2995" i="2"/>
  <c r="L3027" i="2"/>
  <c r="L3059" i="2"/>
  <c r="L3091" i="2"/>
  <c r="L3123" i="2"/>
  <c r="L3155" i="2"/>
  <c r="L3187" i="2"/>
  <c r="L3219" i="2"/>
  <c r="L3251" i="2"/>
  <c r="L3283" i="2"/>
  <c r="L3315" i="2"/>
  <c r="L3347" i="2"/>
  <c r="L3379" i="2"/>
  <c r="L3411" i="2"/>
  <c r="L3443" i="2"/>
  <c r="L3475" i="2"/>
  <c r="L3507" i="2"/>
  <c r="L1823" i="2"/>
  <c r="L2004" i="2"/>
  <c r="L1992" i="2"/>
  <c r="L2750" i="2"/>
  <c r="L1903" i="2"/>
  <c r="L2245" i="2"/>
  <c r="L2241" i="2"/>
  <c r="L1618" i="2"/>
  <c r="L2423" i="2"/>
  <c r="L2571" i="2"/>
  <c r="L2925" i="2"/>
  <c r="L3181" i="2"/>
  <c r="L3437" i="2"/>
  <c r="L3693" i="2"/>
  <c r="L2452" i="2"/>
  <c r="L2580" i="2"/>
  <c r="L2644" i="2"/>
  <c r="L2708" i="2"/>
  <c r="L2768" i="2"/>
  <c r="L2802" i="2"/>
  <c r="L2834" i="2"/>
  <c r="L2866" i="2"/>
  <c r="L2898" i="2"/>
  <c r="L2930" i="2"/>
  <c r="L2962" i="2"/>
  <c r="L2994" i="2"/>
  <c r="L3026" i="2"/>
  <c r="L3058" i="2"/>
  <c r="L3090" i="2"/>
  <c r="L3122" i="2"/>
  <c r="L3154" i="2"/>
  <c r="L3186" i="2"/>
  <c r="L3218" i="2"/>
  <c r="L3250" i="2"/>
  <c r="L3282" i="2"/>
  <c r="L3314" i="2"/>
  <c r="L3346" i="2"/>
  <c r="L3378" i="2"/>
  <c r="L3410" i="2"/>
  <c r="L3442" i="2"/>
  <c r="L3474" i="2"/>
  <c r="L3506" i="2"/>
  <c r="L3538" i="2"/>
  <c r="L3570" i="2"/>
  <c r="L3602" i="2"/>
  <c r="L3634" i="2"/>
  <c r="L3666" i="2"/>
  <c r="L3698" i="2"/>
  <c r="L3730" i="2"/>
  <c r="L3762" i="2"/>
  <c r="L3794" i="2"/>
  <c r="L1739" i="2"/>
  <c r="L2220" i="2"/>
  <c r="L2392" i="2"/>
  <c r="L2520" i="2"/>
  <c r="L2599" i="2"/>
  <c r="L2663" i="2"/>
  <c r="L2727" i="2"/>
  <c r="L2779" i="2"/>
  <c r="L2811" i="2"/>
  <c r="L2843" i="2"/>
  <c r="L2875" i="2"/>
  <c r="L2907" i="2"/>
  <c r="L2939" i="2"/>
  <c r="L2971" i="2"/>
  <c r="L3003" i="2"/>
  <c r="L3035" i="2"/>
  <c r="L3067" i="2"/>
  <c r="L3099" i="2"/>
  <c r="L3131" i="2"/>
  <c r="L3163" i="2"/>
  <c r="L3195" i="2"/>
  <c r="L3227" i="2"/>
  <c r="L3259" i="2"/>
  <c r="L3291" i="2"/>
  <c r="L3323" i="2"/>
  <c r="L3355" i="2"/>
  <c r="L3387" i="2"/>
  <c r="L3419" i="2"/>
  <c r="L3451" i="2"/>
  <c r="L3483" i="2"/>
  <c r="L3515" i="2"/>
  <c r="L3547" i="2"/>
  <c r="L3579" i="2"/>
  <c r="L3611" i="2"/>
  <c r="L3643" i="2"/>
  <c r="L3675" i="2"/>
  <c r="L3707" i="2"/>
  <c r="L3739" i="2"/>
  <c r="L1991" i="2"/>
  <c r="L2352" i="2"/>
  <c r="L2359" i="2"/>
  <c r="L1852" i="2"/>
  <c r="L2050" i="2"/>
  <c r="L2079" i="2"/>
  <c r="L2449" i="2"/>
  <c r="L2446" i="2"/>
  <c r="L2028" i="2"/>
  <c r="L2487" i="2"/>
  <c r="L2699" i="2"/>
  <c r="L2989" i="2"/>
  <c r="L3245" i="2"/>
  <c r="L3501" i="2"/>
  <c r="L3757" i="2"/>
  <c r="L2516" i="2"/>
  <c r="L2596" i="2"/>
  <c r="L2660" i="2"/>
  <c r="L2724" i="2"/>
  <c r="L2778" i="2"/>
  <c r="L2810" i="2"/>
  <c r="L2842" i="2"/>
  <c r="L2874" i="2"/>
  <c r="L2906" i="2"/>
  <c r="L2938" i="2"/>
  <c r="L2970" i="2"/>
  <c r="L3002" i="2"/>
  <c r="L3034" i="2"/>
  <c r="L3066" i="2"/>
  <c r="L3098" i="2"/>
  <c r="L3130" i="2"/>
  <c r="L3162" i="2"/>
  <c r="L3194" i="2"/>
  <c r="L3226" i="2"/>
  <c r="L3258" i="2"/>
  <c r="L3290" i="2"/>
  <c r="L3322" i="2"/>
  <c r="L3354" i="2"/>
  <c r="L3386" i="2"/>
  <c r="L3418" i="2"/>
  <c r="L3450" i="2"/>
  <c r="L3482" i="2"/>
  <c r="L3514" i="2"/>
  <c r="L3546" i="2"/>
  <c r="L3578" i="2"/>
  <c r="L3610" i="2"/>
  <c r="L3642" i="2"/>
  <c r="L3674" i="2"/>
  <c r="L3706" i="2"/>
  <c r="L3738" i="2"/>
  <c r="L3770" i="2"/>
  <c r="L3802" i="2"/>
  <c r="L1856" i="2"/>
  <c r="L2265" i="2"/>
  <c r="L2424" i="2"/>
  <c r="L2551" i="2"/>
  <c r="L2615" i="2"/>
  <c r="L2679" i="2"/>
  <c r="L2743" i="2"/>
  <c r="L2787" i="2"/>
  <c r="L2819" i="2"/>
  <c r="L2851" i="2"/>
  <c r="L2883" i="2"/>
  <c r="L2915" i="2"/>
  <c r="L2947" i="2"/>
  <c r="L2979" i="2"/>
  <c r="L3011" i="2"/>
  <c r="L3043" i="2"/>
  <c r="L3075" i="2"/>
  <c r="L3107" i="2"/>
  <c r="L3139" i="2"/>
  <c r="L3171" i="2"/>
  <c r="L3203" i="2"/>
  <c r="L3235" i="2"/>
  <c r="L3267" i="2"/>
  <c r="L3299" i="2"/>
  <c r="L3331" i="2"/>
  <c r="L3363" i="2"/>
  <c r="L3395" i="2"/>
  <c r="L3427" i="2"/>
  <c r="L3459" i="2"/>
  <c r="L3491" i="2"/>
  <c r="L2154" i="2"/>
  <c r="L2159" i="2"/>
  <c r="L2537" i="2"/>
  <c r="L2534" i="2"/>
  <c r="L2187" i="2"/>
  <c r="L2519" i="2"/>
  <c r="L2761" i="2"/>
  <c r="L3021" i="2"/>
  <c r="L3277" i="2"/>
  <c r="L3533" i="2"/>
  <c r="L3789" i="2"/>
  <c r="L2532" i="2"/>
  <c r="L2604" i="2"/>
  <c r="L2668" i="2"/>
  <c r="L2732" i="2"/>
  <c r="L2782" i="2"/>
  <c r="L2814" i="2"/>
  <c r="L2846" i="2"/>
  <c r="L2878" i="2"/>
  <c r="L2910" i="2"/>
  <c r="L2942" i="2"/>
  <c r="L2974" i="2"/>
  <c r="L3006" i="2"/>
  <c r="L3038" i="2"/>
  <c r="L3070" i="2"/>
  <c r="L3102" i="2"/>
  <c r="L3134" i="2"/>
  <c r="L3166" i="2"/>
  <c r="L3198" i="2"/>
  <c r="L3230" i="2"/>
  <c r="L3262" i="2"/>
  <c r="L3294" i="2"/>
  <c r="L3326" i="2"/>
  <c r="L3358" i="2"/>
  <c r="L3390" i="2"/>
  <c r="L3422" i="2"/>
  <c r="L3454" i="2"/>
  <c r="L3486" i="2"/>
  <c r="L3518" i="2"/>
  <c r="L3550" i="2"/>
  <c r="L3582" i="2"/>
  <c r="L3614" i="2"/>
  <c r="L3646" i="2"/>
  <c r="L3678" i="2"/>
  <c r="L3710" i="2"/>
  <c r="L3742" i="2"/>
  <c r="L3774" i="2"/>
  <c r="L3806" i="2"/>
  <c r="L1920" i="2"/>
  <c r="L2287" i="2"/>
  <c r="L2440" i="2"/>
  <c r="L2559" i="2"/>
  <c r="L2623" i="2"/>
  <c r="L2687" i="2"/>
  <c r="L2751" i="2"/>
  <c r="L2791" i="2"/>
  <c r="L2823" i="2"/>
  <c r="L2855" i="2"/>
  <c r="L1049" i="2"/>
  <c r="L2246" i="2"/>
  <c r="L2617" i="2"/>
  <c r="L2598" i="2"/>
  <c r="L2253" i="2"/>
  <c r="L1242" i="2"/>
  <c r="L2797" i="2"/>
  <c r="L3053" i="2"/>
  <c r="L3309" i="2"/>
  <c r="L3565" i="2"/>
  <c r="L937" i="2"/>
  <c r="L2548" i="2"/>
  <c r="L2612" i="2"/>
  <c r="L2676" i="2"/>
  <c r="L2740" i="2"/>
  <c r="L2786" i="2"/>
  <c r="L2818" i="2"/>
  <c r="L2850" i="2"/>
  <c r="L2882" i="2"/>
  <c r="L2914" i="2"/>
  <c r="L2946" i="2"/>
  <c r="L2978" i="2"/>
  <c r="L3010" i="2"/>
  <c r="L3042" i="2"/>
  <c r="L3074" i="2"/>
  <c r="L3106" i="2"/>
  <c r="L3138" i="2"/>
  <c r="L3170" i="2"/>
  <c r="L3202" i="2"/>
  <c r="L3234" i="2"/>
  <c r="L3266" i="2"/>
  <c r="L3298" i="2"/>
  <c r="L3330" i="2"/>
  <c r="L3362" i="2"/>
  <c r="L3394" i="2"/>
  <c r="L3426" i="2"/>
  <c r="L3458" i="2"/>
  <c r="L3490" i="2"/>
  <c r="L3522" i="2"/>
  <c r="L3554" i="2"/>
  <c r="L3586" i="2"/>
  <c r="L3618" i="2"/>
  <c r="L3650" i="2"/>
  <c r="L3682" i="2"/>
  <c r="L3714" i="2"/>
  <c r="L3746" i="2"/>
  <c r="L3778" i="2"/>
  <c r="L3810" i="2"/>
  <c r="L1984" i="2"/>
  <c r="L2308" i="2"/>
  <c r="L2456" i="2"/>
  <c r="L2567" i="2"/>
  <c r="L2631" i="2"/>
  <c r="L2695" i="2"/>
  <c r="L2759" i="2"/>
  <c r="L2795" i="2"/>
  <c r="L2827" i="2"/>
  <c r="L2859" i="2"/>
  <c r="L2307" i="2"/>
  <c r="L2957" i="2"/>
  <c r="L3661" i="2"/>
  <c r="L2620" i="2"/>
  <c r="L2773" i="2"/>
  <c r="L2862" i="2"/>
  <c r="L2950" i="2"/>
  <c r="L3030" i="2"/>
  <c r="L3118" i="2"/>
  <c r="L3206" i="2"/>
  <c r="L3286" i="2"/>
  <c r="L3374" i="2"/>
  <c r="L3462" i="2"/>
  <c r="L3542" i="2"/>
  <c r="L3630" i="2"/>
  <c r="L3718" i="2"/>
  <c r="L3798" i="2"/>
  <c r="L2372" i="2"/>
  <c r="L2639" i="2"/>
  <c r="L2783" i="2"/>
  <c r="L2871" i="2"/>
  <c r="L2923" i="2"/>
  <c r="L2975" i="2"/>
  <c r="L3023" i="2"/>
  <c r="L3079" i="2"/>
  <c r="L3127" i="2"/>
  <c r="L3179" i="2"/>
  <c r="L3231" i="2"/>
  <c r="L3279" i="2"/>
  <c r="L3335" i="2"/>
  <c r="L3383" i="2"/>
  <c r="L3435" i="2"/>
  <c r="L3487" i="2"/>
  <c r="L3531" i="2"/>
  <c r="L3567" i="2"/>
  <c r="L3603" i="2"/>
  <c r="L3639" i="2"/>
  <c r="L3679" i="2"/>
  <c r="L3715" i="2"/>
  <c r="L3751" i="2"/>
  <c r="L3783" i="2"/>
  <c r="L3815" i="2"/>
  <c r="L3847" i="2"/>
  <c r="L3879" i="2"/>
  <c r="L1675" i="2"/>
  <c r="L2568" i="2"/>
  <c r="L2796" i="2"/>
  <c r="L2924" i="2"/>
  <c r="L3052" i="2"/>
  <c r="L3180" i="2"/>
  <c r="L3308" i="2"/>
  <c r="L3436" i="2"/>
  <c r="L3564" i="2"/>
  <c r="L3692" i="2"/>
  <c r="L3818" i="2"/>
  <c r="L3861" i="2"/>
  <c r="L3904" i="2"/>
  <c r="L3937" i="2"/>
  <c r="L3969" i="2"/>
  <c r="L4001" i="2"/>
  <c r="L4033" i="2"/>
  <c r="L4065" i="2"/>
  <c r="L4097" i="2"/>
  <c r="L4129" i="2"/>
  <c r="L4161" i="2"/>
  <c r="L4193" i="2"/>
  <c r="L4225" i="2"/>
  <c r="L4257" i="2"/>
  <c r="L4289" i="2"/>
  <c r="L4321" i="2"/>
  <c r="L4353" i="2"/>
  <c r="L4385" i="2"/>
  <c r="L4417" i="2"/>
  <c r="L4449" i="2"/>
  <c r="L4481" i="2"/>
  <c r="L4513" i="2"/>
  <c r="L4545" i="2"/>
  <c r="L4577" i="2"/>
  <c r="L4609" i="2"/>
  <c r="L4641" i="2"/>
  <c r="L4673" i="2"/>
  <c r="L4705" i="2"/>
  <c r="L4737" i="2"/>
  <c r="L4769" i="2"/>
  <c r="L4801" i="2"/>
  <c r="L4833" i="2"/>
  <c r="L4865" i="2"/>
  <c r="L2335" i="2"/>
  <c r="L2704" i="2"/>
  <c r="L2864" i="2"/>
  <c r="L2992" i="2"/>
  <c r="L3120" i="2"/>
  <c r="L3248" i="2"/>
  <c r="L3376" i="2"/>
  <c r="L3504" i="2"/>
  <c r="L3632" i="2"/>
  <c r="L3760" i="2"/>
  <c r="L3841" i="2"/>
  <c r="L3884" i="2"/>
  <c r="L3922" i="2"/>
  <c r="L3954" i="2"/>
  <c r="L3986" i="2"/>
  <c r="L4018" i="2"/>
  <c r="L4050" i="2"/>
  <c r="L4082" i="2"/>
  <c r="L4114" i="2"/>
  <c r="L4146" i="2"/>
  <c r="L4178" i="2"/>
  <c r="L4210" i="2"/>
  <c r="L4242" i="2"/>
  <c r="L4274" i="2"/>
  <c r="L4306" i="2"/>
  <c r="L4338" i="2"/>
  <c r="L4370" i="2"/>
  <c r="L4402" i="2"/>
  <c r="L4434" i="2"/>
  <c r="L4466" i="2"/>
  <c r="L4498" i="2"/>
  <c r="L2000" i="2"/>
  <c r="L2616" i="2"/>
  <c r="L2820" i="2"/>
  <c r="L2948" i="2"/>
  <c r="L3076" i="2"/>
  <c r="L3204" i="2"/>
  <c r="L3332" i="2"/>
  <c r="L3460" i="2"/>
  <c r="L3588" i="2"/>
  <c r="L3716" i="2"/>
  <c r="L3826" i="2"/>
  <c r="L3869" i="2"/>
  <c r="L3911" i="2"/>
  <c r="L3943" i="2"/>
  <c r="L3975" i="2"/>
  <c r="L4007" i="2"/>
  <c r="L4039" i="2"/>
  <c r="L4071" i="2"/>
  <c r="L4103" i="2"/>
  <c r="L4135" i="2"/>
  <c r="L4167" i="2"/>
  <c r="L4199" i="2"/>
  <c r="L4231" i="2"/>
  <c r="L4263" i="2"/>
  <c r="L4295" i="2"/>
  <c r="L4327" i="2"/>
  <c r="L4359" i="2"/>
  <c r="L4391" i="2"/>
  <c r="L4423" i="2"/>
  <c r="L4455" i="2"/>
  <c r="L4487" i="2"/>
  <c r="L4519" i="2"/>
  <c r="L4551" i="2"/>
  <c r="L4583" i="2"/>
  <c r="L4615" i="2"/>
  <c r="L4647" i="2"/>
  <c r="L4679" i="2"/>
  <c r="L4711" i="2"/>
  <c r="L4743" i="2"/>
  <c r="L4775" i="2"/>
  <c r="L4807" i="2"/>
  <c r="L4839" i="2"/>
  <c r="L4871" i="2"/>
  <c r="L4903" i="2"/>
  <c r="L4935" i="2"/>
  <c r="L4967" i="2"/>
  <c r="L4999" i="2"/>
  <c r="L5031" i="2"/>
  <c r="L2391" i="2"/>
  <c r="L3085" i="2"/>
  <c r="L3725" i="2"/>
  <c r="L2636" i="2"/>
  <c r="L2790" i="2"/>
  <c r="L2870" i="2"/>
  <c r="L2958" i="2"/>
  <c r="L3046" i="2"/>
  <c r="L3126" i="2"/>
  <c r="L3214" i="2"/>
  <c r="L3302" i="2"/>
  <c r="L3382" i="2"/>
  <c r="L3470" i="2"/>
  <c r="L3558" i="2"/>
  <c r="L3638" i="2"/>
  <c r="L3726" i="2"/>
  <c r="L2455" i="2"/>
  <c r="L3149" i="2"/>
  <c r="L2096" i="2"/>
  <c r="L2652" i="2"/>
  <c r="L2798" i="2"/>
  <c r="L2886" i="2"/>
  <c r="L2966" i="2"/>
  <c r="L3054" i="2"/>
  <c r="L3142" i="2"/>
  <c r="L3222" i="2"/>
  <c r="L3310" i="2"/>
  <c r="L3398" i="2"/>
  <c r="L3478" i="2"/>
  <c r="L3566" i="2"/>
  <c r="L3654" i="2"/>
  <c r="L3734" i="2"/>
  <c r="L1634" i="2"/>
  <c r="L2472" i="2"/>
  <c r="L2671" i="2"/>
  <c r="L2807" i="2"/>
  <c r="L2887" i="2"/>
  <c r="L2935" i="2"/>
  <c r="L2987" i="2"/>
  <c r="L3039" i="2"/>
  <c r="L3087" i="2"/>
  <c r="L3143" i="2"/>
  <c r="L3191" i="2"/>
  <c r="L3243" i="2"/>
  <c r="L3295" i="2"/>
  <c r="L3343" i="2"/>
  <c r="L3399" i="2"/>
  <c r="L3447" i="2"/>
  <c r="L3499" i="2"/>
  <c r="L3539" i="2"/>
  <c r="L3575" i="2"/>
  <c r="L3615" i="2"/>
  <c r="L3651" i="2"/>
  <c r="L3687" i="2"/>
  <c r="L3723" i="2"/>
  <c r="L3759" i="2"/>
  <c r="L3791" i="2"/>
  <c r="L3823" i="2"/>
  <c r="L3855" i="2"/>
  <c r="L3887" i="2"/>
  <c r="L2128" i="2"/>
  <c r="L2632" i="2"/>
  <c r="L2828" i="2"/>
  <c r="L2956" i="2"/>
  <c r="L3084" i="2"/>
  <c r="L3212" i="2"/>
  <c r="L3340" i="2"/>
  <c r="L3468" i="2"/>
  <c r="L3596" i="2"/>
  <c r="L3724" i="2"/>
  <c r="L3829" i="2"/>
  <c r="L3872" i="2"/>
  <c r="L3913" i="2"/>
  <c r="L3945" i="2"/>
  <c r="L3977" i="2"/>
  <c r="L4009" i="2"/>
  <c r="L4041" i="2"/>
  <c r="L4073" i="2"/>
  <c r="L4105" i="2"/>
  <c r="L4137" i="2"/>
  <c r="L4169" i="2"/>
  <c r="L4201" i="2"/>
  <c r="L4233" i="2"/>
  <c r="L4265" i="2"/>
  <c r="L4297" i="2"/>
  <c r="L4329" i="2"/>
  <c r="L4361" i="2"/>
  <c r="L4393" i="2"/>
  <c r="L4425" i="2"/>
  <c r="L4457" i="2"/>
  <c r="L4489" i="2"/>
  <c r="L4521" i="2"/>
  <c r="L4553" i="2"/>
  <c r="L4585" i="2"/>
  <c r="L4617" i="2"/>
  <c r="L4649" i="2"/>
  <c r="L4681" i="2"/>
  <c r="L4713" i="2"/>
  <c r="L4745" i="2"/>
  <c r="L4777" i="2"/>
  <c r="L4809" i="2"/>
  <c r="L4841" i="2"/>
  <c r="L4873" i="2"/>
  <c r="L2476" i="2"/>
  <c r="L2765" i="2"/>
  <c r="L2896" i="2"/>
  <c r="L3024" i="2"/>
  <c r="L3152" i="2"/>
  <c r="L3280" i="2"/>
  <c r="L3408" i="2"/>
  <c r="L3536" i="2"/>
  <c r="L3664" i="2"/>
  <c r="L3792" i="2"/>
  <c r="L3852" i="2"/>
  <c r="L3894" i="2"/>
  <c r="L3930" i="2"/>
  <c r="L3962" i="2"/>
  <c r="L3994" i="2"/>
  <c r="L4026" i="2"/>
  <c r="L4058" i="2"/>
  <c r="L4090" i="2"/>
  <c r="L4122" i="2"/>
  <c r="L4154" i="2"/>
  <c r="L4186" i="2"/>
  <c r="L4218" i="2"/>
  <c r="L4250" i="2"/>
  <c r="L4282" i="2"/>
  <c r="L4314" i="2"/>
  <c r="L4346" i="2"/>
  <c r="L4378" i="2"/>
  <c r="L4410" i="2"/>
  <c r="L4442" i="2"/>
  <c r="L4474" i="2"/>
  <c r="L4506" i="2"/>
  <c r="L2271" i="2"/>
  <c r="L2680" i="2"/>
  <c r="L2852" i="2"/>
  <c r="L2980" i="2"/>
  <c r="L3108" i="2"/>
  <c r="L3236" i="2"/>
  <c r="L3364" i="2"/>
  <c r="L3492" i="2"/>
  <c r="L3620" i="2"/>
  <c r="L3748" i="2"/>
  <c r="L3837" i="2"/>
  <c r="L3880" i="2"/>
  <c r="L3919" i="2"/>
  <c r="L3951" i="2"/>
  <c r="L3983" i="2"/>
  <c r="L4015" i="2"/>
  <c r="L4047" i="2"/>
  <c r="L4079" i="2"/>
  <c r="L4111" i="2"/>
  <c r="L4143" i="2"/>
  <c r="L4175" i="2"/>
  <c r="L4207" i="2"/>
  <c r="L4239" i="2"/>
  <c r="L4271" i="2"/>
  <c r="L4303" i="2"/>
  <c r="L4335" i="2"/>
  <c r="L4367" i="2"/>
  <c r="L4399" i="2"/>
  <c r="L4431" i="2"/>
  <c r="L4463" i="2"/>
  <c r="L4495" i="2"/>
  <c r="L4527" i="2"/>
  <c r="L4559" i="2"/>
  <c r="L4591" i="2"/>
  <c r="L4623" i="2"/>
  <c r="L4655" i="2"/>
  <c r="L4687" i="2"/>
  <c r="L4719" i="2"/>
  <c r="L4751" i="2"/>
  <c r="L4783" i="2"/>
  <c r="L4815" i="2"/>
  <c r="L4847" i="2"/>
  <c r="L4879" i="2"/>
  <c r="L4911" i="2"/>
  <c r="L4943" i="2"/>
  <c r="L4975" i="2"/>
  <c r="L5007" i="2"/>
  <c r="L5039" i="2"/>
  <c r="L5071" i="2"/>
  <c r="L5103" i="2"/>
  <c r="L5135" i="2"/>
  <c r="L5167" i="2"/>
  <c r="L2080" i="2"/>
  <c r="L3213" i="2"/>
  <c r="L2436" i="2"/>
  <c r="L2684" i="2"/>
  <c r="L2806" i="2"/>
  <c r="L2894" i="2"/>
  <c r="L2982" i="2"/>
  <c r="L3062" i="2"/>
  <c r="L3150" i="2"/>
  <c r="L3238" i="2"/>
  <c r="L3318" i="2"/>
  <c r="L3406" i="2"/>
  <c r="L3494" i="2"/>
  <c r="L3574" i="2"/>
  <c r="L3662" i="2"/>
  <c r="L3750" i="2"/>
  <c r="L1486" i="2"/>
  <c r="L2464" i="2"/>
  <c r="L3341" i="2"/>
  <c r="L2468" i="2"/>
  <c r="L2700" i="2"/>
  <c r="L2822" i="2"/>
  <c r="L2902" i="2"/>
  <c r="L2990" i="2"/>
  <c r="L3078" i="2"/>
  <c r="L3158" i="2"/>
  <c r="L3246" i="2"/>
  <c r="L3334" i="2"/>
  <c r="L3414" i="2"/>
  <c r="L3502" i="2"/>
  <c r="L3590" i="2"/>
  <c r="L3670" i="2"/>
  <c r="L3758" i="2"/>
  <c r="L2048" i="2"/>
  <c r="L2536" i="2"/>
  <c r="L2719" i="2"/>
  <c r="L2831" i="2"/>
  <c r="L2895" i="2"/>
  <c r="L2951" i="2"/>
  <c r="L2999" i="2"/>
  <c r="L3051" i="2"/>
  <c r="L3103" i="2"/>
  <c r="L3151" i="2"/>
  <c r="L3207" i="2"/>
  <c r="L3255" i="2"/>
  <c r="L3307" i="2"/>
  <c r="L3359" i="2"/>
  <c r="L3407" i="2"/>
  <c r="L3463" i="2"/>
  <c r="L3511" i="2"/>
  <c r="L3551" i="2"/>
  <c r="L3587" i="2"/>
  <c r="L3623" i="2"/>
  <c r="L3659" i="2"/>
  <c r="L3695" i="2"/>
  <c r="L3731" i="2"/>
  <c r="L3767" i="2"/>
  <c r="L3799" i="2"/>
  <c r="L3831" i="2"/>
  <c r="L3863" i="2"/>
  <c r="L3895" i="2"/>
  <c r="L2313" i="2"/>
  <c r="L2696" i="2"/>
  <c r="L2860" i="2"/>
  <c r="L2988" i="2"/>
  <c r="L3116" i="2"/>
  <c r="L3244" i="2"/>
  <c r="L3372" i="2"/>
  <c r="L3500" i="2"/>
  <c r="L3628" i="2"/>
  <c r="L3756" i="2"/>
  <c r="L3840" i="2"/>
  <c r="L3882" i="2"/>
  <c r="L3921" i="2"/>
  <c r="L3953" i="2"/>
  <c r="L3985" i="2"/>
  <c r="L4017" i="2"/>
  <c r="L4049" i="2"/>
  <c r="L4081" i="2"/>
  <c r="L4113" i="2"/>
  <c r="L4145" i="2"/>
  <c r="L4177" i="2"/>
  <c r="L4209" i="2"/>
  <c r="L4241" i="2"/>
  <c r="L4273" i="2"/>
  <c r="L4305" i="2"/>
  <c r="L4337" i="2"/>
  <c r="L4369" i="2"/>
  <c r="L4401" i="2"/>
  <c r="L4433" i="2"/>
  <c r="L4465" i="2"/>
  <c r="L4497" i="2"/>
  <c r="L4529" i="2"/>
  <c r="L4561" i="2"/>
  <c r="L4593" i="2"/>
  <c r="L4625" i="2"/>
  <c r="L4657" i="2"/>
  <c r="L4689" i="2"/>
  <c r="L4721" i="2"/>
  <c r="L4753" i="2"/>
  <c r="L4785" i="2"/>
  <c r="L4817" i="2"/>
  <c r="L4849" i="2"/>
  <c r="L4881" i="2"/>
  <c r="L2576" i="2"/>
  <c r="L2800" i="2"/>
  <c r="L2928" i="2"/>
  <c r="L3056" i="2"/>
  <c r="L3184" i="2"/>
  <c r="L3312" i="2"/>
  <c r="L3440" i="2"/>
  <c r="L3568" i="2"/>
  <c r="L3696" i="2"/>
  <c r="L3820" i="2"/>
  <c r="L3862" i="2"/>
  <c r="L3905" i="2"/>
  <c r="L3938" i="2"/>
  <c r="L3970" i="2"/>
  <c r="L4002" i="2"/>
  <c r="L4034" i="2"/>
  <c r="L4066" i="2"/>
  <c r="L4098" i="2"/>
  <c r="L4130" i="2"/>
  <c r="L4162" i="2"/>
  <c r="L4194" i="2"/>
  <c r="L4226" i="2"/>
  <c r="L4258" i="2"/>
  <c r="L4290" i="2"/>
  <c r="L4322" i="2"/>
  <c r="L4354" i="2"/>
  <c r="L4386" i="2"/>
  <c r="L4418" i="2"/>
  <c r="L4450" i="2"/>
  <c r="L4482" i="2"/>
  <c r="L4514" i="2"/>
  <c r="L2428" i="2"/>
  <c r="L2744" i="2"/>
  <c r="L2884" i="2"/>
  <c r="L3012" i="2"/>
  <c r="L3140" i="2"/>
  <c r="L3268" i="2"/>
  <c r="L3396" i="2"/>
  <c r="L3524" i="2"/>
  <c r="L3652" i="2"/>
  <c r="L3780" i="2"/>
  <c r="L3848" i="2"/>
  <c r="L3890" i="2"/>
  <c r="L3927" i="2"/>
  <c r="L3959" i="2"/>
  <c r="L3991" i="2"/>
  <c r="L4023" i="2"/>
  <c r="L4055" i="2"/>
  <c r="L4087" i="2"/>
  <c r="L4119" i="2"/>
  <c r="L4151" i="2"/>
  <c r="L4183" i="2"/>
  <c r="L4215" i="2"/>
  <c r="L4247" i="2"/>
  <c r="L4279" i="2"/>
  <c r="L4311" i="2"/>
  <c r="L4343" i="2"/>
  <c r="L4375" i="2"/>
  <c r="L4407" i="2"/>
  <c r="L4439" i="2"/>
  <c r="L4471" i="2"/>
  <c r="L4503" i="2"/>
  <c r="L4535" i="2"/>
  <c r="L4567" i="2"/>
  <c r="L4599" i="2"/>
  <c r="L4631" i="2"/>
  <c r="L4663" i="2"/>
  <c r="L4695" i="2"/>
  <c r="L4727" i="2"/>
  <c r="L4759" i="2"/>
  <c r="L4791" i="2"/>
  <c r="L4823" i="2"/>
  <c r="L4855" i="2"/>
  <c r="L4887" i="2"/>
  <c r="L4919" i="2"/>
  <c r="L4951" i="2"/>
  <c r="L4983" i="2"/>
  <c r="L5015" i="2"/>
  <c r="L2334" i="2"/>
  <c r="L2635" i="2"/>
  <c r="L3405" i="2"/>
  <c r="L2556" i="2"/>
  <c r="L2716" i="2"/>
  <c r="L2830" i="2"/>
  <c r="L2918" i="2"/>
  <c r="L2998" i="2"/>
  <c r="L3086" i="2"/>
  <c r="L3174" i="2"/>
  <c r="L3254" i="2"/>
  <c r="L3342" i="2"/>
  <c r="L3430" i="2"/>
  <c r="L3510" i="2"/>
  <c r="L3598" i="2"/>
  <c r="L3686" i="2"/>
  <c r="L3766" i="2"/>
  <c r="L2188" i="2"/>
  <c r="L2575" i="2"/>
  <c r="L2735" i="2"/>
  <c r="L2839" i="2"/>
  <c r="L2903" i="2"/>
  <c r="L2955" i="2"/>
  <c r="L3007" i="2"/>
  <c r="L3055" i="2"/>
  <c r="L3111" i="2"/>
  <c r="L3159" i="2"/>
  <c r="L3211" i="2"/>
  <c r="L3263" i="2"/>
  <c r="L3311" i="2"/>
  <c r="L3367" i="2"/>
  <c r="L3415" i="2"/>
  <c r="L3467" i="2"/>
  <c r="L3519" i="2"/>
  <c r="L3555" i="2"/>
  <c r="L3591" i="2"/>
  <c r="L3627" i="2"/>
  <c r="L3663" i="2"/>
  <c r="L3699" i="2"/>
  <c r="L3735" i="2"/>
  <c r="L3771" i="2"/>
  <c r="L3803" i="2"/>
  <c r="L3835" i="2"/>
  <c r="L3867" i="2"/>
  <c r="L3899" i="2"/>
  <c r="L2396" i="2"/>
  <c r="L2728" i="2"/>
  <c r="L2876" i="2"/>
  <c r="L3004" i="2"/>
  <c r="L3132" i="2"/>
  <c r="L3260" i="2"/>
  <c r="L3388" i="2"/>
  <c r="L3516" i="2"/>
  <c r="L3644" i="2"/>
  <c r="L3772" i="2"/>
  <c r="L3845" i="2"/>
  <c r="L3888" i="2"/>
  <c r="L3925" i="2"/>
  <c r="L3957" i="2"/>
  <c r="L3989" i="2"/>
  <c r="L4021" i="2"/>
  <c r="L4053" i="2"/>
  <c r="L4085" i="2"/>
  <c r="L4117" i="2"/>
  <c r="L4149" i="2"/>
  <c r="L4181" i="2"/>
  <c r="L4213" i="2"/>
  <c r="L4245" i="2"/>
  <c r="L4277" i="2"/>
  <c r="L4309" i="2"/>
  <c r="L4341" i="2"/>
  <c r="L4373" i="2"/>
  <c r="L4405" i="2"/>
  <c r="L4437" i="2"/>
  <c r="L4469" i="2"/>
  <c r="L4501" i="2"/>
  <c r="L4533" i="2"/>
  <c r="L4565" i="2"/>
  <c r="L4597" i="2"/>
  <c r="L4629" i="2"/>
  <c r="L4661" i="2"/>
  <c r="L4693" i="2"/>
  <c r="L4725" i="2"/>
  <c r="L4757" i="2"/>
  <c r="L4789" i="2"/>
  <c r="L4821" i="2"/>
  <c r="L4853" i="2"/>
  <c r="L1760" i="2"/>
  <c r="L2608" i="2"/>
  <c r="L2816" i="2"/>
  <c r="L2944" i="2"/>
  <c r="L3072" i="2"/>
  <c r="L3200" i="2"/>
  <c r="L3328" i="2"/>
  <c r="L3456" i="2"/>
  <c r="L3584" i="2"/>
  <c r="L3712" i="2"/>
  <c r="L3825" i="2"/>
  <c r="L3868" i="2"/>
  <c r="L3910" i="2"/>
  <c r="L3942" i="2"/>
  <c r="L3974" i="2"/>
  <c r="L4006" i="2"/>
  <c r="L4038" i="2"/>
  <c r="L4070" i="2"/>
  <c r="L4102" i="2"/>
  <c r="L4134" i="2"/>
  <c r="L4166" i="2"/>
  <c r="L4198" i="2"/>
  <c r="L4230" i="2"/>
  <c r="L4262" i="2"/>
  <c r="L4294" i="2"/>
  <c r="L4326" i="2"/>
  <c r="L4358" i="2"/>
  <c r="L4390" i="2"/>
  <c r="L4422" i="2"/>
  <c r="L4454" i="2"/>
  <c r="L4486" i="2"/>
  <c r="L4518" i="2"/>
  <c r="L2492" i="2"/>
  <c r="L2771" i="2"/>
  <c r="L2900" i="2"/>
  <c r="L3028" i="2"/>
  <c r="L3156" i="2"/>
  <c r="L3284" i="2"/>
  <c r="L3412" i="2"/>
  <c r="L3540" i="2"/>
  <c r="L3668" i="2"/>
  <c r="L3796" i="2"/>
  <c r="L3853" i="2"/>
  <c r="L3896" i="2"/>
  <c r="L3931" i="2"/>
  <c r="L3963" i="2"/>
  <c r="L3995" i="2"/>
  <c r="L4027" i="2"/>
  <c r="L4059" i="2"/>
  <c r="L4091" i="2"/>
  <c r="L4123" i="2"/>
  <c r="L4155" i="2"/>
  <c r="L4187" i="2"/>
  <c r="L4219" i="2"/>
  <c r="L4251" i="2"/>
  <c r="L4283" i="2"/>
  <c r="L2705" i="2"/>
  <c r="L2829" i="2"/>
  <c r="L3469" i="2"/>
  <c r="L2572" i="2"/>
  <c r="L2748" i="2"/>
  <c r="L2838" i="2"/>
  <c r="L2926" i="2"/>
  <c r="L3014" i="2"/>
  <c r="L3094" i="2"/>
  <c r="L3182" i="2"/>
  <c r="L3270" i="2"/>
  <c r="L3350" i="2"/>
  <c r="L3438" i="2"/>
  <c r="L3526" i="2"/>
  <c r="L3606" i="2"/>
  <c r="L3694" i="2"/>
  <c r="L3782" i="2"/>
  <c r="L2244" i="2"/>
  <c r="L2591" i="2"/>
  <c r="L2764" i="2"/>
  <c r="L2847" i="2"/>
  <c r="L2911" i="2"/>
  <c r="L2959" i="2"/>
  <c r="L3015" i="2"/>
  <c r="L3063" i="2"/>
  <c r="L3115" i="2"/>
  <c r="L3167" i="2"/>
  <c r="L3215" i="2"/>
  <c r="L3271" i="2"/>
  <c r="L3319" i="2"/>
  <c r="L3371" i="2"/>
  <c r="L3423" i="2"/>
  <c r="L3471" i="2"/>
  <c r="L3523" i="2"/>
  <c r="L3559" i="2"/>
  <c r="L3595" i="2"/>
  <c r="L3631" i="2"/>
  <c r="L3667" i="2"/>
  <c r="L3703" i="2"/>
  <c r="L3743" i="2"/>
  <c r="L3775" i="2"/>
  <c r="L3807" i="2"/>
  <c r="L3839" i="2"/>
  <c r="L3871" i="2"/>
  <c r="L3903" i="2"/>
  <c r="L2460" i="2"/>
  <c r="L2760" i="2"/>
  <c r="L2892" i="2"/>
  <c r="L3020" i="2"/>
  <c r="L3148" i="2"/>
  <c r="L3276" i="2"/>
  <c r="L3404" i="2"/>
  <c r="L3532" i="2"/>
  <c r="L3660" i="2"/>
  <c r="L3788" i="2"/>
  <c r="L3850" i="2"/>
  <c r="L3893" i="2"/>
  <c r="L3929" i="2"/>
  <c r="L3961" i="2"/>
  <c r="L3993" i="2"/>
  <c r="L4025" i="2"/>
  <c r="L4057" i="2"/>
  <c r="L4089" i="2"/>
  <c r="L4121" i="2"/>
  <c r="L4153" i="2"/>
  <c r="L4185" i="2"/>
  <c r="L4217" i="2"/>
  <c r="L4249" i="2"/>
  <c r="L4281" i="2"/>
  <c r="L4313" i="2"/>
  <c r="L4345" i="2"/>
  <c r="L4377" i="2"/>
  <c r="L4409" i="2"/>
  <c r="L4441" i="2"/>
  <c r="L4473" i="2"/>
  <c r="L4505" i="2"/>
  <c r="L4537" i="2"/>
  <c r="L4569" i="2"/>
  <c r="L4601" i="2"/>
  <c r="L4633" i="2"/>
  <c r="L4665" i="2"/>
  <c r="L4697" i="2"/>
  <c r="L4729" i="2"/>
  <c r="L4761" i="2"/>
  <c r="L4793" i="2"/>
  <c r="L4825" i="2"/>
  <c r="L4857" i="2"/>
  <c r="L1936" i="2"/>
  <c r="L2640" i="2"/>
  <c r="L2832" i="2"/>
  <c r="L2960" i="2"/>
  <c r="L3088" i="2"/>
  <c r="L3216" i="2"/>
  <c r="L3344" i="2"/>
  <c r="L3472" i="2"/>
  <c r="L3600" i="2"/>
  <c r="L3728" i="2"/>
  <c r="L3830" i="2"/>
  <c r="L3873" i="2"/>
  <c r="L3914" i="2"/>
  <c r="L3946" i="2"/>
  <c r="L3978" i="2"/>
  <c r="L4010" i="2"/>
  <c r="L4042" i="2"/>
  <c r="L4074" i="2"/>
  <c r="L4106" i="2"/>
  <c r="L4138" i="2"/>
  <c r="L4170" i="2"/>
  <c r="L4202" i="2"/>
  <c r="L4234" i="2"/>
  <c r="L4266" i="2"/>
  <c r="L4298" i="2"/>
  <c r="L4330" i="2"/>
  <c r="L4362" i="2"/>
  <c r="L4394" i="2"/>
  <c r="L4426" i="2"/>
  <c r="L4458" i="2"/>
  <c r="L4490" i="2"/>
  <c r="L4522" i="2"/>
  <c r="L2552" i="2"/>
  <c r="L2788" i="2"/>
  <c r="L2916" i="2"/>
  <c r="L3044" i="2"/>
  <c r="L3172" i="2"/>
  <c r="L3300" i="2"/>
  <c r="L3428" i="2"/>
  <c r="L3556" i="2"/>
  <c r="L3684" i="2"/>
  <c r="L3812" i="2"/>
  <c r="L3858" i="2"/>
  <c r="L3901" i="2"/>
  <c r="L3935" i="2"/>
  <c r="L3967" i="2"/>
  <c r="L3999" i="2"/>
  <c r="L4031" i="2"/>
  <c r="L4063" i="2"/>
  <c r="L4095" i="2"/>
  <c r="L4127" i="2"/>
  <c r="L4159" i="2"/>
  <c r="L4191" i="2"/>
  <c r="L4223" i="2"/>
  <c r="L4255" i="2"/>
  <c r="L4287" i="2"/>
  <c r="L4319" i="2"/>
  <c r="L4351" i="2"/>
  <c r="L4383" i="2"/>
  <c r="L4415" i="2"/>
  <c r="L4447" i="2"/>
  <c r="L4479" i="2"/>
  <c r="L4511" i="2"/>
  <c r="L4543" i="2"/>
  <c r="L4575" i="2"/>
  <c r="L4607" i="2"/>
  <c r="L4639" i="2"/>
  <c r="L4671" i="2"/>
  <c r="L4703" i="2"/>
  <c r="L4735" i="2"/>
  <c r="L4767" i="2"/>
  <c r="L4799" i="2"/>
  <c r="L4831" i="2"/>
  <c r="L4863" i="2"/>
  <c r="L4895" i="2"/>
  <c r="L4927" i="2"/>
  <c r="L4959" i="2"/>
  <c r="L4991" i="2"/>
  <c r="L5023" i="2"/>
  <c r="L5055" i="2"/>
  <c r="L5087" i="2"/>
  <c r="L5119" i="2"/>
  <c r="L5151" i="2"/>
  <c r="L2763" i="2"/>
  <c r="L3446" i="2"/>
  <c r="L2408" i="2"/>
  <c r="L2863" i="2"/>
  <c r="L2991" i="2"/>
  <c r="L3135" i="2"/>
  <c r="L3275" i="2"/>
  <c r="L3403" i="2"/>
  <c r="L3535" i="2"/>
  <c r="L3635" i="2"/>
  <c r="L3727" i="2"/>
  <c r="L3819" i="2"/>
  <c r="L3907" i="2"/>
  <c r="L2844" i="2"/>
  <c r="L3196" i="2"/>
  <c r="L3548" i="2"/>
  <c r="L3834" i="2"/>
  <c r="L3941" i="2"/>
  <c r="L4029" i="2"/>
  <c r="L4109" i="2"/>
  <c r="L4197" i="2"/>
  <c r="L4285" i="2"/>
  <c r="L4365" i="2"/>
  <c r="L4453" i="2"/>
  <c r="L4541" i="2"/>
  <c r="L4621" i="2"/>
  <c r="L4709" i="2"/>
  <c r="L4797" i="2"/>
  <c r="L4877" i="2"/>
  <c r="L2880" i="2"/>
  <c r="L3232" i="2"/>
  <c r="L3552" i="2"/>
  <c r="L3846" i="2"/>
  <c r="L3950" i="2"/>
  <c r="L4030" i="2"/>
  <c r="L4118" i="2"/>
  <c r="L4206" i="2"/>
  <c r="L4286" i="2"/>
  <c r="L4374" i="2"/>
  <c r="L4462" i="2"/>
  <c r="L2356" i="2"/>
  <c r="L2964" i="2"/>
  <c r="L3316" i="2"/>
  <c r="L3636" i="2"/>
  <c r="L3874" i="2"/>
  <c r="L3971" i="2"/>
  <c r="L4051" i="2"/>
  <c r="L4139" i="2"/>
  <c r="L4227" i="2"/>
  <c r="L4307" i="2"/>
  <c r="L4371" i="2"/>
  <c r="L4435" i="2"/>
  <c r="L4499" i="2"/>
  <c r="L4563" i="2"/>
  <c r="L4627" i="2"/>
  <c r="L4691" i="2"/>
  <c r="L4755" i="2"/>
  <c r="L4819" i="2"/>
  <c r="L4883" i="2"/>
  <c r="L4947" i="2"/>
  <c r="L5011" i="2"/>
  <c r="L5063" i="2"/>
  <c r="L5107" i="2"/>
  <c r="L5147" i="2"/>
  <c r="L5654" i="2"/>
  <c r="L5622" i="2"/>
  <c r="L5590" i="2"/>
  <c r="L5558" i="2"/>
  <c r="L5526" i="2"/>
  <c r="L5494" i="2"/>
  <c r="L5462" i="2"/>
  <c r="L5430" i="2"/>
  <c r="L5398" i="2"/>
  <c r="L5366" i="2"/>
  <c r="L5334" i="2"/>
  <c r="L5302" i="2"/>
  <c r="L5270" i="2"/>
  <c r="L5238" i="2"/>
  <c r="L5206" i="2"/>
  <c r="L5174" i="2"/>
  <c r="L5132" i="2"/>
  <c r="L5089" i="2"/>
  <c r="L5046" i="2"/>
  <c r="L5004" i="2"/>
  <c r="L4961" i="2"/>
  <c r="L4918" i="2"/>
  <c r="L4872" i="2"/>
  <c r="L4808" i="2"/>
  <c r="L4744" i="2"/>
  <c r="L4680" i="2"/>
  <c r="L4616" i="2"/>
  <c r="L4552" i="2"/>
  <c r="L4452" i="2"/>
  <c r="L4324" i="2"/>
  <c r="L4196" i="2"/>
  <c r="L4068" i="2"/>
  <c r="L3940" i="2"/>
  <c r="L3704" i="2"/>
  <c r="L3192" i="2"/>
  <c r="L2592" i="2"/>
  <c r="L5653" i="2"/>
  <c r="L5621" i="2"/>
  <c r="L5589" i="2"/>
  <c r="L5557" i="2"/>
  <c r="L5525" i="2"/>
  <c r="L5493" i="2"/>
  <c r="L5461" i="2"/>
  <c r="L5429" i="2"/>
  <c r="L5397" i="2"/>
  <c r="L5365" i="2"/>
  <c r="L5333" i="2"/>
  <c r="L5301" i="2"/>
  <c r="L5269" i="2"/>
  <c r="L5237" i="2"/>
  <c r="L5205" i="2"/>
  <c r="L5173" i="2"/>
  <c r="L5130" i="2"/>
  <c r="L5088" i="2"/>
  <c r="L5045" i="2"/>
  <c r="L5002" i="2"/>
  <c r="L4960" i="2"/>
  <c r="L4917" i="2"/>
  <c r="L4870" i="2"/>
  <c r="L4806" i="2"/>
  <c r="L4742" i="2"/>
  <c r="L4678" i="2"/>
  <c r="L4614" i="2"/>
  <c r="L4550" i="2"/>
  <c r="L4448" i="2"/>
  <c r="L4320" i="2"/>
  <c r="L4192" i="2"/>
  <c r="L4064" i="2"/>
  <c r="L3936" i="2"/>
  <c r="L3688" i="2"/>
  <c r="L3176" i="2"/>
  <c r="L2560" i="2"/>
  <c r="L27" i="2"/>
  <c r="L59" i="2"/>
  <c r="L91" i="2"/>
  <c r="L8" i="2"/>
  <c r="L40" i="2"/>
  <c r="L72" i="2"/>
  <c r="L104" i="2"/>
  <c r="L136" i="2"/>
  <c r="L168" i="2"/>
  <c r="L200" i="2"/>
  <c r="L232" i="2"/>
  <c r="L264" i="2"/>
  <c r="L21" i="2"/>
  <c r="L53" i="2"/>
  <c r="L85" i="2"/>
  <c r="L117" i="2"/>
  <c r="L149" i="2"/>
  <c r="L181" i="2"/>
  <c r="L213" i="2"/>
  <c r="L245" i="2"/>
  <c r="L14" i="2"/>
  <c r="L131" i="2"/>
  <c r="L195" i="2"/>
  <c r="L259" i="2"/>
  <c r="L300" i="2"/>
  <c r="L332" i="2"/>
  <c r="L364" i="2"/>
  <c r="L396" i="2"/>
  <c r="L428" i="2"/>
  <c r="L460" i="2"/>
  <c r="L492" i="2"/>
  <c r="L98" i="2"/>
  <c r="L174" i="2"/>
  <c r="L238" i="2"/>
  <c r="L2854" i="2"/>
  <c r="L3534" i="2"/>
  <c r="L2504" i="2"/>
  <c r="L2879" i="2"/>
  <c r="L3019" i="2"/>
  <c r="L3147" i="2"/>
  <c r="L3287" i="2"/>
  <c r="L3431" i="2"/>
  <c r="L3543" i="2"/>
  <c r="L3647" i="2"/>
  <c r="L3747" i="2"/>
  <c r="L3827" i="2"/>
  <c r="L1872" i="2"/>
  <c r="L2908" i="2"/>
  <c r="L3228" i="2"/>
  <c r="L3580" i="2"/>
  <c r="L3856" i="2"/>
  <c r="L3949" i="2"/>
  <c r="L4037" i="2"/>
  <c r="L4125" i="2"/>
  <c r="L4205" i="2"/>
  <c r="L4293" i="2"/>
  <c r="L4381" i="2"/>
  <c r="L4461" i="2"/>
  <c r="L4549" i="2"/>
  <c r="L4637" i="2"/>
  <c r="L4717" i="2"/>
  <c r="L4805" i="2"/>
  <c r="L2249" i="2"/>
  <c r="L2912" i="2"/>
  <c r="L3264" i="2"/>
  <c r="L3616" i="2"/>
  <c r="L3857" i="2"/>
  <c r="L3958" i="2"/>
  <c r="L4046" i="2"/>
  <c r="L4126" i="2"/>
  <c r="L4214" i="2"/>
  <c r="L4302" i="2"/>
  <c r="L4382" i="2"/>
  <c r="L4470" i="2"/>
  <c r="L2584" i="2"/>
  <c r="L2996" i="2"/>
  <c r="L3348" i="2"/>
  <c r="L3700" i="2"/>
  <c r="L3885" i="2"/>
  <c r="L3979" i="2"/>
  <c r="L4067" i="2"/>
  <c r="L4147" i="2"/>
  <c r="L4235" i="2"/>
  <c r="L4315" i="2"/>
  <c r="L4379" i="2"/>
  <c r="L4443" i="2"/>
  <c r="L4507" i="2"/>
  <c r="L2934" i="2"/>
  <c r="L3622" i="2"/>
  <c r="L2607" i="2"/>
  <c r="L2891" i="2"/>
  <c r="L3031" i="2"/>
  <c r="L3175" i="2"/>
  <c r="L3303" i="2"/>
  <c r="L3439" i="2"/>
  <c r="L3563" i="2"/>
  <c r="L3655" i="2"/>
  <c r="L3755" i="2"/>
  <c r="L3843" i="2"/>
  <c r="L2228" i="2"/>
  <c r="L2940" i="2"/>
  <c r="L3292" i="2"/>
  <c r="L3612" i="2"/>
  <c r="L3866" i="2"/>
  <c r="L3965" i="2"/>
  <c r="L4045" i="2"/>
  <c r="L4133" i="2"/>
  <c r="L4221" i="2"/>
  <c r="L4301" i="2"/>
  <c r="L4389" i="2"/>
  <c r="L4477" i="2"/>
  <c r="L4557" i="2"/>
  <c r="L4645" i="2"/>
  <c r="L4733" i="2"/>
  <c r="L4813" i="2"/>
  <c r="L2412" i="2"/>
  <c r="L2976" i="2"/>
  <c r="L3296" i="2"/>
  <c r="L3648" i="2"/>
  <c r="L3878" i="2"/>
  <c r="L3966" i="2"/>
  <c r="L4054" i="2"/>
  <c r="L4142" i="2"/>
  <c r="L4222" i="2"/>
  <c r="L4310" i="2"/>
  <c r="L4398" i="2"/>
  <c r="L4478" i="2"/>
  <c r="L2648" i="2"/>
  <c r="L3060" i="2"/>
  <c r="L3380" i="2"/>
  <c r="L3732" i="2"/>
  <c r="L3906" i="2"/>
  <c r="L3987" i="2"/>
  <c r="L4075" i="2"/>
  <c r="L4163" i="2"/>
  <c r="L4243" i="2"/>
  <c r="L4323" i="2"/>
  <c r="L4387" i="2"/>
  <c r="L4451" i="2"/>
  <c r="L4515" i="2"/>
  <c r="L4579" i="2"/>
  <c r="L4643" i="2"/>
  <c r="L4707" i="2"/>
  <c r="L4771" i="2"/>
  <c r="L4835" i="2"/>
  <c r="L4899" i="2"/>
  <c r="L4963" i="2"/>
  <c r="L5027" i="2"/>
  <c r="L5075" i="2"/>
  <c r="L5115" i="2"/>
  <c r="L5159" i="2"/>
  <c r="L5646" i="2"/>
  <c r="L5614" i="2"/>
  <c r="L5582" i="2"/>
  <c r="L5550" i="2"/>
  <c r="L5518" i="2"/>
  <c r="L5486" i="2"/>
  <c r="L5454" i="2"/>
  <c r="L5422" i="2"/>
  <c r="L5390" i="2"/>
  <c r="L5358" i="2"/>
  <c r="L5326" i="2"/>
  <c r="L5294" i="2"/>
  <c r="L5262" i="2"/>
  <c r="L5230" i="2"/>
  <c r="L5198" i="2"/>
  <c r="L5164" i="2"/>
  <c r="L5121" i="2"/>
  <c r="L5078" i="2"/>
  <c r="L5036" i="2"/>
  <c r="L4993" i="2"/>
  <c r="L4950" i="2"/>
  <c r="L4908" i="2"/>
  <c r="L4856" i="2"/>
  <c r="L4792" i="2"/>
  <c r="L4728" i="2"/>
  <c r="L4664" i="2"/>
  <c r="L4600" i="2"/>
  <c r="L4536" i="2"/>
  <c r="L4420" i="2"/>
  <c r="L4292" i="2"/>
  <c r="L4164" i="2"/>
  <c r="L4036" i="2"/>
  <c r="L3908" i="2"/>
  <c r="L3576" i="2"/>
  <c r="L3064" i="2"/>
  <c r="L2064" i="2"/>
  <c r="L5645" i="2"/>
  <c r="L5613" i="2"/>
  <c r="L5581" i="2"/>
  <c r="L5549" i="2"/>
  <c r="L5517" i="2"/>
  <c r="L5485" i="2"/>
  <c r="L5453" i="2"/>
  <c r="L5421" i="2"/>
  <c r="L5389" i="2"/>
  <c r="L5357" i="2"/>
  <c r="L5325" i="2"/>
  <c r="L5293" i="2"/>
  <c r="L5261" i="2"/>
  <c r="L5229" i="2"/>
  <c r="L5197" i="2"/>
  <c r="L5162" i="2"/>
  <c r="L5120" i="2"/>
  <c r="L5077" i="2"/>
  <c r="L5034" i="2"/>
  <c r="L4992" i="2"/>
  <c r="L4949" i="2"/>
  <c r="L4906" i="2"/>
  <c r="L4854" i="2"/>
  <c r="L4790" i="2"/>
  <c r="L4726" i="2"/>
  <c r="L4662" i="2"/>
  <c r="L4598" i="2"/>
  <c r="L4534" i="2"/>
  <c r="L4416" i="2"/>
  <c r="L4288" i="2"/>
  <c r="L4160" i="2"/>
  <c r="L4032" i="2"/>
  <c r="L3902" i="2"/>
  <c r="L3560" i="2"/>
  <c r="L3048" i="2"/>
  <c r="L1808" i="2"/>
  <c r="L35" i="2"/>
  <c r="L67" i="2"/>
  <c r="L99" i="2"/>
  <c r="L16" i="2"/>
  <c r="L48" i="2"/>
  <c r="L80" i="2"/>
  <c r="L112" i="2"/>
  <c r="L144" i="2"/>
  <c r="L176" i="2"/>
  <c r="L208" i="2"/>
  <c r="L240" i="2"/>
  <c r="L272" i="2"/>
  <c r="L29" i="2"/>
  <c r="L61" i="2"/>
  <c r="L93" i="2"/>
  <c r="L125" i="2"/>
  <c r="L157" i="2"/>
  <c r="L189" i="2"/>
  <c r="L221" i="2"/>
  <c r="L253" i="2"/>
  <c r="L46" i="2"/>
  <c r="L147" i="2"/>
  <c r="L211" i="2"/>
  <c r="L275" i="2"/>
  <c r="L308" i="2"/>
  <c r="L340" i="2"/>
  <c r="L372" i="2"/>
  <c r="L404" i="2"/>
  <c r="L436" i="2"/>
  <c r="L468" i="2"/>
  <c r="L500" i="2"/>
  <c r="L126" i="2"/>
  <c r="L3022" i="2"/>
  <c r="L3702" i="2"/>
  <c r="L2655" i="2"/>
  <c r="L2919" i="2"/>
  <c r="L3047" i="2"/>
  <c r="L3183" i="2"/>
  <c r="L3327" i="2"/>
  <c r="L3455" i="2"/>
  <c r="L3571" i="2"/>
  <c r="L3671" i="2"/>
  <c r="L3763" i="2"/>
  <c r="L3851" i="2"/>
  <c r="L2524" i="2"/>
  <c r="L2972" i="2"/>
  <c r="L3324" i="2"/>
  <c r="L3676" i="2"/>
  <c r="L3877" i="2"/>
  <c r="L3973" i="2"/>
  <c r="L4061" i="2"/>
  <c r="L4141" i="2"/>
  <c r="L4229" i="2"/>
  <c r="L4317" i="2"/>
  <c r="L4397" i="2"/>
  <c r="L4485" i="2"/>
  <c r="L4573" i="2"/>
  <c r="L4653" i="2"/>
  <c r="L4741" i="2"/>
  <c r="L4829" i="2"/>
  <c r="L2540" i="2"/>
  <c r="L3008" i="2"/>
  <c r="L3360" i="2"/>
  <c r="L3680" i="2"/>
  <c r="L3889" i="2"/>
  <c r="L3982" i="2"/>
  <c r="L4062" i="2"/>
  <c r="L4150" i="2"/>
  <c r="L4238" i="2"/>
  <c r="L4318" i="2"/>
  <c r="L4406" i="2"/>
  <c r="L4494" i="2"/>
  <c r="L2712" i="2"/>
  <c r="L3092" i="2"/>
  <c r="L3444" i="2"/>
  <c r="L3764" i="2"/>
  <c r="L3915" i="2"/>
  <c r="L4003" i="2"/>
  <c r="L4083" i="2"/>
  <c r="L4171" i="2"/>
  <c r="L4259" i="2"/>
  <c r="L4331" i="2"/>
  <c r="L4395" i="2"/>
  <c r="L4459" i="2"/>
  <c r="L4523" i="2"/>
  <c r="L2650" i="2"/>
  <c r="L3110" i="2"/>
  <c r="L3790" i="2"/>
  <c r="L2703" i="2"/>
  <c r="L2927" i="2"/>
  <c r="L3071" i="2"/>
  <c r="L3199" i="2"/>
  <c r="L3339" i="2"/>
  <c r="L3479" i="2"/>
  <c r="L3583" i="2"/>
  <c r="L3683" i="2"/>
  <c r="L3779" i="2"/>
  <c r="L3859" i="2"/>
  <c r="L2600" i="2"/>
  <c r="L3036" i="2"/>
  <c r="L3356" i="2"/>
  <c r="L3708" i="2"/>
  <c r="L3898" i="2"/>
  <c r="L3981" i="2"/>
  <c r="L4069" i="2"/>
  <c r="L4157" i="2"/>
  <c r="L4237" i="2"/>
  <c r="L4325" i="2"/>
  <c r="L4413" i="2"/>
  <c r="L4493" i="2"/>
  <c r="L4581" i="2"/>
  <c r="L4669" i="2"/>
  <c r="L4749" i="2"/>
  <c r="L4837" i="2"/>
  <c r="L2672" i="2"/>
  <c r="L3040" i="2"/>
  <c r="L3392" i="2"/>
  <c r="L3744" i="2"/>
  <c r="L3900" i="2"/>
  <c r="L3990" i="2"/>
  <c r="L4078" i="2"/>
  <c r="L4158" i="2"/>
  <c r="L4246" i="2"/>
  <c r="L4334" i="2"/>
  <c r="L4414" i="2"/>
  <c r="L4502" i="2"/>
  <c r="L2804" i="2"/>
  <c r="L3124" i="2"/>
  <c r="L3476" i="2"/>
  <c r="L3821" i="2"/>
  <c r="L3923" i="2"/>
  <c r="L4011" i="2"/>
  <c r="L4099" i="2"/>
  <c r="L4179" i="2"/>
  <c r="L4267" i="2"/>
  <c r="L4339" i="2"/>
  <c r="L4403" i="2"/>
  <c r="L4467" i="2"/>
  <c r="L4531" i="2"/>
  <c r="L4595" i="2"/>
  <c r="L4659" i="2"/>
  <c r="L4723" i="2"/>
  <c r="L4787" i="2"/>
  <c r="L4851" i="2"/>
  <c r="L4915" i="2"/>
  <c r="L4979" i="2"/>
  <c r="L5043" i="2"/>
  <c r="L5083" i="2"/>
  <c r="L5127" i="2"/>
  <c r="L5171" i="2"/>
  <c r="L5638" i="2"/>
  <c r="L5606" i="2"/>
  <c r="L5574" i="2"/>
  <c r="L5542" i="2"/>
  <c r="L5510" i="2"/>
  <c r="L5478" i="2"/>
  <c r="L5446" i="2"/>
  <c r="L5414" i="2"/>
  <c r="L5382" i="2"/>
  <c r="L5350" i="2"/>
  <c r="L5318" i="2"/>
  <c r="L5286" i="2"/>
  <c r="L5254" i="2"/>
  <c r="L5222" i="2"/>
  <c r="L5190" i="2"/>
  <c r="L5153" i="2"/>
  <c r="L5110" i="2"/>
  <c r="L5068" i="2"/>
  <c r="L5025" i="2"/>
  <c r="L4982" i="2"/>
  <c r="L4940" i="2"/>
  <c r="L4897" i="2"/>
  <c r="L4840" i="2"/>
  <c r="L4776" i="2"/>
  <c r="L4712" i="2"/>
  <c r="L4648" i="2"/>
  <c r="L4584" i="2"/>
  <c r="L4516" i="2"/>
  <c r="L4388" i="2"/>
  <c r="L4260" i="2"/>
  <c r="L4132" i="2"/>
  <c r="L4004" i="2"/>
  <c r="L3865" i="2"/>
  <c r="L3448" i="2"/>
  <c r="L2936" i="2"/>
  <c r="L5669" i="2"/>
  <c r="L5637" i="2"/>
  <c r="L5605" i="2"/>
  <c r="L5573" i="2"/>
  <c r="L5541" i="2"/>
  <c r="L5509" i="2"/>
  <c r="L5477" i="2"/>
  <c r="L5445" i="2"/>
  <c r="L5413" i="2"/>
  <c r="L5381" i="2"/>
  <c r="L5349" i="2"/>
  <c r="L5317" i="2"/>
  <c r="L5285" i="2"/>
  <c r="L5253" i="2"/>
  <c r="L5221" i="2"/>
  <c r="L5189" i="2"/>
  <c r="L5152" i="2"/>
  <c r="L5109" i="2"/>
  <c r="L5066" i="2"/>
  <c r="L5024" i="2"/>
  <c r="L4981" i="2"/>
  <c r="L4938" i="2"/>
  <c r="L4896" i="2"/>
  <c r="L4838" i="2"/>
  <c r="L4774" i="2"/>
  <c r="L4710" i="2"/>
  <c r="L4646" i="2"/>
  <c r="L4582" i="2"/>
  <c r="L4512" i="2"/>
  <c r="L4384" i="2"/>
  <c r="L4256" i="2"/>
  <c r="L4128" i="2"/>
  <c r="L4000" i="2"/>
  <c r="L3860" i="2"/>
  <c r="L3432" i="2"/>
  <c r="L2920" i="2"/>
  <c r="L11" i="2"/>
  <c r="L43" i="2"/>
  <c r="L75" i="2"/>
  <c r="L107" i="2"/>
  <c r="L24" i="2"/>
  <c r="L56" i="2"/>
  <c r="L88" i="2"/>
  <c r="L120" i="2"/>
  <c r="L152" i="2"/>
  <c r="L184" i="2"/>
  <c r="L216" i="2"/>
  <c r="L248" i="2"/>
  <c r="L5" i="2"/>
  <c r="L37" i="2"/>
  <c r="L69" i="2"/>
  <c r="L101" i="2"/>
  <c r="L133" i="2"/>
  <c r="L165" i="2"/>
  <c r="L197" i="2"/>
  <c r="L229" i="2"/>
  <c r="L261" i="2"/>
  <c r="L78" i="2"/>
  <c r="L163" i="2"/>
  <c r="L227" i="2"/>
  <c r="L284" i="2"/>
  <c r="L316" i="2"/>
  <c r="L348" i="2"/>
  <c r="L380" i="2"/>
  <c r="L412" i="2"/>
  <c r="L444" i="2"/>
  <c r="L476" i="2"/>
  <c r="L34" i="2"/>
  <c r="L142" i="2"/>
  <c r="L206" i="2"/>
  <c r="L2893" i="2"/>
  <c r="L3190" i="2"/>
  <c r="L3814" i="2"/>
  <c r="L2775" i="2"/>
  <c r="L2943" i="2"/>
  <c r="L3083" i="2"/>
  <c r="L3223" i="2"/>
  <c r="L3351" i="2"/>
  <c r="L3495" i="2"/>
  <c r="L3599" i="2"/>
  <c r="L3691" i="2"/>
  <c r="L3787" i="2"/>
  <c r="L3875" i="2"/>
  <c r="L2664" i="2"/>
  <c r="L3068" i="2"/>
  <c r="L3420" i="2"/>
  <c r="L3740" i="2"/>
  <c r="L3909" i="2"/>
  <c r="L3997" i="2"/>
  <c r="L4077" i="2"/>
  <c r="L4165" i="2"/>
  <c r="L4253" i="2"/>
  <c r="L4333" i="2"/>
  <c r="L4421" i="2"/>
  <c r="L4509" i="2"/>
  <c r="L4589" i="2"/>
  <c r="L4677" i="2"/>
  <c r="L4765" i="2"/>
  <c r="L4845" i="2"/>
  <c r="L2736" i="2"/>
  <c r="L3104" i="2"/>
  <c r="L3424" i="2"/>
  <c r="L3776" i="2"/>
  <c r="L3918" i="2"/>
  <c r="L3998" i="2"/>
  <c r="L4086" i="2"/>
  <c r="L4174" i="2"/>
  <c r="L4254" i="2"/>
  <c r="L4342" i="2"/>
  <c r="L4430" i="2"/>
  <c r="L4510" i="2"/>
  <c r="L2836" i="2"/>
  <c r="L3188" i="2"/>
  <c r="L3508" i="2"/>
  <c r="L3832" i="2"/>
  <c r="L3939" i="2"/>
  <c r="L4019" i="2"/>
  <c r="L4107" i="2"/>
  <c r="L4195" i="2"/>
  <c r="L4275" i="2"/>
  <c r="L4347" i="2"/>
  <c r="L4411" i="2"/>
  <c r="L4475" i="2"/>
  <c r="L4539" i="2"/>
  <c r="L4603" i="2"/>
  <c r="L4667" i="2"/>
  <c r="L4731" i="2"/>
  <c r="L4795" i="2"/>
  <c r="L4859" i="2"/>
  <c r="L4923" i="2"/>
  <c r="L4987" i="2"/>
  <c r="L5047" i="2"/>
  <c r="L5091" i="2"/>
  <c r="L5131" i="2"/>
  <c r="L5666" i="2"/>
  <c r="L5634" i="2"/>
  <c r="L5602" i="2"/>
  <c r="L5570" i="2"/>
  <c r="L5538" i="2"/>
  <c r="L5506" i="2"/>
  <c r="L5474" i="2"/>
  <c r="L5442" i="2"/>
  <c r="L5410" i="2"/>
  <c r="L5378" i="2"/>
  <c r="L5346" i="2"/>
  <c r="L5314" i="2"/>
  <c r="L5282" i="2"/>
  <c r="L5250" i="2"/>
  <c r="L5218" i="2"/>
  <c r="L5186" i="2"/>
  <c r="L5148" i="2"/>
  <c r="L5105" i="2"/>
  <c r="L5062" i="2"/>
  <c r="L5020" i="2"/>
  <c r="L4977" i="2"/>
  <c r="L4934" i="2"/>
  <c r="L4892" i="2"/>
  <c r="L4832" i="2"/>
  <c r="L4768" i="2"/>
  <c r="L4704" i="2"/>
  <c r="L4640" i="2"/>
  <c r="L4576" i="2"/>
  <c r="L4500" i="2"/>
  <c r="L4372" i="2"/>
  <c r="L4244" i="2"/>
  <c r="L4116" i="2"/>
  <c r="L3988" i="2"/>
  <c r="L3844" i="2"/>
  <c r="L3384" i="2"/>
  <c r="L2872" i="2"/>
  <c r="L5665" i="2"/>
  <c r="L5633" i="2"/>
  <c r="L5601" i="2"/>
  <c r="L5569" i="2"/>
  <c r="L5537" i="2"/>
  <c r="L5505" i="2"/>
  <c r="L5473" i="2"/>
  <c r="L5441" i="2"/>
  <c r="L5409" i="2"/>
  <c r="L5377" i="2"/>
  <c r="L5345" i="2"/>
  <c r="L5313" i="2"/>
  <c r="L5281" i="2"/>
  <c r="L5249" i="2"/>
  <c r="L5217" i="2"/>
  <c r="L5185" i="2"/>
  <c r="L5146" i="2"/>
  <c r="L5104" i="2"/>
  <c r="L5061" i="2"/>
  <c r="L5018" i="2"/>
  <c r="L4976" i="2"/>
  <c r="L4933" i="2"/>
  <c r="L4890" i="2"/>
  <c r="L4830" i="2"/>
  <c r="L4766" i="2"/>
  <c r="L4702" i="2"/>
  <c r="L4638" i="2"/>
  <c r="L4574" i="2"/>
  <c r="L4496" i="2"/>
  <c r="L4368" i="2"/>
  <c r="L4240" i="2"/>
  <c r="L4112" i="2"/>
  <c r="L3984" i="2"/>
  <c r="L3838" i="2"/>
  <c r="L3368" i="2"/>
  <c r="L2856" i="2"/>
  <c r="L15" i="2"/>
  <c r="L47" i="2"/>
  <c r="L79" i="2"/>
  <c r="L111" i="2"/>
  <c r="L28" i="2"/>
  <c r="L60" i="2"/>
  <c r="L92" i="2"/>
  <c r="L124" i="2"/>
  <c r="L156" i="2"/>
  <c r="L188" i="2"/>
  <c r="L220" i="2"/>
  <c r="L252" i="2"/>
  <c r="L9" i="2"/>
  <c r="L41" i="2"/>
  <c r="L73" i="2"/>
  <c r="L3597" i="2"/>
  <c r="L3278" i="2"/>
  <c r="L1792" i="2"/>
  <c r="L2799" i="2"/>
  <c r="L2967" i="2"/>
  <c r="L3095" i="2"/>
  <c r="L3239" i="2"/>
  <c r="L3375" i="2"/>
  <c r="L3503" i="2"/>
  <c r="L3607" i="2"/>
  <c r="L3711" i="2"/>
  <c r="L3795" i="2"/>
  <c r="L3883" i="2"/>
  <c r="L2780" i="2"/>
  <c r="L3100" i="2"/>
  <c r="L3452" i="2"/>
  <c r="L3804" i="2"/>
  <c r="L3917" i="2"/>
  <c r="L4005" i="2"/>
  <c r="L4093" i="2"/>
  <c r="L4173" i="2"/>
  <c r="L4261" i="2"/>
  <c r="L4349" i="2"/>
  <c r="L4429" i="2"/>
  <c r="L4517" i="2"/>
  <c r="L4605" i="2"/>
  <c r="L4685" i="2"/>
  <c r="L4773" i="2"/>
  <c r="L4861" i="2"/>
  <c r="L2784" i="2"/>
  <c r="L3136" i="2"/>
  <c r="L3488" i="2"/>
  <c r="L3808" i="2"/>
  <c r="L3926" i="2"/>
  <c r="L4014" i="2"/>
  <c r="L4094" i="2"/>
  <c r="L4182" i="2"/>
  <c r="L4270" i="2"/>
  <c r="L4350" i="2"/>
  <c r="L4438" i="2"/>
  <c r="L1116" i="2"/>
  <c r="L2868" i="2"/>
  <c r="L3220" i="2"/>
  <c r="L3572" i="2"/>
  <c r="L3842" i="2"/>
  <c r="L3947" i="2"/>
  <c r="L4035" i="2"/>
  <c r="L4115" i="2"/>
  <c r="L4203" i="2"/>
  <c r="L4291" i="2"/>
  <c r="L4355" i="2"/>
  <c r="L4419" i="2"/>
  <c r="L4483" i="2"/>
  <c r="L4547" i="2"/>
  <c r="L4611" i="2"/>
  <c r="L4675" i="2"/>
  <c r="L4739" i="2"/>
  <c r="L4803" i="2"/>
  <c r="L4867" i="2"/>
  <c r="L4931" i="2"/>
  <c r="L4995" i="2"/>
  <c r="L5051" i="2"/>
  <c r="L5095" i="2"/>
  <c r="L5139" i="2"/>
  <c r="L5662" i="2"/>
  <c r="L5630" i="2"/>
  <c r="L5598" i="2"/>
  <c r="L5566" i="2"/>
  <c r="L5534" i="2"/>
  <c r="L5502" i="2"/>
  <c r="L5470" i="2"/>
  <c r="L5438" i="2"/>
  <c r="L5406" i="2"/>
  <c r="L5374" i="2"/>
  <c r="L5342" i="2"/>
  <c r="L5310" i="2"/>
  <c r="L5278" i="2"/>
  <c r="L5246" i="2"/>
  <c r="L5214" i="2"/>
  <c r="L5182" i="2"/>
  <c r="L5142" i="2"/>
  <c r="L5100" i="2"/>
  <c r="L5057" i="2"/>
  <c r="L5014" i="2"/>
  <c r="L4972" i="2"/>
  <c r="L4929" i="2"/>
  <c r="L4886" i="2"/>
  <c r="L4824" i="2"/>
  <c r="L4760" i="2"/>
  <c r="L4696" i="2"/>
  <c r="L4632" i="2"/>
  <c r="L4568" i="2"/>
  <c r="L4484" i="2"/>
  <c r="L4356" i="2"/>
  <c r="L4228" i="2"/>
  <c r="L4100" i="2"/>
  <c r="L3972" i="2"/>
  <c r="L3822" i="2"/>
  <c r="L3320" i="2"/>
  <c r="L2808" i="2"/>
  <c r="L5661" i="2"/>
  <c r="L5629" i="2"/>
  <c r="L5597" i="2"/>
  <c r="L5565" i="2"/>
  <c r="L5533" i="2"/>
  <c r="L5501" i="2"/>
  <c r="L5469" i="2"/>
  <c r="L5437" i="2"/>
  <c r="L5405" i="2"/>
  <c r="L5373" i="2"/>
  <c r="L5341" i="2"/>
  <c r="L5309" i="2"/>
  <c r="L5277" i="2"/>
  <c r="L5245" i="2"/>
  <c r="L5213" i="2"/>
  <c r="L5181" i="2"/>
  <c r="L5141" i="2"/>
  <c r="L5098" i="2"/>
  <c r="L5056" i="2"/>
  <c r="L5013" i="2"/>
  <c r="L4970" i="2"/>
  <c r="L4928" i="2"/>
  <c r="L4885" i="2"/>
  <c r="L4822" i="2"/>
  <c r="L4758" i="2"/>
  <c r="L4694" i="2"/>
  <c r="L4630" i="2"/>
  <c r="L4566" i="2"/>
  <c r="L4480" i="2"/>
  <c r="L4352" i="2"/>
  <c r="L4224" i="2"/>
  <c r="L4096" i="2"/>
  <c r="L3968" i="2"/>
  <c r="L3816" i="2"/>
  <c r="L3304" i="2"/>
  <c r="L2792" i="2"/>
  <c r="L19" i="2"/>
  <c r="L51" i="2"/>
  <c r="L83" i="2"/>
  <c r="L115" i="2"/>
  <c r="L32" i="2"/>
  <c r="L64" i="2"/>
  <c r="L96" i="2"/>
  <c r="L128" i="2"/>
  <c r="L160" i="2"/>
  <c r="L192" i="2"/>
  <c r="L224" i="2"/>
  <c r="L256" i="2"/>
  <c r="L13" i="2"/>
  <c r="L45" i="2"/>
  <c r="L2983" i="2"/>
  <c r="L3891" i="2"/>
  <c r="L4189" i="2"/>
  <c r="L4869" i="2"/>
  <c r="L4190" i="2"/>
  <c r="L3864" i="2"/>
  <c r="L4491" i="2"/>
  <c r="L4699" i="2"/>
  <c r="L4875" i="2"/>
  <c r="L5035" i="2"/>
  <c r="L5155" i="2"/>
  <c r="L5594" i="2"/>
  <c r="L5514" i="2"/>
  <c r="L5426" i="2"/>
  <c r="L5338" i="2"/>
  <c r="L5258" i="2"/>
  <c r="L5169" i="2"/>
  <c r="L5052" i="2"/>
  <c r="L4945" i="2"/>
  <c r="L4800" i="2"/>
  <c r="L4624" i="2"/>
  <c r="L4404" i="2"/>
  <c r="L4052" i="2"/>
  <c r="L3256" i="2"/>
  <c r="L5641" i="2"/>
  <c r="L5553" i="2"/>
  <c r="L5465" i="2"/>
  <c r="L5385" i="2"/>
  <c r="L5297" i="2"/>
  <c r="L5209" i="2"/>
  <c r="L5114" i="2"/>
  <c r="L4997" i="2"/>
  <c r="L4878" i="2"/>
  <c r="L4718" i="2"/>
  <c r="L4542" i="2"/>
  <c r="L4208" i="2"/>
  <c r="L3881" i="2"/>
  <c r="L2292" i="2"/>
  <c r="L87" i="2"/>
  <c r="L52" i="2"/>
  <c r="L140" i="2"/>
  <c r="L228" i="2"/>
  <c r="L33" i="2"/>
  <c r="L105" i="2"/>
  <c r="L153" i="2"/>
  <c r="L205" i="2"/>
  <c r="L257" i="2"/>
  <c r="L123" i="2"/>
  <c r="L235" i="2"/>
  <c r="L304" i="2"/>
  <c r="L356" i="2"/>
  <c r="L408" i="2"/>
  <c r="L456" i="2"/>
  <c r="L50" i="2"/>
  <c r="L182" i="2"/>
  <c r="L262" i="2"/>
  <c r="L301" i="2"/>
  <c r="L333" i="2"/>
  <c r="L365" i="2"/>
  <c r="L397" i="2"/>
  <c r="L429" i="2"/>
  <c r="L461" i="2"/>
  <c r="L493" i="2"/>
  <c r="L86" i="2"/>
  <c r="L167" i="2"/>
  <c r="L231" i="2"/>
  <c r="L286" i="2"/>
  <c r="L318" i="2"/>
  <c r="L350" i="2"/>
  <c r="L382" i="2"/>
  <c r="L414" i="2"/>
  <c r="L446" i="2"/>
  <c r="L478" i="2"/>
  <c r="L122" i="2"/>
  <c r="L327" i="2"/>
  <c r="L455" i="2"/>
  <c r="L130" i="2"/>
  <c r="L331" i="2"/>
  <c r="L459" i="2"/>
  <c r="L146" i="2"/>
  <c r="L339" i="2"/>
  <c r="L467" i="2"/>
  <c r="L415" i="2"/>
  <c r="L138" i="2"/>
  <c r="L447" i="2"/>
  <c r="L4715" i="2"/>
  <c r="L5059" i="2"/>
  <c r="L5586" i="2"/>
  <c r="L5498" i="2"/>
  <c r="L5330" i="2"/>
  <c r="L5242" i="2"/>
  <c r="L5041" i="2"/>
  <c r="L4924" i="2"/>
  <c r="L4608" i="2"/>
  <c r="L4340" i="2"/>
  <c r="L3128" i="2"/>
  <c r="L5457" i="2"/>
  <c r="L5369" i="2"/>
  <c r="L5289" i="2"/>
  <c r="L5093" i="2"/>
  <c r="L4176" i="2"/>
  <c r="L7" i="2"/>
  <c r="L68" i="2"/>
  <c r="L49" i="2"/>
  <c r="L209" i="2"/>
  <c r="L312" i="2"/>
  <c r="L464" i="2"/>
  <c r="L190" i="2"/>
  <c r="L305" i="2"/>
  <c r="L465" i="2"/>
  <c r="L175" i="2"/>
  <c r="L322" i="2"/>
  <c r="L450" i="2"/>
  <c r="L162" i="2"/>
  <c r="L178" i="2"/>
  <c r="L426" i="2"/>
  <c r="L3119" i="2"/>
  <c r="L2812" i="2"/>
  <c r="L3955" i="2"/>
  <c r="L4891" i="2"/>
  <c r="L5163" i="2"/>
  <c r="L5418" i="2"/>
  <c r="L5158" i="2"/>
  <c r="L4784" i="2"/>
  <c r="L5545" i="2"/>
  <c r="L4686" i="2"/>
  <c r="L109" i="2"/>
  <c r="L102" i="2"/>
  <c r="L479" i="2"/>
  <c r="L3247" i="2"/>
  <c r="L3164" i="2"/>
  <c r="L4357" i="2"/>
  <c r="L3168" i="2"/>
  <c r="L4366" i="2"/>
  <c r="L4043" i="2"/>
  <c r="L4571" i="2"/>
  <c r="L4747" i="2"/>
  <c r="L4907" i="2"/>
  <c r="L5067" i="2"/>
  <c r="L5658" i="2"/>
  <c r="L5578" i="2"/>
  <c r="L5490" i="2"/>
  <c r="L5402" i="2"/>
  <c r="L5322" i="2"/>
  <c r="L5234" i="2"/>
  <c r="L5137" i="2"/>
  <c r="L5030" i="2"/>
  <c r="L4913" i="2"/>
  <c r="L4752" i="2"/>
  <c r="L4592" i="2"/>
  <c r="L4308" i="2"/>
  <c r="L3956" i="2"/>
  <c r="L3000" i="2"/>
  <c r="L5617" i="2"/>
  <c r="L5529" i="2"/>
  <c r="L5449" i="2"/>
  <c r="L5361" i="2"/>
  <c r="L5273" i="2"/>
  <c r="L5193" i="2"/>
  <c r="L5082" i="2"/>
  <c r="L4965" i="2"/>
  <c r="L4846" i="2"/>
  <c r="L4670" i="2"/>
  <c r="L4464" i="2"/>
  <c r="L4144" i="2"/>
  <c r="L3624" i="2"/>
  <c r="L23" i="2"/>
  <c r="L103" i="2"/>
  <c r="L76" i="2"/>
  <c r="L164" i="2"/>
  <c r="L244" i="2"/>
  <c r="L57" i="2"/>
  <c r="L113" i="2"/>
  <c r="L169" i="2"/>
  <c r="L217" i="2"/>
  <c r="L269" i="2"/>
  <c r="L155" i="2"/>
  <c r="L251" i="2"/>
  <c r="L320" i="2"/>
  <c r="L368" i="2"/>
  <c r="L420" i="2"/>
  <c r="L472" i="2"/>
  <c r="L82" i="2"/>
  <c r="L198" i="2"/>
  <c r="L277" i="2"/>
  <c r="L309" i="2"/>
  <c r="L341" i="2"/>
  <c r="L373" i="2"/>
  <c r="L405" i="2"/>
  <c r="L437" i="2"/>
  <c r="L469" i="2"/>
  <c r="L501" i="2"/>
  <c r="L118" i="2"/>
  <c r="L183" i="2"/>
  <c r="L247" i="2"/>
  <c r="L294" i="2"/>
  <c r="L326" i="2"/>
  <c r="L358" i="2"/>
  <c r="L390" i="2"/>
  <c r="L422" i="2"/>
  <c r="L454" i="2"/>
  <c r="L486" i="2"/>
  <c r="L186" i="2"/>
  <c r="L359" i="2"/>
  <c r="L487" i="2"/>
  <c r="L194" i="2"/>
  <c r="L363" i="2"/>
  <c r="L491" i="2"/>
  <c r="L210" i="2"/>
  <c r="L371" i="2"/>
  <c r="L499" i="2"/>
  <c r="L26" i="2"/>
  <c r="L335" i="2"/>
  <c r="L234" i="2"/>
  <c r="L4902" i="2"/>
  <c r="L2720" i="2"/>
  <c r="L5521" i="2"/>
  <c r="L5353" i="2"/>
  <c r="L5177" i="2"/>
  <c r="L4954" i="2"/>
  <c r="L4654" i="2"/>
  <c r="L4080" i="2"/>
  <c r="L31" i="2"/>
  <c r="L84" i="2"/>
  <c r="L172" i="2"/>
  <c r="L65" i="2"/>
  <c r="L121" i="2"/>
  <c r="L225" i="2"/>
  <c r="L273" i="2"/>
  <c r="L267" i="2"/>
  <c r="L324" i="2"/>
  <c r="L424" i="2"/>
  <c r="L114" i="2"/>
  <c r="L281" i="2"/>
  <c r="L345" i="2"/>
  <c r="L409" i="2"/>
  <c r="L473" i="2"/>
  <c r="L6" i="2"/>
  <c r="L191" i="2"/>
  <c r="L255" i="2"/>
  <c r="L330" i="2"/>
  <c r="L394" i="2"/>
  <c r="L226" i="2"/>
  <c r="L387" i="2"/>
  <c r="L3391" i="2"/>
  <c r="L3484" i="2"/>
  <c r="L4445" i="2"/>
  <c r="L3520" i="2"/>
  <c r="L4446" i="2"/>
  <c r="L4131" i="2"/>
  <c r="L4587" i="2"/>
  <c r="L4763" i="2"/>
  <c r="L4939" i="2"/>
  <c r="L5079" i="2"/>
  <c r="L5650" i="2"/>
  <c r="L5562" i="2"/>
  <c r="L5482" i="2"/>
  <c r="L5394" i="2"/>
  <c r="L5306" i="2"/>
  <c r="L5226" i="2"/>
  <c r="L5126" i="2"/>
  <c r="L5009" i="2"/>
  <c r="L4736" i="2"/>
  <c r="L4560" i="2"/>
  <c r="L4276" i="2"/>
  <c r="L3924" i="2"/>
  <c r="L5609" i="2"/>
  <c r="L5433" i="2"/>
  <c r="L5265" i="2"/>
  <c r="L5072" i="2"/>
  <c r="L4814" i="2"/>
  <c r="L4432" i="2"/>
  <c r="L3496" i="2"/>
  <c r="L119" i="2"/>
  <c r="L260" i="2"/>
  <c r="L173" i="2"/>
  <c r="L171" i="2"/>
  <c r="L376" i="2"/>
  <c r="L480" i="2"/>
  <c r="L214" i="2"/>
  <c r="L313" i="2"/>
  <c r="L377" i="2"/>
  <c r="L441" i="2"/>
  <c r="L127" i="2"/>
  <c r="L298" i="2"/>
  <c r="L362" i="2"/>
  <c r="L490" i="2"/>
  <c r="L379" i="2"/>
  <c r="L202" i="2"/>
  <c r="L2588" i="2"/>
  <c r="L3527" i="2"/>
  <c r="L3824" i="2"/>
  <c r="L4525" i="2"/>
  <c r="L3836" i="2"/>
  <c r="L2164" i="2"/>
  <c r="L4211" i="2"/>
  <c r="L4619" i="2"/>
  <c r="L4779" i="2"/>
  <c r="L4955" i="2"/>
  <c r="L5099" i="2"/>
  <c r="L5642" i="2"/>
  <c r="L5554" i="2"/>
  <c r="L5466" i="2"/>
  <c r="L5386" i="2"/>
  <c r="L5298" i="2"/>
  <c r="L5210" i="2"/>
  <c r="L5116" i="2"/>
  <c r="L4998" i="2"/>
  <c r="L4880" i="2"/>
  <c r="L4720" i="2"/>
  <c r="L4544" i="2"/>
  <c r="L4212" i="2"/>
  <c r="L3886" i="2"/>
  <c r="L2377" i="2"/>
  <c r="L5593" i="2"/>
  <c r="L5513" i="2"/>
  <c r="L5425" i="2"/>
  <c r="L5337" i="2"/>
  <c r="L5257" i="2"/>
  <c r="L5168" i="2"/>
  <c r="L5050" i="2"/>
  <c r="L4944" i="2"/>
  <c r="L4798" i="2"/>
  <c r="L4622" i="2"/>
  <c r="L4400" i="2"/>
  <c r="L4048" i="2"/>
  <c r="L3240" i="2"/>
  <c r="L39" i="2"/>
  <c r="L12" i="2"/>
  <c r="L100" i="2"/>
  <c r="L180" i="2"/>
  <c r="L268" i="2"/>
  <c r="L77" i="2"/>
  <c r="L129" i="2"/>
  <c r="L177" i="2"/>
  <c r="L233" i="2"/>
  <c r="L30" i="2"/>
  <c r="L179" i="2"/>
  <c r="L280" i="2"/>
  <c r="L328" i="2"/>
  <c r="L384" i="2"/>
  <c r="L432" i="2"/>
  <c r="L484" i="2"/>
  <c r="L134" i="2"/>
  <c r="L222" i="2"/>
  <c r="L285" i="2"/>
  <c r="L317" i="2"/>
  <c r="L349" i="2"/>
  <c r="L381" i="2"/>
  <c r="L413" i="2"/>
  <c r="L445" i="2"/>
  <c r="L477" i="2"/>
  <c r="L22" i="2"/>
  <c r="L135" i="2"/>
  <c r="L199" i="2"/>
  <c r="L263" i="2"/>
  <c r="L302" i="2"/>
  <c r="L334" i="2"/>
  <c r="L366" i="2"/>
  <c r="L398" i="2"/>
  <c r="L430" i="2"/>
  <c r="L462" i="2"/>
  <c r="L494" i="2"/>
  <c r="L250" i="2"/>
  <c r="L391" i="2"/>
  <c r="L507" i="2"/>
  <c r="L258" i="2"/>
  <c r="L395" i="2"/>
  <c r="L508" i="2"/>
  <c r="L274" i="2"/>
  <c r="L403" i="2"/>
  <c r="L510" i="2"/>
  <c r="L303" i="2"/>
  <c r="L463" i="2"/>
  <c r="L4" i="2"/>
  <c r="L457" i="2"/>
  <c r="L474" i="2"/>
  <c r="L315" i="2"/>
  <c r="L323" i="2"/>
  <c r="L90" i="2"/>
  <c r="L4269" i="2"/>
  <c r="L4526" i="2"/>
  <c r="L243" i="2"/>
  <c r="L433" i="2"/>
  <c r="L418" i="2"/>
  <c r="L347" i="2"/>
  <c r="L266" i="2"/>
  <c r="L375" i="2"/>
  <c r="L242" i="2"/>
  <c r="L3366" i="2"/>
  <c r="L3619" i="2"/>
  <c r="L3933" i="2"/>
  <c r="L4613" i="2"/>
  <c r="L3934" i="2"/>
  <c r="L2932" i="2"/>
  <c r="L4299" i="2"/>
  <c r="L4635" i="2"/>
  <c r="L4811" i="2"/>
  <c r="L4971" i="2"/>
  <c r="L5111" i="2"/>
  <c r="L5626" i="2"/>
  <c r="L5546" i="2"/>
  <c r="L5458" i="2"/>
  <c r="L5370" i="2"/>
  <c r="L5290" i="2"/>
  <c r="L5202" i="2"/>
  <c r="L5094" i="2"/>
  <c r="L4988" i="2"/>
  <c r="L4864" i="2"/>
  <c r="L4688" i="2"/>
  <c r="L4528" i="2"/>
  <c r="L4180" i="2"/>
  <c r="L3768" i="2"/>
  <c r="L5670" i="2"/>
  <c r="L5585" i="2"/>
  <c r="L5497" i="2"/>
  <c r="L5417" i="2"/>
  <c r="L5329" i="2"/>
  <c r="L5241" i="2"/>
  <c r="L5157" i="2"/>
  <c r="L5040" i="2"/>
  <c r="L4922" i="2"/>
  <c r="L4782" i="2"/>
  <c r="L4606" i="2"/>
  <c r="L4336" i="2"/>
  <c r="L4016" i="2"/>
  <c r="L3112" i="2"/>
  <c r="L55" i="2"/>
  <c r="L20" i="2"/>
  <c r="L108" i="2"/>
  <c r="L196" i="2"/>
  <c r="L276" i="2"/>
  <c r="L81" i="2"/>
  <c r="L137" i="2"/>
  <c r="L185" i="2"/>
  <c r="L237" i="2"/>
  <c r="L62" i="2"/>
  <c r="L187" i="2"/>
  <c r="L288" i="2"/>
  <c r="L336" i="2"/>
  <c r="L388" i="2"/>
  <c r="L440" i="2"/>
  <c r="L488" i="2"/>
  <c r="L150" i="2"/>
  <c r="L230" i="2"/>
  <c r="L289" i="2"/>
  <c r="L321" i="2"/>
  <c r="L353" i="2"/>
  <c r="L385" i="2"/>
  <c r="L417" i="2"/>
  <c r="L449" i="2"/>
  <c r="L481" i="2"/>
  <c r="L38" i="2"/>
  <c r="L143" i="2"/>
  <c r="L207" i="2"/>
  <c r="L271" i="2"/>
  <c r="L306" i="2"/>
  <c r="L338" i="2"/>
  <c r="L370" i="2"/>
  <c r="L402" i="2"/>
  <c r="L434" i="2"/>
  <c r="L466" i="2"/>
  <c r="L498" i="2"/>
  <c r="L279" i="2"/>
  <c r="L407" i="2"/>
  <c r="L511" i="2"/>
  <c r="L283" i="2"/>
  <c r="L411" i="2"/>
  <c r="L512" i="2"/>
  <c r="L291" i="2"/>
  <c r="L419" i="2"/>
  <c r="L170" i="2"/>
  <c r="L367" i="2"/>
  <c r="L509" i="2"/>
  <c r="L351" i="2"/>
  <c r="L2848" i="2"/>
  <c r="L5625" i="2"/>
  <c r="L4862" i="2"/>
  <c r="L148" i="2"/>
  <c r="L360" i="2"/>
  <c r="L401" i="2"/>
  <c r="L290" i="2"/>
  <c r="L154" i="2"/>
  <c r="L483" i="2"/>
  <c r="L503" i="2"/>
  <c r="L504" i="2"/>
  <c r="L399" i="2"/>
  <c r="L2329" i="2"/>
  <c r="L3719" i="2"/>
  <c r="L4013" i="2"/>
  <c r="L4701" i="2"/>
  <c r="L4022" i="2"/>
  <c r="L3252" i="2"/>
  <c r="L4363" i="2"/>
  <c r="L4651" i="2"/>
  <c r="L4827" i="2"/>
  <c r="L5003" i="2"/>
  <c r="L5123" i="2"/>
  <c r="L5618" i="2"/>
  <c r="L5530" i="2"/>
  <c r="L5450" i="2"/>
  <c r="L5362" i="2"/>
  <c r="L5274" i="2"/>
  <c r="L5194" i="2"/>
  <c r="L5084" i="2"/>
  <c r="L4966" i="2"/>
  <c r="L4848" i="2"/>
  <c r="L4672" i="2"/>
  <c r="L4468" i="2"/>
  <c r="L4148" i="2"/>
  <c r="L3640" i="2"/>
  <c r="L5657" i="2"/>
  <c r="L5577" i="2"/>
  <c r="L5489" i="2"/>
  <c r="L5401" i="2"/>
  <c r="L5321" i="2"/>
  <c r="L5233" i="2"/>
  <c r="L5136" i="2"/>
  <c r="L5029" i="2"/>
  <c r="L4912" i="2"/>
  <c r="L4750" i="2"/>
  <c r="L4590" i="2"/>
  <c r="L4304" i="2"/>
  <c r="L3952" i="2"/>
  <c r="L2984" i="2"/>
  <c r="L63" i="2"/>
  <c r="L36" i="2"/>
  <c r="L116" i="2"/>
  <c r="L204" i="2"/>
  <c r="L17" i="2"/>
  <c r="L89" i="2"/>
  <c r="L141" i="2"/>
  <c r="L193" i="2"/>
  <c r="L241" i="2"/>
  <c r="L94" i="2"/>
  <c r="L203" i="2"/>
  <c r="L292" i="2"/>
  <c r="L344" i="2"/>
  <c r="L392" i="2"/>
  <c r="L448" i="2"/>
  <c r="L496" i="2"/>
  <c r="L158" i="2"/>
  <c r="L246" i="2"/>
  <c r="L293" i="2"/>
  <c r="L325" i="2"/>
  <c r="L357" i="2"/>
  <c r="L389" i="2"/>
  <c r="L421" i="2"/>
  <c r="L453" i="2"/>
  <c r="L485" i="2"/>
  <c r="L54" i="2"/>
  <c r="L151" i="2"/>
  <c r="L215" i="2"/>
  <c r="L278" i="2"/>
  <c r="L310" i="2"/>
  <c r="L342" i="2"/>
  <c r="L374" i="2"/>
  <c r="L406" i="2"/>
  <c r="L438" i="2"/>
  <c r="L470" i="2"/>
  <c r="L502" i="2"/>
  <c r="L295" i="2"/>
  <c r="L423" i="2"/>
  <c r="L10" i="2"/>
  <c r="L299" i="2"/>
  <c r="L427" i="2"/>
  <c r="L42" i="2"/>
  <c r="L307" i="2"/>
  <c r="L435" i="2"/>
  <c r="L287" i="2"/>
  <c r="L431" i="2"/>
  <c r="L383" i="2"/>
  <c r="L58" i="2"/>
  <c r="L106" i="2"/>
  <c r="L495" i="2"/>
  <c r="L4278" i="2"/>
  <c r="L4986" i="2"/>
  <c r="L265" i="2"/>
  <c r="L369" i="2"/>
  <c r="L354" i="2"/>
  <c r="L471" i="2"/>
  <c r="L355" i="2"/>
  <c r="L458" i="2"/>
  <c r="L505" i="2"/>
  <c r="L2815" i="2"/>
  <c r="L3811" i="2"/>
  <c r="L4101" i="2"/>
  <c r="L4781" i="2"/>
  <c r="L4110" i="2"/>
  <c r="L3604" i="2"/>
  <c r="L4427" i="2"/>
  <c r="L4683" i="2"/>
  <c r="L4843" i="2"/>
  <c r="L5019" i="2"/>
  <c r="L5143" i="2"/>
  <c r="L5610" i="2"/>
  <c r="L5522" i="2"/>
  <c r="L5434" i="2"/>
  <c r="L5354" i="2"/>
  <c r="L5266" i="2"/>
  <c r="L5178" i="2"/>
  <c r="L5073" i="2"/>
  <c r="L4956" i="2"/>
  <c r="L4816" i="2"/>
  <c r="L4656" i="2"/>
  <c r="L4436" i="2"/>
  <c r="L4084" i="2"/>
  <c r="L3512" i="2"/>
  <c r="L5649" i="2"/>
  <c r="L5561" i="2"/>
  <c r="L5481" i="2"/>
  <c r="L5393" i="2"/>
  <c r="L5305" i="2"/>
  <c r="L5225" i="2"/>
  <c r="L5125" i="2"/>
  <c r="L5008" i="2"/>
  <c r="L4901" i="2"/>
  <c r="L4734" i="2"/>
  <c r="L4558" i="2"/>
  <c r="L4272" i="2"/>
  <c r="L3920" i="2"/>
  <c r="L2688" i="2"/>
  <c r="L71" i="2"/>
  <c r="L44" i="2"/>
  <c r="L132" i="2"/>
  <c r="L212" i="2"/>
  <c r="L25" i="2"/>
  <c r="L97" i="2"/>
  <c r="L145" i="2"/>
  <c r="L201" i="2"/>
  <c r="L249" i="2"/>
  <c r="L110" i="2"/>
  <c r="L219" i="2"/>
  <c r="L296" i="2"/>
  <c r="L352" i="2"/>
  <c r="L400" i="2"/>
  <c r="L452" i="2"/>
  <c r="L18" i="2"/>
  <c r="L166" i="2"/>
  <c r="L254" i="2"/>
  <c r="L297" i="2"/>
  <c r="L329" i="2"/>
  <c r="L361" i="2"/>
  <c r="L393" i="2"/>
  <c r="L425" i="2"/>
  <c r="L489" i="2"/>
  <c r="L70" i="2"/>
  <c r="L159" i="2"/>
  <c r="L223" i="2"/>
  <c r="L282" i="2"/>
  <c r="L314" i="2"/>
  <c r="L346" i="2"/>
  <c r="L378" i="2"/>
  <c r="L410" i="2"/>
  <c r="L442" i="2"/>
  <c r="L311" i="2"/>
  <c r="L439" i="2"/>
  <c r="L74" i="2"/>
  <c r="L443" i="2"/>
  <c r="L451" i="2"/>
  <c r="L4555" i="2"/>
  <c r="L4020" i="2"/>
  <c r="L5201" i="2"/>
  <c r="L3752" i="2"/>
  <c r="L95" i="2"/>
  <c r="L236" i="2"/>
  <c r="L161" i="2"/>
  <c r="L139" i="2"/>
  <c r="L416" i="2"/>
  <c r="L66" i="2"/>
  <c r="L270" i="2"/>
  <c r="L337" i="2"/>
  <c r="L497" i="2"/>
  <c r="L239" i="2"/>
  <c r="L386" i="2"/>
  <c r="L482" i="2"/>
  <c r="L343" i="2"/>
  <c r="L475" i="2"/>
  <c r="L319" i="2"/>
  <c r="L218" i="2"/>
  <c r="L506" i="2"/>
  <c r="C6" i="1"/>
  <c r="W11" i="3" s="1"/>
  <c r="C7" i="1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K743" i="2" s="1"/>
  <c r="K744" i="2" s="1"/>
  <c r="K745" i="2" s="1"/>
  <c r="K746" i="2" s="1"/>
  <c r="K747" i="2" s="1"/>
  <c r="K748" i="2" s="1"/>
  <c r="K749" i="2" s="1"/>
  <c r="K750" i="2" s="1"/>
  <c r="K751" i="2" s="1"/>
  <c r="K752" i="2" s="1"/>
  <c r="K753" i="2" s="1"/>
  <c r="K754" i="2" s="1"/>
  <c r="K755" i="2" s="1"/>
  <c r="K756" i="2" s="1"/>
  <c r="K757" i="2" s="1"/>
  <c r="K758" i="2" s="1"/>
  <c r="K759" i="2" s="1"/>
  <c r="K760" i="2" s="1"/>
  <c r="K761" i="2" s="1"/>
  <c r="K762" i="2" s="1"/>
  <c r="K763" i="2" s="1"/>
  <c r="K764" i="2" s="1"/>
  <c r="K765" i="2" s="1"/>
  <c r="K766" i="2" s="1"/>
  <c r="K767" i="2" s="1"/>
  <c r="K768" i="2" s="1"/>
  <c r="K769" i="2" s="1"/>
  <c r="K770" i="2" s="1"/>
  <c r="K771" i="2" s="1"/>
  <c r="K772" i="2" s="1"/>
  <c r="K773" i="2" s="1"/>
  <c r="K774" i="2" s="1"/>
  <c r="K775" i="2" s="1"/>
  <c r="K776" i="2" s="1"/>
  <c r="K777" i="2" s="1"/>
  <c r="K778" i="2" s="1"/>
  <c r="K779" i="2" s="1"/>
  <c r="K780" i="2" s="1"/>
  <c r="K781" i="2" s="1"/>
  <c r="K782" i="2" s="1"/>
  <c r="K783" i="2" s="1"/>
  <c r="K784" i="2" s="1"/>
  <c r="K785" i="2" s="1"/>
  <c r="K786" i="2" s="1"/>
  <c r="K787" i="2" s="1"/>
  <c r="K788" i="2" s="1"/>
  <c r="K789" i="2" s="1"/>
  <c r="K790" i="2" s="1"/>
  <c r="K791" i="2" s="1"/>
  <c r="K792" i="2" s="1"/>
  <c r="K793" i="2" s="1"/>
  <c r="K794" i="2" s="1"/>
  <c r="K795" i="2" s="1"/>
  <c r="K796" i="2" s="1"/>
  <c r="K797" i="2" s="1"/>
  <c r="K798" i="2" s="1"/>
  <c r="K799" i="2" s="1"/>
  <c r="K800" i="2" s="1"/>
  <c r="K801" i="2" s="1"/>
  <c r="K802" i="2" s="1"/>
  <c r="K803" i="2" s="1"/>
  <c r="K804" i="2" s="1"/>
  <c r="K805" i="2" s="1"/>
  <c r="K806" i="2" s="1"/>
  <c r="K807" i="2" s="1"/>
  <c r="K808" i="2" s="1"/>
  <c r="K809" i="2" s="1"/>
  <c r="K810" i="2" s="1"/>
  <c r="K811" i="2" s="1"/>
  <c r="K812" i="2" s="1"/>
  <c r="K813" i="2" s="1"/>
  <c r="K814" i="2" s="1"/>
  <c r="K815" i="2" s="1"/>
  <c r="K816" i="2" s="1"/>
  <c r="K817" i="2" s="1"/>
  <c r="K818" i="2" s="1"/>
  <c r="K819" i="2" s="1"/>
  <c r="K820" i="2" s="1"/>
  <c r="K821" i="2" s="1"/>
  <c r="K822" i="2" s="1"/>
  <c r="K823" i="2" s="1"/>
  <c r="K824" i="2" s="1"/>
  <c r="K825" i="2" s="1"/>
  <c r="K826" i="2" s="1"/>
  <c r="K827" i="2" s="1"/>
  <c r="K828" i="2" s="1"/>
  <c r="K829" i="2" s="1"/>
  <c r="K830" i="2" s="1"/>
  <c r="K831" i="2" s="1"/>
  <c r="K832" i="2" s="1"/>
  <c r="K833" i="2" s="1"/>
  <c r="K834" i="2" s="1"/>
  <c r="K835" i="2" s="1"/>
  <c r="K836" i="2" s="1"/>
  <c r="K837" i="2" s="1"/>
  <c r="K838" i="2" s="1"/>
  <c r="K839" i="2" s="1"/>
  <c r="K840" i="2" s="1"/>
  <c r="K841" i="2" s="1"/>
  <c r="K842" i="2" s="1"/>
  <c r="K843" i="2" s="1"/>
  <c r="K844" i="2" s="1"/>
  <c r="K845" i="2" s="1"/>
  <c r="K846" i="2" s="1"/>
  <c r="K847" i="2" s="1"/>
  <c r="K848" i="2" s="1"/>
  <c r="K849" i="2" s="1"/>
  <c r="K850" i="2" s="1"/>
  <c r="K851" i="2" s="1"/>
  <c r="K852" i="2" s="1"/>
  <c r="K853" i="2" s="1"/>
  <c r="K854" i="2" s="1"/>
  <c r="K855" i="2" s="1"/>
  <c r="K856" i="2" s="1"/>
  <c r="K857" i="2" s="1"/>
  <c r="K858" i="2" s="1"/>
  <c r="K859" i="2" s="1"/>
  <c r="K860" i="2" s="1"/>
  <c r="K861" i="2" s="1"/>
  <c r="K862" i="2" s="1"/>
  <c r="K863" i="2" s="1"/>
  <c r="K864" i="2" s="1"/>
  <c r="K865" i="2" s="1"/>
  <c r="K866" i="2" s="1"/>
  <c r="K867" i="2" s="1"/>
  <c r="K868" i="2" s="1"/>
  <c r="K869" i="2" s="1"/>
  <c r="K870" i="2" s="1"/>
  <c r="K871" i="2" s="1"/>
  <c r="K872" i="2" s="1"/>
  <c r="K873" i="2" s="1"/>
  <c r="K874" i="2" s="1"/>
  <c r="K875" i="2" s="1"/>
  <c r="K876" i="2" s="1"/>
  <c r="K877" i="2" s="1"/>
  <c r="K878" i="2" s="1"/>
  <c r="K879" i="2" s="1"/>
  <c r="K880" i="2" s="1"/>
  <c r="K881" i="2" s="1"/>
  <c r="K882" i="2" s="1"/>
  <c r="K883" i="2" s="1"/>
  <c r="K884" i="2" s="1"/>
  <c r="K885" i="2" s="1"/>
  <c r="K886" i="2" s="1"/>
  <c r="K887" i="2" s="1"/>
  <c r="K888" i="2" s="1"/>
  <c r="K889" i="2" s="1"/>
  <c r="K890" i="2" s="1"/>
  <c r="K891" i="2" s="1"/>
  <c r="K892" i="2" s="1"/>
  <c r="K893" i="2" s="1"/>
  <c r="K894" i="2" s="1"/>
  <c r="K895" i="2" s="1"/>
  <c r="K896" i="2" s="1"/>
  <c r="K897" i="2" s="1"/>
  <c r="K898" i="2" s="1"/>
  <c r="K899" i="2" s="1"/>
  <c r="K900" i="2" s="1"/>
  <c r="K901" i="2" s="1"/>
  <c r="K902" i="2" s="1"/>
  <c r="K903" i="2" s="1"/>
  <c r="K904" i="2" s="1"/>
  <c r="K905" i="2" s="1"/>
  <c r="K906" i="2" s="1"/>
  <c r="K907" i="2" s="1"/>
  <c r="K908" i="2" s="1"/>
  <c r="K909" i="2" s="1"/>
  <c r="K910" i="2" s="1"/>
  <c r="K911" i="2" s="1"/>
  <c r="K912" i="2" s="1"/>
  <c r="K913" i="2" s="1"/>
  <c r="K914" i="2" s="1"/>
  <c r="K915" i="2" s="1"/>
  <c r="K916" i="2" s="1"/>
  <c r="K917" i="2" s="1"/>
  <c r="K918" i="2" s="1"/>
  <c r="K919" i="2" s="1"/>
  <c r="K920" i="2" s="1"/>
  <c r="K921" i="2" s="1"/>
  <c r="K922" i="2" s="1"/>
  <c r="K923" i="2" s="1"/>
  <c r="K924" i="2" s="1"/>
  <c r="K925" i="2" s="1"/>
  <c r="K926" i="2" s="1"/>
  <c r="K927" i="2" s="1"/>
  <c r="K928" i="2" s="1"/>
  <c r="K929" i="2" s="1"/>
  <c r="K930" i="2" s="1"/>
  <c r="K931" i="2" s="1"/>
  <c r="K932" i="2" s="1"/>
  <c r="K933" i="2" s="1"/>
  <c r="K934" i="2" s="1"/>
  <c r="K935" i="2" s="1"/>
  <c r="K936" i="2" s="1"/>
  <c r="K937" i="2" s="1"/>
  <c r="K938" i="2" s="1"/>
  <c r="K939" i="2" s="1"/>
  <c r="K940" i="2" s="1"/>
  <c r="K941" i="2" s="1"/>
  <c r="K942" i="2" s="1"/>
  <c r="K943" i="2" s="1"/>
  <c r="K944" i="2" s="1"/>
  <c r="K945" i="2" s="1"/>
  <c r="K946" i="2" s="1"/>
  <c r="K947" i="2" s="1"/>
  <c r="K948" i="2" s="1"/>
  <c r="K949" i="2" s="1"/>
  <c r="K950" i="2" s="1"/>
  <c r="K951" i="2" s="1"/>
  <c r="K952" i="2" s="1"/>
  <c r="K953" i="2" s="1"/>
  <c r="K954" i="2" s="1"/>
  <c r="K955" i="2" s="1"/>
  <c r="K956" i="2" s="1"/>
  <c r="K957" i="2" s="1"/>
  <c r="K958" i="2" s="1"/>
  <c r="K959" i="2" s="1"/>
  <c r="K960" i="2" s="1"/>
  <c r="K961" i="2" s="1"/>
  <c r="K962" i="2" s="1"/>
  <c r="K963" i="2" s="1"/>
  <c r="K964" i="2" s="1"/>
  <c r="K965" i="2" s="1"/>
  <c r="K966" i="2" s="1"/>
  <c r="K967" i="2" s="1"/>
  <c r="K968" i="2" s="1"/>
  <c r="K969" i="2" s="1"/>
  <c r="K970" i="2" s="1"/>
  <c r="K971" i="2" s="1"/>
  <c r="K972" i="2" s="1"/>
  <c r="K973" i="2" s="1"/>
  <c r="K974" i="2" s="1"/>
  <c r="K975" i="2" s="1"/>
  <c r="K976" i="2" s="1"/>
  <c r="K977" i="2" s="1"/>
  <c r="K978" i="2" s="1"/>
  <c r="K979" i="2" s="1"/>
  <c r="K980" i="2" s="1"/>
  <c r="K981" i="2" s="1"/>
  <c r="K982" i="2" s="1"/>
  <c r="K983" i="2" s="1"/>
  <c r="K984" i="2" s="1"/>
  <c r="K985" i="2" s="1"/>
  <c r="K986" i="2" s="1"/>
  <c r="K987" i="2" s="1"/>
  <c r="K988" i="2" s="1"/>
  <c r="K989" i="2" s="1"/>
  <c r="K990" i="2" s="1"/>
  <c r="K991" i="2" s="1"/>
  <c r="K992" i="2" s="1"/>
  <c r="K993" i="2" s="1"/>
  <c r="K994" i="2" s="1"/>
  <c r="K995" i="2" s="1"/>
  <c r="K996" i="2" s="1"/>
  <c r="K997" i="2" s="1"/>
  <c r="K998" i="2" s="1"/>
  <c r="K999" i="2" s="1"/>
  <c r="K1000" i="2" s="1"/>
  <c r="K1001" i="2" s="1"/>
  <c r="K1002" i="2" s="1"/>
  <c r="K1003" i="2" s="1"/>
  <c r="K1004" i="2" s="1"/>
  <c r="K1005" i="2" s="1"/>
  <c r="K1006" i="2" s="1"/>
  <c r="K1007" i="2" s="1"/>
  <c r="K1008" i="2" s="1"/>
  <c r="K1009" i="2" s="1"/>
  <c r="K1010" i="2" s="1"/>
  <c r="K1011" i="2" s="1"/>
  <c r="K1012" i="2" s="1"/>
  <c r="K1013" i="2" s="1"/>
  <c r="K1014" i="2" s="1"/>
  <c r="K1015" i="2" s="1"/>
  <c r="K1016" i="2" s="1"/>
  <c r="K1017" i="2" s="1"/>
  <c r="K1018" i="2" s="1"/>
  <c r="K1019" i="2" s="1"/>
  <c r="K1020" i="2" s="1"/>
  <c r="K1021" i="2" s="1"/>
  <c r="K1022" i="2" s="1"/>
  <c r="K1023" i="2" s="1"/>
  <c r="K1024" i="2" s="1"/>
  <c r="K1025" i="2" s="1"/>
  <c r="K1026" i="2" s="1"/>
  <c r="K1027" i="2" s="1"/>
  <c r="K1028" i="2" s="1"/>
  <c r="K1029" i="2" s="1"/>
  <c r="K1030" i="2" s="1"/>
  <c r="K1031" i="2" s="1"/>
  <c r="K1032" i="2" s="1"/>
  <c r="K1033" i="2" s="1"/>
  <c r="K1034" i="2" s="1"/>
  <c r="K1035" i="2" s="1"/>
  <c r="K1036" i="2" s="1"/>
  <c r="K1037" i="2" s="1"/>
  <c r="K1038" i="2" s="1"/>
  <c r="K1039" i="2" s="1"/>
  <c r="K1040" i="2" s="1"/>
  <c r="K1041" i="2" s="1"/>
  <c r="K1042" i="2" s="1"/>
  <c r="K1043" i="2" s="1"/>
  <c r="K1044" i="2" s="1"/>
  <c r="K1045" i="2" s="1"/>
  <c r="K1046" i="2" s="1"/>
  <c r="K1047" i="2" s="1"/>
  <c r="K1048" i="2" s="1"/>
  <c r="K1049" i="2" s="1"/>
  <c r="K1050" i="2" s="1"/>
  <c r="K1051" i="2" s="1"/>
  <c r="K1052" i="2" s="1"/>
  <c r="K1053" i="2" s="1"/>
  <c r="K1054" i="2" s="1"/>
  <c r="K1055" i="2" s="1"/>
  <c r="K1056" i="2" s="1"/>
  <c r="K1057" i="2" s="1"/>
  <c r="K1058" i="2" s="1"/>
  <c r="K1059" i="2" s="1"/>
  <c r="K1060" i="2" s="1"/>
  <c r="K1061" i="2" s="1"/>
  <c r="K1062" i="2" s="1"/>
  <c r="K1063" i="2" s="1"/>
  <c r="K1064" i="2" s="1"/>
  <c r="K1065" i="2" s="1"/>
  <c r="K1066" i="2" s="1"/>
  <c r="K1067" i="2" s="1"/>
  <c r="K1068" i="2" s="1"/>
  <c r="K1069" i="2" s="1"/>
  <c r="K1070" i="2" s="1"/>
  <c r="K1071" i="2" s="1"/>
  <c r="K1072" i="2" s="1"/>
  <c r="K1073" i="2" s="1"/>
  <c r="K1074" i="2" s="1"/>
  <c r="K1075" i="2" s="1"/>
  <c r="K1076" i="2" s="1"/>
  <c r="K1077" i="2" s="1"/>
  <c r="K1078" i="2" s="1"/>
  <c r="K1079" i="2" s="1"/>
  <c r="K1080" i="2" s="1"/>
  <c r="K1081" i="2" s="1"/>
  <c r="K1082" i="2" s="1"/>
  <c r="K1083" i="2" s="1"/>
  <c r="K1084" i="2" s="1"/>
  <c r="K1085" i="2" s="1"/>
  <c r="K1086" i="2" s="1"/>
  <c r="K1087" i="2" s="1"/>
  <c r="K1088" i="2" s="1"/>
  <c r="K1089" i="2" s="1"/>
  <c r="K1090" i="2" s="1"/>
  <c r="K1091" i="2" s="1"/>
  <c r="K1092" i="2" s="1"/>
  <c r="K1093" i="2" s="1"/>
  <c r="K1094" i="2" s="1"/>
  <c r="K1095" i="2" s="1"/>
  <c r="K1096" i="2" s="1"/>
  <c r="K1097" i="2" s="1"/>
  <c r="K1098" i="2" s="1"/>
  <c r="K1099" i="2" s="1"/>
  <c r="K1100" i="2" s="1"/>
  <c r="K1101" i="2" s="1"/>
  <c r="K1102" i="2" s="1"/>
  <c r="K1103" i="2" s="1"/>
  <c r="K1104" i="2" s="1"/>
  <c r="K1105" i="2" s="1"/>
  <c r="K1106" i="2" s="1"/>
  <c r="K1107" i="2" s="1"/>
  <c r="K1108" i="2" s="1"/>
  <c r="K1109" i="2" s="1"/>
  <c r="K1110" i="2" s="1"/>
  <c r="K1111" i="2" s="1"/>
  <c r="K1112" i="2" s="1"/>
  <c r="K1113" i="2" s="1"/>
  <c r="K1114" i="2" s="1"/>
  <c r="K1115" i="2" s="1"/>
  <c r="K1116" i="2" s="1"/>
  <c r="K1117" i="2" s="1"/>
  <c r="K1118" i="2" s="1"/>
  <c r="K1119" i="2" s="1"/>
  <c r="K1120" i="2" s="1"/>
  <c r="K1121" i="2" s="1"/>
  <c r="K1122" i="2" s="1"/>
  <c r="K1123" i="2" s="1"/>
  <c r="K1124" i="2" s="1"/>
  <c r="K1125" i="2" s="1"/>
  <c r="K1126" i="2" s="1"/>
  <c r="K1127" i="2" s="1"/>
  <c r="K1128" i="2" s="1"/>
  <c r="K1129" i="2" s="1"/>
  <c r="K1130" i="2" s="1"/>
  <c r="K1131" i="2" s="1"/>
  <c r="K1132" i="2" s="1"/>
  <c r="K1133" i="2" s="1"/>
  <c r="K1134" i="2" s="1"/>
  <c r="K1135" i="2" s="1"/>
  <c r="K1136" i="2" s="1"/>
  <c r="K1137" i="2" s="1"/>
  <c r="K1138" i="2" s="1"/>
  <c r="K1139" i="2" s="1"/>
  <c r="K1140" i="2" s="1"/>
  <c r="K1141" i="2" s="1"/>
  <c r="K1142" i="2" s="1"/>
  <c r="K1143" i="2" s="1"/>
  <c r="K1144" i="2" s="1"/>
  <c r="K1145" i="2" s="1"/>
  <c r="K1146" i="2" s="1"/>
  <c r="K1147" i="2" s="1"/>
  <c r="K1148" i="2" s="1"/>
  <c r="K1149" i="2" s="1"/>
  <c r="K1150" i="2" s="1"/>
  <c r="K1151" i="2" s="1"/>
  <c r="K1152" i="2" s="1"/>
  <c r="K1153" i="2" s="1"/>
  <c r="K1154" i="2" s="1"/>
  <c r="K1155" i="2" s="1"/>
  <c r="K1156" i="2" s="1"/>
  <c r="K1157" i="2" s="1"/>
  <c r="K1158" i="2" s="1"/>
  <c r="K1159" i="2" s="1"/>
  <c r="K1160" i="2" s="1"/>
  <c r="K1161" i="2" s="1"/>
  <c r="K1162" i="2" s="1"/>
  <c r="K1163" i="2" s="1"/>
  <c r="K1164" i="2" s="1"/>
  <c r="K1165" i="2" s="1"/>
  <c r="K1166" i="2" s="1"/>
  <c r="K1167" i="2" s="1"/>
  <c r="K1168" i="2" s="1"/>
  <c r="K1169" i="2" s="1"/>
  <c r="K1170" i="2" s="1"/>
  <c r="K1171" i="2" s="1"/>
  <c r="K1172" i="2" s="1"/>
  <c r="K1173" i="2" s="1"/>
  <c r="K1174" i="2" s="1"/>
  <c r="K1175" i="2" s="1"/>
  <c r="K1176" i="2" s="1"/>
  <c r="K1177" i="2" s="1"/>
  <c r="K1178" i="2" s="1"/>
  <c r="K1179" i="2" s="1"/>
  <c r="K1180" i="2" s="1"/>
  <c r="K1181" i="2" s="1"/>
  <c r="K1182" i="2" s="1"/>
  <c r="K1183" i="2" s="1"/>
  <c r="K1184" i="2" s="1"/>
  <c r="K1185" i="2" s="1"/>
  <c r="K1186" i="2" s="1"/>
  <c r="K1187" i="2" s="1"/>
  <c r="K1188" i="2" s="1"/>
  <c r="K1189" i="2" s="1"/>
  <c r="K1190" i="2" s="1"/>
  <c r="K1191" i="2" s="1"/>
  <c r="K1192" i="2" s="1"/>
  <c r="K1193" i="2" s="1"/>
  <c r="K1194" i="2" s="1"/>
  <c r="K1195" i="2" s="1"/>
  <c r="K1196" i="2" s="1"/>
  <c r="K1197" i="2" s="1"/>
  <c r="K1198" i="2" s="1"/>
  <c r="K1199" i="2" s="1"/>
  <c r="K1200" i="2" s="1"/>
  <c r="K1201" i="2" s="1"/>
  <c r="K1202" i="2" s="1"/>
  <c r="K1203" i="2" s="1"/>
  <c r="K1204" i="2" s="1"/>
  <c r="K1205" i="2" s="1"/>
  <c r="K1206" i="2" s="1"/>
  <c r="K1207" i="2" s="1"/>
  <c r="K1208" i="2" s="1"/>
  <c r="K1209" i="2" s="1"/>
  <c r="K1210" i="2" s="1"/>
  <c r="K1211" i="2" s="1"/>
  <c r="K1212" i="2" s="1"/>
  <c r="K1213" i="2" s="1"/>
  <c r="K1214" i="2" s="1"/>
  <c r="K1215" i="2" s="1"/>
  <c r="K1216" i="2" s="1"/>
  <c r="K1217" i="2" s="1"/>
  <c r="K1218" i="2" s="1"/>
  <c r="K1219" i="2" s="1"/>
  <c r="K1220" i="2" s="1"/>
  <c r="K1221" i="2" s="1"/>
  <c r="K1222" i="2" s="1"/>
  <c r="K1223" i="2" s="1"/>
  <c r="K1224" i="2" s="1"/>
  <c r="K1225" i="2" s="1"/>
  <c r="K1226" i="2" s="1"/>
  <c r="K1227" i="2" s="1"/>
  <c r="K1228" i="2" s="1"/>
  <c r="K1229" i="2" s="1"/>
  <c r="K1230" i="2" s="1"/>
  <c r="K1231" i="2" s="1"/>
  <c r="K1232" i="2" s="1"/>
  <c r="K1233" i="2" s="1"/>
  <c r="K1234" i="2" s="1"/>
  <c r="K1235" i="2" s="1"/>
  <c r="K1236" i="2" s="1"/>
  <c r="K1237" i="2" s="1"/>
  <c r="K1238" i="2" s="1"/>
  <c r="K1239" i="2" s="1"/>
  <c r="K1240" i="2" s="1"/>
  <c r="K1241" i="2" s="1"/>
  <c r="K1242" i="2" s="1"/>
  <c r="K1243" i="2" s="1"/>
  <c r="K1244" i="2" s="1"/>
  <c r="K1245" i="2" s="1"/>
  <c r="K1246" i="2" s="1"/>
  <c r="K1247" i="2" s="1"/>
  <c r="K1248" i="2" s="1"/>
  <c r="K1249" i="2" s="1"/>
  <c r="K1250" i="2" s="1"/>
  <c r="K1251" i="2" s="1"/>
  <c r="K1252" i="2" s="1"/>
  <c r="K1253" i="2" s="1"/>
  <c r="K1254" i="2" s="1"/>
  <c r="K1255" i="2" s="1"/>
  <c r="K1256" i="2" s="1"/>
  <c r="K1257" i="2" s="1"/>
  <c r="K1258" i="2" s="1"/>
  <c r="K1259" i="2" s="1"/>
  <c r="K1260" i="2" s="1"/>
  <c r="K1261" i="2" s="1"/>
  <c r="K1262" i="2" s="1"/>
  <c r="K1263" i="2" s="1"/>
  <c r="K1264" i="2" s="1"/>
  <c r="K1265" i="2" s="1"/>
  <c r="K1266" i="2" s="1"/>
  <c r="K1267" i="2" s="1"/>
  <c r="K1268" i="2" s="1"/>
  <c r="K1269" i="2" s="1"/>
  <c r="K1270" i="2" s="1"/>
  <c r="K1271" i="2" s="1"/>
  <c r="K1272" i="2" s="1"/>
  <c r="K1273" i="2" s="1"/>
  <c r="K1274" i="2" s="1"/>
  <c r="K1275" i="2" s="1"/>
  <c r="K1276" i="2" s="1"/>
  <c r="K1277" i="2" s="1"/>
  <c r="K1278" i="2" s="1"/>
  <c r="K1279" i="2" s="1"/>
  <c r="K1280" i="2" s="1"/>
  <c r="K1281" i="2" s="1"/>
  <c r="K1282" i="2" s="1"/>
  <c r="K1283" i="2" s="1"/>
  <c r="K1284" i="2" s="1"/>
  <c r="K1285" i="2" s="1"/>
  <c r="K1286" i="2" s="1"/>
  <c r="K1287" i="2" s="1"/>
  <c r="K1288" i="2" s="1"/>
  <c r="K1289" i="2" s="1"/>
  <c r="K1290" i="2" s="1"/>
  <c r="K1291" i="2" s="1"/>
  <c r="K1292" i="2" s="1"/>
  <c r="K1293" i="2" s="1"/>
  <c r="K1294" i="2" s="1"/>
  <c r="K1295" i="2" s="1"/>
  <c r="K1296" i="2" s="1"/>
  <c r="K1297" i="2" s="1"/>
  <c r="K1298" i="2" s="1"/>
  <c r="K1299" i="2" s="1"/>
  <c r="K1300" i="2" s="1"/>
  <c r="K1301" i="2" s="1"/>
  <c r="K1302" i="2" s="1"/>
  <c r="K1303" i="2" s="1"/>
  <c r="K1304" i="2" s="1"/>
  <c r="K1305" i="2" s="1"/>
  <c r="K1306" i="2" s="1"/>
  <c r="K1307" i="2" s="1"/>
  <c r="K1308" i="2" s="1"/>
  <c r="K1309" i="2" s="1"/>
  <c r="K1310" i="2" s="1"/>
  <c r="K1311" i="2" s="1"/>
  <c r="K1312" i="2" s="1"/>
  <c r="K1313" i="2" s="1"/>
  <c r="K1314" i="2" s="1"/>
  <c r="K1315" i="2" s="1"/>
  <c r="K1316" i="2" s="1"/>
  <c r="K1317" i="2" s="1"/>
  <c r="K1318" i="2" s="1"/>
  <c r="K1319" i="2" s="1"/>
  <c r="K1320" i="2" s="1"/>
  <c r="K1321" i="2" s="1"/>
  <c r="K1322" i="2" s="1"/>
  <c r="K1323" i="2" s="1"/>
  <c r="K1324" i="2" s="1"/>
  <c r="K1325" i="2" s="1"/>
  <c r="K1326" i="2" s="1"/>
  <c r="K1327" i="2" s="1"/>
  <c r="K1328" i="2" s="1"/>
  <c r="K1329" i="2" s="1"/>
  <c r="K1330" i="2" s="1"/>
  <c r="K1331" i="2" s="1"/>
  <c r="K1332" i="2" s="1"/>
  <c r="K1333" i="2" s="1"/>
  <c r="K1334" i="2" s="1"/>
  <c r="K1335" i="2" s="1"/>
  <c r="K1336" i="2" s="1"/>
  <c r="K1337" i="2" s="1"/>
  <c r="K1338" i="2" s="1"/>
  <c r="K1339" i="2" s="1"/>
  <c r="K1340" i="2" s="1"/>
  <c r="K1341" i="2" s="1"/>
  <c r="K1342" i="2" s="1"/>
  <c r="K1343" i="2" s="1"/>
  <c r="K1344" i="2" s="1"/>
  <c r="K1345" i="2" s="1"/>
  <c r="K1346" i="2" s="1"/>
  <c r="K1347" i="2" s="1"/>
  <c r="K1348" i="2" s="1"/>
  <c r="K1349" i="2" s="1"/>
  <c r="K1350" i="2" s="1"/>
  <c r="K1351" i="2" s="1"/>
  <c r="K1352" i="2" s="1"/>
  <c r="K1353" i="2" s="1"/>
  <c r="K1354" i="2" s="1"/>
  <c r="K1355" i="2" s="1"/>
  <c r="K1356" i="2" s="1"/>
  <c r="K1357" i="2" s="1"/>
  <c r="K1358" i="2" s="1"/>
  <c r="K1359" i="2" s="1"/>
  <c r="K1360" i="2" s="1"/>
  <c r="K1361" i="2" s="1"/>
  <c r="K1362" i="2" s="1"/>
  <c r="K1363" i="2" s="1"/>
  <c r="K1364" i="2" s="1"/>
  <c r="K1365" i="2" s="1"/>
  <c r="K1366" i="2" s="1"/>
  <c r="K1367" i="2" s="1"/>
  <c r="K1368" i="2" s="1"/>
  <c r="K1369" i="2" s="1"/>
  <c r="K1370" i="2" s="1"/>
  <c r="K1371" i="2" s="1"/>
  <c r="K1372" i="2" s="1"/>
  <c r="K1373" i="2" s="1"/>
  <c r="K1374" i="2" s="1"/>
  <c r="K1375" i="2" s="1"/>
  <c r="K1376" i="2" s="1"/>
  <c r="K1377" i="2" s="1"/>
  <c r="K1378" i="2" s="1"/>
  <c r="K1379" i="2" s="1"/>
  <c r="K1380" i="2" s="1"/>
  <c r="K1381" i="2" s="1"/>
  <c r="K1382" i="2" s="1"/>
  <c r="K1383" i="2" s="1"/>
  <c r="K1384" i="2" s="1"/>
  <c r="K1385" i="2" s="1"/>
  <c r="K1386" i="2" s="1"/>
  <c r="K1387" i="2" s="1"/>
  <c r="K1388" i="2" s="1"/>
  <c r="K1389" i="2" s="1"/>
  <c r="K1390" i="2" s="1"/>
  <c r="K1391" i="2" s="1"/>
  <c r="K1392" i="2" s="1"/>
  <c r="K1393" i="2" s="1"/>
  <c r="K1394" i="2" s="1"/>
  <c r="K1395" i="2" s="1"/>
  <c r="K1396" i="2" s="1"/>
  <c r="K1397" i="2" s="1"/>
  <c r="K1398" i="2" s="1"/>
  <c r="K1399" i="2" s="1"/>
  <c r="K1400" i="2" s="1"/>
  <c r="K1401" i="2" s="1"/>
  <c r="K1402" i="2" s="1"/>
  <c r="K1403" i="2" s="1"/>
  <c r="K1404" i="2" s="1"/>
  <c r="K1405" i="2" s="1"/>
  <c r="K1406" i="2" s="1"/>
  <c r="K1407" i="2" s="1"/>
  <c r="K1408" i="2" s="1"/>
  <c r="K1409" i="2" s="1"/>
  <c r="K1410" i="2" s="1"/>
  <c r="K1411" i="2" s="1"/>
  <c r="K1412" i="2" s="1"/>
  <c r="K1413" i="2" s="1"/>
  <c r="K1414" i="2" s="1"/>
  <c r="K1415" i="2" s="1"/>
  <c r="K1416" i="2" s="1"/>
  <c r="K1417" i="2" s="1"/>
  <c r="K1418" i="2" s="1"/>
  <c r="K1419" i="2" s="1"/>
  <c r="K1420" i="2" s="1"/>
  <c r="K1421" i="2" s="1"/>
  <c r="K1422" i="2" s="1"/>
  <c r="K1423" i="2" s="1"/>
  <c r="K1424" i="2" s="1"/>
  <c r="K1425" i="2" s="1"/>
  <c r="K1426" i="2" s="1"/>
  <c r="K1427" i="2" s="1"/>
  <c r="K1428" i="2" s="1"/>
  <c r="K1429" i="2" s="1"/>
  <c r="K1430" i="2" s="1"/>
  <c r="K1431" i="2" s="1"/>
  <c r="K1432" i="2" s="1"/>
  <c r="K1433" i="2" s="1"/>
  <c r="K1434" i="2" s="1"/>
  <c r="K1435" i="2" s="1"/>
  <c r="K1436" i="2" s="1"/>
  <c r="K1437" i="2" s="1"/>
  <c r="K1438" i="2" s="1"/>
  <c r="K1439" i="2" s="1"/>
  <c r="K1440" i="2" s="1"/>
  <c r="K1441" i="2" s="1"/>
  <c r="K1442" i="2" s="1"/>
  <c r="K1443" i="2" s="1"/>
  <c r="K1444" i="2" s="1"/>
  <c r="K1445" i="2" s="1"/>
  <c r="K1446" i="2" s="1"/>
  <c r="K1447" i="2" s="1"/>
  <c r="K1448" i="2" s="1"/>
  <c r="K1449" i="2" s="1"/>
  <c r="K1450" i="2" s="1"/>
  <c r="K1451" i="2" s="1"/>
  <c r="K1452" i="2" s="1"/>
  <c r="K1453" i="2" s="1"/>
  <c r="K1454" i="2" s="1"/>
  <c r="K1455" i="2" s="1"/>
  <c r="K1456" i="2" s="1"/>
  <c r="K1457" i="2" s="1"/>
  <c r="K1458" i="2" s="1"/>
  <c r="K1459" i="2" s="1"/>
  <c r="K1460" i="2" s="1"/>
  <c r="K1461" i="2" s="1"/>
  <c r="K1462" i="2" s="1"/>
  <c r="K1463" i="2" s="1"/>
  <c r="K1464" i="2" s="1"/>
  <c r="K1465" i="2" s="1"/>
  <c r="K1466" i="2" s="1"/>
  <c r="K1467" i="2" s="1"/>
  <c r="K1468" i="2" s="1"/>
  <c r="K1469" i="2" s="1"/>
  <c r="K1470" i="2" s="1"/>
  <c r="K1471" i="2" s="1"/>
  <c r="K1472" i="2" s="1"/>
  <c r="K1473" i="2" s="1"/>
  <c r="K1474" i="2" s="1"/>
  <c r="K1475" i="2" s="1"/>
  <c r="K1476" i="2" s="1"/>
  <c r="K1477" i="2" s="1"/>
  <c r="K1478" i="2" s="1"/>
  <c r="K1479" i="2" s="1"/>
  <c r="K1480" i="2" s="1"/>
  <c r="K1481" i="2" s="1"/>
  <c r="K1482" i="2" s="1"/>
  <c r="K1483" i="2" s="1"/>
  <c r="K1484" i="2" s="1"/>
  <c r="K1485" i="2" s="1"/>
  <c r="K1486" i="2" s="1"/>
  <c r="K1487" i="2" s="1"/>
  <c r="K1488" i="2" s="1"/>
  <c r="K1489" i="2" s="1"/>
  <c r="K1490" i="2" s="1"/>
  <c r="K1491" i="2" s="1"/>
  <c r="K1492" i="2" s="1"/>
  <c r="K1493" i="2" s="1"/>
  <c r="K1494" i="2" s="1"/>
  <c r="K1495" i="2" s="1"/>
  <c r="K1496" i="2" s="1"/>
  <c r="K1497" i="2" s="1"/>
  <c r="K1498" i="2" s="1"/>
  <c r="K1499" i="2" s="1"/>
  <c r="K1500" i="2" s="1"/>
  <c r="K1501" i="2" s="1"/>
  <c r="K1502" i="2" s="1"/>
  <c r="K1503" i="2" s="1"/>
  <c r="K1504" i="2" s="1"/>
  <c r="K1505" i="2" s="1"/>
  <c r="K1506" i="2" s="1"/>
  <c r="K1507" i="2" s="1"/>
  <c r="K1508" i="2" s="1"/>
  <c r="K1509" i="2" s="1"/>
  <c r="K1510" i="2" s="1"/>
  <c r="K1511" i="2" s="1"/>
  <c r="K1512" i="2" s="1"/>
  <c r="K1513" i="2" s="1"/>
  <c r="K1514" i="2" s="1"/>
  <c r="K1515" i="2" s="1"/>
  <c r="K1516" i="2" s="1"/>
  <c r="K1517" i="2" s="1"/>
  <c r="K1518" i="2" s="1"/>
  <c r="K1519" i="2" s="1"/>
  <c r="K1520" i="2" s="1"/>
  <c r="K1521" i="2" s="1"/>
  <c r="K1522" i="2" s="1"/>
  <c r="K1523" i="2" s="1"/>
  <c r="K1524" i="2" s="1"/>
  <c r="K1525" i="2" s="1"/>
  <c r="K1526" i="2" s="1"/>
  <c r="K1527" i="2" s="1"/>
  <c r="K1528" i="2" s="1"/>
  <c r="K1529" i="2" s="1"/>
  <c r="K1530" i="2" s="1"/>
  <c r="K1531" i="2" s="1"/>
  <c r="K1532" i="2" s="1"/>
  <c r="K1533" i="2" s="1"/>
  <c r="K1534" i="2" s="1"/>
  <c r="K1535" i="2" s="1"/>
  <c r="K1536" i="2" s="1"/>
  <c r="K1537" i="2" s="1"/>
  <c r="K1538" i="2" s="1"/>
  <c r="K1539" i="2" s="1"/>
  <c r="K1540" i="2" s="1"/>
  <c r="K1541" i="2" s="1"/>
  <c r="K1542" i="2" s="1"/>
  <c r="K1543" i="2" s="1"/>
  <c r="K1544" i="2" s="1"/>
  <c r="K1545" i="2" s="1"/>
  <c r="K1546" i="2" s="1"/>
  <c r="K1547" i="2" s="1"/>
  <c r="K1548" i="2" s="1"/>
  <c r="K1549" i="2" s="1"/>
  <c r="K1550" i="2" s="1"/>
  <c r="K1551" i="2" s="1"/>
  <c r="K1552" i="2" s="1"/>
  <c r="K1553" i="2" s="1"/>
  <c r="K1554" i="2" s="1"/>
  <c r="K1555" i="2" s="1"/>
  <c r="K1556" i="2" s="1"/>
  <c r="K1557" i="2" s="1"/>
  <c r="K1558" i="2" s="1"/>
  <c r="K1559" i="2" s="1"/>
  <c r="K1560" i="2" s="1"/>
  <c r="K1561" i="2" s="1"/>
  <c r="K1562" i="2" s="1"/>
  <c r="K1563" i="2" s="1"/>
  <c r="K1564" i="2" s="1"/>
  <c r="K1565" i="2" s="1"/>
  <c r="K1566" i="2" s="1"/>
  <c r="K1567" i="2" s="1"/>
  <c r="K1568" i="2" s="1"/>
  <c r="K1569" i="2" s="1"/>
  <c r="K1570" i="2" s="1"/>
  <c r="K1571" i="2" s="1"/>
  <c r="K1572" i="2" s="1"/>
  <c r="K1573" i="2" s="1"/>
  <c r="K1574" i="2" s="1"/>
  <c r="K1575" i="2" s="1"/>
  <c r="K1576" i="2" s="1"/>
  <c r="K1577" i="2" s="1"/>
  <c r="K1578" i="2" s="1"/>
  <c r="K1579" i="2" s="1"/>
  <c r="K1580" i="2" s="1"/>
  <c r="K1581" i="2" s="1"/>
  <c r="K1582" i="2" s="1"/>
  <c r="K1583" i="2" s="1"/>
  <c r="K1584" i="2" s="1"/>
  <c r="K1585" i="2" s="1"/>
  <c r="K1586" i="2" s="1"/>
  <c r="K1587" i="2" s="1"/>
  <c r="K1588" i="2" s="1"/>
  <c r="K1589" i="2" s="1"/>
  <c r="K1590" i="2" s="1"/>
  <c r="K1591" i="2" s="1"/>
  <c r="K1592" i="2" s="1"/>
  <c r="K1593" i="2" s="1"/>
  <c r="K1594" i="2" s="1"/>
  <c r="K1595" i="2" s="1"/>
  <c r="K1596" i="2" s="1"/>
  <c r="K1597" i="2" s="1"/>
  <c r="K1598" i="2" s="1"/>
  <c r="K1599" i="2" s="1"/>
  <c r="K1600" i="2" s="1"/>
  <c r="K1601" i="2" s="1"/>
  <c r="K1602" i="2" s="1"/>
  <c r="K1603" i="2" s="1"/>
  <c r="K1604" i="2" s="1"/>
  <c r="K1605" i="2" s="1"/>
  <c r="K1606" i="2" s="1"/>
  <c r="K1607" i="2" s="1"/>
  <c r="K1608" i="2" s="1"/>
  <c r="K1609" i="2" s="1"/>
  <c r="K1610" i="2" s="1"/>
  <c r="K1611" i="2" s="1"/>
  <c r="K1612" i="2" s="1"/>
  <c r="K1613" i="2" s="1"/>
  <c r="K1614" i="2" s="1"/>
  <c r="K1615" i="2" s="1"/>
  <c r="K1616" i="2" s="1"/>
  <c r="K1617" i="2" s="1"/>
  <c r="K1618" i="2" s="1"/>
  <c r="K1619" i="2" s="1"/>
  <c r="K1620" i="2" s="1"/>
  <c r="K1621" i="2" s="1"/>
  <c r="K1622" i="2" s="1"/>
  <c r="K1623" i="2" s="1"/>
  <c r="K1624" i="2" s="1"/>
  <c r="K1625" i="2" s="1"/>
  <c r="K1626" i="2" s="1"/>
  <c r="K1627" i="2" s="1"/>
  <c r="K1628" i="2" s="1"/>
  <c r="K1629" i="2" s="1"/>
  <c r="K1630" i="2" s="1"/>
  <c r="K1631" i="2" s="1"/>
  <c r="K1632" i="2" s="1"/>
  <c r="K1633" i="2" s="1"/>
  <c r="K1634" i="2" s="1"/>
  <c r="K1635" i="2" s="1"/>
  <c r="K1636" i="2" s="1"/>
  <c r="K1637" i="2" s="1"/>
  <c r="K1638" i="2" s="1"/>
  <c r="K1639" i="2" s="1"/>
  <c r="K1640" i="2" s="1"/>
  <c r="K1641" i="2" s="1"/>
  <c r="K1642" i="2" s="1"/>
  <c r="K1643" i="2" s="1"/>
  <c r="K1644" i="2" s="1"/>
  <c r="K1645" i="2" s="1"/>
  <c r="K1646" i="2" s="1"/>
  <c r="K1647" i="2" s="1"/>
  <c r="K1648" i="2" s="1"/>
  <c r="K1649" i="2" s="1"/>
  <c r="K1650" i="2" s="1"/>
  <c r="K1651" i="2" s="1"/>
  <c r="K1652" i="2" s="1"/>
  <c r="K1653" i="2" s="1"/>
  <c r="K1654" i="2" s="1"/>
  <c r="K1655" i="2" s="1"/>
  <c r="K1656" i="2" s="1"/>
  <c r="K1657" i="2" s="1"/>
  <c r="K1658" i="2" s="1"/>
  <c r="K1659" i="2" s="1"/>
  <c r="K1660" i="2" s="1"/>
  <c r="K1661" i="2" s="1"/>
  <c r="K1662" i="2" s="1"/>
  <c r="K1663" i="2" s="1"/>
  <c r="K1664" i="2" s="1"/>
  <c r="K1665" i="2" s="1"/>
  <c r="K1666" i="2" s="1"/>
  <c r="K1667" i="2" s="1"/>
  <c r="K1668" i="2" s="1"/>
  <c r="K1669" i="2" s="1"/>
  <c r="K1670" i="2" s="1"/>
  <c r="K1671" i="2" s="1"/>
  <c r="K1672" i="2" s="1"/>
  <c r="K1673" i="2" s="1"/>
  <c r="K1674" i="2" s="1"/>
  <c r="K1675" i="2" s="1"/>
  <c r="K1676" i="2" s="1"/>
  <c r="K1677" i="2" s="1"/>
  <c r="K1678" i="2" s="1"/>
  <c r="K1679" i="2" s="1"/>
  <c r="K1680" i="2" s="1"/>
  <c r="K1681" i="2" s="1"/>
  <c r="K1682" i="2" s="1"/>
  <c r="K1683" i="2" s="1"/>
  <c r="K1684" i="2" s="1"/>
  <c r="K1685" i="2" s="1"/>
  <c r="K1686" i="2" s="1"/>
  <c r="K1687" i="2" s="1"/>
  <c r="K1688" i="2" s="1"/>
  <c r="K1689" i="2" s="1"/>
  <c r="K1690" i="2" s="1"/>
  <c r="K1691" i="2" s="1"/>
  <c r="K1692" i="2" s="1"/>
  <c r="K1693" i="2" s="1"/>
  <c r="K1694" i="2" s="1"/>
  <c r="K1695" i="2" s="1"/>
  <c r="K1696" i="2" s="1"/>
  <c r="K1697" i="2" s="1"/>
  <c r="K1698" i="2" s="1"/>
  <c r="K1699" i="2" s="1"/>
  <c r="K1700" i="2" s="1"/>
  <c r="K1701" i="2" s="1"/>
  <c r="K1702" i="2" s="1"/>
  <c r="K1703" i="2" s="1"/>
  <c r="K1704" i="2" s="1"/>
  <c r="K1705" i="2" s="1"/>
  <c r="K1706" i="2" s="1"/>
  <c r="K1707" i="2" s="1"/>
  <c r="K1708" i="2" s="1"/>
  <c r="K1709" i="2" s="1"/>
  <c r="K1710" i="2" s="1"/>
  <c r="K1711" i="2" s="1"/>
  <c r="K1712" i="2" s="1"/>
  <c r="K1713" i="2" s="1"/>
  <c r="K1714" i="2" s="1"/>
  <c r="K1715" i="2" s="1"/>
  <c r="K1716" i="2" s="1"/>
  <c r="K1717" i="2" s="1"/>
  <c r="K1718" i="2" s="1"/>
  <c r="K1719" i="2" s="1"/>
  <c r="K1720" i="2" s="1"/>
  <c r="K1721" i="2" s="1"/>
  <c r="K1722" i="2" s="1"/>
  <c r="K1723" i="2" s="1"/>
  <c r="K1724" i="2" s="1"/>
  <c r="K1725" i="2" s="1"/>
  <c r="K1726" i="2" s="1"/>
  <c r="K1727" i="2" s="1"/>
  <c r="K1728" i="2" s="1"/>
  <c r="K1729" i="2" s="1"/>
  <c r="K1730" i="2" s="1"/>
  <c r="K1731" i="2" s="1"/>
  <c r="K1732" i="2" s="1"/>
  <c r="K1733" i="2" s="1"/>
  <c r="K1734" i="2" s="1"/>
  <c r="K1735" i="2" s="1"/>
  <c r="K1736" i="2" s="1"/>
  <c r="K1737" i="2" s="1"/>
  <c r="K1738" i="2" s="1"/>
  <c r="K1739" i="2" s="1"/>
  <c r="K1740" i="2" s="1"/>
  <c r="K1741" i="2" s="1"/>
  <c r="K1742" i="2" s="1"/>
  <c r="K1743" i="2" s="1"/>
  <c r="K1744" i="2" s="1"/>
  <c r="K1745" i="2" s="1"/>
  <c r="K1746" i="2" s="1"/>
  <c r="K1747" i="2" s="1"/>
  <c r="K1748" i="2" s="1"/>
  <c r="K1749" i="2" s="1"/>
  <c r="K1750" i="2" s="1"/>
  <c r="K1751" i="2" s="1"/>
  <c r="K1752" i="2" s="1"/>
  <c r="K1753" i="2" s="1"/>
  <c r="K1754" i="2" s="1"/>
  <c r="K1755" i="2" s="1"/>
  <c r="K1756" i="2" s="1"/>
  <c r="K1757" i="2" s="1"/>
  <c r="K1758" i="2" s="1"/>
  <c r="K1759" i="2" s="1"/>
  <c r="K1760" i="2" s="1"/>
  <c r="K1761" i="2" s="1"/>
  <c r="K1762" i="2" s="1"/>
  <c r="K1763" i="2" s="1"/>
  <c r="K1764" i="2" s="1"/>
  <c r="K1765" i="2" s="1"/>
  <c r="K1766" i="2" s="1"/>
  <c r="K1767" i="2" s="1"/>
  <c r="K1768" i="2" s="1"/>
  <c r="K1769" i="2" s="1"/>
  <c r="K1770" i="2" s="1"/>
  <c r="K1771" i="2" s="1"/>
  <c r="K1772" i="2" s="1"/>
  <c r="K1773" i="2" s="1"/>
  <c r="K1774" i="2" s="1"/>
  <c r="K1775" i="2" s="1"/>
  <c r="K1776" i="2" s="1"/>
  <c r="K1777" i="2" s="1"/>
  <c r="K1778" i="2" s="1"/>
  <c r="K1779" i="2" s="1"/>
  <c r="K1780" i="2" s="1"/>
  <c r="K1781" i="2" s="1"/>
  <c r="K1782" i="2" s="1"/>
  <c r="K1783" i="2" s="1"/>
  <c r="K1784" i="2" s="1"/>
  <c r="K1785" i="2" s="1"/>
  <c r="K1786" i="2" s="1"/>
  <c r="K1787" i="2" s="1"/>
  <c r="K1788" i="2" s="1"/>
  <c r="K1789" i="2" s="1"/>
  <c r="K1790" i="2" s="1"/>
  <c r="K1791" i="2" s="1"/>
  <c r="K1792" i="2" s="1"/>
  <c r="K1793" i="2" s="1"/>
  <c r="K1794" i="2" s="1"/>
  <c r="K1795" i="2" s="1"/>
  <c r="K1796" i="2" s="1"/>
  <c r="K1797" i="2" s="1"/>
  <c r="K1798" i="2" s="1"/>
  <c r="K1799" i="2" s="1"/>
  <c r="K1800" i="2" s="1"/>
  <c r="K1801" i="2" s="1"/>
  <c r="K1802" i="2" s="1"/>
  <c r="K1803" i="2" s="1"/>
  <c r="K1804" i="2" s="1"/>
  <c r="K1805" i="2" s="1"/>
  <c r="K1806" i="2" s="1"/>
  <c r="K1807" i="2" s="1"/>
  <c r="K1808" i="2" s="1"/>
  <c r="K1809" i="2" s="1"/>
  <c r="K1810" i="2" s="1"/>
  <c r="K1811" i="2" s="1"/>
  <c r="K1812" i="2" s="1"/>
  <c r="K1813" i="2" s="1"/>
  <c r="K1814" i="2" s="1"/>
  <c r="K1815" i="2" s="1"/>
  <c r="K1816" i="2" s="1"/>
  <c r="K1817" i="2" s="1"/>
  <c r="K1818" i="2" s="1"/>
  <c r="K1819" i="2" s="1"/>
  <c r="K1820" i="2" s="1"/>
  <c r="K1821" i="2" s="1"/>
  <c r="K1822" i="2" s="1"/>
  <c r="K1823" i="2" s="1"/>
  <c r="K1824" i="2" s="1"/>
  <c r="K1825" i="2" s="1"/>
  <c r="K1826" i="2" s="1"/>
  <c r="K1827" i="2" s="1"/>
  <c r="K1828" i="2" s="1"/>
  <c r="K1829" i="2" s="1"/>
  <c r="K1830" i="2" s="1"/>
  <c r="K1831" i="2" s="1"/>
  <c r="K1832" i="2" s="1"/>
  <c r="K1833" i="2" s="1"/>
  <c r="K1834" i="2" s="1"/>
  <c r="K1835" i="2" s="1"/>
  <c r="K1836" i="2" s="1"/>
  <c r="K1837" i="2" s="1"/>
  <c r="K1838" i="2" s="1"/>
  <c r="K1839" i="2" s="1"/>
  <c r="K1840" i="2" s="1"/>
  <c r="K1841" i="2" s="1"/>
  <c r="K1842" i="2" s="1"/>
  <c r="K1843" i="2" s="1"/>
  <c r="K1844" i="2" s="1"/>
  <c r="K1845" i="2" s="1"/>
  <c r="K1846" i="2" s="1"/>
  <c r="K1847" i="2" s="1"/>
  <c r="K1848" i="2" s="1"/>
  <c r="K1849" i="2" s="1"/>
  <c r="K1850" i="2" s="1"/>
  <c r="K1851" i="2" s="1"/>
  <c r="K1852" i="2" s="1"/>
  <c r="K1853" i="2" s="1"/>
  <c r="K1854" i="2" s="1"/>
  <c r="K1855" i="2" s="1"/>
  <c r="K1856" i="2" s="1"/>
  <c r="K1857" i="2" s="1"/>
  <c r="K1858" i="2" s="1"/>
  <c r="K1859" i="2" s="1"/>
  <c r="K1860" i="2" s="1"/>
  <c r="K1861" i="2" s="1"/>
  <c r="K1862" i="2" s="1"/>
  <c r="K1863" i="2" s="1"/>
  <c r="K1864" i="2" s="1"/>
  <c r="K1865" i="2" s="1"/>
  <c r="K1866" i="2" s="1"/>
  <c r="K1867" i="2" s="1"/>
  <c r="K1868" i="2" s="1"/>
  <c r="K1869" i="2" s="1"/>
  <c r="K1870" i="2" s="1"/>
  <c r="K1871" i="2" s="1"/>
  <c r="K1872" i="2" s="1"/>
  <c r="K1873" i="2" s="1"/>
  <c r="K1874" i="2" s="1"/>
  <c r="K1875" i="2" s="1"/>
  <c r="K1876" i="2" s="1"/>
  <c r="K1877" i="2" s="1"/>
  <c r="K1878" i="2" s="1"/>
  <c r="K1879" i="2" s="1"/>
  <c r="K1880" i="2" s="1"/>
  <c r="K1881" i="2" s="1"/>
  <c r="K1882" i="2" s="1"/>
  <c r="K1883" i="2" s="1"/>
  <c r="K1884" i="2" s="1"/>
  <c r="K1885" i="2" s="1"/>
  <c r="K1886" i="2" s="1"/>
  <c r="K1887" i="2" s="1"/>
  <c r="K1888" i="2" s="1"/>
  <c r="K1889" i="2" s="1"/>
  <c r="K1890" i="2" s="1"/>
  <c r="K1891" i="2" s="1"/>
  <c r="K1892" i="2" s="1"/>
  <c r="K1893" i="2" s="1"/>
  <c r="K1894" i="2" s="1"/>
  <c r="K1895" i="2" s="1"/>
  <c r="K1896" i="2" s="1"/>
  <c r="K1897" i="2" s="1"/>
  <c r="K1898" i="2" s="1"/>
  <c r="K1899" i="2" s="1"/>
  <c r="K1900" i="2" s="1"/>
  <c r="K1901" i="2" s="1"/>
  <c r="K1902" i="2" s="1"/>
  <c r="K1903" i="2" s="1"/>
  <c r="K1904" i="2" s="1"/>
  <c r="K1905" i="2" s="1"/>
  <c r="K1906" i="2" s="1"/>
  <c r="K1907" i="2" s="1"/>
  <c r="K1908" i="2" s="1"/>
  <c r="K1909" i="2" s="1"/>
  <c r="K1910" i="2" s="1"/>
  <c r="K1911" i="2" s="1"/>
  <c r="K1912" i="2" s="1"/>
  <c r="K1913" i="2" s="1"/>
  <c r="K1914" i="2" s="1"/>
  <c r="K1915" i="2" s="1"/>
  <c r="K1916" i="2" s="1"/>
  <c r="K1917" i="2" s="1"/>
  <c r="K1918" i="2" s="1"/>
  <c r="K1919" i="2" s="1"/>
  <c r="K1920" i="2" s="1"/>
  <c r="K1921" i="2" s="1"/>
  <c r="K1922" i="2" s="1"/>
  <c r="K1923" i="2" s="1"/>
  <c r="K1924" i="2" s="1"/>
  <c r="K1925" i="2" s="1"/>
  <c r="K1926" i="2" s="1"/>
  <c r="K1927" i="2" s="1"/>
  <c r="K1928" i="2" s="1"/>
  <c r="K1929" i="2" s="1"/>
  <c r="K1930" i="2" s="1"/>
  <c r="K1931" i="2" s="1"/>
  <c r="K1932" i="2" s="1"/>
  <c r="K1933" i="2" s="1"/>
  <c r="K1934" i="2" s="1"/>
  <c r="K1935" i="2" s="1"/>
  <c r="K1936" i="2" s="1"/>
  <c r="K1937" i="2" s="1"/>
  <c r="K1938" i="2" s="1"/>
  <c r="K1939" i="2" s="1"/>
  <c r="K1940" i="2" s="1"/>
  <c r="K1941" i="2" s="1"/>
  <c r="K1942" i="2" s="1"/>
  <c r="K1943" i="2" s="1"/>
  <c r="K1944" i="2" s="1"/>
  <c r="K1945" i="2" s="1"/>
  <c r="K1946" i="2" s="1"/>
  <c r="K1947" i="2" s="1"/>
  <c r="K1948" i="2" s="1"/>
  <c r="K1949" i="2" s="1"/>
  <c r="K1950" i="2" s="1"/>
  <c r="K1951" i="2" s="1"/>
  <c r="K1952" i="2" s="1"/>
  <c r="K1953" i="2" s="1"/>
  <c r="K1954" i="2" s="1"/>
  <c r="K1955" i="2" s="1"/>
  <c r="K1956" i="2" s="1"/>
  <c r="K1957" i="2" s="1"/>
  <c r="K1958" i="2" s="1"/>
  <c r="K1959" i="2" s="1"/>
  <c r="K1960" i="2" s="1"/>
  <c r="K1961" i="2" s="1"/>
  <c r="K1962" i="2" s="1"/>
  <c r="K1963" i="2" s="1"/>
  <c r="K1964" i="2" s="1"/>
  <c r="K1965" i="2" s="1"/>
  <c r="K1966" i="2" s="1"/>
  <c r="K1967" i="2" s="1"/>
  <c r="K1968" i="2" s="1"/>
  <c r="K1969" i="2" s="1"/>
  <c r="K1970" i="2" s="1"/>
  <c r="K1971" i="2" s="1"/>
  <c r="K1972" i="2" s="1"/>
  <c r="K1973" i="2" s="1"/>
  <c r="K1974" i="2" s="1"/>
  <c r="K1975" i="2" s="1"/>
  <c r="K1976" i="2" s="1"/>
  <c r="K1977" i="2" s="1"/>
  <c r="K1978" i="2" s="1"/>
  <c r="K1979" i="2" s="1"/>
  <c r="K1980" i="2" s="1"/>
  <c r="K1981" i="2" s="1"/>
  <c r="K1982" i="2" s="1"/>
  <c r="K1983" i="2" s="1"/>
  <c r="K1984" i="2" s="1"/>
  <c r="K1985" i="2" s="1"/>
  <c r="K1986" i="2" s="1"/>
  <c r="K1987" i="2" s="1"/>
  <c r="K1988" i="2" s="1"/>
  <c r="K1989" i="2" s="1"/>
  <c r="K1990" i="2" s="1"/>
  <c r="K1991" i="2" s="1"/>
  <c r="K1992" i="2" s="1"/>
  <c r="K1993" i="2" s="1"/>
  <c r="K1994" i="2" s="1"/>
  <c r="K1995" i="2" s="1"/>
  <c r="K1996" i="2" s="1"/>
  <c r="K1997" i="2" s="1"/>
  <c r="K1998" i="2" s="1"/>
  <c r="K1999" i="2" s="1"/>
  <c r="K2000" i="2" s="1"/>
  <c r="K2001" i="2" s="1"/>
  <c r="K2002" i="2" s="1"/>
  <c r="K2003" i="2" s="1"/>
  <c r="K2004" i="2" s="1"/>
  <c r="K2005" i="2" s="1"/>
  <c r="K2006" i="2" s="1"/>
  <c r="K2007" i="2" s="1"/>
  <c r="K2008" i="2" s="1"/>
  <c r="K2009" i="2" s="1"/>
  <c r="K2010" i="2" s="1"/>
  <c r="K2011" i="2" s="1"/>
  <c r="K2012" i="2" s="1"/>
  <c r="K2013" i="2" s="1"/>
  <c r="K2014" i="2" s="1"/>
  <c r="K2015" i="2" s="1"/>
  <c r="K2016" i="2" s="1"/>
  <c r="K2017" i="2" s="1"/>
  <c r="K2018" i="2" s="1"/>
  <c r="K2019" i="2" s="1"/>
  <c r="K2020" i="2" s="1"/>
  <c r="K2021" i="2" s="1"/>
  <c r="K2022" i="2" s="1"/>
  <c r="K2023" i="2" s="1"/>
  <c r="K2024" i="2" s="1"/>
  <c r="K2025" i="2" s="1"/>
  <c r="K2026" i="2" s="1"/>
  <c r="K2027" i="2" s="1"/>
  <c r="K2028" i="2" s="1"/>
  <c r="K2029" i="2" s="1"/>
  <c r="K2030" i="2" s="1"/>
  <c r="K2031" i="2" s="1"/>
  <c r="K2032" i="2" s="1"/>
  <c r="K2033" i="2" s="1"/>
  <c r="K2034" i="2" s="1"/>
  <c r="K2035" i="2" s="1"/>
  <c r="K2036" i="2" s="1"/>
  <c r="K2037" i="2" s="1"/>
  <c r="K2038" i="2" s="1"/>
  <c r="K2039" i="2" s="1"/>
  <c r="K2040" i="2" s="1"/>
  <c r="K2041" i="2" s="1"/>
  <c r="K2042" i="2" s="1"/>
  <c r="K2043" i="2" s="1"/>
  <c r="K2044" i="2" s="1"/>
  <c r="K2045" i="2" s="1"/>
  <c r="K2046" i="2" s="1"/>
  <c r="K2047" i="2" s="1"/>
  <c r="K2048" i="2" s="1"/>
  <c r="K2049" i="2" s="1"/>
  <c r="K2050" i="2" s="1"/>
  <c r="K2051" i="2" s="1"/>
  <c r="K2052" i="2" s="1"/>
  <c r="K2053" i="2" s="1"/>
  <c r="K2054" i="2" s="1"/>
  <c r="K2055" i="2" s="1"/>
  <c r="K2056" i="2" s="1"/>
  <c r="K2057" i="2" s="1"/>
  <c r="K2058" i="2" s="1"/>
  <c r="K2059" i="2" s="1"/>
  <c r="K2060" i="2" s="1"/>
  <c r="K2061" i="2" s="1"/>
  <c r="K2062" i="2" s="1"/>
  <c r="K2063" i="2" s="1"/>
  <c r="K2064" i="2" s="1"/>
  <c r="K2065" i="2" s="1"/>
  <c r="K2066" i="2" s="1"/>
  <c r="K2067" i="2" s="1"/>
  <c r="K2068" i="2" s="1"/>
  <c r="K2069" i="2" s="1"/>
  <c r="K2070" i="2" s="1"/>
  <c r="K2071" i="2" s="1"/>
  <c r="K2072" i="2" s="1"/>
  <c r="K2073" i="2" s="1"/>
  <c r="K2074" i="2" s="1"/>
  <c r="K2075" i="2" s="1"/>
  <c r="K2076" i="2" s="1"/>
  <c r="K2077" i="2" s="1"/>
  <c r="K2078" i="2" s="1"/>
  <c r="K2079" i="2" s="1"/>
  <c r="K2080" i="2" s="1"/>
  <c r="K2081" i="2" s="1"/>
  <c r="K2082" i="2" s="1"/>
  <c r="K2083" i="2" s="1"/>
  <c r="K2084" i="2" s="1"/>
  <c r="K2085" i="2" s="1"/>
  <c r="K2086" i="2" s="1"/>
  <c r="K2087" i="2" s="1"/>
  <c r="K2088" i="2" s="1"/>
  <c r="K2089" i="2" s="1"/>
  <c r="K2090" i="2" s="1"/>
  <c r="K2091" i="2" s="1"/>
  <c r="K2092" i="2" s="1"/>
  <c r="K2093" i="2" s="1"/>
  <c r="K2094" i="2" s="1"/>
  <c r="K2095" i="2" s="1"/>
  <c r="K2096" i="2" s="1"/>
  <c r="K2097" i="2" s="1"/>
  <c r="K2098" i="2" s="1"/>
  <c r="K2099" i="2" s="1"/>
  <c r="K2100" i="2" s="1"/>
  <c r="K2101" i="2" s="1"/>
  <c r="K2102" i="2" s="1"/>
  <c r="K2103" i="2" s="1"/>
  <c r="K2104" i="2" s="1"/>
  <c r="K2105" i="2" s="1"/>
  <c r="K2106" i="2" s="1"/>
  <c r="K2107" i="2" s="1"/>
  <c r="K2108" i="2" s="1"/>
  <c r="K2109" i="2" s="1"/>
  <c r="K2110" i="2" s="1"/>
  <c r="K2111" i="2" s="1"/>
  <c r="K2112" i="2" s="1"/>
  <c r="K2113" i="2" s="1"/>
  <c r="K2114" i="2" s="1"/>
  <c r="K2115" i="2" s="1"/>
  <c r="K2116" i="2" s="1"/>
  <c r="K2117" i="2" s="1"/>
  <c r="K2118" i="2" s="1"/>
  <c r="K2119" i="2" s="1"/>
  <c r="K2120" i="2" s="1"/>
  <c r="K2121" i="2" s="1"/>
  <c r="K2122" i="2" s="1"/>
  <c r="K2123" i="2" s="1"/>
  <c r="K2124" i="2" s="1"/>
  <c r="K2125" i="2" s="1"/>
  <c r="K2126" i="2" s="1"/>
  <c r="K2127" i="2" s="1"/>
  <c r="K2128" i="2" s="1"/>
  <c r="K2129" i="2" s="1"/>
  <c r="K2130" i="2" s="1"/>
  <c r="K2131" i="2" s="1"/>
  <c r="K2132" i="2" s="1"/>
  <c r="K2133" i="2" s="1"/>
  <c r="K2134" i="2" s="1"/>
  <c r="K2135" i="2" s="1"/>
  <c r="K2136" i="2" s="1"/>
  <c r="K2137" i="2" s="1"/>
  <c r="K2138" i="2" s="1"/>
  <c r="K2139" i="2" s="1"/>
  <c r="K2140" i="2" s="1"/>
  <c r="K2141" i="2" s="1"/>
  <c r="K2142" i="2" s="1"/>
  <c r="K2143" i="2" s="1"/>
  <c r="K2144" i="2" s="1"/>
  <c r="K2145" i="2" s="1"/>
  <c r="K2146" i="2" s="1"/>
  <c r="K2147" i="2" s="1"/>
  <c r="K2148" i="2" s="1"/>
  <c r="K2149" i="2" s="1"/>
  <c r="K2150" i="2" s="1"/>
  <c r="K2151" i="2" s="1"/>
  <c r="K2152" i="2" s="1"/>
  <c r="K2153" i="2" s="1"/>
  <c r="K2154" i="2" s="1"/>
  <c r="K2155" i="2" s="1"/>
  <c r="K2156" i="2" s="1"/>
  <c r="K2157" i="2" s="1"/>
  <c r="K2158" i="2" s="1"/>
  <c r="K2159" i="2" s="1"/>
  <c r="K2160" i="2" s="1"/>
  <c r="K2161" i="2" s="1"/>
  <c r="K2162" i="2" s="1"/>
  <c r="K2163" i="2" s="1"/>
  <c r="K2164" i="2" s="1"/>
  <c r="K2165" i="2" s="1"/>
  <c r="K2166" i="2" s="1"/>
  <c r="K2167" i="2" s="1"/>
  <c r="K2168" i="2" s="1"/>
  <c r="K2169" i="2" s="1"/>
  <c r="K2170" i="2" s="1"/>
  <c r="K2171" i="2" s="1"/>
  <c r="K2172" i="2" s="1"/>
  <c r="K2173" i="2" s="1"/>
  <c r="K2174" i="2" s="1"/>
  <c r="K2175" i="2" s="1"/>
  <c r="K2176" i="2" s="1"/>
  <c r="K2177" i="2" s="1"/>
  <c r="K2178" i="2" s="1"/>
  <c r="K2179" i="2" s="1"/>
  <c r="K2180" i="2" s="1"/>
  <c r="K2181" i="2" s="1"/>
  <c r="K2182" i="2" s="1"/>
  <c r="K2183" i="2" s="1"/>
  <c r="K2184" i="2" s="1"/>
  <c r="K2185" i="2" s="1"/>
  <c r="K2186" i="2" s="1"/>
  <c r="K2187" i="2" s="1"/>
  <c r="K2188" i="2" s="1"/>
  <c r="K2189" i="2" s="1"/>
  <c r="K2190" i="2" s="1"/>
  <c r="K2191" i="2" s="1"/>
  <c r="K2192" i="2" s="1"/>
  <c r="K2193" i="2" s="1"/>
  <c r="K2194" i="2" s="1"/>
  <c r="K2195" i="2" s="1"/>
  <c r="K2196" i="2" s="1"/>
  <c r="K2197" i="2" s="1"/>
  <c r="K2198" i="2" s="1"/>
  <c r="K2199" i="2" s="1"/>
  <c r="K2200" i="2" s="1"/>
  <c r="K2201" i="2" s="1"/>
  <c r="K2202" i="2" s="1"/>
  <c r="K2203" i="2" s="1"/>
  <c r="K2204" i="2" s="1"/>
  <c r="K2205" i="2" s="1"/>
  <c r="K2206" i="2" s="1"/>
  <c r="K2207" i="2" s="1"/>
  <c r="K2208" i="2" s="1"/>
  <c r="K2209" i="2" s="1"/>
  <c r="K2210" i="2" s="1"/>
  <c r="K2211" i="2" s="1"/>
  <c r="K2212" i="2" s="1"/>
  <c r="K2213" i="2" s="1"/>
  <c r="K2214" i="2" s="1"/>
  <c r="K2215" i="2" s="1"/>
  <c r="K2216" i="2" s="1"/>
  <c r="K2217" i="2" s="1"/>
  <c r="K2218" i="2" s="1"/>
  <c r="K2219" i="2" s="1"/>
  <c r="K2220" i="2" s="1"/>
  <c r="K2221" i="2" s="1"/>
  <c r="K2222" i="2" s="1"/>
  <c r="K2223" i="2" s="1"/>
  <c r="K2224" i="2" s="1"/>
  <c r="K2225" i="2" s="1"/>
  <c r="K2226" i="2" s="1"/>
  <c r="K2227" i="2" s="1"/>
  <c r="K2228" i="2" s="1"/>
  <c r="K2229" i="2" s="1"/>
  <c r="K2230" i="2" s="1"/>
  <c r="K2231" i="2" s="1"/>
  <c r="K2232" i="2" s="1"/>
  <c r="K2233" i="2" s="1"/>
  <c r="K2234" i="2" s="1"/>
  <c r="K2235" i="2" s="1"/>
  <c r="K2236" i="2" s="1"/>
  <c r="K2237" i="2" s="1"/>
  <c r="K2238" i="2" s="1"/>
  <c r="K2239" i="2" s="1"/>
  <c r="K2240" i="2" s="1"/>
  <c r="K2241" i="2" s="1"/>
  <c r="K2242" i="2" s="1"/>
  <c r="K2243" i="2" s="1"/>
  <c r="K2244" i="2" s="1"/>
  <c r="K2245" i="2" s="1"/>
  <c r="K2246" i="2" s="1"/>
  <c r="K2247" i="2" s="1"/>
  <c r="K2248" i="2" s="1"/>
  <c r="K2249" i="2" s="1"/>
  <c r="K2250" i="2" s="1"/>
  <c r="K2251" i="2" s="1"/>
  <c r="K2252" i="2" s="1"/>
  <c r="K2253" i="2" s="1"/>
  <c r="K2254" i="2" s="1"/>
  <c r="K2255" i="2" s="1"/>
  <c r="K2256" i="2" s="1"/>
  <c r="K2257" i="2" s="1"/>
  <c r="K2258" i="2" s="1"/>
  <c r="K2259" i="2" s="1"/>
  <c r="K2260" i="2" s="1"/>
  <c r="K2261" i="2" s="1"/>
  <c r="K2262" i="2" s="1"/>
  <c r="K2263" i="2" s="1"/>
  <c r="K2264" i="2" s="1"/>
  <c r="K2265" i="2" s="1"/>
  <c r="K2266" i="2" s="1"/>
  <c r="K2267" i="2" s="1"/>
  <c r="K2268" i="2" s="1"/>
  <c r="K2269" i="2" s="1"/>
  <c r="K2270" i="2" s="1"/>
  <c r="K2271" i="2" s="1"/>
  <c r="K2272" i="2" s="1"/>
  <c r="K2273" i="2" s="1"/>
  <c r="K2274" i="2" s="1"/>
  <c r="K2275" i="2" s="1"/>
  <c r="K2276" i="2" s="1"/>
  <c r="K2277" i="2" s="1"/>
  <c r="K2278" i="2" s="1"/>
  <c r="K2279" i="2" s="1"/>
  <c r="K2280" i="2" s="1"/>
  <c r="K2281" i="2" s="1"/>
  <c r="K2282" i="2" s="1"/>
  <c r="K2283" i="2" s="1"/>
  <c r="K2284" i="2" s="1"/>
  <c r="K2285" i="2" s="1"/>
  <c r="K2286" i="2" s="1"/>
  <c r="K2287" i="2" s="1"/>
  <c r="K2288" i="2" s="1"/>
  <c r="K2289" i="2" s="1"/>
  <c r="K2290" i="2" s="1"/>
  <c r="K2291" i="2" s="1"/>
  <c r="K2292" i="2" s="1"/>
  <c r="K2293" i="2" s="1"/>
  <c r="K2294" i="2" s="1"/>
  <c r="K2295" i="2" s="1"/>
  <c r="K2296" i="2" s="1"/>
  <c r="K2297" i="2" s="1"/>
  <c r="K2298" i="2" s="1"/>
  <c r="K2299" i="2" s="1"/>
  <c r="K2300" i="2" s="1"/>
  <c r="K2301" i="2" s="1"/>
  <c r="K2302" i="2" s="1"/>
  <c r="K2303" i="2" s="1"/>
  <c r="K2304" i="2" s="1"/>
  <c r="K2305" i="2" s="1"/>
  <c r="K2306" i="2" s="1"/>
  <c r="K2307" i="2" s="1"/>
  <c r="K2308" i="2" s="1"/>
  <c r="K2309" i="2" s="1"/>
  <c r="K2310" i="2" s="1"/>
  <c r="K2311" i="2" s="1"/>
  <c r="K2312" i="2" s="1"/>
  <c r="K2313" i="2" s="1"/>
  <c r="K2314" i="2" s="1"/>
  <c r="K2315" i="2" s="1"/>
  <c r="K2316" i="2" s="1"/>
  <c r="K2317" i="2" s="1"/>
  <c r="K2318" i="2" s="1"/>
  <c r="K2319" i="2" s="1"/>
  <c r="K2320" i="2" s="1"/>
  <c r="K2321" i="2" s="1"/>
  <c r="K2322" i="2" s="1"/>
  <c r="K2323" i="2" s="1"/>
  <c r="K2324" i="2" s="1"/>
  <c r="K2325" i="2" s="1"/>
  <c r="K2326" i="2" s="1"/>
  <c r="K2327" i="2" s="1"/>
  <c r="K2328" i="2" s="1"/>
  <c r="K2329" i="2" s="1"/>
  <c r="K2330" i="2" s="1"/>
  <c r="K2331" i="2" s="1"/>
  <c r="K2332" i="2" s="1"/>
  <c r="K2333" i="2" s="1"/>
  <c r="K2334" i="2" s="1"/>
  <c r="K2335" i="2" s="1"/>
  <c r="K2336" i="2" s="1"/>
  <c r="K2337" i="2" s="1"/>
  <c r="K2338" i="2" s="1"/>
  <c r="K2339" i="2" s="1"/>
  <c r="K2340" i="2" s="1"/>
  <c r="K2341" i="2" s="1"/>
  <c r="K2342" i="2" s="1"/>
  <c r="K2343" i="2" s="1"/>
  <c r="K2344" i="2" s="1"/>
  <c r="K2345" i="2" s="1"/>
  <c r="K2346" i="2" s="1"/>
  <c r="K2347" i="2" s="1"/>
  <c r="K2348" i="2" s="1"/>
  <c r="K2349" i="2" s="1"/>
  <c r="K2350" i="2" s="1"/>
  <c r="K2351" i="2" s="1"/>
  <c r="K2352" i="2" s="1"/>
  <c r="K2353" i="2" s="1"/>
  <c r="K2354" i="2" s="1"/>
  <c r="K2355" i="2" s="1"/>
  <c r="K2356" i="2" s="1"/>
  <c r="K2357" i="2" s="1"/>
  <c r="K2358" i="2" s="1"/>
  <c r="K2359" i="2" s="1"/>
  <c r="K2360" i="2" s="1"/>
  <c r="K2361" i="2" s="1"/>
  <c r="K2362" i="2" s="1"/>
  <c r="K2363" i="2" s="1"/>
  <c r="K2364" i="2" s="1"/>
  <c r="K2365" i="2" s="1"/>
  <c r="K2366" i="2" s="1"/>
  <c r="K2367" i="2" s="1"/>
  <c r="K2368" i="2" s="1"/>
  <c r="K2369" i="2" s="1"/>
  <c r="K2370" i="2" s="1"/>
  <c r="K2371" i="2" s="1"/>
  <c r="K2372" i="2" s="1"/>
  <c r="K2373" i="2" s="1"/>
  <c r="K2374" i="2" s="1"/>
  <c r="K2375" i="2" s="1"/>
  <c r="K2376" i="2" s="1"/>
  <c r="K2377" i="2" s="1"/>
  <c r="K2378" i="2" s="1"/>
  <c r="K2379" i="2" s="1"/>
  <c r="K2380" i="2" s="1"/>
  <c r="K2381" i="2" s="1"/>
  <c r="K2382" i="2" s="1"/>
  <c r="K2383" i="2" s="1"/>
  <c r="K2384" i="2" s="1"/>
  <c r="K2385" i="2" s="1"/>
  <c r="K2386" i="2" s="1"/>
  <c r="K2387" i="2" s="1"/>
  <c r="K2388" i="2" s="1"/>
  <c r="K2389" i="2" s="1"/>
  <c r="K2390" i="2" s="1"/>
  <c r="K2391" i="2" s="1"/>
  <c r="K2392" i="2" s="1"/>
  <c r="K2393" i="2" s="1"/>
  <c r="K2394" i="2" s="1"/>
  <c r="K2395" i="2" s="1"/>
  <c r="K2396" i="2" s="1"/>
  <c r="K2397" i="2" s="1"/>
  <c r="K2398" i="2" s="1"/>
  <c r="K2399" i="2" s="1"/>
  <c r="K2400" i="2" s="1"/>
  <c r="K2401" i="2" s="1"/>
  <c r="K2402" i="2" s="1"/>
  <c r="K2403" i="2" s="1"/>
  <c r="K2404" i="2" s="1"/>
  <c r="K2405" i="2" s="1"/>
  <c r="K2406" i="2" s="1"/>
  <c r="K2407" i="2" s="1"/>
  <c r="K2408" i="2" s="1"/>
  <c r="K2409" i="2" s="1"/>
  <c r="K2410" i="2" s="1"/>
  <c r="K2411" i="2" s="1"/>
  <c r="K2412" i="2" s="1"/>
  <c r="K2413" i="2" s="1"/>
  <c r="K2414" i="2" s="1"/>
  <c r="K2415" i="2" s="1"/>
  <c r="K2416" i="2" s="1"/>
  <c r="K2417" i="2" s="1"/>
  <c r="K2418" i="2" s="1"/>
  <c r="K2419" i="2" s="1"/>
  <c r="K2420" i="2" s="1"/>
  <c r="K2421" i="2" s="1"/>
  <c r="K2422" i="2" s="1"/>
  <c r="K2423" i="2" s="1"/>
  <c r="K2424" i="2" s="1"/>
  <c r="K2425" i="2" s="1"/>
  <c r="K2426" i="2" s="1"/>
  <c r="K2427" i="2" s="1"/>
  <c r="K2428" i="2" s="1"/>
  <c r="K2429" i="2" s="1"/>
  <c r="K2430" i="2" s="1"/>
  <c r="K2431" i="2" s="1"/>
  <c r="K2432" i="2" s="1"/>
  <c r="K2433" i="2" s="1"/>
  <c r="K2434" i="2" s="1"/>
  <c r="K2435" i="2" s="1"/>
  <c r="K2436" i="2" s="1"/>
  <c r="K2437" i="2" s="1"/>
  <c r="K2438" i="2" s="1"/>
  <c r="K2439" i="2" s="1"/>
  <c r="K2440" i="2" s="1"/>
  <c r="K2441" i="2" s="1"/>
  <c r="K2442" i="2" s="1"/>
  <c r="K2443" i="2" s="1"/>
  <c r="K2444" i="2" s="1"/>
  <c r="K2445" i="2" s="1"/>
  <c r="K2446" i="2" s="1"/>
  <c r="K2447" i="2" s="1"/>
  <c r="K2448" i="2" s="1"/>
  <c r="K2449" i="2" s="1"/>
  <c r="K2450" i="2" s="1"/>
  <c r="K2451" i="2" s="1"/>
  <c r="K2452" i="2" s="1"/>
  <c r="K2453" i="2" s="1"/>
  <c r="K2454" i="2" s="1"/>
  <c r="K2455" i="2" s="1"/>
  <c r="K2456" i="2" s="1"/>
  <c r="K2457" i="2" s="1"/>
  <c r="K2458" i="2" s="1"/>
  <c r="K2459" i="2" s="1"/>
  <c r="K2460" i="2" s="1"/>
  <c r="K2461" i="2" s="1"/>
  <c r="K2462" i="2" s="1"/>
  <c r="K2463" i="2" s="1"/>
  <c r="K2464" i="2" s="1"/>
  <c r="K2465" i="2" s="1"/>
  <c r="K2466" i="2" s="1"/>
  <c r="K2467" i="2" s="1"/>
  <c r="K2468" i="2" s="1"/>
  <c r="K2469" i="2" s="1"/>
  <c r="K2470" i="2" s="1"/>
  <c r="K2471" i="2" s="1"/>
  <c r="K2472" i="2" s="1"/>
  <c r="K2473" i="2" s="1"/>
  <c r="K2474" i="2" s="1"/>
  <c r="K2475" i="2" s="1"/>
  <c r="K2476" i="2" s="1"/>
  <c r="K2477" i="2" s="1"/>
  <c r="K2478" i="2" s="1"/>
  <c r="K2479" i="2" s="1"/>
  <c r="K2480" i="2" s="1"/>
  <c r="K2481" i="2" s="1"/>
  <c r="K2482" i="2" s="1"/>
  <c r="K2483" i="2" s="1"/>
  <c r="K2484" i="2" s="1"/>
  <c r="K2485" i="2" s="1"/>
  <c r="K2486" i="2" s="1"/>
  <c r="K2487" i="2" s="1"/>
  <c r="K2488" i="2" s="1"/>
  <c r="K2489" i="2" s="1"/>
  <c r="K2490" i="2" s="1"/>
  <c r="K2491" i="2" s="1"/>
  <c r="K2492" i="2" s="1"/>
  <c r="K2493" i="2" s="1"/>
  <c r="K2494" i="2" s="1"/>
  <c r="K2495" i="2" s="1"/>
  <c r="K2496" i="2" s="1"/>
  <c r="K2497" i="2" s="1"/>
  <c r="K2498" i="2" s="1"/>
  <c r="K2499" i="2" s="1"/>
  <c r="K2500" i="2" s="1"/>
  <c r="K2501" i="2" s="1"/>
  <c r="K2502" i="2" s="1"/>
  <c r="K2503" i="2" s="1"/>
  <c r="K2504" i="2" s="1"/>
  <c r="K2505" i="2" s="1"/>
  <c r="K2506" i="2" s="1"/>
  <c r="K2507" i="2" s="1"/>
  <c r="K2508" i="2" s="1"/>
  <c r="K2509" i="2" s="1"/>
  <c r="K2510" i="2" s="1"/>
  <c r="K2511" i="2" s="1"/>
  <c r="K2512" i="2" s="1"/>
  <c r="K2513" i="2" s="1"/>
  <c r="K2514" i="2" s="1"/>
  <c r="K2515" i="2" s="1"/>
  <c r="K2516" i="2" s="1"/>
  <c r="K2517" i="2" s="1"/>
  <c r="K2518" i="2" s="1"/>
  <c r="K2519" i="2" s="1"/>
  <c r="K2520" i="2" s="1"/>
  <c r="K2521" i="2" s="1"/>
  <c r="K2522" i="2" s="1"/>
  <c r="K2523" i="2" s="1"/>
  <c r="K2524" i="2" s="1"/>
  <c r="K2525" i="2" s="1"/>
  <c r="K2526" i="2" s="1"/>
  <c r="K2527" i="2" s="1"/>
  <c r="K2528" i="2" s="1"/>
  <c r="K2529" i="2" s="1"/>
  <c r="K2530" i="2" s="1"/>
  <c r="K2531" i="2" s="1"/>
  <c r="K2532" i="2" s="1"/>
  <c r="K2533" i="2" s="1"/>
  <c r="K2534" i="2" s="1"/>
  <c r="K2535" i="2" s="1"/>
  <c r="K2536" i="2" s="1"/>
  <c r="K2537" i="2" s="1"/>
  <c r="K2538" i="2" s="1"/>
  <c r="K2539" i="2" s="1"/>
  <c r="K2540" i="2" s="1"/>
  <c r="K2541" i="2" s="1"/>
  <c r="K2542" i="2" s="1"/>
  <c r="K2543" i="2" s="1"/>
  <c r="K2544" i="2" s="1"/>
  <c r="K2545" i="2" s="1"/>
  <c r="K2546" i="2" s="1"/>
  <c r="K2547" i="2" s="1"/>
  <c r="K2548" i="2" s="1"/>
  <c r="K2549" i="2" s="1"/>
  <c r="K2550" i="2" s="1"/>
  <c r="K2551" i="2" s="1"/>
  <c r="K2552" i="2" s="1"/>
  <c r="K2553" i="2" s="1"/>
  <c r="K2554" i="2" s="1"/>
  <c r="K2555" i="2" s="1"/>
  <c r="K2556" i="2" s="1"/>
  <c r="K2557" i="2" s="1"/>
  <c r="K2558" i="2" s="1"/>
  <c r="K2559" i="2" s="1"/>
  <c r="K2560" i="2" s="1"/>
  <c r="K2561" i="2" s="1"/>
  <c r="K2562" i="2" s="1"/>
  <c r="K2563" i="2" s="1"/>
  <c r="K2564" i="2" s="1"/>
  <c r="K2565" i="2" s="1"/>
  <c r="K2566" i="2" s="1"/>
  <c r="K2567" i="2" s="1"/>
  <c r="K2568" i="2" s="1"/>
  <c r="K2569" i="2" s="1"/>
  <c r="K2570" i="2" s="1"/>
  <c r="K2571" i="2" s="1"/>
  <c r="K2572" i="2" s="1"/>
  <c r="K2573" i="2" s="1"/>
  <c r="K2574" i="2" s="1"/>
  <c r="K2575" i="2" s="1"/>
  <c r="K2576" i="2" s="1"/>
  <c r="K2577" i="2" s="1"/>
  <c r="K2578" i="2" s="1"/>
  <c r="K2579" i="2" s="1"/>
  <c r="K2580" i="2" s="1"/>
  <c r="K2581" i="2" s="1"/>
  <c r="K2582" i="2" s="1"/>
  <c r="K2583" i="2" s="1"/>
  <c r="K2584" i="2" s="1"/>
  <c r="K2585" i="2" s="1"/>
  <c r="K2586" i="2" s="1"/>
  <c r="K2587" i="2" s="1"/>
  <c r="K2588" i="2" s="1"/>
  <c r="K2589" i="2" s="1"/>
  <c r="K2590" i="2" s="1"/>
  <c r="K2591" i="2" s="1"/>
  <c r="K2592" i="2" s="1"/>
  <c r="K2593" i="2" s="1"/>
  <c r="K2594" i="2" s="1"/>
  <c r="K2595" i="2" s="1"/>
  <c r="K2596" i="2" s="1"/>
  <c r="K2597" i="2" s="1"/>
  <c r="K2598" i="2" s="1"/>
  <c r="K2599" i="2" s="1"/>
  <c r="K2600" i="2" s="1"/>
  <c r="K2601" i="2" s="1"/>
  <c r="K2602" i="2" s="1"/>
  <c r="K2603" i="2" s="1"/>
  <c r="K2604" i="2" s="1"/>
  <c r="K2605" i="2" s="1"/>
  <c r="K2606" i="2" s="1"/>
  <c r="K2607" i="2" s="1"/>
  <c r="K2608" i="2" s="1"/>
  <c r="K2609" i="2" s="1"/>
  <c r="K2610" i="2" s="1"/>
  <c r="K2611" i="2" s="1"/>
  <c r="K2612" i="2" s="1"/>
  <c r="K2613" i="2" s="1"/>
  <c r="K2614" i="2" s="1"/>
  <c r="K2615" i="2" s="1"/>
  <c r="K2616" i="2" s="1"/>
  <c r="K2617" i="2" s="1"/>
  <c r="K2618" i="2" s="1"/>
  <c r="K2619" i="2" s="1"/>
  <c r="K2620" i="2" s="1"/>
  <c r="K2621" i="2" s="1"/>
  <c r="K2622" i="2" s="1"/>
  <c r="K2623" i="2" s="1"/>
  <c r="K2624" i="2" s="1"/>
  <c r="K2625" i="2" s="1"/>
  <c r="K2626" i="2" s="1"/>
  <c r="K2627" i="2" s="1"/>
  <c r="K2628" i="2" s="1"/>
  <c r="K2629" i="2" s="1"/>
  <c r="K2630" i="2" s="1"/>
  <c r="K2631" i="2" s="1"/>
  <c r="K2632" i="2" s="1"/>
  <c r="K2633" i="2" s="1"/>
  <c r="K2634" i="2" s="1"/>
  <c r="K2635" i="2" s="1"/>
  <c r="K2636" i="2" s="1"/>
  <c r="K2637" i="2" s="1"/>
  <c r="K2638" i="2" s="1"/>
  <c r="K2639" i="2" s="1"/>
  <c r="K2640" i="2" s="1"/>
  <c r="K2641" i="2" s="1"/>
  <c r="K2642" i="2" s="1"/>
  <c r="K2643" i="2" s="1"/>
  <c r="K2644" i="2" s="1"/>
  <c r="K2645" i="2" s="1"/>
  <c r="K2646" i="2" s="1"/>
  <c r="K2647" i="2" s="1"/>
  <c r="K2648" i="2" s="1"/>
  <c r="K2649" i="2" s="1"/>
  <c r="K2650" i="2" s="1"/>
  <c r="K2651" i="2" s="1"/>
  <c r="K2652" i="2" s="1"/>
  <c r="K2653" i="2" s="1"/>
  <c r="K2654" i="2" s="1"/>
  <c r="K2655" i="2" s="1"/>
  <c r="K2656" i="2" s="1"/>
  <c r="K2657" i="2" s="1"/>
  <c r="K2658" i="2" s="1"/>
  <c r="K2659" i="2" s="1"/>
  <c r="K2660" i="2" s="1"/>
  <c r="K2661" i="2" s="1"/>
  <c r="K2662" i="2" s="1"/>
  <c r="K2663" i="2" s="1"/>
  <c r="K2664" i="2" s="1"/>
  <c r="K2665" i="2" s="1"/>
  <c r="K2666" i="2" s="1"/>
  <c r="K2667" i="2" s="1"/>
  <c r="K2668" i="2" s="1"/>
  <c r="K2669" i="2" s="1"/>
  <c r="K2670" i="2" s="1"/>
  <c r="K2671" i="2" s="1"/>
  <c r="K2672" i="2" s="1"/>
  <c r="K2673" i="2" s="1"/>
  <c r="K2674" i="2" s="1"/>
  <c r="K2675" i="2" s="1"/>
  <c r="K2676" i="2" s="1"/>
  <c r="K2677" i="2" s="1"/>
  <c r="K2678" i="2" s="1"/>
  <c r="K2679" i="2" s="1"/>
  <c r="K2680" i="2" s="1"/>
  <c r="K2681" i="2" s="1"/>
  <c r="K2682" i="2" s="1"/>
  <c r="K2683" i="2" s="1"/>
  <c r="K2684" i="2" s="1"/>
  <c r="K2685" i="2" s="1"/>
  <c r="K2686" i="2" s="1"/>
  <c r="K2687" i="2" s="1"/>
  <c r="K2688" i="2" s="1"/>
  <c r="K2689" i="2" s="1"/>
  <c r="K2690" i="2" s="1"/>
  <c r="K2691" i="2" s="1"/>
  <c r="K2692" i="2" s="1"/>
  <c r="K2693" i="2" s="1"/>
  <c r="K2694" i="2" s="1"/>
  <c r="K2695" i="2" s="1"/>
  <c r="K2696" i="2" s="1"/>
  <c r="K2697" i="2" s="1"/>
  <c r="K2698" i="2" s="1"/>
  <c r="K2699" i="2" s="1"/>
  <c r="K2700" i="2" s="1"/>
  <c r="K2701" i="2" s="1"/>
  <c r="K2702" i="2" s="1"/>
  <c r="K2703" i="2" s="1"/>
  <c r="K2704" i="2" s="1"/>
  <c r="K2705" i="2" s="1"/>
  <c r="K2706" i="2" s="1"/>
  <c r="K2707" i="2" s="1"/>
  <c r="K2708" i="2" s="1"/>
  <c r="K2709" i="2" s="1"/>
  <c r="K2710" i="2" s="1"/>
  <c r="K2711" i="2" s="1"/>
  <c r="K2712" i="2" s="1"/>
  <c r="K2713" i="2" s="1"/>
  <c r="K2714" i="2" s="1"/>
  <c r="K2715" i="2" s="1"/>
  <c r="K2716" i="2" s="1"/>
  <c r="K2717" i="2" s="1"/>
  <c r="K2718" i="2" s="1"/>
  <c r="K2719" i="2" s="1"/>
  <c r="K2720" i="2" s="1"/>
  <c r="K2721" i="2" s="1"/>
  <c r="K2722" i="2" s="1"/>
  <c r="K2723" i="2" s="1"/>
  <c r="K2724" i="2" s="1"/>
  <c r="K2725" i="2" s="1"/>
  <c r="K2726" i="2" s="1"/>
  <c r="K2727" i="2" s="1"/>
  <c r="K2728" i="2" s="1"/>
  <c r="K2729" i="2" s="1"/>
  <c r="K2730" i="2" s="1"/>
  <c r="K2731" i="2" s="1"/>
  <c r="K2732" i="2" s="1"/>
  <c r="K2733" i="2" s="1"/>
  <c r="K2734" i="2" s="1"/>
  <c r="K2735" i="2" s="1"/>
  <c r="K2736" i="2" s="1"/>
  <c r="K2737" i="2" s="1"/>
  <c r="K2738" i="2" s="1"/>
  <c r="K2739" i="2" s="1"/>
  <c r="K2740" i="2" s="1"/>
  <c r="K2741" i="2" s="1"/>
  <c r="K2742" i="2" s="1"/>
  <c r="K2743" i="2" s="1"/>
  <c r="K2744" i="2" s="1"/>
  <c r="K2745" i="2" s="1"/>
  <c r="K2746" i="2" s="1"/>
  <c r="K2747" i="2" s="1"/>
  <c r="K2748" i="2" s="1"/>
  <c r="K2749" i="2" s="1"/>
  <c r="K2750" i="2" s="1"/>
  <c r="K2751" i="2" s="1"/>
  <c r="K2752" i="2" s="1"/>
  <c r="K2753" i="2" s="1"/>
  <c r="K2754" i="2" s="1"/>
  <c r="K2755" i="2" s="1"/>
  <c r="K2756" i="2" s="1"/>
  <c r="K2757" i="2" s="1"/>
  <c r="K2758" i="2" s="1"/>
  <c r="K2759" i="2" s="1"/>
  <c r="K2760" i="2" s="1"/>
  <c r="K2761" i="2" s="1"/>
  <c r="K2762" i="2" s="1"/>
  <c r="K2763" i="2" s="1"/>
  <c r="K2764" i="2" s="1"/>
  <c r="K2765" i="2" s="1"/>
  <c r="K2766" i="2" s="1"/>
  <c r="K2767" i="2" s="1"/>
  <c r="K2768" i="2" s="1"/>
  <c r="K2769" i="2" s="1"/>
  <c r="K2770" i="2" s="1"/>
  <c r="K2771" i="2" s="1"/>
  <c r="K2772" i="2" s="1"/>
  <c r="K2773" i="2" s="1"/>
  <c r="K2774" i="2" s="1"/>
  <c r="K2775" i="2" s="1"/>
  <c r="K2776" i="2" s="1"/>
  <c r="K2777" i="2" s="1"/>
  <c r="K2778" i="2" s="1"/>
  <c r="K2779" i="2" s="1"/>
  <c r="K2780" i="2" s="1"/>
  <c r="K2781" i="2" s="1"/>
  <c r="K2782" i="2" s="1"/>
  <c r="K2783" i="2" s="1"/>
  <c r="K2784" i="2" s="1"/>
  <c r="K2785" i="2" s="1"/>
  <c r="K2786" i="2" s="1"/>
  <c r="K2787" i="2" s="1"/>
  <c r="K2788" i="2" s="1"/>
  <c r="K2789" i="2" s="1"/>
  <c r="K2790" i="2" s="1"/>
  <c r="K2791" i="2" s="1"/>
  <c r="K2792" i="2" s="1"/>
  <c r="K2793" i="2" s="1"/>
  <c r="K2794" i="2" s="1"/>
  <c r="K2795" i="2" s="1"/>
  <c r="K2796" i="2" s="1"/>
  <c r="K2797" i="2" s="1"/>
  <c r="K2798" i="2" s="1"/>
  <c r="K2799" i="2" s="1"/>
  <c r="K2800" i="2" s="1"/>
  <c r="K2801" i="2" s="1"/>
  <c r="K2802" i="2" s="1"/>
  <c r="K2803" i="2" s="1"/>
  <c r="K2804" i="2" s="1"/>
  <c r="K2805" i="2" s="1"/>
  <c r="K2806" i="2" s="1"/>
  <c r="K2807" i="2" s="1"/>
  <c r="K2808" i="2" s="1"/>
  <c r="K2809" i="2" s="1"/>
  <c r="K2810" i="2" s="1"/>
  <c r="K2811" i="2" s="1"/>
  <c r="K2812" i="2" s="1"/>
  <c r="K2813" i="2" s="1"/>
  <c r="K2814" i="2" s="1"/>
  <c r="K2815" i="2" s="1"/>
  <c r="K2816" i="2" s="1"/>
  <c r="K2817" i="2" s="1"/>
  <c r="K2818" i="2" s="1"/>
  <c r="K2819" i="2" s="1"/>
  <c r="K2820" i="2" s="1"/>
  <c r="K2821" i="2" s="1"/>
  <c r="K2822" i="2" s="1"/>
  <c r="K2823" i="2" s="1"/>
  <c r="K2824" i="2" s="1"/>
  <c r="K2825" i="2" s="1"/>
  <c r="K2826" i="2" s="1"/>
  <c r="K2827" i="2" s="1"/>
  <c r="K2828" i="2" s="1"/>
  <c r="K2829" i="2" s="1"/>
  <c r="K2830" i="2" s="1"/>
  <c r="K2831" i="2" s="1"/>
  <c r="K2832" i="2" s="1"/>
  <c r="K2833" i="2" s="1"/>
  <c r="K2834" i="2" s="1"/>
  <c r="K2835" i="2" s="1"/>
  <c r="K2836" i="2" s="1"/>
  <c r="K2837" i="2" s="1"/>
  <c r="K2838" i="2" s="1"/>
  <c r="K2839" i="2" s="1"/>
  <c r="K2840" i="2" s="1"/>
  <c r="K2841" i="2" s="1"/>
  <c r="K2842" i="2" s="1"/>
  <c r="K2843" i="2" s="1"/>
  <c r="K2844" i="2" s="1"/>
  <c r="K2845" i="2" s="1"/>
  <c r="K2846" i="2" s="1"/>
  <c r="K2847" i="2" s="1"/>
  <c r="K2848" i="2" s="1"/>
  <c r="K2849" i="2" s="1"/>
  <c r="K2850" i="2" s="1"/>
  <c r="K2851" i="2" s="1"/>
  <c r="K2852" i="2" s="1"/>
  <c r="K2853" i="2" s="1"/>
  <c r="K2854" i="2" s="1"/>
  <c r="K2855" i="2" s="1"/>
  <c r="K2856" i="2" s="1"/>
  <c r="K2857" i="2" s="1"/>
  <c r="K2858" i="2" s="1"/>
  <c r="K2859" i="2" s="1"/>
  <c r="K2860" i="2" s="1"/>
  <c r="K2861" i="2" s="1"/>
  <c r="K2862" i="2" s="1"/>
  <c r="K2863" i="2" s="1"/>
  <c r="K2864" i="2" s="1"/>
  <c r="K2865" i="2" s="1"/>
  <c r="K2866" i="2" s="1"/>
  <c r="K2867" i="2" s="1"/>
  <c r="K2868" i="2" s="1"/>
  <c r="K2869" i="2" s="1"/>
  <c r="K2870" i="2" s="1"/>
  <c r="K2871" i="2" s="1"/>
  <c r="K2872" i="2" s="1"/>
  <c r="K2873" i="2" s="1"/>
  <c r="K2874" i="2" s="1"/>
  <c r="K2875" i="2" s="1"/>
  <c r="K2876" i="2" s="1"/>
  <c r="K2877" i="2" s="1"/>
  <c r="K2878" i="2" s="1"/>
  <c r="K2879" i="2" s="1"/>
  <c r="K2880" i="2" s="1"/>
  <c r="K2881" i="2" s="1"/>
  <c r="K2882" i="2" s="1"/>
  <c r="K2883" i="2" s="1"/>
  <c r="K2884" i="2" s="1"/>
  <c r="K2885" i="2" s="1"/>
  <c r="K2886" i="2" s="1"/>
  <c r="K2887" i="2" s="1"/>
  <c r="K2888" i="2" s="1"/>
  <c r="K2889" i="2" s="1"/>
  <c r="K2890" i="2" s="1"/>
  <c r="K2891" i="2" s="1"/>
  <c r="K2892" i="2" s="1"/>
  <c r="K2893" i="2" s="1"/>
  <c r="K2894" i="2" s="1"/>
  <c r="K2895" i="2" s="1"/>
  <c r="K2896" i="2" s="1"/>
  <c r="K2897" i="2" s="1"/>
  <c r="K2898" i="2" s="1"/>
  <c r="K2899" i="2" s="1"/>
  <c r="K2900" i="2" s="1"/>
  <c r="K2901" i="2" s="1"/>
  <c r="K2902" i="2" s="1"/>
  <c r="K2903" i="2" s="1"/>
  <c r="K2904" i="2" s="1"/>
  <c r="K2905" i="2" s="1"/>
  <c r="K2906" i="2" s="1"/>
  <c r="K2907" i="2" s="1"/>
  <c r="K2908" i="2" s="1"/>
  <c r="K2909" i="2" s="1"/>
  <c r="K2910" i="2" s="1"/>
  <c r="K2911" i="2" s="1"/>
  <c r="K2912" i="2" s="1"/>
  <c r="K2913" i="2" s="1"/>
  <c r="K2914" i="2" s="1"/>
  <c r="K2915" i="2" s="1"/>
  <c r="K2916" i="2" s="1"/>
  <c r="K2917" i="2" s="1"/>
  <c r="K2918" i="2" s="1"/>
  <c r="K2919" i="2" s="1"/>
  <c r="K2920" i="2" s="1"/>
  <c r="K2921" i="2" s="1"/>
  <c r="K2922" i="2" s="1"/>
  <c r="K2923" i="2" s="1"/>
  <c r="K2924" i="2" s="1"/>
  <c r="K2925" i="2" s="1"/>
  <c r="K2926" i="2" s="1"/>
  <c r="K2927" i="2" s="1"/>
  <c r="K2928" i="2" s="1"/>
  <c r="K2929" i="2" s="1"/>
  <c r="K2930" i="2" s="1"/>
  <c r="K2931" i="2" s="1"/>
  <c r="K2932" i="2" s="1"/>
  <c r="K2933" i="2" s="1"/>
  <c r="K2934" i="2" s="1"/>
  <c r="K2935" i="2" s="1"/>
  <c r="K2936" i="2" s="1"/>
  <c r="K2937" i="2" s="1"/>
  <c r="K2938" i="2" s="1"/>
  <c r="K2939" i="2" s="1"/>
  <c r="K2940" i="2" s="1"/>
  <c r="K2941" i="2" s="1"/>
  <c r="K2942" i="2" s="1"/>
  <c r="K2943" i="2" s="1"/>
  <c r="K2944" i="2" s="1"/>
  <c r="K2945" i="2" s="1"/>
  <c r="K2946" i="2" s="1"/>
  <c r="K2947" i="2" s="1"/>
  <c r="K2948" i="2" s="1"/>
  <c r="K2949" i="2" s="1"/>
  <c r="K2950" i="2" s="1"/>
  <c r="K2951" i="2" s="1"/>
  <c r="K2952" i="2" s="1"/>
  <c r="K2953" i="2" s="1"/>
  <c r="K2954" i="2" s="1"/>
  <c r="K2955" i="2" s="1"/>
  <c r="K2956" i="2" s="1"/>
  <c r="K2957" i="2" s="1"/>
  <c r="K2958" i="2" s="1"/>
  <c r="K2959" i="2" s="1"/>
  <c r="K2960" i="2" s="1"/>
  <c r="K2961" i="2" s="1"/>
  <c r="K2962" i="2" s="1"/>
  <c r="K2963" i="2" s="1"/>
  <c r="K2964" i="2" s="1"/>
  <c r="K2965" i="2" s="1"/>
  <c r="K2966" i="2" s="1"/>
  <c r="K2967" i="2" s="1"/>
  <c r="K2968" i="2" s="1"/>
  <c r="K2969" i="2" s="1"/>
  <c r="K2970" i="2" s="1"/>
  <c r="K2971" i="2" s="1"/>
  <c r="K2972" i="2" s="1"/>
  <c r="K2973" i="2" s="1"/>
  <c r="K2974" i="2" s="1"/>
  <c r="K2975" i="2" s="1"/>
  <c r="K2976" i="2" s="1"/>
  <c r="K2977" i="2" s="1"/>
  <c r="K2978" i="2" s="1"/>
  <c r="K2979" i="2" s="1"/>
  <c r="K2980" i="2" s="1"/>
  <c r="K2981" i="2" s="1"/>
  <c r="K2982" i="2" s="1"/>
  <c r="K2983" i="2" s="1"/>
  <c r="K2984" i="2" s="1"/>
  <c r="K2985" i="2" s="1"/>
  <c r="K2986" i="2" s="1"/>
  <c r="K2987" i="2" s="1"/>
  <c r="K2988" i="2" s="1"/>
  <c r="K2989" i="2" s="1"/>
  <c r="K2990" i="2" s="1"/>
  <c r="K2991" i="2" s="1"/>
  <c r="K2992" i="2" s="1"/>
  <c r="K2993" i="2" s="1"/>
  <c r="K2994" i="2" s="1"/>
  <c r="K2995" i="2" s="1"/>
  <c r="K2996" i="2" s="1"/>
  <c r="K2997" i="2" s="1"/>
  <c r="K2998" i="2" s="1"/>
  <c r="K2999" i="2" s="1"/>
  <c r="K3000" i="2" s="1"/>
  <c r="K3001" i="2" s="1"/>
  <c r="K3002" i="2" s="1"/>
  <c r="K3003" i="2" s="1"/>
  <c r="K3004" i="2" s="1"/>
  <c r="K3005" i="2" s="1"/>
  <c r="K3006" i="2" s="1"/>
  <c r="K3007" i="2" s="1"/>
  <c r="K3008" i="2" s="1"/>
  <c r="K3009" i="2" s="1"/>
  <c r="K3010" i="2" s="1"/>
  <c r="K3011" i="2" s="1"/>
  <c r="K3012" i="2" s="1"/>
  <c r="K3013" i="2" s="1"/>
  <c r="K3014" i="2" s="1"/>
  <c r="K3015" i="2" s="1"/>
  <c r="K3016" i="2" s="1"/>
  <c r="K3017" i="2" s="1"/>
  <c r="K3018" i="2" s="1"/>
  <c r="K3019" i="2" s="1"/>
  <c r="K3020" i="2" s="1"/>
  <c r="K3021" i="2" s="1"/>
  <c r="K3022" i="2" s="1"/>
  <c r="K3023" i="2" s="1"/>
  <c r="K3024" i="2" s="1"/>
  <c r="K3025" i="2" s="1"/>
  <c r="K3026" i="2" s="1"/>
  <c r="K3027" i="2" s="1"/>
  <c r="K3028" i="2" s="1"/>
  <c r="K3029" i="2" s="1"/>
  <c r="K3030" i="2" s="1"/>
  <c r="K3031" i="2" s="1"/>
  <c r="K3032" i="2" s="1"/>
  <c r="K3033" i="2" s="1"/>
  <c r="K3034" i="2" s="1"/>
  <c r="K3035" i="2" s="1"/>
  <c r="K3036" i="2" s="1"/>
  <c r="K3037" i="2" s="1"/>
  <c r="K3038" i="2" s="1"/>
  <c r="K3039" i="2" s="1"/>
  <c r="K3040" i="2" s="1"/>
  <c r="K3041" i="2" s="1"/>
  <c r="K3042" i="2" s="1"/>
  <c r="K3043" i="2" s="1"/>
  <c r="K3044" i="2" s="1"/>
  <c r="K3045" i="2" s="1"/>
  <c r="K3046" i="2" s="1"/>
  <c r="K3047" i="2" s="1"/>
  <c r="K3048" i="2" s="1"/>
  <c r="K3049" i="2" s="1"/>
  <c r="K3050" i="2" s="1"/>
  <c r="K3051" i="2" s="1"/>
  <c r="K3052" i="2" s="1"/>
  <c r="K3053" i="2" s="1"/>
  <c r="K3054" i="2" s="1"/>
  <c r="K3055" i="2" s="1"/>
  <c r="K3056" i="2" s="1"/>
  <c r="K3057" i="2" s="1"/>
  <c r="K3058" i="2" s="1"/>
  <c r="K3059" i="2" s="1"/>
  <c r="K3060" i="2" s="1"/>
  <c r="K3061" i="2" s="1"/>
  <c r="K3062" i="2" s="1"/>
  <c r="K3063" i="2" s="1"/>
  <c r="K3064" i="2" s="1"/>
  <c r="K3065" i="2" s="1"/>
  <c r="K3066" i="2" s="1"/>
  <c r="K3067" i="2" s="1"/>
  <c r="K3068" i="2" s="1"/>
  <c r="K3069" i="2" s="1"/>
  <c r="K3070" i="2" s="1"/>
  <c r="K3071" i="2" s="1"/>
  <c r="K3072" i="2" s="1"/>
  <c r="K3073" i="2" s="1"/>
  <c r="K3074" i="2" s="1"/>
  <c r="K3075" i="2" s="1"/>
  <c r="K3076" i="2" s="1"/>
  <c r="K3077" i="2" s="1"/>
  <c r="K3078" i="2" s="1"/>
  <c r="K3079" i="2" s="1"/>
  <c r="K3080" i="2" s="1"/>
  <c r="K3081" i="2" s="1"/>
  <c r="K3082" i="2" s="1"/>
  <c r="K3083" i="2" s="1"/>
  <c r="K3084" i="2" s="1"/>
  <c r="K3085" i="2" s="1"/>
  <c r="K3086" i="2" s="1"/>
  <c r="K3087" i="2" s="1"/>
  <c r="K3088" i="2" s="1"/>
  <c r="K3089" i="2" s="1"/>
  <c r="K3090" i="2" s="1"/>
  <c r="K3091" i="2" s="1"/>
  <c r="K3092" i="2" s="1"/>
  <c r="K3093" i="2" s="1"/>
  <c r="K3094" i="2" s="1"/>
  <c r="K3095" i="2" s="1"/>
  <c r="K3096" i="2" s="1"/>
  <c r="K3097" i="2" s="1"/>
  <c r="K3098" i="2" s="1"/>
  <c r="K3099" i="2" s="1"/>
  <c r="K3100" i="2" s="1"/>
  <c r="K3101" i="2" s="1"/>
  <c r="K3102" i="2" s="1"/>
  <c r="K3103" i="2" s="1"/>
  <c r="K3104" i="2" s="1"/>
  <c r="K3105" i="2" s="1"/>
  <c r="K3106" i="2" s="1"/>
  <c r="K3107" i="2" s="1"/>
  <c r="K3108" i="2" s="1"/>
  <c r="K3109" i="2" s="1"/>
  <c r="K3110" i="2" s="1"/>
  <c r="K3111" i="2" s="1"/>
  <c r="K3112" i="2" s="1"/>
  <c r="K3113" i="2" s="1"/>
  <c r="K3114" i="2" s="1"/>
  <c r="K3115" i="2" s="1"/>
  <c r="K3116" i="2" s="1"/>
  <c r="K3117" i="2" s="1"/>
  <c r="K3118" i="2" s="1"/>
  <c r="K3119" i="2" s="1"/>
  <c r="K3120" i="2" s="1"/>
  <c r="K3121" i="2" s="1"/>
  <c r="K3122" i="2" s="1"/>
  <c r="K3123" i="2" s="1"/>
  <c r="K3124" i="2" s="1"/>
  <c r="K3125" i="2" s="1"/>
  <c r="K3126" i="2" s="1"/>
  <c r="K3127" i="2" s="1"/>
  <c r="K3128" i="2" s="1"/>
  <c r="K3129" i="2" s="1"/>
  <c r="K3130" i="2" s="1"/>
  <c r="K3131" i="2" s="1"/>
  <c r="K3132" i="2" s="1"/>
  <c r="K3133" i="2" s="1"/>
  <c r="K3134" i="2" s="1"/>
  <c r="K3135" i="2" s="1"/>
  <c r="K3136" i="2" s="1"/>
  <c r="K3137" i="2" s="1"/>
  <c r="K3138" i="2" s="1"/>
  <c r="K3139" i="2" s="1"/>
  <c r="K3140" i="2" s="1"/>
  <c r="K3141" i="2" s="1"/>
  <c r="K3142" i="2" s="1"/>
  <c r="K3143" i="2" s="1"/>
  <c r="K3144" i="2" s="1"/>
  <c r="K3145" i="2" s="1"/>
  <c r="K3146" i="2" s="1"/>
  <c r="K3147" i="2" s="1"/>
  <c r="K3148" i="2" s="1"/>
  <c r="K3149" i="2" s="1"/>
  <c r="K3150" i="2" s="1"/>
  <c r="K3151" i="2" s="1"/>
  <c r="K3152" i="2" s="1"/>
  <c r="K3153" i="2" s="1"/>
  <c r="K3154" i="2" s="1"/>
  <c r="K3155" i="2" s="1"/>
  <c r="K3156" i="2" s="1"/>
  <c r="K3157" i="2" s="1"/>
  <c r="K3158" i="2" s="1"/>
  <c r="K3159" i="2" s="1"/>
  <c r="K3160" i="2" s="1"/>
  <c r="K3161" i="2" s="1"/>
  <c r="K3162" i="2" s="1"/>
  <c r="K3163" i="2" s="1"/>
  <c r="K3164" i="2" s="1"/>
  <c r="K3165" i="2" s="1"/>
  <c r="K3166" i="2" s="1"/>
  <c r="K3167" i="2" s="1"/>
  <c r="K3168" i="2" s="1"/>
  <c r="K3169" i="2" s="1"/>
  <c r="K3170" i="2" s="1"/>
  <c r="K3171" i="2" s="1"/>
  <c r="K3172" i="2" s="1"/>
  <c r="K3173" i="2" s="1"/>
  <c r="K3174" i="2" s="1"/>
  <c r="K3175" i="2" s="1"/>
  <c r="K3176" i="2" s="1"/>
  <c r="K3177" i="2" s="1"/>
  <c r="K3178" i="2" s="1"/>
  <c r="K3179" i="2" s="1"/>
  <c r="K3180" i="2" s="1"/>
  <c r="K3181" i="2" s="1"/>
  <c r="K3182" i="2" s="1"/>
  <c r="K3183" i="2" s="1"/>
  <c r="K3184" i="2" s="1"/>
  <c r="K3185" i="2" s="1"/>
  <c r="K3186" i="2" s="1"/>
  <c r="K3187" i="2" s="1"/>
  <c r="K3188" i="2" s="1"/>
  <c r="K3189" i="2" s="1"/>
  <c r="K3190" i="2" s="1"/>
  <c r="K3191" i="2" s="1"/>
  <c r="K3192" i="2" s="1"/>
  <c r="K3193" i="2" s="1"/>
  <c r="K3194" i="2" s="1"/>
  <c r="K3195" i="2" s="1"/>
  <c r="K3196" i="2" s="1"/>
  <c r="K3197" i="2" s="1"/>
  <c r="K3198" i="2" s="1"/>
  <c r="K3199" i="2" s="1"/>
  <c r="K3200" i="2" s="1"/>
  <c r="K3201" i="2" s="1"/>
  <c r="K3202" i="2" s="1"/>
  <c r="K3203" i="2" s="1"/>
  <c r="K3204" i="2" s="1"/>
  <c r="K3205" i="2" s="1"/>
  <c r="K3206" i="2" s="1"/>
  <c r="K3207" i="2" s="1"/>
  <c r="K3208" i="2" s="1"/>
  <c r="K3209" i="2" s="1"/>
  <c r="K3210" i="2" s="1"/>
  <c r="K3211" i="2" s="1"/>
  <c r="K3212" i="2" s="1"/>
  <c r="K3213" i="2" s="1"/>
  <c r="K3214" i="2" s="1"/>
  <c r="K3215" i="2" s="1"/>
  <c r="K3216" i="2" s="1"/>
  <c r="K3217" i="2" s="1"/>
  <c r="K3218" i="2" s="1"/>
  <c r="K3219" i="2" s="1"/>
  <c r="K3220" i="2" s="1"/>
  <c r="K3221" i="2" s="1"/>
  <c r="K3222" i="2" s="1"/>
  <c r="K3223" i="2" s="1"/>
  <c r="K3224" i="2" s="1"/>
  <c r="K3225" i="2" s="1"/>
  <c r="K3226" i="2" s="1"/>
  <c r="K3227" i="2" s="1"/>
  <c r="K3228" i="2" s="1"/>
  <c r="K3229" i="2" s="1"/>
  <c r="K3230" i="2" s="1"/>
  <c r="K3231" i="2" s="1"/>
  <c r="K3232" i="2" s="1"/>
  <c r="K3233" i="2" s="1"/>
  <c r="K3234" i="2" s="1"/>
  <c r="K3235" i="2" s="1"/>
  <c r="K3236" i="2" s="1"/>
  <c r="K3237" i="2" s="1"/>
  <c r="K3238" i="2" s="1"/>
  <c r="K3239" i="2" s="1"/>
  <c r="K3240" i="2" s="1"/>
  <c r="K3241" i="2" s="1"/>
  <c r="K3242" i="2" s="1"/>
  <c r="K3243" i="2" s="1"/>
  <c r="K3244" i="2" s="1"/>
  <c r="K3245" i="2" s="1"/>
  <c r="K3246" i="2" s="1"/>
  <c r="K3247" i="2" s="1"/>
  <c r="K3248" i="2" s="1"/>
  <c r="K3249" i="2" s="1"/>
  <c r="K3250" i="2" s="1"/>
  <c r="K3251" i="2" s="1"/>
  <c r="K3252" i="2" s="1"/>
  <c r="K3253" i="2" s="1"/>
  <c r="K3254" i="2" s="1"/>
  <c r="K3255" i="2" s="1"/>
  <c r="K3256" i="2" s="1"/>
  <c r="K3257" i="2" s="1"/>
  <c r="K3258" i="2" s="1"/>
  <c r="K3259" i="2" s="1"/>
  <c r="K3260" i="2" s="1"/>
  <c r="K3261" i="2" s="1"/>
  <c r="K3262" i="2" s="1"/>
  <c r="K3263" i="2" s="1"/>
  <c r="K3264" i="2" s="1"/>
  <c r="K3265" i="2" s="1"/>
  <c r="K3266" i="2" s="1"/>
  <c r="K3267" i="2" s="1"/>
  <c r="K3268" i="2" s="1"/>
  <c r="K3269" i="2" s="1"/>
  <c r="K3270" i="2" s="1"/>
  <c r="K3271" i="2" s="1"/>
  <c r="K3272" i="2" s="1"/>
  <c r="K3273" i="2" s="1"/>
  <c r="K3274" i="2" s="1"/>
  <c r="K3275" i="2" s="1"/>
  <c r="K3276" i="2" s="1"/>
  <c r="K3277" i="2" s="1"/>
  <c r="K3278" i="2" s="1"/>
  <c r="K3279" i="2" s="1"/>
  <c r="K3280" i="2" s="1"/>
  <c r="K3281" i="2" s="1"/>
  <c r="K3282" i="2" s="1"/>
  <c r="K3283" i="2" s="1"/>
  <c r="K3284" i="2" s="1"/>
  <c r="K3285" i="2" s="1"/>
  <c r="K3286" i="2" s="1"/>
  <c r="K3287" i="2" s="1"/>
  <c r="K3288" i="2" s="1"/>
  <c r="K3289" i="2" s="1"/>
  <c r="K3290" i="2" s="1"/>
  <c r="K3291" i="2" s="1"/>
  <c r="K3292" i="2" s="1"/>
  <c r="K3293" i="2" s="1"/>
  <c r="K3294" i="2" s="1"/>
  <c r="K3295" i="2" s="1"/>
  <c r="K3296" i="2" s="1"/>
  <c r="K3297" i="2" s="1"/>
  <c r="K3298" i="2" s="1"/>
  <c r="K3299" i="2" s="1"/>
  <c r="K3300" i="2" s="1"/>
  <c r="K3301" i="2" s="1"/>
  <c r="K3302" i="2" s="1"/>
  <c r="K3303" i="2" s="1"/>
  <c r="K3304" i="2" s="1"/>
  <c r="K3305" i="2" s="1"/>
  <c r="K3306" i="2" s="1"/>
  <c r="K3307" i="2" s="1"/>
  <c r="K3308" i="2" s="1"/>
  <c r="K3309" i="2" s="1"/>
  <c r="K3310" i="2" s="1"/>
  <c r="K3311" i="2" s="1"/>
  <c r="K3312" i="2" s="1"/>
  <c r="K3313" i="2" s="1"/>
  <c r="K3314" i="2" s="1"/>
  <c r="K3315" i="2" s="1"/>
  <c r="K3316" i="2" s="1"/>
  <c r="K3317" i="2" s="1"/>
  <c r="K3318" i="2" s="1"/>
  <c r="K3319" i="2" s="1"/>
  <c r="K3320" i="2" s="1"/>
  <c r="K3321" i="2" s="1"/>
  <c r="K3322" i="2" s="1"/>
  <c r="K3323" i="2" s="1"/>
  <c r="K3324" i="2" s="1"/>
  <c r="K3325" i="2" s="1"/>
  <c r="K3326" i="2" s="1"/>
  <c r="K3327" i="2" s="1"/>
  <c r="K3328" i="2" s="1"/>
  <c r="K3329" i="2" s="1"/>
  <c r="K3330" i="2" s="1"/>
  <c r="K3331" i="2" s="1"/>
  <c r="K3332" i="2" s="1"/>
  <c r="K3333" i="2" s="1"/>
  <c r="K3334" i="2" s="1"/>
  <c r="K3335" i="2" s="1"/>
  <c r="K3336" i="2" s="1"/>
  <c r="K3337" i="2" s="1"/>
  <c r="K3338" i="2" s="1"/>
  <c r="K3339" i="2" s="1"/>
  <c r="K3340" i="2" s="1"/>
  <c r="K3341" i="2" s="1"/>
  <c r="K3342" i="2" s="1"/>
  <c r="K3343" i="2" s="1"/>
  <c r="K3344" i="2" s="1"/>
  <c r="K3345" i="2" s="1"/>
  <c r="K3346" i="2" s="1"/>
  <c r="K3347" i="2" s="1"/>
  <c r="K3348" i="2" s="1"/>
  <c r="K3349" i="2" s="1"/>
  <c r="K3350" i="2" s="1"/>
  <c r="K3351" i="2" s="1"/>
  <c r="K3352" i="2" s="1"/>
  <c r="K3353" i="2" s="1"/>
  <c r="K3354" i="2" s="1"/>
  <c r="K3355" i="2" s="1"/>
  <c r="K3356" i="2" s="1"/>
  <c r="K3357" i="2" s="1"/>
  <c r="K3358" i="2" s="1"/>
  <c r="K3359" i="2" s="1"/>
  <c r="K3360" i="2" s="1"/>
  <c r="K3361" i="2" s="1"/>
  <c r="K3362" i="2" s="1"/>
  <c r="K3363" i="2" s="1"/>
  <c r="K3364" i="2" s="1"/>
  <c r="K3365" i="2" s="1"/>
  <c r="K3366" i="2" s="1"/>
  <c r="K3367" i="2" s="1"/>
  <c r="K3368" i="2" s="1"/>
  <c r="K3369" i="2" s="1"/>
  <c r="K3370" i="2" s="1"/>
  <c r="K3371" i="2" s="1"/>
  <c r="K3372" i="2" s="1"/>
  <c r="K3373" i="2" s="1"/>
  <c r="K3374" i="2" s="1"/>
  <c r="K3375" i="2" s="1"/>
  <c r="K3376" i="2" s="1"/>
  <c r="K3377" i="2" s="1"/>
  <c r="K3378" i="2" s="1"/>
  <c r="K3379" i="2" s="1"/>
  <c r="K3380" i="2" s="1"/>
  <c r="K3381" i="2" s="1"/>
  <c r="K3382" i="2" s="1"/>
  <c r="K3383" i="2" s="1"/>
  <c r="K3384" i="2" s="1"/>
  <c r="K3385" i="2" s="1"/>
  <c r="K3386" i="2" s="1"/>
  <c r="K3387" i="2" s="1"/>
  <c r="K3388" i="2" s="1"/>
  <c r="K3389" i="2" s="1"/>
  <c r="K3390" i="2" s="1"/>
  <c r="K3391" i="2" s="1"/>
  <c r="K3392" i="2" s="1"/>
  <c r="K3393" i="2" s="1"/>
  <c r="K3394" i="2" s="1"/>
  <c r="K3395" i="2" s="1"/>
  <c r="K3396" i="2" s="1"/>
  <c r="K3397" i="2" s="1"/>
  <c r="K3398" i="2" s="1"/>
  <c r="K3399" i="2" s="1"/>
  <c r="K3400" i="2" s="1"/>
  <c r="K3401" i="2" s="1"/>
  <c r="K3402" i="2" s="1"/>
  <c r="K3403" i="2" s="1"/>
  <c r="K3404" i="2" s="1"/>
  <c r="K3405" i="2" s="1"/>
  <c r="K3406" i="2" s="1"/>
  <c r="K3407" i="2" s="1"/>
  <c r="K3408" i="2" s="1"/>
  <c r="K3409" i="2" s="1"/>
  <c r="K3410" i="2" s="1"/>
  <c r="K3411" i="2" s="1"/>
  <c r="K3412" i="2" s="1"/>
  <c r="K3413" i="2" s="1"/>
  <c r="K3414" i="2" s="1"/>
  <c r="K3415" i="2" s="1"/>
  <c r="K3416" i="2" s="1"/>
  <c r="K3417" i="2" s="1"/>
  <c r="K3418" i="2" s="1"/>
  <c r="K3419" i="2" s="1"/>
  <c r="K3420" i="2" s="1"/>
  <c r="K3421" i="2" s="1"/>
  <c r="K3422" i="2" s="1"/>
  <c r="K3423" i="2" s="1"/>
  <c r="K3424" i="2" s="1"/>
  <c r="K3425" i="2" s="1"/>
  <c r="K3426" i="2" s="1"/>
  <c r="K3427" i="2" s="1"/>
  <c r="K3428" i="2" s="1"/>
  <c r="K3429" i="2" s="1"/>
  <c r="K3430" i="2" s="1"/>
  <c r="K3431" i="2" s="1"/>
  <c r="K3432" i="2" s="1"/>
  <c r="K3433" i="2" s="1"/>
  <c r="K3434" i="2" s="1"/>
  <c r="K3435" i="2" s="1"/>
  <c r="K3436" i="2" s="1"/>
  <c r="K3437" i="2" s="1"/>
  <c r="K3438" i="2" s="1"/>
  <c r="K3439" i="2" s="1"/>
  <c r="K3440" i="2" s="1"/>
  <c r="K3441" i="2" s="1"/>
  <c r="K3442" i="2" s="1"/>
  <c r="K3443" i="2" s="1"/>
  <c r="K3444" i="2" s="1"/>
  <c r="K3445" i="2" s="1"/>
  <c r="K3446" i="2" s="1"/>
  <c r="K3447" i="2" s="1"/>
  <c r="K3448" i="2" s="1"/>
  <c r="K3449" i="2" s="1"/>
  <c r="K3450" i="2" s="1"/>
  <c r="K3451" i="2" s="1"/>
  <c r="K3452" i="2" s="1"/>
  <c r="K3453" i="2" s="1"/>
  <c r="K3454" i="2" s="1"/>
  <c r="K3455" i="2" s="1"/>
  <c r="K3456" i="2" s="1"/>
  <c r="K3457" i="2" s="1"/>
  <c r="K3458" i="2" s="1"/>
  <c r="K3459" i="2" s="1"/>
  <c r="K3460" i="2" s="1"/>
  <c r="K3461" i="2" s="1"/>
  <c r="K3462" i="2" s="1"/>
  <c r="K3463" i="2" s="1"/>
  <c r="K3464" i="2" s="1"/>
  <c r="K3465" i="2" s="1"/>
  <c r="K3466" i="2" s="1"/>
  <c r="K3467" i="2" s="1"/>
  <c r="K3468" i="2" s="1"/>
  <c r="K3469" i="2" s="1"/>
  <c r="K3470" i="2" s="1"/>
  <c r="K3471" i="2" s="1"/>
  <c r="K3472" i="2" s="1"/>
  <c r="K3473" i="2" s="1"/>
  <c r="K3474" i="2" s="1"/>
  <c r="K3475" i="2" s="1"/>
  <c r="K3476" i="2" s="1"/>
  <c r="K3477" i="2" s="1"/>
  <c r="K3478" i="2" s="1"/>
  <c r="K3479" i="2" s="1"/>
  <c r="K3480" i="2" s="1"/>
  <c r="K3481" i="2" s="1"/>
  <c r="K3482" i="2" s="1"/>
  <c r="K3483" i="2" s="1"/>
  <c r="K3484" i="2" s="1"/>
  <c r="K3485" i="2" s="1"/>
  <c r="K3486" i="2" s="1"/>
  <c r="K3487" i="2" s="1"/>
  <c r="K3488" i="2" s="1"/>
  <c r="K3489" i="2" s="1"/>
  <c r="K3490" i="2" s="1"/>
  <c r="K3491" i="2" s="1"/>
  <c r="K3492" i="2" s="1"/>
  <c r="K3493" i="2" s="1"/>
  <c r="K3494" i="2" s="1"/>
  <c r="K3495" i="2" s="1"/>
  <c r="K3496" i="2" s="1"/>
  <c r="K3497" i="2" s="1"/>
  <c r="K3498" i="2" s="1"/>
  <c r="K3499" i="2" s="1"/>
  <c r="K3500" i="2" s="1"/>
  <c r="K3501" i="2" s="1"/>
  <c r="K3502" i="2" s="1"/>
  <c r="K3503" i="2" s="1"/>
  <c r="K3504" i="2" s="1"/>
  <c r="K3505" i="2" s="1"/>
  <c r="K3506" i="2" s="1"/>
  <c r="K3507" i="2" s="1"/>
  <c r="K3508" i="2" s="1"/>
  <c r="K3509" i="2" s="1"/>
  <c r="K3510" i="2" s="1"/>
  <c r="K3511" i="2" s="1"/>
  <c r="K3512" i="2" s="1"/>
  <c r="K3513" i="2" s="1"/>
  <c r="K3514" i="2" s="1"/>
  <c r="K3515" i="2" s="1"/>
  <c r="K3516" i="2" s="1"/>
  <c r="K3517" i="2" s="1"/>
  <c r="K3518" i="2" s="1"/>
  <c r="K3519" i="2" s="1"/>
  <c r="K3520" i="2" s="1"/>
  <c r="K3521" i="2" s="1"/>
  <c r="K3522" i="2" s="1"/>
  <c r="K3523" i="2" s="1"/>
  <c r="K3524" i="2" s="1"/>
  <c r="K3525" i="2" s="1"/>
  <c r="K3526" i="2" s="1"/>
  <c r="K3527" i="2" s="1"/>
  <c r="K3528" i="2" s="1"/>
  <c r="K3529" i="2" s="1"/>
  <c r="K3530" i="2" s="1"/>
  <c r="K3531" i="2" s="1"/>
  <c r="K3532" i="2" s="1"/>
  <c r="K3533" i="2" s="1"/>
  <c r="K3534" i="2" s="1"/>
  <c r="K3535" i="2" s="1"/>
  <c r="K3536" i="2" s="1"/>
  <c r="K3537" i="2" s="1"/>
  <c r="K3538" i="2" s="1"/>
  <c r="K3539" i="2" s="1"/>
  <c r="K3540" i="2" s="1"/>
  <c r="K3541" i="2" s="1"/>
  <c r="K3542" i="2" s="1"/>
  <c r="K3543" i="2" s="1"/>
  <c r="K3544" i="2" s="1"/>
  <c r="K3545" i="2" s="1"/>
  <c r="K3546" i="2" s="1"/>
  <c r="K3547" i="2" s="1"/>
  <c r="K3548" i="2" s="1"/>
  <c r="K3549" i="2" s="1"/>
  <c r="K3550" i="2" s="1"/>
  <c r="K3551" i="2" s="1"/>
  <c r="K3552" i="2" s="1"/>
  <c r="K3553" i="2" s="1"/>
  <c r="K3554" i="2" s="1"/>
  <c r="K3555" i="2" s="1"/>
  <c r="K3556" i="2" s="1"/>
  <c r="K3557" i="2" s="1"/>
  <c r="K3558" i="2" s="1"/>
  <c r="K3559" i="2" s="1"/>
  <c r="K3560" i="2" s="1"/>
  <c r="K3561" i="2" s="1"/>
  <c r="K3562" i="2" s="1"/>
  <c r="K3563" i="2" s="1"/>
  <c r="K3564" i="2" s="1"/>
  <c r="K3565" i="2" s="1"/>
  <c r="K3566" i="2" s="1"/>
  <c r="K3567" i="2" s="1"/>
  <c r="K3568" i="2" s="1"/>
  <c r="K3569" i="2" s="1"/>
  <c r="K3570" i="2" s="1"/>
  <c r="K3571" i="2" s="1"/>
  <c r="K3572" i="2" s="1"/>
  <c r="K3573" i="2" s="1"/>
  <c r="K3574" i="2" s="1"/>
  <c r="K3575" i="2" s="1"/>
  <c r="K3576" i="2" s="1"/>
  <c r="K3577" i="2" s="1"/>
  <c r="K3578" i="2" s="1"/>
  <c r="K3579" i="2" s="1"/>
  <c r="K3580" i="2" s="1"/>
  <c r="K3581" i="2" s="1"/>
  <c r="K3582" i="2" s="1"/>
  <c r="K3583" i="2" s="1"/>
  <c r="K3584" i="2" s="1"/>
  <c r="K3585" i="2" s="1"/>
  <c r="K3586" i="2" s="1"/>
  <c r="K3587" i="2" s="1"/>
  <c r="K3588" i="2" s="1"/>
  <c r="K3589" i="2" s="1"/>
  <c r="K3590" i="2" s="1"/>
  <c r="K3591" i="2" s="1"/>
  <c r="K3592" i="2" s="1"/>
  <c r="K3593" i="2" s="1"/>
  <c r="K3594" i="2" s="1"/>
  <c r="K3595" i="2" s="1"/>
  <c r="K3596" i="2" s="1"/>
  <c r="K3597" i="2" s="1"/>
  <c r="K3598" i="2" s="1"/>
  <c r="K3599" i="2" s="1"/>
  <c r="K3600" i="2" s="1"/>
  <c r="K3601" i="2" s="1"/>
  <c r="K3602" i="2" s="1"/>
  <c r="K3603" i="2" s="1"/>
  <c r="K3604" i="2" s="1"/>
  <c r="K3605" i="2" s="1"/>
  <c r="K3606" i="2" s="1"/>
  <c r="K3607" i="2" s="1"/>
  <c r="K3608" i="2" s="1"/>
  <c r="K3609" i="2" s="1"/>
  <c r="K3610" i="2" s="1"/>
  <c r="K3611" i="2" s="1"/>
  <c r="K3612" i="2" s="1"/>
  <c r="K3613" i="2" s="1"/>
  <c r="K3614" i="2" s="1"/>
  <c r="K3615" i="2" s="1"/>
  <c r="K3616" i="2" s="1"/>
  <c r="K3617" i="2" s="1"/>
  <c r="K3618" i="2" s="1"/>
  <c r="K3619" i="2" s="1"/>
  <c r="K3620" i="2" s="1"/>
  <c r="K3621" i="2" s="1"/>
  <c r="K3622" i="2" s="1"/>
  <c r="K3623" i="2" s="1"/>
  <c r="K3624" i="2" s="1"/>
  <c r="K3625" i="2" s="1"/>
  <c r="K3626" i="2" s="1"/>
  <c r="K3627" i="2" s="1"/>
  <c r="K3628" i="2" s="1"/>
  <c r="K3629" i="2" s="1"/>
  <c r="K3630" i="2" s="1"/>
  <c r="K3631" i="2" s="1"/>
  <c r="K3632" i="2" s="1"/>
  <c r="K3633" i="2" s="1"/>
  <c r="K3634" i="2" s="1"/>
  <c r="K3635" i="2" s="1"/>
  <c r="K3636" i="2" s="1"/>
  <c r="K3637" i="2" s="1"/>
  <c r="K3638" i="2" s="1"/>
  <c r="K3639" i="2" s="1"/>
  <c r="K3640" i="2" s="1"/>
  <c r="K3641" i="2" s="1"/>
  <c r="K3642" i="2" s="1"/>
  <c r="K3643" i="2" s="1"/>
  <c r="K3644" i="2" s="1"/>
  <c r="K3645" i="2" s="1"/>
  <c r="K3646" i="2" s="1"/>
  <c r="K3647" i="2" s="1"/>
  <c r="K3648" i="2" s="1"/>
  <c r="K3649" i="2" s="1"/>
  <c r="K3650" i="2" s="1"/>
  <c r="K3651" i="2" s="1"/>
  <c r="K3652" i="2" s="1"/>
  <c r="K3653" i="2" s="1"/>
  <c r="K3654" i="2" s="1"/>
  <c r="K3655" i="2" s="1"/>
  <c r="K3656" i="2" s="1"/>
  <c r="K3657" i="2" s="1"/>
  <c r="K3658" i="2" s="1"/>
  <c r="K3659" i="2" s="1"/>
  <c r="K3660" i="2" s="1"/>
  <c r="K3661" i="2" s="1"/>
  <c r="K3662" i="2" s="1"/>
  <c r="K3663" i="2" s="1"/>
  <c r="K3664" i="2" s="1"/>
  <c r="K3665" i="2" s="1"/>
  <c r="K3666" i="2" s="1"/>
  <c r="K3667" i="2" s="1"/>
  <c r="K3668" i="2" s="1"/>
  <c r="K3669" i="2" s="1"/>
  <c r="K3670" i="2" s="1"/>
  <c r="K3671" i="2" s="1"/>
  <c r="K3672" i="2" s="1"/>
  <c r="K3673" i="2" s="1"/>
  <c r="K3674" i="2" s="1"/>
  <c r="K3675" i="2" s="1"/>
  <c r="K3676" i="2" s="1"/>
  <c r="K3677" i="2" s="1"/>
  <c r="K3678" i="2" s="1"/>
  <c r="K3679" i="2" s="1"/>
  <c r="K3680" i="2" s="1"/>
  <c r="K3681" i="2" s="1"/>
  <c r="K3682" i="2" s="1"/>
  <c r="K3683" i="2" s="1"/>
  <c r="K3684" i="2" s="1"/>
  <c r="K3685" i="2" s="1"/>
  <c r="K3686" i="2" s="1"/>
  <c r="K3687" i="2" s="1"/>
  <c r="K3688" i="2" s="1"/>
  <c r="K3689" i="2" s="1"/>
  <c r="K3690" i="2" s="1"/>
  <c r="K3691" i="2" s="1"/>
  <c r="K3692" i="2" s="1"/>
  <c r="K3693" i="2" s="1"/>
  <c r="K3694" i="2" s="1"/>
  <c r="K3695" i="2" s="1"/>
  <c r="K3696" i="2" s="1"/>
  <c r="K3697" i="2" s="1"/>
  <c r="K3698" i="2" s="1"/>
  <c r="K3699" i="2" s="1"/>
  <c r="K3700" i="2" s="1"/>
  <c r="K3701" i="2" s="1"/>
  <c r="K3702" i="2" s="1"/>
  <c r="K3703" i="2" s="1"/>
  <c r="K3704" i="2" s="1"/>
  <c r="K3705" i="2" s="1"/>
  <c r="K3706" i="2" s="1"/>
  <c r="K3707" i="2" s="1"/>
  <c r="K3708" i="2" s="1"/>
  <c r="K3709" i="2" s="1"/>
  <c r="K3710" i="2" s="1"/>
  <c r="K3711" i="2" s="1"/>
  <c r="K3712" i="2" s="1"/>
  <c r="K3713" i="2" s="1"/>
  <c r="K3714" i="2" s="1"/>
  <c r="K3715" i="2" s="1"/>
  <c r="K3716" i="2" s="1"/>
  <c r="K3717" i="2" s="1"/>
  <c r="K3718" i="2" s="1"/>
  <c r="K3719" i="2" s="1"/>
  <c r="K3720" i="2" s="1"/>
  <c r="K3721" i="2" s="1"/>
  <c r="K3722" i="2" s="1"/>
  <c r="K3723" i="2" s="1"/>
  <c r="K3724" i="2" s="1"/>
  <c r="K3725" i="2" s="1"/>
  <c r="K3726" i="2" s="1"/>
  <c r="K3727" i="2" s="1"/>
  <c r="K3728" i="2" s="1"/>
  <c r="K3729" i="2" s="1"/>
  <c r="K3730" i="2" s="1"/>
  <c r="K3731" i="2" s="1"/>
  <c r="K3732" i="2" s="1"/>
  <c r="K3733" i="2" s="1"/>
  <c r="K3734" i="2" s="1"/>
  <c r="K3735" i="2" s="1"/>
  <c r="K3736" i="2" s="1"/>
  <c r="K3737" i="2" s="1"/>
  <c r="K3738" i="2" s="1"/>
  <c r="K3739" i="2" s="1"/>
  <c r="K3740" i="2" s="1"/>
  <c r="K3741" i="2" s="1"/>
  <c r="K3742" i="2" s="1"/>
  <c r="K3743" i="2" s="1"/>
  <c r="K3744" i="2" s="1"/>
  <c r="K3745" i="2" s="1"/>
  <c r="K3746" i="2" s="1"/>
  <c r="K3747" i="2" s="1"/>
  <c r="K3748" i="2" s="1"/>
  <c r="K3749" i="2" s="1"/>
  <c r="K3750" i="2" s="1"/>
  <c r="K3751" i="2" s="1"/>
  <c r="K3752" i="2" s="1"/>
  <c r="K3753" i="2" s="1"/>
  <c r="K3754" i="2" s="1"/>
  <c r="K3755" i="2" s="1"/>
  <c r="K3756" i="2" s="1"/>
  <c r="K3757" i="2" s="1"/>
  <c r="K3758" i="2" s="1"/>
  <c r="K3759" i="2" s="1"/>
  <c r="K3760" i="2" s="1"/>
  <c r="K3761" i="2" s="1"/>
  <c r="K3762" i="2" s="1"/>
  <c r="K3763" i="2" s="1"/>
  <c r="K3764" i="2" s="1"/>
  <c r="K3765" i="2" s="1"/>
  <c r="K3766" i="2" s="1"/>
  <c r="K3767" i="2" s="1"/>
  <c r="K3768" i="2" s="1"/>
  <c r="K3769" i="2" s="1"/>
  <c r="K3770" i="2" s="1"/>
  <c r="K3771" i="2" s="1"/>
  <c r="K3772" i="2" s="1"/>
  <c r="K3773" i="2" s="1"/>
  <c r="K3774" i="2" s="1"/>
  <c r="K3775" i="2" s="1"/>
  <c r="K3776" i="2" s="1"/>
  <c r="K3777" i="2" s="1"/>
  <c r="K3778" i="2" s="1"/>
  <c r="K3779" i="2" s="1"/>
  <c r="K3780" i="2" s="1"/>
  <c r="K3781" i="2" s="1"/>
  <c r="K3782" i="2" s="1"/>
  <c r="K3783" i="2" s="1"/>
  <c r="K3784" i="2" s="1"/>
  <c r="K3785" i="2" s="1"/>
  <c r="K3786" i="2" s="1"/>
  <c r="K3787" i="2" s="1"/>
  <c r="K3788" i="2" s="1"/>
  <c r="K3789" i="2" s="1"/>
  <c r="K3790" i="2" s="1"/>
  <c r="K3791" i="2" s="1"/>
  <c r="K3792" i="2" s="1"/>
  <c r="K3793" i="2" s="1"/>
  <c r="K3794" i="2" s="1"/>
  <c r="K3795" i="2" s="1"/>
  <c r="K3796" i="2" s="1"/>
  <c r="K3797" i="2" s="1"/>
  <c r="K3798" i="2" s="1"/>
  <c r="K3799" i="2" s="1"/>
  <c r="K3800" i="2" s="1"/>
  <c r="K3801" i="2" s="1"/>
  <c r="K3802" i="2" s="1"/>
  <c r="K3803" i="2" s="1"/>
  <c r="K3804" i="2" s="1"/>
  <c r="K3805" i="2" s="1"/>
  <c r="K3806" i="2" s="1"/>
  <c r="K3807" i="2" s="1"/>
  <c r="K3808" i="2" s="1"/>
  <c r="K3809" i="2" s="1"/>
  <c r="K3810" i="2" s="1"/>
  <c r="K3811" i="2" s="1"/>
  <c r="K3812" i="2" s="1"/>
  <c r="K3813" i="2" s="1"/>
  <c r="K3814" i="2" s="1"/>
  <c r="K3815" i="2" s="1"/>
  <c r="K3816" i="2" s="1"/>
  <c r="K3817" i="2" s="1"/>
  <c r="K3818" i="2" s="1"/>
  <c r="K3819" i="2" s="1"/>
  <c r="K3820" i="2" s="1"/>
  <c r="K3821" i="2" s="1"/>
  <c r="K3822" i="2" s="1"/>
  <c r="K3823" i="2" s="1"/>
  <c r="K3824" i="2" s="1"/>
  <c r="K3825" i="2" s="1"/>
  <c r="K3826" i="2" s="1"/>
  <c r="K3827" i="2" s="1"/>
  <c r="K3828" i="2" s="1"/>
  <c r="K3829" i="2" s="1"/>
  <c r="K3830" i="2" s="1"/>
  <c r="K3831" i="2" s="1"/>
  <c r="K3832" i="2" s="1"/>
  <c r="K3833" i="2" s="1"/>
  <c r="K3834" i="2" s="1"/>
  <c r="K3835" i="2" s="1"/>
  <c r="K3836" i="2" s="1"/>
  <c r="K3837" i="2" s="1"/>
  <c r="K3838" i="2" s="1"/>
  <c r="K3839" i="2" s="1"/>
  <c r="K3840" i="2" s="1"/>
  <c r="K3841" i="2" s="1"/>
  <c r="K3842" i="2" s="1"/>
  <c r="K3843" i="2" s="1"/>
  <c r="K3844" i="2" s="1"/>
  <c r="K3845" i="2" s="1"/>
  <c r="K3846" i="2" s="1"/>
  <c r="K3847" i="2" s="1"/>
  <c r="K3848" i="2" s="1"/>
  <c r="K3849" i="2" s="1"/>
  <c r="K3850" i="2" s="1"/>
  <c r="K3851" i="2" s="1"/>
  <c r="K3852" i="2" s="1"/>
  <c r="K3853" i="2" s="1"/>
  <c r="K3854" i="2" s="1"/>
  <c r="K3855" i="2" s="1"/>
  <c r="K3856" i="2" s="1"/>
  <c r="K3857" i="2" s="1"/>
  <c r="K3858" i="2" s="1"/>
  <c r="K3859" i="2" s="1"/>
  <c r="K3860" i="2" s="1"/>
  <c r="K3861" i="2" s="1"/>
  <c r="K3862" i="2" s="1"/>
  <c r="K3863" i="2" s="1"/>
  <c r="K3864" i="2" s="1"/>
  <c r="K3865" i="2" s="1"/>
  <c r="K3866" i="2" s="1"/>
  <c r="K3867" i="2" s="1"/>
  <c r="K3868" i="2" s="1"/>
  <c r="K3869" i="2" s="1"/>
  <c r="K3870" i="2" s="1"/>
  <c r="K3871" i="2" s="1"/>
  <c r="K3872" i="2" s="1"/>
  <c r="K3873" i="2" s="1"/>
  <c r="K3874" i="2" s="1"/>
  <c r="K3875" i="2" s="1"/>
  <c r="K3876" i="2" s="1"/>
  <c r="K3877" i="2" s="1"/>
  <c r="K3878" i="2" s="1"/>
  <c r="K3879" i="2" s="1"/>
  <c r="K3880" i="2" s="1"/>
  <c r="K3881" i="2" s="1"/>
  <c r="K3882" i="2" s="1"/>
  <c r="K3883" i="2" s="1"/>
  <c r="K3884" i="2" s="1"/>
  <c r="K3885" i="2" s="1"/>
  <c r="K3886" i="2" s="1"/>
  <c r="K3887" i="2" s="1"/>
  <c r="K3888" i="2" s="1"/>
  <c r="K3889" i="2" s="1"/>
  <c r="K3890" i="2" s="1"/>
  <c r="K3891" i="2" s="1"/>
  <c r="K3892" i="2" s="1"/>
  <c r="K3893" i="2" s="1"/>
  <c r="K3894" i="2" s="1"/>
  <c r="K3895" i="2" s="1"/>
  <c r="K3896" i="2" s="1"/>
  <c r="K3897" i="2" s="1"/>
  <c r="K3898" i="2" s="1"/>
  <c r="K3899" i="2" s="1"/>
  <c r="K3900" i="2" s="1"/>
  <c r="K3901" i="2" s="1"/>
  <c r="K3902" i="2" s="1"/>
  <c r="K3903" i="2" s="1"/>
  <c r="K3904" i="2" s="1"/>
  <c r="K3905" i="2" s="1"/>
  <c r="K3906" i="2" s="1"/>
  <c r="K3907" i="2" s="1"/>
  <c r="K3908" i="2" s="1"/>
  <c r="K3909" i="2" s="1"/>
  <c r="K3910" i="2" s="1"/>
  <c r="K3911" i="2" s="1"/>
  <c r="K3912" i="2" s="1"/>
  <c r="K3913" i="2" s="1"/>
  <c r="K3914" i="2" s="1"/>
  <c r="K3915" i="2" s="1"/>
  <c r="K3916" i="2" s="1"/>
  <c r="K3917" i="2" s="1"/>
  <c r="K3918" i="2" s="1"/>
  <c r="K3919" i="2" s="1"/>
  <c r="K3920" i="2" s="1"/>
  <c r="K3921" i="2" s="1"/>
  <c r="K3922" i="2" s="1"/>
  <c r="K3923" i="2" s="1"/>
  <c r="K3924" i="2" s="1"/>
  <c r="K3925" i="2" s="1"/>
  <c r="K3926" i="2" s="1"/>
  <c r="K3927" i="2" s="1"/>
  <c r="K3928" i="2" s="1"/>
  <c r="K3929" i="2" s="1"/>
  <c r="K3930" i="2" s="1"/>
  <c r="K3931" i="2" s="1"/>
  <c r="K3932" i="2" s="1"/>
  <c r="K3933" i="2" s="1"/>
  <c r="K3934" i="2" s="1"/>
  <c r="K3935" i="2" s="1"/>
  <c r="K3936" i="2" s="1"/>
  <c r="K3937" i="2" s="1"/>
  <c r="K3938" i="2" s="1"/>
  <c r="K3939" i="2" s="1"/>
  <c r="K3940" i="2" s="1"/>
  <c r="K3941" i="2" s="1"/>
  <c r="K3942" i="2" s="1"/>
  <c r="K3943" i="2" s="1"/>
  <c r="K3944" i="2" s="1"/>
  <c r="K3945" i="2" s="1"/>
  <c r="K3946" i="2" s="1"/>
  <c r="K3947" i="2" s="1"/>
  <c r="K3948" i="2" s="1"/>
  <c r="K3949" i="2" s="1"/>
  <c r="K3950" i="2" s="1"/>
  <c r="K3951" i="2" s="1"/>
  <c r="K3952" i="2" s="1"/>
  <c r="K3953" i="2" s="1"/>
  <c r="K3954" i="2" s="1"/>
  <c r="K3955" i="2" s="1"/>
  <c r="K3956" i="2" s="1"/>
  <c r="K3957" i="2" s="1"/>
  <c r="K3958" i="2" s="1"/>
  <c r="K3959" i="2" s="1"/>
  <c r="K3960" i="2" s="1"/>
  <c r="K3961" i="2" s="1"/>
  <c r="K3962" i="2" s="1"/>
  <c r="K3963" i="2" s="1"/>
  <c r="K3964" i="2" s="1"/>
  <c r="K3965" i="2" s="1"/>
  <c r="K3966" i="2" s="1"/>
  <c r="K3967" i="2" s="1"/>
  <c r="K3968" i="2" s="1"/>
  <c r="K3969" i="2" s="1"/>
  <c r="K3970" i="2" s="1"/>
  <c r="K3971" i="2" s="1"/>
  <c r="K3972" i="2" s="1"/>
  <c r="K3973" i="2" s="1"/>
  <c r="K3974" i="2" s="1"/>
  <c r="K3975" i="2" s="1"/>
  <c r="K3976" i="2" s="1"/>
  <c r="K3977" i="2" s="1"/>
  <c r="K3978" i="2" s="1"/>
  <c r="K3979" i="2" s="1"/>
  <c r="K3980" i="2" s="1"/>
  <c r="K3981" i="2" s="1"/>
  <c r="K3982" i="2" s="1"/>
  <c r="K3983" i="2" s="1"/>
  <c r="K3984" i="2" s="1"/>
  <c r="K3985" i="2" s="1"/>
  <c r="K3986" i="2" s="1"/>
  <c r="K3987" i="2" s="1"/>
  <c r="K3988" i="2" s="1"/>
  <c r="K3989" i="2" s="1"/>
  <c r="K3990" i="2" s="1"/>
  <c r="K3991" i="2" s="1"/>
  <c r="K3992" i="2" s="1"/>
  <c r="K3993" i="2" s="1"/>
  <c r="K3994" i="2" s="1"/>
  <c r="K3995" i="2" s="1"/>
  <c r="K3996" i="2" s="1"/>
  <c r="K3997" i="2" s="1"/>
  <c r="K3998" i="2" s="1"/>
  <c r="K3999" i="2" s="1"/>
  <c r="K4000" i="2" s="1"/>
  <c r="K4001" i="2" s="1"/>
  <c r="K4002" i="2" s="1"/>
  <c r="K4003" i="2" s="1"/>
  <c r="K4004" i="2" s="1"/>
  <c r="K4005" i="2" s="1"/>
  <c r="K4006" i="2" s="1"/>
  <c r="K4007" i="2" s="1"/>
  <c r="K4008" i="2" s="1"/>
  <c r="K4009" i="2" s="1"/>
  <c r="K4010" i="2" s="1"/>
  <c r="K4011" i="2" s="1"/>
  <c r="K4012" i="2" s="1"/>
  <c r="K4013" i="2" s="1"/>
  <c r="K4014" i="2" s="1"/>
  <c r="K4015" i="2" s="1"/>
  <c r="K4016" i="2" s="1"/>
  <c r="K4017" i="2" s="1"/>
  <c r="K4018" i="2" s="1"/>
  <c r="K4019" i="2" s="1"/>
  <c r="K4020" i="2" s="1"/>
  <c r="K4021" i="2" s="1"/>
  <c r="K4022" i="2" s="1"/>
  <c r="K4023" i="2" s="1"/>
  <c r="K4024" i="2" s="1"/>
  <c r="K4025" i="2" s="1"/>
  <c r="K4026" i="2" s="1"/>
  <c r="K4027" i="2" s="1"/>
  <c r="K4028" i="2" s="1"/>
  <c r="K4029" i="2" s="1"/>
  <c r="K4030" i="2" s="1"/>
  <c r="K4031" i="2" s="1"/>
  <c r="K4032" i="2" s="1"/>
  <c r="K4033" i="2" s="1"/>
  <c r="K4034" i="2" s="1"/>
  <c r="K4035" i="2" s="1"/>
  <c r="K4036" i="2" s="1"/>
  <c r="K4037" i="2" s="1"/>
  <c r="K4038" i="2" s="1"/>
  <c r="K4039" i="2" s="1"/>
  <c r="K4040" i="2" s="1"/>
  <c r="K4041" i="2" s="1"/>
  <c r="K4042" i="2" s="1"/>
  <c r="K4043" i="2" s="1"/>
  <c r="K4044" i="2" s="1"/>
  <c r="K4045" i="2" s="1"/>
  <c r="K4046" i="2" s="1"/>
  <c r="K4047" i="2" s="1"/>
  <c r="K4048" i="2" s="1"/>
  <c r="K4049" i="2" s="1"/>
  <c r="K4050" i="2" s="1"/>
  <c r="K4051" i="2" s="1"/>
  <c r="K4052" i="2" s="1"/>
  <c r="K4053" i="2" s="1"/>
  <c r="K4054" i="2" s="1"/>
  <c r="K4055" i="2" s="1"/>
  <c r="K4056" i="2" s="1"/>
  <c r="K4057" i="2" s="1"/>
  <c r="K4058" i="2" s="1"/>
  <c r="K4059" i="2" s="1"/>
  <c r="K4060" i="2" s="1"/>
  <c r="K4061" i="2" s="1"/>
  <c r="K4062" i="2" s="1"/>
  <c r="K4063" i="2" s="1"/>
  <c r="K4064" i="2" s="1"/>
  <c r="K4065" i="2" s="1"/>
  <c r="K4066" i="2" s="1"/>
  <c r="K4067" i="2" s="1"/>
  <c r="K4068" i="2" s="1"/>
  <c r="K4069" i="2" s="1"/>
  <c r="K4070" i="2" s="1"/>
  <c r="K4071" i="2" s="1"/>
  <c r="K4072" i="2" s="1"/>
  <c r="K4073" i="2" s="1"/>
  <c r="K4074" i="2" s="1"/>
  <c r="K4075" i="2" s="1"/>
  <c r="K4076" i="2" s="1"/>
  <c r="K4077" i="2" s="1"/>
  <c r="K4078" i="2" s="1"/>
  <c r="K4079" i="2" s="1"/>
  <c r="K4080" i="2" s="1"/>
  <c r="K4081" i="2" s="1"/>
  <c r="K4082" i="2" s="1"/>
  <c r="K4083" i="2" s="1"/>
  <c r="K4084" i="2" s="1"/>
  <c r="K4085" i="2" s="1"/>
  <c r="K4086" i="2" s="1"/>
  <c r="K4087" i="2" s="1"/>
  <c r="K4088" i="2" s="1"/>
  <c r="K4089" i="2" s="1"/>
  <c r="K4090" i="2" s="1"/>
  <c r="K4091" i="2" s="1"/>
  <c r="K4092" i="2" s="1"/>
  <c r="K4093" i="2" s="1"/>
  <c r="K4094" i="2" s="1"/>
  <c r="K4095" i="2" s="1"/>
  <c r="K4096" i="2" s="1"/>
  <c r="K4097" i="2" s="1"/>
  <c r="K4098" i="2" s="1"/>
  <c r="K4099" i="2" s="1"/>
  <c r="K4100" i="2" s="1"/>
  <c r="K4101" i="2" s="1"/>
  <c r="K4102" i="2" s="1"/>
  <c r="K4103" i="2" s="1"/>
  <c r="K4104" i="2" s="1"/>
  <c r="K4105" i="2" s="1"/>
  <c r="K4106" i="2" s="1"/>
  <c r="K4107" i="2" s="1"/>
  <c r="K4108" i="2" s="1"/>
  <c r="K4109" i="2" s="1"/>
  <c r="K4110" i="2" s="1"/>
  <c r="K4111" i="2" s="1"/>
  <c r="K4112" i="2" s="1"/>
  <c r="K4113" i="2" s="1"/>
  <c r="K4114" i="2" s="1"/>
  <c r="K4115" i="2" s="1"/>
  <c r="K4116" i="2" s="1"/>
  <c r="K4117" i="2" s="1"/>
  <c r="K4118" i="2" s="1"/>
  <c r="K4119" i="2" s="1"/>
  <c r="K4120" i="2" s="1"/>
  <c r="K4121" i="2" s="1"/>
  <c r="K4122" i="2" s="1"/>
  <c r="K4123" i="2" s="1"/>
  <c r="K4124" i="2" s="1"/>
  <c r="K4125" i="2" s="1"/>
  <c r="K4126" i="2" s="1"/>
  <c r="K4127" i="2" s="1"/>
  <c r="K4128" i="2" s="1"/>
  <c r="K4129" i="2" s="1"/>
  <c r="K4130" i="2" s="1"/>
  <c r="K4131" i="2" s="1"/>
  <c r="K4132" i="2" s="1"/>
  <c r="K4133" i="2" s="1"/>
  <c r="K4134" i="2" s="1"/>
  <c r="K4135" i="2" s="1"/>
  <c r="K4136" i="2" s="1"/>
  <c r="K4137" i="2" s="1"/>
  <c r="K4138" i="2" s="1"/>
  <c r="K4139" i="2" s="1"/>
  <c r="K4140" i="2" s="1"/>
  <c r="K4141" i="2" s="1"/>
  <c r="K4142" i="2" s="1"/>
  <c r="K4143" i="2" s="1"/>
  <c r="K4144" i="2" s="1"/>
  <c r="K4145" i="2" s="1"/>
  <c r="K4146" i="2" s="1"/>
  <c r="K4147" i="2" s="1"/>
  <c r="K4148" i="2" s="1"/>
  <c r="K4149" i="2" s="1"/>
  <c r="K4150" i="2" s="1"/>
  <c r="K4151" i="2" s="1"/>
  <c r="K4152" i="2" s="1"/>
  <c r="K4153" i="2" s="1"/>
  <c r="K4154" i="2" s="1"/>
  <c r="K4155" i="2" s="1"/>
  <c r="K4156" i="2" s="1"/>
  <c r="K4157" i="2" s="1"/>
  <c r="K4158" i="2" s="1"/>
  <c r="K4159" i="2" s="1"/>
  <c r="K4160" i="2" s="1"/>
  <c r="K4161" i="2" s="1"/>
  <c r="K4162" i="2" s="1"/>
  <c r="K4163" i="2" s="1"/>
  <c r="K4164" i="2" s="1"/>
  <c r="K4165" i="2" s="1"/>
  <c r="K4166" i="2" s="1"/>
  <c r="K4167" i="2" s="1"/>
  <c r="K4168" i="2" s="1"/>
  <c r="K4169" i="2" s="1"/>
  <c r="K4170" i="2" s="1"/>
  <c r="K4171" i="2" s="1"/>
  <c r="K4172" i="2" s="1"/>
  <c r="K4173" i="2" s="1"/>
  <c r="K4174" i="2" s="1"/>
  <c r="K4175" i="2" s="1"/>
  <c r="K4176" i="2" s="1"/>
  <c r="K4177" i="2" s="1"/>
  <c r="K4178" i="2" s="1"/>
  <c r="K4179" i="2" s="1"/>
  <c r="K4180" i="2" s="1"/>
  <c r="K4181" i="2" s="1"/>
  <c r="K4182" i="2" s="1"/>
  <c r="K4183" i="2" s="1"/>
  <c r="K4184" i="2" s="1"/>
  <c r="K4185" i="2" s="1"/>
  <c r="K4186" i="2" s="1"/>
  <c r="K4187" i="2" s="1"/>
  <c r="K4188" i="2" s="1"/>
  <c r="K4189" i="2" s="1"/>
  <c r="K4190" i="2" s="1"/>
  <c r="K4191" i="2" s="1"/>
  <c r="K4192" i="2" s="1"/>
  <c r="K4193" i="2" s="1"/>
  <c r="K4194" i="2" s="1"/>
  <c r="K4195" i="2" s="1"/>
  <c r="K4196" i="2" s="1"/>
  <c r="K4197" i="2" s="1"/>
  <c r="K4198" i="2" s="1"/>
  <c r="K4199" i="2" s="1"/>
  <c r="K4200" i="2" s="1"/>
  <c r="K4201" i="2" s="1"/>
  <c r="K4202" i="2" s="1"/>
  <c r="K4203" i="2" s="1"/>
  <c r="K4204" i="2" s="1"/>
  <c r="K4205" i="2" s="1"/>
  <c r="K4206" i="2" s="1"/>
  <c r="K4207" i="2" s="1"/>
  <c r="K4208" i="2" s="1"/>
  <c r="K4209" i="2" s="1"/>
  <c r="K4210" i="2" s="1"/>
  <c r="K4211" i="2" s="1"/>
  <c r="K4212" i="2" s="1"/>
  <c r="K4213" i="2" s="1"/>
  <c r="K4214" i="2" s="1"/>
  <c r="K4215" i="2" s="1"/>
  <c r="K4216" i="2" s="1"/>
  <c r="K4217" i="2" s="1"/>
  <c r="K4218" i="2" s="1"/>
  <c r="K4219" i="2" s="1"/>
  <c r="K4220" i="2" s="1"/>
  <c r="K4221" i="2" s="1"/>
  <c r="K4222" i="2" s="1"/>
  <c r="K4223" i="2" s="1"/>
  <c r="K4224" i="2" s="1"/>
  <c r="K4225" i="2" s="1"/>
  <c r="K4226" i="2" s="1"/>
  <c r="K4227" i="2" s="1"/>
  <c r="K4228" i="2" s="1"/>
  <c r="K4229" i="2" s="1"/>
  <c r="K4230" i="2" s="1"/>
  <c r="K4231" i="2" s="1"/>
  <c r="K4232" i="2" s="1"/>
  <c r="K4233" i="2" s="1"/>
  <c r="K4234" i="2" s="1"/>
  <c r="K4235" i="2" s="1"/>
  <c r="K4236" i="2" s="1"/>
  <c r="K4237" i="2" s="1"/>
  <c r="K4238" i="2" s="1"/>
  <c r="K4239" i="2" s="1"/>
  <c r="K4240" i="2" s="1"/>
  <c r="K4241" i="2" s="1"/>
  <c r="K4242" i="2" s="1"/>
  <c r="K4243" i="2" s="1"/>
  <c r="K4244" i="2" s="1"/>
  <c r="K4245" i="2" s="1"/>
  <c r="K4246" i="2" s="1"/>
  <c r="K4247" i="2" s="1"/>
  <c r="K4248" i="2" s="1"/>
  <c r="K4249" i="2" s="1"/>
  <c r="K4250" i="2" s="1"/>
  <c r="K4251" i="2" s="1"/>
  <c r="K4252" i="2" s="1"/>
  <c r="K4253" i="2" s="1"/>
  <c r="K4254" i="2" s="1"/>
  <c r="K4255" i="2" s="1"/>
  <c r="K4256" i="2" s="1"/>
  <c r="K4257" i="2" s="1"/>
  <c r="K4258" i="2" s="1"/>
  <c r="K4259" i="2" s="1"/>
  <c r="K4260" i="2" s="1"/>
  <c r="K4261" i="2" s="1"/>
  <c r="K4262" i="2" s="1"/>
  <c r="K4263" i="2" s="1"/>
  <c r="K4264" i="2" s="1"/>
  <c r="K4265" i="2" s="1"/>
  <c r="K4266" i="2" s="1"/>
  <c r="K4267" i="2" s="1"/>
  <c r="K4268" i="2" s="1"/>
  <c r="K4269" i="2" s="1"/>
  <c r="K4270" i="2" s="1"/>
  <c r="K4271" i="2" s="1"/>
  <c r="K4272" i="2" s="1"/>
  <c r="K4273" i="2" s="1"/>
  <c r="K4274" i="2" s="1"/>
  <c r="K4275" i="2" s="1"/>
  <c r="K4276" i="2" s="1"/>
  <c r="K4277" i="2" s="1"/>
  <c r="K4278" i="2" s="1"/>
  <c r="K4279" i="2" s="1"/>
  <c r="K4280" i="2" s="1"/>
  <c r="K4281" i="2" s="1"/>
  <c r="K4282" i="2" s="1"/>
  <c r="K4283" i="2" s="1"/>
  <c r="K4284" i="2" s="1"/>
  <c r="K4285" i="2" s="1"/>
  <c r="K4286" i="2" s="1"/>
  <c r="K4287" i="2" s="1"/>
  <c r="K4288" i="2" s="1"/>
  <c r="K4289" i="2" s="1"/>
  <c r="K4290" i="2" s="1"/>
  <c r="K4291" i="2" s="1"/>
  <c r="K4292" i="2" s="1"/>
  <c r="K4293" i="2" s="1"/>
  <c r="K4294" i="2" s="1"/>
  <c r="K4295" i="2" s="1"/>
  <c r="K4296" i="2" s="1"/>
  <c r="K4297" i="2" s="1"/>
  <c r="K4298" i="2" s="1"/>
  <c r="K4299" i="2" s="1"/>
  <c r="K4300" i="2" s="1"/>
  <c r="K4301" i="2" s="1"/>
  <c r="K4302" i="2" s="1"/>
  <c r="K4303" i="2" s="1"/>
  <c r="K4304" i="2" s="1"/>
  <c r="K4305" i="2" s="1"/>
  <c r="K4306" i="2" s="1"/>
  <c r="K4307" i="2" s="1"/>
  <c r="K4308" i="2" s="1"/>
  <c r="K4309" i="2" s="1"/>
  <c r="K4310" i="2" s="1"/>
  <c r="K4311" i="2" s="1"/>
  <c r="K4312" i="2" s="1"/>
  <c r="K4313" i="2" s="1"/>
  <c r="K4314" i="2" s="1"/>
  <c r="K4315" i="2" s="1"/>
  <c r="K4316" i="2" s="1"/>
  <c r="K4317" i="2" s="1"/>
  <c r="K4318" i="2" s="1"/>
  <c r="K4319" i="2" s="1"/>
  <c r="K4320" i="2" s="1"/>
  <c r="K4321" i="2" s="1"/>
  <c r="K4322" i="2" s="1"/>
  <c r="K4323" i="2" s="1"/>
  <c r="K4324" i="2" s="1"/>
  <c r="K4325" i="2" s="1"/>
  <c r="K4326" i="2" s="1"/>
  <c r="K4327" i="2" s="1"/>
  <c r="K4328" i="2" s="1"/>
  <c r="K4329" i="2" s="1"/>
  <c r="K4330" i="2" s="1"/>
  <c r="K4331" i="2" s="1"/>
  <c r="K4332" i="2" s="1"/>
  <c r="K4333" i="2" s="1"/>
  <c r="K4334" i="2" s="1"/>
  <c r="K4335" i="2" s="1"/>
  <c r="K4336" i="2" s="1"/>
  <c r="K4337" i="2" s="1"/>
  <c r="K4338" i="2" s="1"/>
  <c r="K4339" i="2" s="1"/>
  <c r="K4340" i="2" s="1"/>
  <c r="K4341" i="2" s="1"/>
  <c r="K4342" i="2" s="1"/>
  <c r="K4343" i="2" s="1"/>
  <c r="K4344" i="2" s="1"/>
  <c r="K4345" i="2" s="1"/>
  <c r="K4346" i="2" s="1"/>
  <c r="K4347" i="2" s="1"/>
  <c r="K4348" i="2" s="1"/>
  <c r="K4349" i="2" s="1"/>
  <c r="K4350" i="2" s="1"/>
  <c r="K4351" i="2" s="1"/>
  <c r="K4352" i="2" s="1"/>
  <c r="K4353" i="2" s="1"/>
  <c r="K4354" i="2" s="1"/>
  <c r="K4355" i="2" s="1"/>
  <c r="K4356" i="2" s="1"/>
  <c r="K4357" i="2" s="1"/>
  <c r="K4358" i="2" s="1"/>
  <c r="K4359" i="2" s="1"/>
  <c r="K4360" i="2" s="1"/>
  <c r="K4361" i="2" s="1"/>
  <c r="K4362" i="2" s="1"/>
  <c r="K4363" i="2" s="1"/>
  <c r="K4364" i="2" s="1"/>
  <c r="K4365" i="2" s="1"/>
  <c r="K4366" i="2" s="1"/>
  <c r="K4367" i="2" s="1"/>
  <c r="K4368" i="2" s="1"/>
  <c r="K4369" i="2" s="1"/>
  <c r="K4370" i="2" s="1"/>
  <c r="K4371" i="2" s="1"/>
  <c r="K4372" i="2" s="1"/>
  <c r="K4373" i="2" s="1"/>
  <c r="K4374" i="2" s="1"/>
  <c r="K4375" i="2" s="1"/>
  <c r="K4376" i="2" s="1"/>
  <c r="K4377" i="2" s="1"/>
  <c r="K4378" i="2" s="1"/>
  <c r="K4379" i="2" s="1"/>
  <c r="K4380" i="2" s="1"/>
  <c r="K4381" i="2" s="1"/>
  <c r="K4382" i="2" s="1"/>
  <c r="K4383" i="2" s="1"/>
  <c r="K4384" i="2" s="1"/>
  <c r="K4385" i="2" s="1"/>
  <c r="K4386" i="2" s="1"/>
  <c r="K4387" i="2" s="1"/>
  <c r="K4388" i="2" s="1"/>
  <c r="K4389" i="2" s="1"/>
  <c r="K4390" i="2" s="1"/>
  <c r="K4391" i="2" s="1"/>
  <c r="K4392" i="2" s="1"/>
  <c r="K4393" i="2" s="1"/>
  <c r="K4394" i="2" s="1"/>
  <c r="K4395" i="2" s="1"/>
  <c r="K4396" i="2" s="1"/>
  <c r="K4397" i="2" s="1"/>
  <c r="K4398" i="2" s="1"/>
  <c r="K4399" i="2" s="1"/>
  <c r="K4400" i="2" s="1"/>
  <c r="K4401" i="2" s="1"/>
  <c r="K4402" i="2" s="1"/>
  <c r="K4403" i="2" s="1"/>
  <c r="K4404" i="2" s="1"/>
  <c r="K4405" i="2" s="1"/>
  <c r="K4406" i="2" s="1"/>
  <c r="K4407" i="2" s="1"/>
  <c r="K4408" i="2" s="1"/>
  <c r="K4409" i="2" s="1"/>
  <c r="K4410" i="2" s="1"/>
  <c r="K4411" i="2" s="1"/>
  <c r="K4412" i="2" s="1"/>
  <c r="K4413" i="2" s="1"/>
  <c r="K4414" i="2" s="1"/>
  <c r="K4415" i="2" s="1"/>
  <c r="K4416" i="2" s="1"/>
  <c r="K4417" i="2" s="1"/>
  <c r="K4418" i="2" s="1"/>
  <c r="K4419" i="2" s="1"/>
  <c r="K4420" i="2" s="1"/>
  <c r="K4421" i="2" s="1"/>
  <c r="K4422" i="2" s="1"/>
  <c r="K4423" i="2" s="1"/>
  <c r="K4424" i="2" s="1"/>
  <c r="K4425" i="2" s="1"/>
  <c r="K4426" i="2" s="1"/>
  <c r="K4427" i="2" s="1"/>
  <c r="K4428" i="2" s="1"/>
  <c r="K4429" i="2" s="1"/>
  <c r="K4430" i="2" s="1"/>
  <c r="K4431" i="2" s="1"/>
  <c r="K4432" i="2" s="1"/>
  <c r="K4433" i="2" s="1"/>
  <c r="K4434" i="2" s="1"/>
  <c r="K4435" i="2" s="1"/>
  <c r="K4436" i="2" s="1"/>
  <c r="K4437" i="2" s="1"/>
  <c r="K4438" i="2" s="1"/>
  <c r="K4439" i="2" s="1"/>
  <c r="K4440" i="2" s="1"/>
  <c r="K4441" i="2" s="1"/>
  <c r="K4442" i="2" s="1"/>
  <c r="K4443" i="2" s="1"/>
  <c r="K4444" i="2" s="1"/>
  <c r="K4445" i="2" s="1"/>
  <c r="K4446" i="2" s="1"/>
  <c r="K4447" i="2" s="1"/>
  <c r="K4448" i="2" s="1"/>
  <c r="K4449" i="2" s="1"/>
  <c r="K4450" i="2" s="1"/>
  <c r="K4451" i="2" s="1"/>
  <c r="K4452" i="2" s="1"/>
  <c r="K4453" i="2" s="1"/>
  <c r="K4454" i="2" s="1"/>
  <c r="K4455" i="2" s="1"/>
  <c r="K4456" i="2" s="1"/>
  <c r="K4457" i="2" s="1"/>
  <c r="K4458" i="2" s="1"/>
  <c r="K4459" i="2" s="1"/>
  <c r="K4460" i="2" s="1"/>
  <c r="K4461" i="2" s="1"/>
  <c r="K4462" i="2" s="1"/>
  <c r="K4463" i="2" s="1"/>
  <c r="K4464" i="2" s="1"/>
  <c r="K4465" i="2" s="1"/>
  <c r="K4466" i="2" s="1"/>
  <c r="K4467" i="2" s="1"/>
  <c r="K4468" i="2" s="1"/>
  <c r="K4469" i="2" s="1"/>
  <c r="K4470" i="2" s="1"/>
  <c r="K4471" i="2" s="1"/>
  <c r="K4472" i="2" s="1"/>
  <c r="K4473" i="2" s="1"/>
  <c r="K4474" i="2" s="1"/>
  <c r="K4475" i="2" s="1"/>
  <c r="K4476" i="2" s="1"/>
  <c r="K4477" i="2" s="1"/>
  <c r="K4478" i="2" s="1"/>
  <c r="K4479" i="2" s="1"/>
  <c r="K4480" i="2" s="1"/>
  <c r="K4481" i="2" s="1"/>
  <c r="K4482" i="2" s="1"/>
  <c r="K4483" i="2" s="1"/>
  <c r="K4484" i="2" s="1"/>
  <c r="K4485" i="2" s="1"/>
  <c r="K4486" i="2" s="1"/>
  <c r="K4487" i="2" s="1"/>
  <c r="K4488" i="2" s="1"/>
  <c r="K4489" i="2" s="1"/>
  <c r="K4490" i="2" s="1"/>
  <c r="K4491" i="2" s="1"/>
  <c r="K4492" i="2" s="1"/>
  <c r="K4493" i="2" s="1"/>
  <c r="K4494" i="2" s="1"/>
  <c r="K4495" i="2" s="1"/>
  <c r="K4496" i="2" s="1"/>
  <c r="K4497" i="2" s="1"/>
  <c r="K4498" i="2" s="1"/>
  <c r="K4499" i="2" s="1"/>
  <c r="K4500" i="2" s="1"/>
  <c r="K4501" i="2" s="1"/>
  <c r="K4502" i="2" s="1"/>
  <c r="K4503" i="2" s="1"/>
  <c r="K4504" i="2" s="1"/>
  <c r="K4505" i="2" s="1"/>
  <c r="K4506" i="2" s="1"/>
  <c r="K4507" i="2" s="1"/>
  <c r="K4508" i="2" s="1"/>
  <c r="K4509" i="2" s="1"/>
  <c r="K4510" i="2" s="1"/>
  <c r="K4511" i="2" s="1"/>
  <c r="K4512" i="2" s="1"/>
  <c r="K4513" i="2" s="1"/>
  <c r="K4514" i="2" s="1"/>
  <c r="K4515" i="2" s="1"/>
  <c r="K4516" i="2" s="1"/>
  <c r="K4517" i="2" s="1"/>
  <c r="K4518" i="2" s="1"/>
  <c r="K4519" i="2" s="1"/>
  <c r="K4520" i="2" s="1"/>
  <c r="K4521" i="2" s="1"/>
  <c r="K4522" i="2" s="1"/>
  <c r="K4523" i="2" s="1"/>
  <c r="K4524" i="2" s="1"/>
  <c r="K4525" i="2" s="1"/>
  <c r="K4526" i="2" s="1"/>
  <c r="K4527" i="2" s="1"/>
  <c r="K4528" i="2" s="1"/>
  <c r="K4529" i="2" s="1"/>
  <c r="K4530" i="2" s="1"/>
  <c r="K4531" i="2" s="1"/>
  <c r="K4532" i="2" s="1"/>
  <c r="K4533" i="2" s="1"/>
  <c r="K4534" i="2" s="1"/>
  <c r="K4535" i="2" s="1"/>
  <c r="K4536" i="2" s="1"/>
  <c r="K4537" i="2" s="1"/>
  <c r="K4538" i="2" s="1"/>
  <c r="K4539" i="2" s="1"/>
  <c r="K4540" i="2" s="1"/>
  <c r="K4541" i="2" s="1"/>
  <c r="K4542" i="2" s="1"/>
  <c r="K4543" i="2" s="1"/>
  <c r="K4544" i="2" s="1"/>
  <c r="K4545" i="2" s="1"/>
  <c r="K4546" i="2" s="1"/>
  <c r="K4547" i="2" s="1"/>
  <c r="K4548" i="2" s="1"/>
  <c r="K4549" i="2" s="1"/>
  <c r="K4550" i="2" s="1"/>
  <c r="K4551" i="2" s="1"/>
  <c r="K4552" i="2" s="1"/>
  <c r="K4553" i="2" s="1"/>
  <c r="K4554" i="2" s="1"/>
  <c r="K4555" i="2" s="1"/>
  <c r="K4556" i="2" s="1"/>
  <c r="K4557" i="2" s="1"/>
  <c r="K4558" i="2" s="1"/>
  <c r="K4559" i="2" s="1"/>
  <c r="K4560" i="2" s="1"/>
  <c r="K4561" i="2" s="1"/>
  <c r="K4562" i="2" s="1"/>
  <c r="K4563" i="2" s="1"/>
  <c r="K4564" i="2" s="1"/>
  <c r="K4565" i="2" s="1"/>
  <c r="K4566" i="2" s="1"/>
  <c r="K4567" i="2" s="1"/>
  <c r="K4568" i="2" s="1"/>
  <c r="K4569" i="2" s="1"/>
  <c r="K4570" i="2" s="1"/>
  <c r="K4571" i="2" s="1"/>
  <c r="K4572" i="2" s="1"/>
  <c r="K4573" i="2" s="1"/>
  <c r="K4574" i="2" s="1"/>
  <c r="K4575" i="2" s="1"/>
  <c r="K4576" i="2" s="1"/>
  <c r="K4577" i="2" s="1"/>
  <c r="K4578" i="2" s="1"/>
  <c r="K4579" i="2" s="1"/>
  <c r="K4580" i="2" s="1"/>
  <c r="K4581" i="2" s="1"/>
  <c r="K4582" i="2" s="1"/>
  <c r="K4583" i="2" s="1"/>
  <c r="K4584" i="2" s="1"/>
  <c r="K4585" i="2" s="1"/>
  <c r="K4586" i="2" s="1"/>
  <c r="K4587" i="2" s="1"/>
  <c r="K4588" i="2" s="1"/>
  <c r="K4589" i="2" s="1"/>
  <c r="K4590" i="2" s="1"/>
  <c r="K4591" i="2" s="1"/>
  <c r="K4592" i="2" s="1"/>
  <c r="K4593" i="2" s="1"/>
  <c r="K4594" i="2" s="1"/>
  <c r="K4595" i="2" s="1"/>
  <c r="K4596" i="2" s="1"/>
  <c r="K4597" i="2" s="1"/>
  <c r="K4598" i="2" s="1"/>
  <c r="K4599" i="2" s="1"/>
  <c r="K4600" i="2" s="1"/>
  <c r="K4601" i="2" s="1"/>
  <c r="K4602" i="2" s="1"/>
  <c r="K4603" i="2" s="1"/>
  <c r="K4604" i="2" s="1"/>
  <c r="K4605" i="2" s="1"/>
  <c r="K4606" i="2" s="1"/>
  <c r="K4607" i="2" s="1"/>
  <c r="K4608" i="2" s="1"/>
  <c r="K4609" i="2" s="1"/>
  <c r="K4610" i="2" s="1"/>
  <c r="K4611" i="2" s="1"/>
  <c r="K4612" i="2" s="1"/>
  <c r="K4613" i="2" s="1"/>
  <c r="K4614" i="2" s="1"/>
  <c r="K4615" i="2" s="1"/>
  <c r="K4616" i="2" s="1"/>
  <c r="K4617" i="2" s="1"/>
  <c r="K4618" i="2" s="1"/>
  <c r="K4619" i="2" s="1"/>
  <c r="K4620" i="2" s="1"/>
  <c r="K4621" i="2" s="1"/>
  <c r="K4622" i="2" s="1"/>
  <c r="K4623" i="2" s="1"/>
  <c r="K4624" i="2" s="1"/>
  <c r="K4625" i="2" s="1"/>
  <c r="K4626" i="2" s="1"/>
  <c r="K4627" i="2" s="1"/>
  <c r="K4628" i="2" s="1"/>
  <c r="K4629" i="2" s="1"/>
  <c r="K4630" i="2" s="1"/>
  <c r="K4631" i="2" s="1"/>
  <c r="K4632" i="2" s="1"/>
  <c r="K4633" i="2" s="1"/>
  <c r="K4634" i="2" s="1"/>
  <c r="K4635" i="2" s="1"/>
  <c r="K4636" i="2" s="1"/>
  <c r="K4637" i="2" s="1"/>
  <c r="K4638" i="2" s="1"/>
  <c r="K4639" i="2" s="1"/>
  <c r="K4640" i="2" s="1"/>
  <c r="K4641" i="2" s="1"/>
  <c r="K4642" i="2" s="1"/>
  <c r="K4643" i="2" s="1"/>
  <c r="K4644" i="2" s="1"/>
  <c r="K4645" i="2" s="1"/>
  <c r="K4646" i="2" s="1"/>
  <c r="K4647" i="2" s="1"/>
  <c r="K4648" i="2" s="1"/>
  <c r="K4649" i="2" s="1"/>
  <c r="K4650" i="2" s="1"/>
  <c r="K4651" i="2" s="1"/>
  <c r="K4652" i="2" s="1"/>
  <c r="K4653" i="2" s="1"/>
  <c r="K4654" i="2" s="1"/>
  <c r="K4655" i="2" s="1"/>
  <c r="K4656" i="2" s="1"/>
  <c r="K4657" i="2" s="1"/>
  <c r="K4658" i="2" s="1"/>
  <c r="K4659" i="2" s="1"/>
  <c r="K4660" i="2" s="1"/>
  <c r="K4661" i="2" s="1"/>
  <c r="K4662" i="2" s="1"/>
  <c r="K4663" i="2" s="1"/>
  <c r="K4664" i="2" s="1"/>
  <c r="K4665" i="2" s="1"/>
  <c r="K4666" i="2" s="1"/>
  <c r="K4667" i="2" s="1"/>
  <c r="K4668" i="2" s="1"/>
  <c r="K4669" i="2" s="1"/>
  <c r="K4670" i="2" s="1"/>
  <c r="K4671" i="2" s="1"/>
  <c r="K4672" i="2" s="1"/>
  <c r="K4673" i="2" s="1"/>
  <c r="K4674" i="2" s="1"/>
  <c r="K4675" i="2" s="1"/>
  <c r="K4676" i="2" s="1"/>
  <c r="K4677" i="2" s="1"/>
  <c r="K4678" i="2" s="1"/>
  <c r="K4679" i="2" s="1"/>
  <c r="K4680" i="2" s="1"/>
  <c r="K4681" i="2" s="1"/>
  <c r="K4682" i="2" s="1"/>
  <c r="K4683" i="2" s="1"/>
  <c r="K4684" i="2" s="1"/>
  <c r="K4685" i="2" s="1"/>
  <c r="K4686" i="2" s="1"/>
  <c r="K4687" i="2" s="1"/>
  <c r="K4688" i="2" s="1"/>
  <c r="K4689" i="2" s="1"/>
  <c r="K4690" i="2" s="1"/>
  <c r="K4691" i="2" s="1"/>
  <c r="K4692" i="2" s="1"/>
  <c r="K4693" i="2" s="1"/>
  <c r="K4694" i="2" s="1"/>
  <c r="K4695" i="2" s="1"/>
  <c r="K4696" i="2" s="1"/>
  <c r="K4697" i="2" s="1"/>
  <c r="K4698" i="2" s="1"/>
  <c r="K4699" i="2" s="1"/>
  <c r="K4700" i="2" s="1"/>
  <c r="K4701" i="2" s="1"/>
  <c r="K4702" i="2" s="1"/>
  <c r="K4703" i="2" s="1"/>
  <c r="K4704" i="2" s="1"/>
  <c r="K4705" i="2" s="1"/>
  <c r="K4706" i="2" s="1"/>
  <c r="K4707" i="2" s="1"/>
  <c r="K4708" i="2" s="1"/>
  <c r="K4709" i="2" s="1"/>
  <c r="K4710" i="2" s="1"/>
  <c r="K4711" i="2" s="1"/>
  <c r="K4712" i="2" s="1"/>
  <c r="K4713" i="2" s="1"/>
  <c r="K4714" i="2" s="1"/>
  <c r="K4715" i="2" s="1"/>
  <c r="K4716" i="2" s="1"/>
  <c r="K4717" i="2" s="1"/>
  <c r="K4718" i="2" s="1"/>
  <c r="K4719" i="2" s="1"/>
  <c r="K4720" i="2" s="1"/>
  <c r="K4721" i="2" s="1"/>
  <c r="K4722" i="2" s="1"/>
  <c r="K4723" i="2" s="1"/>
  <c r="K4724" i="2" s="1"/>
  <c r="K4725" i="2" s="1"/>
  <c r="K4726" i="2" s="1"/>
  <c r="K4727" i="2" s="1"/>
  <c r="K4728" i="2" s="1"/>
  <c r="K4729" i="2" s="1"/>
  <c r="K4730" i="2" s="1"/>
  <c r="K4731" i="2" s="1"/>
  <c r="K4732" i="2" s="1"/>
  <c r="K4733" i="2" s="1"/>
  <c r="K4734" i="2" s="1"/>
  <c r="K4735" i="2" s="1"/>
  <c r="K4736" i="2" s="1"/>
  <c r="K4737" i="2" s="1"/>
  <c r="K4738" i="2" s="1"/>
  <c r="K4739" i="2" s="1"/>
  <c r="K4740" i="2" s="1"/>
  <c r="K4741" i="2" s="1"/>
  <c r="K4742" i="2" s="1"/>
  <c r="K4743" i="2" s="1"/>
  <c r="K4744" i="2" s="1"/>
  <c r="K4745" i="2" s="1"/>
  <c r="K4746" i="2" s="1"/>
  <c r="K4747" i="2" s="1"/>
  <c r="K4748" i="2" s="1"/>
  <c r="K4749" i="2" s="1"/>
  <c r="K4750" i="2" s="1"/>
  <c r="K4751" i="2" s="1"/>
  <c r="K4752" i="2" s="1"/>
  <c r="K4753" i="2" s="1"/>
  <c r="K4754" i="2" s="1"/>
  <c r="K4755" i="2" s="1"/>
  <c r="K4756" i="2" s="1"/>
  <c r="K4757" i="2" s="1"/>
  <c r="K4758" i="2" s="1"/>
  <c r="K4759" i="2" s="1"/>
  <c r="K4760" i="2" s="1"/>
  <c r="K4761" i="2" s="1"/>
  <c r="K4762" i="2" s="1"/>
  <c r="K4763" i="2" s="1"/>
  <c r="K4764" i="2" s="1"/>
  <c r="K4765" i="2" s="1"/>
  <c r="K4766" i="2" s="1"/>
  <c r="K4767" i="2" s="1"/>
  <c r="K4768" i="2" s="1"/>
  <c r="K4769" i="2" s="1"/>
  <c r="K4770" i="2" s="1"/>
  <c r="K4771" i="2" s="1"/>
  <c r="K4772" i="2" s="1"/>
  <c r="K4773" i="2" s="1"/>
  <c r="K4774" i="2" s="1"/>
  <c r="K4775" i="2" s="1"/>
  <c r="K4776" i="2" s="1"/>
  <c r="K4777" i="2" s="1"/>
  <c r="K4778" i="2" s="1"/>
  <c r="K4779" i="2" s="1"/>
  <c r="K4780" i="2" s="1"/>
  <c r="K4781" i="2" s="1"/>
  <c r="K4782" i="2" s="1"/>
  <c r="K4783" i="2" s="1"/>
  <c r="K4784" i="2" s="1"/>
  <c r="K4785" i="2" s="1"/>
  <c r="K4786" i="2" s="1"/>
  <c r="K4787" i="2" s="1"/>
  <c r="K4788" i="2" s="1"/>
  <c r="K4789" i="2" s="1"/>
  <c r="K4790" i="2" s="1"/>
  <c r="K4791" i="2" s="1"/>
  <c r="K4792" i="2" s="1"/>
  <c r="K4793" i="2" s="1"/>
  <c r="K4794" i="2" s="1"/>
  <c r="K4795" i="2" s="1"/>
  <c r="K4796" i="2" s="1"/>
  <c r="K4797" i="2" s="1"/>
  <c r="K4798" i="2" s="1"/>
  <c r="K4799" i="2" s="1"/>
  <c r="K4800" i="2" s="1"/>
  <c r="K4801" i="2" s="1"/>
  <c r="K4802" i="2" s="1"/>
  <c r="K4803" i="2" s="1"/>
  <c r="K4804" i="2" s="1"/>
  <c r="K4805" i="2" s="1"/>
  <c r="K4806" i="2" s="1"/>
  <c r="K4807" i="2" s="1"/>
  <c r="K4808" i="2" s="1"/>
  <c r="K4809" i="2" s="1"/>
  <c r="K4810" i="2" s="1"/>
  <c r="K4811" i="2" s="1"/>
  <c r="K4812" i="2" s="1"/>
  <c r="K4813" i="2" s="1"/>
  <c r="K4814" i="2" s="1"/>
  <c r="K4815" i="2" s="1"/>
  <c r="K4816" i="2" s="1"/>
  <c r="K4817" i="2" s="1"/>
  <c r="K4818" i="2" s="1"/>
  <c r="K4819" i="2" s="1"/>
  <c r="K4820" i="2" s="1"/>
  <c r="K4821" i="2" s="1"/>
  <c r="K4822" i="2" s="1"/>
  <c r="K4823" i="2" s="1"/>
  <c r="K4824" i="2" s="1"/>
  <c r="K4825" i="2" s="1"/>
  <c r="K4826" i="2" s="1"/>
  <c r="K4827" i="2" s="1"/>
  <c r="K4828" i="2" s="1"/>
  <c r="K4829" i="2" s="1"/>
  <c r="K4830" i="2" s="1"/>
  <c r="K4831" i="2" s="1"/>
  <c r="K4832" i="2" s="1"/>
  <c r="K4833" i="2" s="1"/>
  <c r="K4834" i="2" s="1"/>
  <c r="K4835" i="2" s="1"/>
  <c r="K4836" i="2" s="1"/>
  <c r="K4837" i="2" s="1"/>
  <c r="K4838" i="2" s="1"/>
  <c r="K4839" i="2" s="1"/>
  <c r="K4840" i="2" s="1"/>
  <c r="K4841" i="2" s="1"/>
  <c r="K4842" i="2" s="1"/>
  <c r="K4843" i="2" s="1"/>
  <c r="K4844" i="2" s="1"/>
  <c r="K4845" i="2" s="1"/>
  <c r="K4846" i="2" s="1"/>
  <c r="K4847" i="2" s="1"/>
  <c r="K4848" i="2" s="1"/>
  <c r="K4849" i="2" s="1"/>
  <c r="K4850" i="2" s="1"/>
  <c r="K4851" i="2" s="1"/>
  <c r="K4852" i="2" s="1"/>
  <c r="K4853" i="2" s="1"/>
  <c r="K4854" i="2" s="1"/>
  <c r="K4855" i="2" s="1"/>
  <c r="K4856" i="2" s="1"/>
  <c r="K4857" i="2" s="1"/>
  <c r="K4858" i="2" s="1"/>
  <c r="K4859" i="2" s="1"/>
  <c r="K4860" i="2" s="1"/>
  <c r="K4861" i="2" s="1"/>
  <c r="K4862" i="2" s="1"/>
  <c r="K4863" i="2" s="1"/>
  <c r="K4864" i="2" s="1"/>
  <c r="K4865" i="2" s="1"/>
  <c r="K4866" i="2" s="1"/>
  <c r="K4867" i="2" s="1"/>
  <c r="K4868" i="2" s="1"/>
  <c r="K4869" i="2" s="1"/>
  <c r="K4870" i="2" s="1"/>
  <c r="K4871" i="2" s="1"/>
  <c r="K4872" i="2" s="1"/>
  <c r="K4873" i="2" s="1"/>
  <c r="K4874" i="2" s="1"/>
  <c r="K4875" i="2" s="1"/>
  <c r="K4876" i="2" s="1"/>
  <c r="K4877" i="2" s="1"/>
  <c r="K4878" i="2" s="1"/>
  <c r="K4879" i="2" s="1"/>
  <c r="K4880" i="2" s="1"/>
  <c r="K4881" i="2" s="1"/>
  <c r="K4882" i="2" s="1"/>
  <c r="K4883" i="2" s="1"/>
  <c r="K4884" i="2" s="1"/>
  <c r="K4885" i="2" s="1"/>
  <c r="K4886" i="2" s="1"/>
  <c r="K4887" i="2" s="1"/>
  <c r="K4888" i="2" s="1"/>
  <c r="K4889" i="2" s="1"/>
  <c r="K4890" i="2" s="1"/>
  <c r="K4891" i="2" s="1"/>
  <c r="K4892" i="2" s="1"/>
  <c r="K4893" i="2" s="1"/>
  <c r="K4894" i="2" s="1"/>
  <c r="K4895" i="2" s="1"/>
  <c r="K4896" i="2" s="1"/>
  <c r="K4897" i="2" s="1"/>
  <c r="K4898" i="2" s="1"/>
  <c r="K4899" i="2" s="1"/>
  <c r="K4900" i="2" s="1"/>
  <c r="K4901" i="2" s="1"/>
  <c r="K4902" i="2" s="1"/>
  <c r="K4903" i="2" s="1"/>
  <c r="K4904" i="2" s="1"/>
  <c r="K4905" i="2" s="1"/>
  <c r="K4906" i="2" s="1"/>
  <c r="K4907" i="2" s="1"/>
  <c r="K4908" i="2" s="1"/>
  <c r="K4909" i="2" s="1"/>
  <c r="K4910" i="2" s="1"/>
  <c r="K4911" i="2" s="1"/>
  <c r="K4912" i="2" s="1"/>
  <c r="K4913" i="2" s="1"/>
  <c r="K4914" i="2" s="1"/>
  <c r="K4915" i="2" s="1"/>
  <c r="K4916" i="2" s="1"/>
  <c r="K4917" i="2" s="1"/>
  <c r="K4918" i="2" s="1"/>
  <c r="K4919" i="2" s="1"/>
  <c r="K4920" i="2" s="1"/>
  <c r="K4921" i="2" s="1"/>
  <c r="K4922" i="2" s="1"/>
  <c r="K4923" i="2" s="1"/>
  <c r="K4924" i="2" s="1"/>
  <c r="K4925" i="2" s="1"/>
  <c r="K4926" i="2" s="1"/>
  <c r="K4927" i="2" s="1"/>
  <c r="K4928" i="2" s="1"/>
  <c r="K4929" i="2" s="1"/>
  <c r="K4930" i="2" s="1"/>
  <c r="K4931" i="2" s="1"/>
  <c r="K4932" i="2" s="1"/>
  <c r="K4933" i="2" s="1"/>
  <c r="K4934" i="2" s="1"/>
  <c r="K4935" i="2" s="1"/>
  <c r="K4936" i="2" s="1"/>
  <c r="K4937" i="2" s="1"/>
  <c r="K4938" i="2" s="1"/>
  <c r="K4939" i="2" s="1"/>
  <c r="K4940" i="2" s="1"/>
  <c r="K4941" i="2" s="1"/>
  <c r="K4942" i="2" s="1"/>
  <c r="K4943" i="2" s="1"/>
  <c r="K4944" i="2" s="1"/>
  <c r="K4945" i="2" s="1"/>
  <c r="K4946" i="2" s="1"/>
  <c r="K4947" i="2" s="1"/>
  <c r="K4948" i="2" s="1"/>
  <c r="K4949" i="2" s="1"/>
  <c r="K4950" i="2" s="1"/>
  <c r="K4951" i="2" s="1"/>
  <c r="K4952" i="2" s="1"/>
  <c r="K4953" i="2" s="1"/>
  <c r="K4954" i="2" s="1"/>
  <c r="K4955" i="2" s="1"/>
  <c r="K4956" i="2" s="1"/>
  <c r="K4957" i="2" s="1"/>
  <c r="K4958" i="2" s="1"/>
  <c r="K4959" i="2" s="1"/>
  <c r="K4960" i="2" s="1"/>
  <c r="K4961" i="2" s="1"/>
  <c r="K4962" i="2" s="1"/>
  <c r="K4963" i="2" s="1"/>
  <c r="K4964" i="2" s="1"/>
  <c r="K4965" i="2" s="1"/>
  <c r="K4966" i="2" s="1"/>
  <c r="K4967" i="2" s="1"/>
  <c r="K4968" i="2" s="1"/>
  <c r="K4969" i="2" s="1"/>
  <c r="K4970" i="2" s="1"/>
  <c r="K4971" i="2" s="1"/>
  <c r="K4972" i="2" s="1"/>
  <c r="K4973" i="2" s="1"/>
  <c r="K4974" i="2" s="1"/>
  <c r="K4975" i="2" s="1"/>
  <c r="K4976" i="2" s="1"/>
  <c r="K4977" i="2" s="1"/>
  <c r="K4978" i="2" s="1"/>
  <c r="K4979" i="2" s="1"/>
  <c r="K4980" i="2" s="1"/>
  <c r="K4981" i="2" s="1"/>
  <c r="K4982" i="2" s="1"/>
  <c r="K4983" i="2" s="1"/>
  <c r="K4984" i="2" s="1"/>
  <c r="K4985" i="2" s="1"/>
  <c r="K4986" i="2" s="1"/>
  <c r="K4987" i="2" s="1"/>
  <c r="K4988" i="2" s="1"/>
  <c r="K4989" i="2" s="1"/>
  <c r="K4990" i="2" s="1"/>
  <c r="K4991" i="2" s="1"/>
  <c r="K4992" i="2" s="1"/>
  <c r="K4993" i="2" s="1"/>
  <c r="K4994" i="2" s="1"/>
  <c r="K4995" i="2" s="1"/>
  <c r="K4996" i="2" s="1"/>
  <c r="K4997" i="2" s="1"/>
  <c r="K4998" i="2" s="1"/>
  <c r="K4999" i="2" s="1"/>
  <c r="K5000" i="2" s="1"/>
  <c r="K5001" i="2" s="1"/>
  <c r="K5002" i="2" s="1"/>
  <c r="K5003" i="2" s="1"/>
  <c r="K5004" i="2" s="1"/>
  <c r="K5005" i="2" s="1"/>
  <c r="K5006" i="2" s="1"/>
  <c r="K5007" i="2" s="1"/>
  <c r="K5008" i="2" s="1"/>
  <c r="K5009" i="2" s="1"/>
  <c r="K5010" i="2" s="1"/>
  <c r="K5011" i="2" s="1"/>
  <c r="K5012" i="2" s="1"/>
  <c r="K5013" i="2" s="1"/>
  <c r="K5014" i="2" s="1"/>
  <c r="K5015" i="2" s="1"/>
  <c r="K5016" i="2" s="1"/>
  <c r="K5017" i="2" s="1"/>
  <c r="K5018" i="2" s="1"/>
  <c r="K5019" i="2" s="1"/>
  <c r="K5020" i="2" s="1"/>
  <c r="K5021" i="2" s="1"/>
  <c r="K5022" i="2" s="1"/>
  <c r="K5023" i="2" s="1"/>
  <c r="K5024" i="2" s="1"/>
  <c r="K5025" i="2" s="1"/>
  <c r="K5026" i="2" s="1"/>
  <c r="K5027" i="2" s="1"/>
  <c r="K5028" i="2" s="1"/>
  <c r="K5029" i="2" s="1"/>
  <c r="K5030" i="2" s="1"/>
  <c r="K5031" i="2" s="1"/>
  <c r="K5032" i="2" s="1"/>
  <c r="K5033" i="2" s="1"/>
  <c r="K5034" i="2" s="1"/>
  <c r="K5035" i="2" s="1"/>
  <c r="K5036" i="2" s="1"/>
  <c r="K5037" i="2" s="1"/>
  <c r="K5038" i="2" s="1"/>
  <c r="K5039" i="2" s="1"/>
  <c r="K5040" i="2" s="1"/>
  <c r="K5041" i="2" s="1"/>
  <c r="K5042" i="2" s="1"/>
  <c r="K5043" i="2" s="1"/>
  <c r="K5044" i="2" s="1"/>
  <c r="K5045" i="2" s="1"/>
  <c r="K5046" i="2" s="1"/>
  <c r="K5047" i="2" s="1"/>
  <c r="K5048" i="2" s="1"/>
  <c r="K5049" i="2" s="1"/>
  <c r="K5050" i="2" s="1"/>
  <c r="K5051" i="2" s="1"/>
  <c r="K5052" i="2" s="1"/>
  <c r="K5053" i="2" s="1"/>
  <c r="K5054" i="2" s="1"/>
  <c r="K5055" i="2" s="1"/>
  <c r="K5056" i="2" s="1"/>
  <c r="K5057" i="2" s="1"/>
  <c r="K5058" i="2" s="1"/>
  <c r="K5059" i="2" s="1"/>
  <c r="K5060" i="2" s="1"/>
  <c r="K5061" i="2" s="1"/>
  <c r="K5062" i="2" s="1"/>
  <c r="K5063" i="2" s="1"/>
  <c r="K5064" i="2" s="1"/>
  <c r="K5065" i="2" s="1"/>
  <c r="K5066" i="2" s="1"/>
  <c r="K5067" i="2" s="1"/>
  <c r="K5068" i="2" s="1"/>
  <c r="K5069" i="2" s="1"/>
  <c r="K5070" i="2" s="1"/>
  <c r="K5071" i="2" s="1"/>
  <c r="K5072" i="2" s="1"/>
  <c r="K5073" i="2" s="1"/>
  <c r="K5074" i="2" s="1"/>
  <c r="K5075" i="2" s="1"/>
  <c r="K5076" i="2" s="1"/>
  <c r="K5077" i="2" s="1"/>
  <c r="K5078" i="2" s="1"/>
  <c r="K5079" i="2" s="1"/>
  <c r="K5080" i="2" s="1"/>
  <c r="K5081" i="2" s="1"/>
  <c r="K5082" i="2" s="1"/>
  <c r="K5083" i="2" s="1"/>
  <c r="K5084" i="2" s="1"/>
  <c r="K5085" i="2" s="1"/>
  <c r="K5086" i="2" s="1"/>
  <c r="K5087" i="2" s="1"/>
  <c r="K5088" i="2" s="1"/>
  <c r="K5089" i="2" s="1"/>
  <c r="K5090" i="2" s="1"/>
  <c r="K5091" i="2" s="1"/>
  <c r="K5092" i="2" s="1"/>
  <c r="K5093" i="2" s="1"/>
  <c r="K5094" i="2" s="1"/>
  <c r="K5095" i="2" s="1"/>
  <c r="K5096" i="2" s="1"/>
  <c r="K5097" i="2" s="1"/>
  <c r="K5098" i="2" s="1"/>
  <c r="K5099" i="2" s="1"/>
  <c r="K5100" i="2" s="1"/>
  <c r="K5101" i="2" s="1"/>
  <c r="K5102" i="2" s="1"/>
  <c r="K5103" i="2" s="1"/>
  <c r="K5104" i="2" s="1"/>
  <c r="K5105" i="2" s="1"/>
  <c r="K5106" i="2" s="1"/>
  <c r="K5107" i="2" s="1"/>
  <c r="K5108" i="2" s="1"/>
  <c r="K5109" i="2" s="1"/>
  <c r="K5110" i="2" s="1"/>
  <c r="K5111" i="2" s="1"/>
  <c r="K5112" i="2" s="1"/>
  <c r="K5113" i="2" s="1"/>
  <c r="K5114" i="2" s="1"/>
  <c r="K5115" i="2" s="1"/>
  <c r="K5116" i="2" s="1"/>
  <c r="K5117" i="2" s="1"/>
  <c r="K5118" i="2" s="1"/>
  <c r="K5119" i="2" s="1"/>
  <c r="K5120" i="2" s="1"/>
  <c r="K5121" i="2" s="1"/>
  <c r="K5122" i="2" s="1"/>
  <c r="K5123" i="2" s="1"/>
  <c r="K5124" i="2" s="1"/>
  <c r="K5125" i="2" s="1"/>
  <c r="K5126" i="2" s="1"/>
  <c r="K5127" i="2" s="1"/>
  <c r="K5128" i="2" s="1"/>
  <c r="K5129" i="2" s="1"/>
  <c r="K5130" i="2" s="1"/>
  <c r="K5131" i="2" s="1"/>
  <c r="K5132" i="2" s="1"/>
  <c r="K5133" i="2" s="1"/>
  <c r="K5134" i="2" s="1"/>
  <c r="K5135" i="2" s="1"/>
  <c r="K5136" i="2" s="1"/>
  <c r="K5137" i="2" s="1"/>
  <c r="K5138" i="2" s="1"/>
  <c r="K5139" i="2" s="1"/>
  <c r="K5140" i="2" s="1"/>
  <c r="K5141" i="2" s="1"/>
  <c r="K5142" i="2" s="1"/>
  <c r="K5143" i="2" s="1"/>
  <c r="K5144" i="2" s="1"/>
  <c r="K5145" i="2" s="1"/>
  <c r="K5146" i="2" s="1"/>
  <c r="K5147" i="2" s="1"/>
  <c r="K5148" i="2" s="1"/>
  <c r="K5149" i="2" s="1"/>
  <c r="K5150" i="2" s="1"/>
  <c r="K5151" i="2" s="1"/>
  <c r="K5152" i="2" s="1"/>
  <c r="K5153" i="2" s="1"/>
  <c r="K5154" i="2" s="1"/>
  <c r="K5155" i="2" s="1"/>
  <c r="K5156" i="2" s="1"/>
  <c r="K5157" i="2" s="1"/>
  <c r="K5158" i="2" s="1"/>
  <c r="K5159" i="2" s="1"/>
  <c r="K5160" i="2" s="1"/>
  <c r="K5161" i="2" s="1"/>
  <c r="K5162" i="2" s="1"/>
  <c r="K5163" i="2" s="1"/>
  <c r="K5164" i="2" s="1"/>
  <c r="K5165" i="2" s="1"/>
  <c r="K5166" i="2" s="1"/>
  <c r="K5167" i="2" s="1"/>
  <c r="K5168" i="2" s="1"/>
  <c r="K5169" i="2" s="1"/>
  <c r="K5170" i="2" s="1"/>
  <c r="K5171" i="2" s="1"/>
  <c r="K5172" i="2" s="1"/>
  <c r="K5173" i="2" s="1"/>
  <c r="K5174" i="2" s="1"/>
  <c r="K5175" i="2" s="1"/>
  <c r="K5176" i="2" s="1"/>
  <c r="K5177" i="2" s="1"/>
  <c r="K5178" i="2" s="1"/>
  <c r="K5179" i="2" s="1"/>
  <c r="K5180" i="2" s="1"/>
  <c r="K5181" i="2" s="1"/>
  <c r="K5182" i="2" s="1"/>
  <c r="K5183" i="2" s="1"/>
  <c r="K5184" i="2" s="1"/>
  <c r="K5185" i="2" s="1"/>
  <c r="K5186" i="2" s="1"/>
  <c r="K5187" i="2" s="1"/>
  <c r="K5188" i="2" s="1"/>
  <c r="K5189" i="2" s="1"/>
  <c r="K5190" i="2" s="1"/>
  <c r="K5191" i="2" s="1"/>
  <c r="K5192" i="2" s="1"/>
  <c r="K5193" i="2" s="1"/>
  <c r="K5194" i="2" s="1"/>
  <c r="K5195" i="2" s="1"/>
  <c r="K5196" i="2" s="1"/>
  <c r="K5197" i="2" s="1"/>
  <c r="K5198" i="2" s="1"/>
  <c r="K5199" i="2" s="1"/>
  <c r="K5200" i="2" s="1"/>
  <c r="K5201" i="2" s="1"/>
  <c r="K5202" i="2" s="1"/>
  <c r="K5203" i="2" s="1"/>
  <c r="K5204" i="2" s="1"/>
  <c r="K5205" i="2" s="1"/>
  <c r="K5206" i="2" s="1"/>
  <c r="K5207" i="2" s="1"/>
  <c r="K5208" i="2" s="1"/>
  <c r="K5209" i="2" s="1"/>
  <c r="K5210" i="2" s="1"/>
  <c r="K5211" i="2" s="1"/>
  <c r="K5212" i="2" s="1"/>
  <c r="K5213" i="2" s="1"/>
  <c r="K5214" i="2" s="1"/>
  <c r="K5215" i="2" s="1"/>
  <c r="K5216" i="2" s="1"/>
  <c r="K5217" i="2" s="1"/>
  <c r="K5218" i="2" s="1"/>
  <c r="K5219" i="2" s="1"/>
  <c r="K5220" i="2" s="1"/>
  <c r="K5221" i="2" s="1"/>
  <c r="K5222" i="2" s="1"/>
  <c r="K5223" i="2" s="1"/>
  <c r="K5224" i="2" s="1"/>
  <c r="K5225" i="2" s="1"/>
  <c r="K5226" i="2" s="1"/>
  <c r="K5227" i="2" s="1"/>
  <c r="K5228" i="2" s="1"/>
  <c r="K5229" i="2" s="1"/>
  <c r="K5230" i="2" s="1"/>
  <c r="K5231" i="2" s="1"/>
  <c r="K5232" i="2" s="1"/>
  <c r="K5233" i="2" s="1"/>
  <c r="K5234" i="2" s="1"/>
  <c r="K5235" i="2" s="1"/>
  <c r="K5236" i="2" s="1"/>
  <c r="K5237" i="2" s="1"/>
  <c r="K5238" i="2" s="1"/>
  <c r="K5239" i="2" s="1"/>
  <c r="K5240" i="2" s="1"/>
  <c r="K5241" i="2" s="1"/>
  <c r="K5242" i="2" s="1"/>
  <c r="K5243" i="2" s="1"/>
  <c r="K5244" i="2" s="1"/>
  <c r="K5245" i="2" s="1"/>
  <c r="K5246" i="2" s="1"/>
  <c r="K5247" i="2" s="1"/>
  <c r="K5248" i="2" s="1"/>
  <c r="K5249" i="2" s="1"/>
  <c r="K5250" i="2" s="1"/>
  <c r="K5251" i="2" s="1"/>
  <c r="K5252" i="2" s="1"/>
  <c r="K5253" i="2" s="1"/>
  <c r="K5254" i="2" s="1"/>
  <c r="K5255" i="2" s="1"/>
  <c r="K5256" i="2" s="1"/>
  <c r="K5257" i="2" s="1"/>
  <c r="K5258" i="2" s="1"/>
  <c r="K5259" i="2" s="1"/>
  <c r="K5260" i="2" s="1"/>
  <c r="K5261" i="2" s="1"/>
  <c r="K5262" i="2" s="1"/>
  <c r="K5263" i="2" s="1"/>
  <c r="K5264" i="2" s="1"/>
  <c r="K5265" i="2" s="1"/>
  <c r="K5266" i="2" s="1"/>
  <c r="K5267" i="2" s="1"/>
  <c r="K5268" i="2" s="1"/>
  <c r="K5269" i="2" s="1"/>
  <c r="K5270" i="2" s="1"/>
  <c r="K5271" i="2" s="1"/>
  <c r="K5272" i="2" s="1"/>
  <c r="K5273" i="2" s="1"/>
  <c r="K5274" i="2" s="1"/>
  <c r="K5275" i="2" s="1"/>
  <c r="K5276" i="2" s="1"/>
  <c r="K5277" i="2" s="1"/>
  <c r="K5278" i="2" s="1"/>
  <c r="K5279" i="2" s="1"/>
  <c r="K5280" i="2" s="1"/>
  <c r="K5281" i="2" s="1"/>
  <c r="K5282" i="2" s="1"/>
  <c r="K5283" i="2" s="1"/>
  <c r="K5284" i="2" s="1"/>
  <c r="K5285" i="2" s="1"/>
  <c r="K5286" i="2" s="1"/>
  <c r="K5287" i="2" s="1"/>
  <c r="K5288" i="2" s="1"/>
  <c r="K5289" i="2" s="1"/>
  <c r="K5290" i="2" s="1"/>
  <c r="K5291" i="2" s="1"/>
  <c r="K5292" i="2" s="1"/>
  <c r="K5293" i="2" s="1"/>
  <c r="K5294" i="2" s="1"/>
  <c r="K5295" i="2" s="1"/>
  <c r="K5296" i="2" s="1"/>
  <c r="K5297" i="2" s="1"/>
  <c r="K5298" i="2" s="1"/>
  <c r="K5299" i="2" s="1"/>
  <c r="K5300" i="2" s="1"/>
  <c r="K5301" i="2" s="1"/>
  <c r="K5302" i="2" s="1"/>
  <c r="K5303" i="2" s="1"/>
  <c r="K5304" i="2" s="1"/>
  <c r="K5305" i="2" s="1"/>
  <c r="K5306" i="2" s="1"/>
  <c r="K5307" i="2" s="1"/>
  <c r="K5308" i="2" s="1"/>
  <c r="K5309" i="2" s="1"/>
  <c r="K5310" i="2" s="1"/>
  <c r="K5311" i="2" s="1"/>
  <c r="K5312" i="2" s="1"/>
  <c r="K5313" i="2" s="1"/>
  <c r="K5314" i="2" s="1"/>
  <c r="K5315" i="2" s="1"/>
  <c r="K5316" i="2" s="1"/>
  <c r="K5317" i="2" s="1"/>
  <c r="K5318" i="2" s="1"/>
  <c r="K5319" i="2" s="1"/>
  <c r="K5320" i="2" s="1"/>
  <c r="K5321" i="2" s="1"/>
  <c r="K5322" i="2" s="1"/>
  <c r="K5323" i="2" s="1"/>
  <c r="K5324" i="2" s="1"/>
  <c r="K5325" i="2" s="1"/>
  <c r="K5326" i="2" s="1"/>
  <c r="K5327" i="2" s="1"/>
  <c r="K5328" i="2" s="1"/>
  <c r="K5329" i="2" s="1"/>
  <c r="K5330" i="2" s="1"/>
  <c r="K5331" i="2" s="1"/>
  <c r="K5332" i="2" s="1"/>
  <c r="K5333" i="2" s="1"/>
  <c r="K5334" i="2" s="1"/>
  <c r="K5335" i="2" s="1"/>
  <c r="K5336" i="2" s="1"/>
  <c r="K5337" i="2" s="1"/>
  <c r="K5338" i="2" s="1"/>
  <c r="K5339" i="2" s="1"/>
  <c r="K5340" i="2" s="1"/>
  <c r="K5341" i="2" s="1"/>
  <c r="K5342" i="2" s="1"/>
  <c r="K5343" i="2" s="1"/>
  <c r="K5344" i="2" s="1"/>
  <c r="K5345" i="2" s="1"/>
  <c r="K5346" i="2" s="1"/>
  <c r="K5347" i="2" s="1"/>
  <c r="K5348" i="2" s="1"/>
  <c r="K5349" i="2" s="1"/>
  <c r="K5350" i="2" s="1"/>
  <c r="K5351" i="2" s="1"/>
  <c r="K5352" i="2" s="1"/>
  <c r="K5353" i="2" s="1"/>
  <c r="K5354" i="2" s="1"/>
  <c r="K5355" i="2" s="1"/>
  <c r="K5356" i="2" s="1"/>
  <c r="K5357" i="2" s="1"/>
  <c r="K5358" i="2" s="1"/>
  <c r="K5359" i="2" s="1"/>
  <c r="K5360" i="2" s="1"/>
  <c r="K5361" i="2" s="1"/>
  <c r="K5362" i="2" s="1"/>
  <c r="K5363" i="2" s="1"/>
  <c r="K5364" i="2" s="1"/>
  <c r="K5365" i="2" s="1"/>
  <c r="K5366" i="2" s="1"/>
  <c r="K5367" i="2" s="1"/>
  <c r="K5368" i="2" s="1"/>
  <c r="K5369" i="2" s="1"/>
  <c r="K5370" i="2" s="1"/>
  <c r="K5371" i="2" s="1"/>
  <c r="K5372" i="2" s="1"/>
  <c r="K5373" i="2" s="1"/>
  <c r="K5374" i="2" s="1"/>
  <c r="K5375" i="2" s="1"/>
  <c r="K5376" i="2" s="1"/>
  <c r="K5377" i="2" s="1"/>
  <c r="K5378" i="2" s="1"/>
  <c r="K5379" i="2" s="1"/>
  <c r="K5380" i="2" s="1"/>
  <c r="K5381" i="2" s="1"/>
  <c r="K5382" i="2" s="1"/>
  <c r="K5383" i="2" s="1"/>
  <c r="K5384" i="2" s="1"/>
  <c r="K5385" i="2" s="1"/>
  <c r="K5386" i="2" s="1"/>
  <c r="K5387" i="2" s="1"/>
  <c r="K5388" i="2" s="1"/>
  <c r="K5389" i="2" s="1"/>
  <c r="K5390" i="2" s="1"/>
  <c r="K5391" i="2" s="1"/>
  <c r="K5392" i="2" s="1"/>
  <c r="K5393" i="2" s="1"/>
  <c r="K5394" i="2" s="1"/>
  <c r="K5395" i="2" s="1"/>
  <c r="K5396" i="2" s="1"/>
  <c r="K5397" i="2" s="1"/>
  <c r="K5398" i="2" s="1"/>
  <c r="K5399" i="2" s="1"/>
  <c r="K5400" i="2" s="1"/>
  <c r="K5401" i="2" s="1"/>
  <c r="K5402" i="2" s="1"/>
  <c r="K5403" i="2" s="1"/>
  <c r="K5404" i="2" s="1"/>
  <c r="K5405" i="2" s="1"/>
  <c r="K5406" i="2" s="1"/>
  <c r="K5407" i="2" s="1"/>
  <c r="K5408" i="2" s="1"/>
  <c r="K5409" i="2" s="1"/>
  <c r="K5410" i="2" s="1"/>
  <c r="K5411" i="2" s="1"/>
  <c r="K5412" i="2" s="1"/>
  <c r="K5413" i="2" s="1"/>
  <c r="K5414" i="2" s="1"/>
  <c r="K5415" i="2" s="1"/>
  <c r="K5416" i="2" s="1"/>
  <c r="K5417" i="2" s="1"/>
  <c r="K5418" i="2" s="1"/>
  <c r="K5419" i="2" s="1"/>
  <c r="K5420" i="2" s="1"/>
  <c r="K5421" i="2" s="1"/>
  <c r="K5422" i="2" s="1"/>
  <c r="K5423" i="2" s="1"/>
  <c r="K5424" i="2" s="1"/>
  <c r="K5425" i="2" s="1"/>
  <c r="K5426" i="2" s="1"/>
  <c r="K5427" i="2" s="1"/>
  <c r="K5428" i="2" s="1"/>
  <c r="K5429" i="2" s="1"/>
  <c r="K5430" i="2" s="1"/>
  <c r="K5431" i="2" s="1"/>
  <c r="K5432" i="2" s="1"/>
  <c r="K5433" i="2" s="1"/>
  <c r="K5434" i="2" s="1"/>
  <c r="K5435" i="2" s="1"/>
  <c r="K5436" i="2" s="1"/>
  <c r="K5437" i="2" s="1"/>
  <c r="K5438" i="2" s="1"/>
  <c r="K5439" i="2" s="1"/>
  <c r="K5440" i="2" s="1"/>
  <c r="K5441" i="2" s="1"/>
  <c r="K5442" i="2" s="1"/>
  <c r="K5443" i="2" s="1"/>
  <c r="K5444" i="2" s="1"/>
  <c r="K5445" i="2" s="1"/>
  <c r="K5446" i="2" s="1"/>
  <c r="K5447" i="2" s="1"/>
  <c r="K5448" i="2" s="1"/>
  <c r="K5449" i="2" s="1"/>
  <c r="K5450" i="2" s="1"/>
  <c r="K5451" i="2" s="1"/>
  <c r="K5452" i="2" s="1"/>
  <c r="K5453" i="2" s="1"/>
  <c r="K5454" i="2" s="1"/>
  <c r="K5455" i="2" s="1"/>
  <c r="K5456" i="2" s="1"/>
  <c r="K5457" i="2" s="1"/>
  <c r="K5458" i="2" s="1"/>
  <c r="K5459" i="2" s="1"/>
  <c r="K5460" i="2" s="1"/>
  <c r="K5461" i="2" s="1"/>
  <c r="K5462" i="2" s="1"/>
  <c r="K5463" i="2" s="1"/>
  <c r="K5464" i="2" s="1"/>
  <c r="K5465" i="2" s="1"/>
  <c r="K5466" i="2" s="1"/>
  <c r="K5467" i="2" s="1"/>
  <c r="K5468" i="2" s="1"/>
  <c r="K5469" i="2" s="1"/>
  <c r="K5470" i="2" s="1"/>
  <c r="K5471" i="2" s="1"/>
  <c r="K5472" i="2" s="1"/>
  <c r="K5473" i="2" s="1"/>
  <c r="K5474" i="2" s="1"/>
  <c r="K5475" i="2" s="1"/>
  <c r="K5476" i="2" s="1"/>
  <c r="K5477" i="2" s="1"/>
  <c r="K5478" i="2" s="1"/>
  <c r="K5479" i="2" s="1"/>
  <c r="K5480" i="2" s="1"/>
  <c r="K5481" i="2" s="1"/>
  <c r="K5482" i="2" s="1"/>
  <c r="K5483" i="2" s="1"/>
  <c r="K5484" i="2" s="1"/>
  <c r="K5485" i="2" s="1"/>
  <c r="K5486" i="2" s="1"/>
  <c r="K5487" i="2" s="1"/>
  <c r="K5488" i="2" s="1"/>
  <c r="K5489" i="2" s="1"/>
  <c r="K5490" i="2" s="1"/>
  <c r="K5491" i="2" s="1"/>
  <c r="K5492" i="2" s="1"/>
  <c r="K5493" i="2" s="1"/>
  <c r="K5494" i="2" s="1"/>
  <c r="K5495" i="2" s="1"/>
  <c r="K5496" i="2" s="1"/>
  <c r="K5497" i="2" s="1"/>
  <c r="K5498" i="2" s="1"/>
  <c r="K5499" i="2" s="1"/>
  <c r="K5500" i="2" s="1"/>
  <c r="K5501" i="2" s="1"/>
  <c r="K5502" i="2" s="1"/>
  <c r="K5503" i="2" s="1"/>
  <c r="K5504" i="2" s="1"/>
  <c r="K5505" i="2" s="1"/>
  <c r="K5506" i="2" s="1"/>
  <c r="K5507" i="2" s="1"/>
  <c r="K5508" i="2" s="1"/>
  <c r="K5509" i="2" s="1"/>
  <c r="K5510" i="2" s="1"/>
  <c r="K5511" i="2" s="1"/>
  <c r="K5512" i="2" s="1"/>
  <c r="K5513" i="2" s="1"/>
  <c r="K5514" i="2" s="1"/>
  <c r="K5515" i="2" s="1"/>
  <c r="K5516" i="2" s="1"/>
  <c r="K5517" i="2" s="1"/>
  <c r="K5518" i="2" s="1"/>
  <c r="K5519" i="2" s="1"/>
  <c r="K5520" i="2" s="1"/>
  <c r="K5521" i="2" s="1"/>
  <c r="K5522" i="2" s="1"/>
  <c r="K5523" i="2" s="1"/>
  <c r="K5524" i="2" s="1"/>
  <c r="K5525" i="2" s="1"/>
  <c r="K5526" i="2" s="1"/>
  <c r="K5527" i="2" s="1"/>
  <c r="K5528" i="2" s="1"/>
  <c r="K5529" i="2" s="1"/>
  <c r="K5530" i="2" s="1"/>
  <c r="K5531" i="2" s="1"/>
  <c r="K5532" i="2" s="1"/>
  <c r="K5533" i="2" s="1"/>
  <c r="K5534" i="2" s="1"/>
  <c r="K5535" i="2" s="1"/>
  <c r="K5536" i="2" s="1"/>
  <c r="K5537" i="2" s="1"/>
  <c r="K5538" i="2" s="1"/>
  <c r="K5539" i="2" s="1"/>
  <c r="K5540" i="2" s="1"/>
  <c r="K5541" i="2" s="1"/>
  <c r="K5542" i="2" s="1"/>
  <c r="K5543" i="2" s="1"/>
  <c r="K5544" i="2" s="1"/>
  <c r="K5545" i="2" s="1"/>
  <c r="K5546" i="2" s="1"/>
  <c r="K5547" i="2" s="1"/>
  <c r="K5548" i="2" s="1"/>
  <c r="K5549" i="2" s="1"/>
  <c r="K5550" i="2" s="1"/>
  <c r="K5551" i="2" s="1"/>
  <c r="K5552" i="2" s="1"/>
  <c r="K5553" i="2" s="1"/>
  <c r="K5554" i="2" s="1"/>
  <c r="K5555" i="2" s="1"/>
  <c r="K5556" i="2" s="1"/>
  <c r="K5557" i="2" s="1"/>
  <c r="K5558" i="2" s="1"/>
  <c r="K5559" i="2" s="1"/>
  <c r="K5560" i="2" s="1"/>
  <c r="K5561" i="2" s="1"/>
  <c r="K5562" i="2" s="1"/>
  <c r="K5563" i="2" s="1"/>
  <c r="K5564" i="2" s="1"/>
  <c r="K5565" i="2" s="1"/>
  <c r="K5566" i="2" s="1"/>
  <c r="K5567" i="2" s="1"/>
  <c r="K5568" i="2" s="1"/>
  <c r="K5569" i="2" s="1"/>
  <c r="K5570" i="2" s="1"/>
  <c r="K5571" i="2" s="1"/>
  <c r="K5572" i="2" s="1"/>
  <c r="K5573" i="2" s="1"/>
  <c r="K5574" i="2" s="1"/>
  <c r="K5575" i="2" s="1"/>
  <c r="K5576" i="2" s="1"/>
  <c r="K5577" i="2" s="1"/>
  <c r="K5578" i="2" s="1"/>
  <c r="K5579" i="2" s="1"/>
  <c r="K5580" i="2" s="1"/>
  <c r="K5581" i="2" s="1"/>
  <c r="K5582" i="2" s="1"/>
  <c r="K5583" i="2" s="1"/>
  <c r="K5584" i="2" s="1"/>
  <c r="K5585" i="2" s="1"/>
  <c r="K5586" i="2" s="1"/>
  <c r="K5587" i="2" s="1"/>
  <c r="K5588" i="2" s="1"/>
  <c r="K5589" i="2" s="1"/>
  <c r="K5590" i="2" s="1"/>
  <c r="K5591" i="2" s="1"/>
  <c r="K5592" i="2" s="1"/>
  <c r="K5593" i="2" s="1"/>
  <c r="K5594" i="2" s="1"/>
  <c r="K5595" i="2" s="1"/>
  <c r="K5596" i="2" s="1"/>
  <c r="K5597" i="2" s="1"/>
  <c r="K5598" i="2" s="1"/>
  <c r="K5599" i="2" s="1"/>
  <c r="K5600" i="2" s="1"/>
  <c r="K5601" i="2" s="1"/>
  <c r="K5602" i="2" s="1"/>
  <c r="K5603" i="2" s="1"/>
  <c r="K5604" i="2" s="1"/>
  <c r="K5605" i="2" s="1"/>
  <c r="K5606" i="2" s="1"/>
  <c r="K5607" i="2" s="1"/>
  <c r="K5608" i="2" s="1"/>
  <c r="K5609" i="2" s="1"/>
  <c r="K5610" i="2" s="1"/>
  <c r="K5611" i="2" s="1"/>
  <c r="K5612" i="2" s="1"/>
  <c r="K5613" i="2" s="1"/>
  <c r="K5614" i="2" s="1"/>
  <c r="K5615" i="2" s="1"/>
  <c r="K5616" i="2" s="1"/>
  <c r="K5617" i="2" s="1"/>
  <c r="K5618" i="2" s="1"/>
  <c r="K5619" i="2" s="1"/>
  <c r="K5620" i="2" s="1"/>
  <c r="K5621" i="2" s="1"/>
  <c r="K5622" i="2" s="1"/>
  <c r="K5623" i="2" s="1"/>
  <c r="K5624" i="2" s="1"/>
  <c r="K5625" i="2" s="1"/>
  <c r="K5626" i="2" s="1"/>
  <c r="K5627" i="2" s="1"/>
  <c r="K5628" i="2" s="1"/>
  <c r="K5629" i="2" s="1"/>
  <c r="K5630" i="2" s="1"/>
  <c r="K5631" i="2" s="1"/>
  <c r="K5632" i="2" s="1"/>
  <c r="K5633" i="2" s="1"/>
  <c r="K5634" i="2" s="1"/>
  <c r="K5635" i="2" s="1"/>
  <c r="K5636" i="2" s="1"/>
  <c r="K5637" i="2" s="1"/>
  <c r="K5638" i="2" s="1"/>
  <c r="K5639" i="2" s="1"/>
  <c r="K5640" i="2" s="1"/>
  <c r="K5641" i="2" s="1"/>
  <c r="K5642" i="2" s="1"/>
  <c r="K5643" i="2" s="1"/>
  <c r="K5644" i="2" s="1"/>
  <c r="K5645" i="2" s="1"/>
  <c r="K5646" i="2" s="1"/>
  <c r="K5647" i="2" s="1"/>
  <c r="K5648" i="2" s="1"/>
  <c r="K5649" i="2" s="1"/>
  <c r="K5650" i="2" s="1"/>
  <c r="K5651" i="2" s="1"/>
  <c r="K5652" i="2" s="1"/>
  <c r="K5653" i="2" s="1"/>
  <c r="K5654" i="2" s="1"/>
  <c r="K5655" i="2" s="1"/>
  <c r="K5656" i="2" s="1"/>
  <c r="K5657" i="2" s="1"/>
  <c r="K5658" i="2" s="1"/>
  <c r="K5659" i="2" s="1"/>
  <c r="K5660" i="2" s="1"/>
  <c r="K5661" i="2" s="1"/>
  <c r="K5662" i="2" s="1"/>
  <c r="K5663" i="2" s="1"/>
  <c r="K5664" i="2" s="1"/>
  <c r="K5665" i="2" s="1"/>
  <c r="K5666" i="2" s="1"/>
  <c r="K5667" i="2" s="1"/>
  <c r="K5668" i="2" s="1"/>
  <c r="K5669" i="2" s="1"/>
  <c r="K5670" i="2" s="1"/>
  <c r="K5671" i="2" s="1"/>
  <c r="K5672" i="2" s="1"/>
  <c r="N3" i="2" l="1"/>
  <c r="O3" i="2" s="1"/>
  <c r="Q3" i="2" s="1"/>
  <c r="A7636" i="2" l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  <c r="A12365" i="2" s="1"/>
  <c r="A12366" i="2" s="1"/>
  <c r="A12367" i="2" s="1"/>
  <c r="A12368" i="2" s="1"/>
  <c r="A12369" i="2" s="1"/>
  <c r="A12370" i="2" s="1"/>
  <c r="A12371" i="2" s="1"/>
  <c r="A12372" i="2" s="1"/>
  <c r="A12373" i="2" s="1"/>
  <c r="A12374" i="2" s="1"/>
  <c r="A12375" i="2" s="1"/>
  <c r="A12376" i="2" s="1"/>
  <c r="A12377" i="2" s="1"/>
  <c r="A12378" i="2" s="1"/>
  <c r="A12379" i="2" s="1"/>
  <c r="A12380" i="2" s="1"/>
  <c r="A12381" i="2" s="1"/>
  <c r="A12382" i="2" s="1"/>
  <c r="A12383" i="2" s="1"/>
  <c r="A12384" i="2" s="1"/>
  <c r="A12385" i="2" s="1"/>
  <c r="A12386" i="2" s="1"/>
  <c r="A12387" i="2" s="1"/>
  <c r="A12388" i="2" s="1"/>
  <c r="A12389" i="2" s="1"/>
  <c r="A12390" i="2" s="1"/>
  <c r="A12391" i="2" s="1"/>
  <c r="A12392" i="2" s="1"/>
  <c r="A12393" i="2" s="1"/>
  <c r="A12394" i="2" s="1"/>
  <c r="A12395" i="2" s="1"/>
  <c r="A12396" i="2" s="1"/>
  <c r="A12397" i="2" s="1"/>
  <c r="A12398" i="2" s="1"/>
  <c r="A12399" i="2" s="1"/>
  <c r="A12400" i="2" s="1"/>
  <c r="A12401" i="2" s="1"/>
  <c r="A12402" i="2" s="1"/>
  <c r="A12403" i="2" s="1"/>
  <c r="A12404" i="2" s="1"/>
  <c r="A12405" i="2" s="1"/>
  <c r="A12406" i="2" s="1"/>
  <c r="A12407" i="2" s="1"/>
  <c r="A12408" i="2" s="1"/>
  <c r="A12409" i="2" s="1"/>
  <c r="A12410" i="2" s="1"/>
  <c r="A12411" i="2" s="1"/>
  <c r="A12412" i="2" s="1"/>
  <c r="A12413" i="2" s="1"/>
  <c r="A12414" i="2" s="1"/>
  <c r="A12415" i="2" s="1"/>
  <c r="A12416" i="2" s="1"/>
  <c r="A12417" i="2" s="1"/>
  <c r="A12418" i="2" s="1"/>
  <c r="A12419" i="2" s="1"/>
  <c r="A12420" i="2" s="1"/>
  <c r="A12421" i="2" s="1"/>
  <c r="A12422" i="2" s="1"/>
  <c r="A12423" i="2" s="1"/>
  <c r="A12424" i="2" s="1"/>
  <c r="A12425" i="2" s="1"/>
  <c r="A12426" i="2" s="1"/>
  <c r="A12427" i="2" s="1"/>
  <c r="A12428" i="2" s="1"/>
  <c r="A12429" i="2" s="1"/>
  <c r="A12430" i="2" s="1"/>
  <c r="A12431" i="2" s="1"/>
  <c r="A12432" i="2" s="1"/>
  <c r="A12433" i="2" s="1"/>
  <c r="A12434" i="2" s="1"/>
  <c r="A12435" i="2" s="1"/>
  <c r="A12436" i="2" s="1"/>
  <c r="A12437" i="2" s="1"/>
  <c r="A12438" i="2" s="1"/>
  <c r="A12439" i="2" s="1"/>
  <c r="A12440" i="2" s="1"/>
  <c r="A12441" i="2" s="1"/>
  <c r="A12442" i="2" s="1"/>
  <c r="A12443" i="2" s="1"/>
  <c r="A12444" i="2" s="1"/>
  <c r="A12445" i="2" s="1"/>
  <c r="A12446" i="2" s="1"/>
  <c r="A12447" i="2" s="1"/>
  <c r="A12448" i="2" s="1"/>
  <c r="A12449" i="2" s="1"/>
  <c r="A12450" i="2" s="1"/>
  <c r="A12451" i="2" s="1"/>
  <c r="A12452" i="2" s="1"/>
  <c r="A12453" i="2" s="1"/>
  <c r="A12454" i="2" s="1"/>
  <c r="A12455" i="2" s="1"/>
  <c r="A12456" i="2" s="1"/>
  <c r="A12457" i="2" s="1"/>
  <c r="A12458" i="2" s="1"/>
  <c r="A12459" i="2" s="1"/>
  <c r="A12460" i="2" s="1"/>
  <c r="A12461" i="2" s="1"/>
  <c r="A12462" i="2" s="1"/>
  <c r="A12463" i="2" s="1"/>
  <c r="A12464" i="2" s="1"/>
  <c r="A12465" i="2" s="1"/>
  <c r="A12466" i="2" s="1"/>
  <c r="A12467" i="2" s="1"/>
  <c r="A12468" i="2" s="1"/>
  <c r="A12469" i="2" s="1"/>
  <c r="A12470" i="2" s="1"/>
  <c r="A12471" i="2" s="1"/>
  <c r="A12472" i="2" s="1"/>
  <c r="A12473" i="2" s="1"/>
  <c r="A12474" i="2" s="1"/>
  <c r="A12475" i="2" s="1"/>
  <c r="A12476" i="2" s="1"/>
  <c r="A12477" i="2" s="1"/>
  <c r="A12478" i="2" s="1"/>
  <c r="A12479" i="2" s="1"/>
  <c r="A12480" i="2" s="1"/>
  <c r="A12481" i="2" s="1"/>
  <c r="A12482" i="2" s="1"/>
  <c r="A12483" i="2" s="1"/>
  <c r="A12484" i="2" s="1"/>
  <c r="A12485" i="2" s="1"/>
  <c r="A12486" i="2" s="1"/>
  <c r="A12487" i="2" s="1"/>
  <c r="A12488" i="2" s="1"/>
  <c r="A12489" i="2" s="1"/>
  <c r="A12490" i="2" s="1"/>
  <c r="A12491" i="2" s="1"/>
  <c r="A12492" i="2" s="1"/>
  <c r="A12493" i="2" s="1"/>
  <c r="A12494" i="2" s="1"/>
  <c r="A12495" i="2" s="1"/>
  <c r="A12496" i="2" s="1"/>
  <c r="A12497" i="2" s="1"/>
  <c r="A12498" i="2" s="1"/>
  <c r="A12499" i="2" s="1"/>
  <c r="A12500" i="2" s="1"/>
  <c r="A12501" i="2" s="1"/>
  <c r="A12502" i="2" s="1"/>
  <c r="A12503" i="2" s="1"/>
  <c r="A12504" i="2" s="1"/>
  <c r="A12505" i="2" s="1"/>
  <c r="A12506" i="2" s="1"/>
  <c r="A12507" i="2" s="1"/>
  <c r="A12508" i="2" s="1"/>
  <c r="A12509" i="2" s="1"/>
  <c r="A12510" i="2" s="1"/>
  <c r="A12511" i="2" s="1"/>
  <c r="A12512" i="2" s="1"/>
  <c r="A12513" i="2" s="1"/>
  <c r="A12514" i="2" s="1"/>
  <c r="A12515" i="2" s="1"/>
  <c r="A12516" i="2" s="1"/>
  <c r="A12517" i="2" s="1"/>
  <c r="A12518" i="2" s="1"/>
  <c r="A12519" i="2" s="1"/>
  <c r="A12520" i="2" s="1"/>
  <c r="A12521" i="2" s="1"/>
  <c r="A12522" i="2" s="1"/>
  <c r="A12523" i="2" s="1"/>
  <c r="A12524" i="2" s="1"/>
  <c r="A12525" i="2" s="1"/>
  <c r="A12526" i="2" s="1"/>
  <c r="A12527" i="2" s="1"/>
  <c r="A12528" i="2" s="1"/>
  <c r="A12529" i="2" s="1"/>
  <c r="A12530" i="2" s="1"/>
  <c r="A12531" i="2" s="1"/>
  <c r="A12532" i="2" s="1"/>
  <c r="A12533" i="2" s="1"/>
  <c r="A12534" i="2" s="1"/>
  <c r="A12535" i="2" s="1"/>
  <c r="A12536" i="2" s="1"/>
  <c r="A12537" i="2" s="1"/>
  <c r="A12538" i="2" s="1"/>
  <c r="A12539" i="2" s="1"/>
  <c r="A12540" i="2" s="1"/>
  <c r="A12541" i="2" s="1"/>
  <c r="A12542" i="2" s="1"/>
  <c r="A12543" i="2" s="1"/>
  <c r="A12544" i="2" s="1"/>
  <c r="A12545" i="2" s="1"/>
  <c r="A12546" i="2" s="1"/>
  <c r="A12547" i="2" s="1"/>
  <c r="A12548" i="2" s="1"/>
  <c r="A12549" i="2" s="1"/>
  <c r="A12550" i="2" s="1"/>
  <c r="A12551" i="2" s="1"/>
  <c r="A12552" i="2" s="1"/>
  <c r="A12553" i="2" s="1"/>
  <c r="A12554" i="2" s="1"/>
  <c r="A12555" i="2" s="1"/>
  <c r="A12556" i="2" s="1"/>
  <c r="A12557" i="2" s="1"/>
  <c r="A12558" i="2" s="1"/>
  <c r="A12559" i="2" s="1"/>
  <c r="A12560" i="2" s="1"/>
  <c r="A12561" i="2" s="1"/>
  <c r="A12562" i="2" s="1"/>
  <c r="A12563" i="2" s="1"/>
  <c r="A12564" i="2" s="1"/>
  <c r="A12565" i="2" s="1"/>
  <c r="A12566" i="2" s="1"/>
  <c r="A12567" i="2" s="1"/>
  <c r="A12568" i="2" s="1"/>
  <c r="A12569" i="2" s="1"/>
  <c r="A12570" i="2" s="1"/>
  <c r="A12571" i="2" s="1"/>
  <c r="A12572" i="2" s="1"/>
  <c r="A12573" i="2" s="1"/>
  <c r="A12574" i="2" s="1"/>
  <c r="A12575" i="2" s="1"/>
  <c r="A12576" i="2" s="1"/>
  <c r="A12577" i="2" s="1"/>
  <c r="A12578" i="2" s="1"/>
  <c r="A12579" i="2" s="1"/>
  <c r="A12580" i="2" s="1"/>
  <c r="A12581" i="2" s="1"/>
  <c r="A12582" i="2" s="1"/>
  <c r="A12583" i="2" s="1"/>
  <c r="A12584" i="2" s="1"/>
  <c r="A12585" i="2" s="1"/>
  <c r="A12586" i="2" s="1"/>
  <c r="A12587" i="2" s="1"/>
  <c r="A12588" i="2" s="1"/>
  <c r="A12589" i="2" s="1"/>
  <c r="A12590" i="2" s="1"/>
  <c r="A12591" i="2" s="1"/>
  <c r="A12592" i="2" s="1"/>
  <c r="A12593" i="2" s="1"/>
  <c r="A12594" i="2" s="1"/>
  <c r="A12595" i="2" s="1"/>
  <c r="A12596" i="2" s="1"/>
  <c r="A12597" i="2" s="1"/>
  <c r="A12598" i="2" s="1"/>
  <c r="A12599" i="2" s="1"/>
  <c r="A12600" i="2" s="1"/>
  <c r="A12601" i="2" s="1"/>
  <c r="A12602" i="2" s="1"/>
  <c r="A12603" i="2" s="1"/>
  <c r="A12604" i="2" s="1"/>
  <c r="A12605" i="2" s="1"/>
  <c r="A12606" i="2" s="1"/>
  <c r="A12607" i="2" s="1"/>
  <c r="A12608" i="2" s="1"/>
  <c r="A12609" i="2" s="1"/>
  <c r="A12610" i="2" s="1"/>
  <c r="A12611" i="2" s="1"/>
  <c r="A12612" i="2" s="1"/>
  <c r="A12613" i="2" s="1"/>
  <c r="A12614" i="2" s="1"/>
  <c r="A12615" i="2" s="1"/>
  <c r="A12616" i="2" s="1"/>
  <c r="A12617" i="2" s="1"/>
  <c r="A12618" i="2" s="1"/>
  <c r="A12619" i="2" s="1"/>
  <c r="A12620" i="2" s="1"/>
  <c r="A12621" i="2" s="1"/>
  <c r="A12622" i="2" s="1"/>
  <c r="A12623" i="2" s="1"/>
  <c r="A12624" i="2" s="1"/>
  <c r="A12625" i="2" s="1"/>
  <c r="A12626" i="2" s="1"/>
  <c r="A12627" i="2" s="1"/>
  <c r="A12628" i="2" s="1"/>
  <c r="A12629" i="2" s="1"/>
  <c r="A12630" i="2" s="1"/>
  <c r="A12631" i="2" s="1"/>
  <c r="A12632" i="2" s="1"/>
  <c r="A12633" i="2" s="1"/>
  <c r="A12634" i="2" s="1"/>
  <c r="A12635" i="2" s="1"/>
  <c r="A12636" i="2" s="1"/>
  <c r="A12637" i="2" s="1"/>
  <c r="A12638" i="2" s="1"/>
  <c r="A12639" i="2" s="1"/>
  <c r="A12640" i="2" s="1"/>
  <c r="A12641" i="2" s="1"/>
  <c r="A12642" i="2" s="1"/>
  <c r="A12643" i="2" s="1"/>
  <c r="A12644" i="2" s="1"/>
  <c r="A12645" i="2" s="1"/>
  <c r="A12646" i="2" s="1"/>
  <c r="A12647" i="2" s="1"/>
  <c r="A12648" i="2" s="1"/>
  <c r="A12649" i="2" s="1"/>
  <c r="A12650" i="2" s="1"/>
  <c r="A12651" i="2" s="1"/>
  <c r="A12652" i="2" s="1"/>
  <c r="A12653" i="2" s="1"/>
  <c r="A12654" i="2" s="1"/>
  <c r="A12655" i="2" s="1"/>
  <c r="A12656" i="2" s="1"/>
  <c r="A12657" i="2" s="1"/>
  <c r="A12658" i="2" s="1"/>
  <c r="A12659" i="2" s="1"/>
  <c r="A12660" i="2" s="1"/>
  <c r="A12661" i="2" s="1"/>
  <c r="A12662" i="2" s="1"/>
  <c r="A12663" i="2" s="1"/>
  <c r="A12664" i="2" s="1"/>
  <c r="A12665" i="2" s="1"/>
  <c r="A12666" i="2" s="1"/>
  <c r="A12667" i="2" s="1"/>
  <c r="A12668" i="2" s="1"/>
  <c r="A12669" i="2" s="1"/>
  <c r="A12670" i="2" s="1"/>
  <c r="A12671" i="2" s="1"/>
  <c r="A12672" i="2" s="1"/>
  <c r="A12673" i="2" s="1"/>
  <c r="A12674" i="2" s="1"/>
  <c r="A12675" i="2" s="1"/>
  <c r="A12676" i="2" s="1"/>
  <c r="A12677" i="2" s="1"/>
  <c r="A12678" i="2" s="1"/>
  <c r="A12679" i="2" s="1"/>
  <c r="A12680" i="2" s="1"/>
  <c r="A12681" i="2" s="1"/>
  <c r="A12682" i="2" s="1"/>
  <c r="A12683" i="2" s="1"/>
  <c r="A12684" i="2" s="1"/>
  <c r="A12685" i="2" s="1"/>
  <c r="A12686" i="2" s="1"/>
  <c r="A12687" i="2" s="1"/>
  <c r="A12688" i="2" s="1"/>
  <c r="A12689" i="2" s="1"/>
  <c r="A12690" i="2" s="1"/>
  <c r="A12691" i="2" s="1"/>
  <c r="A12692" i="2" s="1"/>
  <c r="A12693" i="2" s="1"/>
  <c r="A12694" i="2" s="1"/>
  <c r="A12695" i="2" s="1"/>
  <c r="A12696" i="2" s="1"/>
  <c r="A12697" i="2" s="1"/>
  <c r="A12698" i="2" s="1"/>
  <c r="A12699" i="2" s="1"/>
  <c r="A12700" i="2" s="1"/>
  <c r="A12701" i="2" s="1"/>
  <c r="A12702" i="2" s="1"/>
  <c r="A12703" i="2" s="1"/>
  <c r="A12704" i="2" s="1"/>
  <c r="A12705" i="2" s="1"/>
  <c r="A12706" i="2" s="1"/>
  <c r="A12707" i="2" s="1"/>
  <c r="A12708" i="2" s="1"/>
  <c r="A12709" i="2" s="1"/>
  <c r="A12710" i="2" s="1"/>
  <c r="A12711" i="2" s="1"/>
  <c r="A12712" i="2" s="1"/>
  <c r="A12713" i="2" s="1"/>
  <c r="A12714" i="2" s="1"/>
  <c r="A12715" i="2" s="1"/>
  <c r="A12716" i="2" s="1"/>
  <c r="A12717" i="2" s="1"/>
  <c r="A12718" i="2" s="1"/>
  <c r="A12719" i="2" s="1"/>
  <c r="A12720" i="2" s="1"/>
  <c r="A12721" i="2" s="1"/>
  <c r="A12722" i="2" s="1"/>
  <c r="A12723" i="2" s="1"/>
  <c r="A12724" i="2" s="1"/>
  <c r="A12725" i="2" s="1"/>
  <c r="A12726" i="2" s="1"/>
  <c r="A12727" i="2" s="1"/>
  <c r="A12728" i="2" s="1"/>
  <c r="A12729" i="2" s="1"/>
  <c r="A12730" i="2" s="1"/>
  <c r="A12731" i="2" s="1"/>
  <c r="A12732" i="2" s="1"/>
  <c r="A12733" i="2" s="1"/>
  <c r="A12734" i="2" s="1"/>
  <c r="A12735" i="2" s="1"/>
  <c r="A12736" i="2" s="1"/>
  <c r="A12737" i="2" s="1"/>
  <c r="A12738" i="2" s="1"/>
  <c r="A12739" i="2" s="1"/>
  <c r="A12740" i="2" s="1"/>
  <c r="A12741" i="2" s="1"/>
  <c r="A12742" i="2" s="1"/>
  <c r="A12743" i="2" s="1"/>
  <c r="A12744" i="2" s="1"/>
  <c r="A12745" i="2" s="1"/>
  <c r="A12746" i="2" s="1"/>
  <c r="A12747" i="2" s="1"/>
  <c r="A12748" i="2" s="1"/>
  <c r="A12749" i="2" s="1"/>
  <c r="A12750" i="2" s="1"/>
  <c r="A12751" i="2" s="1"/>
  <c r="A12752" i="2" s="1"/>
  <c r="A12753" i="2" s="1"/>
  <c r="A12754" i="2" s="1"/>
  <c r="A12755" i="2" s="1"/>
  <c r="A12756" i="2" s="1"/>
  <c r="A12757" i="2" s="1"/>
  <c r="A12758" i="2" s="1"/>
  <c r="A12759" i="2" s="1"/>
  <c r="A12760" i="2" s="1"/>
  <c r="A12761" i="2" s="1"/>
  <c r="A12762" i="2" s="1"/>
  <c r="A12763" i="2" s="1"/>
  <c r="A12764" i="2" s="1"/>
  <c r="A12765" i="2" s="1"/>
  <c r="A12766" i="2" s="1"/>
  <c r="A12767" i="2" s="1"/>
  <c r="A12768" i="2" s="1"/>
  <c r="A12769" i="2" s="1"/>
  <c r="A12770" i="2" s="1"/>
  <c r="A12771" i="2" s="1"/>
  <c r="A12772" i="2" s="1"/>
  <c r="A12773" i="2" s="1"/>
  <c r="A12774" i="2" s="1"/>
  <c r="A12775" i="2" s="1"/>
  <c r="A12776" i="2" s="1"/>
  <c r="A12777" i="2" s="1"/>
  <c r="A12778" i="2" s="1"/>
  <c r="A12779" i="2" s="1"/>
  <c r="A12780" i="2" s="1"/>
  <c r="A12781" i="2" s="1"/>
  <c r="A12782" i="2" s="1"/>
  <c r="A12783" i="2" s="1"/>
  <c r="A12784" i="2" s="1"/>
  <c r="A12785" i="2" s="1"/>
  <c r="A12786" i="2" s="1"/>
  <c r="A12787" i="2" s="1"/>
  <c r="A12788" i="2" s="1"/>
  <c r="A12789" i="2" s="1"/>
  <c r="A12790" i="2" s="1"/>
  <c r="A12791" i="2" s="1"/>
  <c r="A12792" i="2" s="1"/>
  <c r="A12793" i="2" s="1"/>
  <c r="A12794" i="2" s="1"/>
  <c r="A12795" i="2" s="1"/>
  <c r="A12796" i="2" s="1"/>
  <c r="A12797" i="2" s="1"/>
  <c r="A12798" i="2" s="1"/>
  <c r="A12799" i="2" s="1"/>
  <c r="A12800" i="2" s="1"/>
  <c r="A12801" i="2" s="1"/>
  <c r="A12802" i="2" s="1"/>
  <c r="A12803" i="2" s="1"/>
  <c r="A12804" i="2" s="1"/>
  <c r="A12805" i="2" s="1"/>
  <c r="A12806" i="2" s="1"/>
  <c r="A12807" i="2" s="1"/>
  <c r="A12808" i="2" s="1"/>
  <c r="A12809" i="2" s="1"/>
  <c r="A12810" i="2" s="1"/>
  <c r="A12811" i="2" s="1"/>
  <c r="A12812" i="2" s="1"/>
  <c r="A12813" i="2" s="1"/>
  <c r="A12814" i="2" s="1"/>
  <c r="A12815" i="2" s="1"/>
  <c r="A12816" i="2" s="1"/>
  <c r="A12817" i="2" s="1"/>
  <c r="A12818" i="2" s="1"/>
  <c r="A12819" i="2" s="1"/>
  <c r="A12820" i="2" s="1"/>
  <c r="A12821" i="2" s="1"/>
  <c r="A12822" i="2" s="1"/>
  <c r="A12823" i="2" s="1"/>
  <c r="A12824" i="2" s="1"/>
  <c r="A12825" i="2" s="1"/>
  <c r="A12826" i="2" s="1"/>
  <c r="A12827" i="2" s="1"/>
  <c r="A12828" i="2" s="1"/>
  <c r="A12829" i="2" s="1"/>
  <c r="A12830" i="2" s="1"/>
  <c r="A12831" i="2" s="1"/>
  <c r="A12832" i="2" s="1"/>
  <c r="A12833" i="2" s="1"/>
  <c r="A12834" i="2" s="1"/>
  <c r="A12835" i="2" s="1"/>
  <c r="A12836" i="2" s="1"/>
  <c r="A12837" i="2" s="1"/>
  <c r="A12838" i="2" s="1"/>
  <c r="A12839" i="2" s="1"/>
  <c r="A12840" i="2" s="1"/>
  <c r="A12841" i="2" s="1"/>
  <c r="A12842" i="2" s="1"/>
  <c r="A12843" i="2" s="1"/>
  <c r="A12844" i="2" s="1"/>
  <c r="A12845" i="2" s="1"/>
  <c r="A12846" i="2" s="1"/>
  <c r="A12847" i="2" s="1"/>
  <c r="A12848" i="2" s="1"/>
  <c r="A12849" i="2" s="1"/>
  <c r="A12850" i="2" s="1"/>
  <c r="A12851" i="2" s="1"/>
  <c r="A12852" i="2" s="1"/>
  <c r="A12853" i="2" s="1"/>
  <c r="A12854" i="2" s="1"/>
  <c r="A12855" i="2" s="1"/>
  <c r="A12856" i="2" s="1"/>
  <c r="A12857" i="2" s="1"/>
  <c r="A12858" i="2" s="1"/>
  <c r="A12859" i="2" s="1"/>
  <c r="A12860" i="2" s="1"/>
  <c r="A12861" i="2" s="1"/>
  <c r="A12862" i="2" s="1"/>
  <c r="A12863" i="2" s="1"/>
  <c r="A12864" i="2" s="1"/>
  <c r="A12865" i="2" s="1"/>
  <c r="A12866" i="2" s="1"/>
  <c r="A12867" i="2" s="1"/>
  <c r="A12868" i="2" s="1"/>
  <c r="A12869" i="2" s="1"/>
  <c r="A12870" i="2" s="1"/>
  <c r="A12871" i="2" s="1"/>
  <c r="A12872" i="2" s="1"/>
  <c r="A12873" i="2" s="1"/>
  <c r="A12874" i="2" s="1"/>
  <c r="A12875" i="2" s="1"/>
  <c r="A12876" i="2" s="1"/>
  <c r="A12877" i="2" s="1"/>
  <c r="A12878" i="2" s="1"/>
  <c r="A12879" i="2" s="1"/>
  <c r="A12880" i="2" s="1"/>
  <c r="A12881" i="2" s="1"/>
  <c r="A12882" i="2" s="1"/>
  <c r="A12883" i="2" s="1"/>
  <c r="A12884" i="2" s="1"/>
  <c r="A12885" i="2" s="1"/>
  <c r="A12886" i="2" s="1"/>
  <c r="A12887" i="2" s="1"/>
  <c r="A12888" i="2" s="1"/>
  <c r="A12889" i="2" s="1"/>
  <c r="A12890" i="2" s="1"/>
  <c r="A12891" i="2" s="1"/>
  <c r="A12892" i="2" s="1"/>
  <c r="A12893" i="2" s="1"/>
  <c r="A12894" i="2" s="1"/>
  <c r="A12895" i="2" s="1"/>
  <c r="A12896" i="2" s="1"/>
  <c r="A12897" i="2" s="1"/>
  <c r="A12898" i="2" s="1"/>
  <c r="A12899" i="2" s="1"/>
  <c r="A12900" i="2" s="1"/>
  <c r="A12901" i="2" s="1"/>
  <c r="A12902" i="2" s="1"/>
  <c r="A12903" i="2" s="1"/>
  <c r="A12904" i="2" s="1"/>
  <c r="A12905" i="2" s="1"/>
  <c r="A12906" i="2" s="1"/>
  <c r="A12907" i="2" s="1"/>
  <c r="A12908" i="2" s="1"/>
  <c r="A12909" i="2" s="1"/>
  <c r="A12910" i="2" s="1"/>
  <c r="A12911" i="2" s="1"/>
  <c r="A12912" i="2" s="1"/>
  <c r="A12913" i="2" s="1"/>
  <c r="A12914" i="2" s="1"/>
  <c r="A12915" i="2" s="1"/>
  <c r="A12916" i="2" s="1"/>
  <c r="A12917" i="2" s="1"/>
  <c r="A12918" i="2" s="1"/>
  <c r="A12919" i="2" s="1"/>
  <c r="A12920" i="2" s="1"/>
  <c r="A12921" i="2" s="1"/>
  <c r="A12922" i="2" s="1"/>
  <c r="A12923" i="2" s="1"/>
  <c r="A12924" i="2" s="1"/>
  <c r="A12925" i="2" s="1"/>
  <c r="A12926" i="2" s="1"/>
  <c r="A12927" i="2" s="1"/>
  <c r="A12928" i="2" s="1"/>
  <c r="A12929" i="2" s="1"/>
  <c r="A12930" i="2" s="1"/>
  <c r="A12931" i="2" s="1"/>
  <c r="A12932" i="2" s="1"/>
  <c r="A12933" i="2" s="1"/>
  <c r="A12934" i="2" s="1"/>
  <c r="A12935" i="2" s="1"/>
  <c r="A12936" i="2" s="1"/>
  <c r="A12937" i="2" s="1"/>
  <c r="A12938" i="2" s="1"/>
  <c r="A12939" i="2" s="1"/>
  <c r="A12940" i="2" s="1"/>
  <c r="A12941" i="2" s="1"/>
  <c r="A12942" i="2" s="1"/>
  <c r="A12943" i="2" s="1"/>
  <c r="A12944" i="2" s="1"/>
  <c r="A12945" i="2" s="1"/>
  <c r="A12946" i="2" s="1"/>
  <c r="A12947" i="2" s="1"/>
  <c r="A12948" i="2" s="1"/>
  <c r="A12949" i="2" s="1"/>
  <c r="A12950" i="2" s="1"/>
  <c r="A12951" i="2" s="1"/>
  <c r="A12952" i="2" s="1"/>
  <c r="A12953" i="2" s="1"/>
  <c r="A12954" i="2" s="1"/>
  <c r="A12955" i="2" s="1"/>
  <c r="A12956" i="2" s="1"/>
  <c r="A12957" i="2" s="1"/>
  <c r="A12958" i="2" s="1"/>
  <c r="A12959" i="2" s="1"/>
  <c r="A12960" i="2" s="1"/>
  <c r="A12961" i="2" s="1"/>
  <c r="A12962" i="2" s="1"/>
  <c r="A12963" i="2" s="1"/>
  <c r="A12964" i="2" s="1"/>
  <c r="A12965" i="2" s="1"/>
  <c r="A12966" i="2" s="1"/>
  <c r="A12967" i="2" s="1"/>
  <c r="A12968" i="2" s="1"/>
  <c r="A12969" i="2" s="1"/>
  <c r="A12970" i="2" s="1"/>
  <c r="A12971" i="2" s="1"/>
  <c r="A12972" i="2" s="1"/>
  <c r="A12973" i="2" s="1"/>
  <c r="A12974" i="2" s="1"/>
  <c r="A12975" i="2" s="1"/>
  <c r="A12976" i="2" s="1"/>
  <c r="A12977" i="2" s="1"/>
  <c r="A12978" i="2" s="1"/>
  <c r="A12979" i="2" s="1"/>
  <c r="A12980" i="2" s="1"/>
  <c r="A12981" i="2" s="1"/>
  <c r="A12982" i="2" s="1"/>
  <c r="A12983" i="2" s="1"/>
  <c r="A12984" i="2" s="1"/>
  <c r="A12985" i="2" s="1"/>
  <c r="A12986" i="2" s="1"/>
  <c r="A12987" i="2" s="1"/>
  <c r="A12988" i="2" s="1"/>
  <c r="A12989" i="2" s="1"/>
  <c r="A12990" i="2" s="1"/>
  <c r="A12991" i="2" s="1"/>
  <c r="A12992" i="2" s="1"/>
  <c r="A12993" i="2" s="1"/>
  <c r="A12994" i="2" s="1"/>
  <c r="A12995" i="2" s="1"/>
  <c r="A12996" i="2" s="1"/>
  <c r="A12997" i="2" s="1"/>
  <c r="A12998" i="2" s="1"/>
  <c r="A12999" i="2" s="1"/>
  <c r="A13000" i="2" s="1"/>
  <c r="A13001" i="2" s="1"/>
  <c r="A13002" i="2" s="1"/>
  <c r="A13003" i="2" s="1"/>
  <c r="A13004" i="2" s="1"/>
  <c r="A13005" i="2" s="1"/>
  <c r="A13006" i="2" s="1"/>
  <c r="A13007" i="2" s="1"/>
  <c r="A13008" i="2" s="1"/>
  <c r="A13009" i="2" s="1"/>
  <c r="A13010" i="2" s="1"/>
  <c r="A13011" i="2" s="1"/>
  <c r="A13012" i="2" s="1"/>
  <c r="A13013" i="2" s="1"/>
  <c r="A13014" i="2" s="1"/>
  <c r="A13015" i="2" s="1"/>
  <c r="A13016" i="2" s="1"/>
  <c r="A13017" i="2" s="1"/>
  <c r="A13018" i="2" s="1"/>
  <c r="A13019" i="2" s="1"/>
  <c r="A13020" i="2" s="1"/>
  <c r="A13021" i="2" s="1"/>
  <c r="A13022" i="2" s="1"/>
  <c r="A13023" i="2" s="1"/>
  <c r="A13024" i="2" s="1"/>
  <c r="A13025" i="2" s="1"/>
  <c r="A13026" i="2" s="1"/>
  <c r="A13027" i="2" s="1"/>
  <c r="A13028" i="2" s="1"/>
  <c r="A13029" i="2" s="1"/>
  <c r="A13030" i="2" s="1"/>
  <c r="A13031" i="2" s="1"/>
  <c r="A13032" i="2" s="1"/>
  <c r="A13033" i="2" s="1"/>
  <c r="A13034" i="2" s="1"/>
  <c r="A13035" i="2" s="1"/>
  <c r="A13036" i="2" s="1"/>
  <c r="A13037" i="2" s="1"/>
  <c r="A13038" i="2" s="1"/>
  <c r="A13039" i="2" s="1"/>
  <c r="A13040" i="2" s="1"/>
  <c r="A13041" i="2" s="1"/>
  <c r="A13042" i="2" s="1"/>
  <c r="A13043" i="2" s="1"/>
  <c r="A13044" i="2" s="1"/>
  <c r="A13045" i="2" s="1"/>
  <c r="A13046" i="2" s="1"/>
  <c r="A13047" i="2" s="1"/>
  <c r="A13048" i="2" s="1"/>
  <c r="A13049" i="2" s="1"/>
  <c r="A13050" i="2" s="1"/>
  <c r="A13051" i="2" s="1"/>
  <c r="A13052" i="2" s="1"/>
  <c r="A13053" i="2" s="1"/>
  <c r="A13054" i="2" s="1"/>
  <c r="A13055" i="2" s="1"/>
  <c r="A13056" i="2" s="1"/>
  <c r="A13057" i="2" s="1"/>
  <c r="A13058" i="2" s="1"/>
  <c r="A13059" i="2" s="1"/>
  <c r="A13060" i="2" s="1"/>
  <c r="A13061" i="2" s="1"/>
  <c r="A13062" i="2" s="1"/>
  <c r="A13063" i="2" s="1"/>
  <c r="A13064" i="2" s="1"/>
  <c r="A13065" i="2" s="1"/>
  <c r="A13066" i="2" s="1"/>
  <c r="A13067" i="2" s="1"/>
  <c r="A13068" i="2" s="1"/>
  <c r="A13069" i="2" s="1"/>
  <c r="A13070" i="2" s="1"/>
  <c r="A13071" i="2" s="1"/>
  <c r="A13072" i="2" s="1"/>
  <c r="A13073" i="2" s="1"/>
  <c r="A13074" i="2" s="1"/>
  <c r="A13075" i="2" s="1"/>
  <c r="A13076" i="2" s="1"/>
  <c r="A13077" i="2" s="1"/>
  <c r="A13078" i="2" s="1"/>
  <c r="A13079" i="2" s="1"/>
  <c r="A13080" i="2" s="1"/>
  <c r="A13081" i="2" s="1"/>
  <c r="A13082" i="2" s="1"/>
  <c r="A13083" i="2" s="1"/>
  <c r="A13084" i="2" s="1"/>
  <c r="A13085" i="2" s="1"/>
  <c r="A13086" i="2" s="1"/>
  <c r="A13087" i="2" s="1"/>
  <c r="A13088" i="2" s="1"/>
  <c r="A13089" i="2" s="1"/>
  <c r="A13090" i="2" s="1"/>
  <c r="A13091" i="2" s="1"/>
  <c r="A13092" i="2" s="1"/>
  <c r="A13093" i="2" s="1"/>
  <c r="A13094" i="2" s="1"/>
  <c r="A13095" i="2" s="1"/>
  <c r="A13096" i="2" s="1"/>
  <c r="A13097" i="2" s="1"/>
  <c r="A13098" i="2" s="1"/>
  <c r="A13099" i="2" s="1"/>
  <c r="A13100" i="2" s="1"/>
  <c r="A13101" i="2" s="1"/>
  <c r="A13102" i="2" s="1"/>
  <c r="A13103" i="2" s="1"/>
  <c r="A13104" i="2" s="1"/>
  <c r="A13105" i="2" s="1"/>
  <c r="A13106" i="2" s="1"/>
  <c r="A13107" i="2" s="1"/>
  <c r="A13108" i="2" s="1"/>
  <c r="A13109" i="2" s="1"/>
  <c r="A13110" i="2" s="1"/>
  <c r="A13111" i="2" s="1"/>
  <c r="A13112" i="2" s="1"/>
  <c r="A13113" i="2" s="1"/>
  <c r="A13114" i="2" s="1"/>
  <c r="A13115" i="2" s="1"/>
  <c r="A13116" i="2" s="1"/>
  <c r="A13117" i="2" s="1"/>
  <c r="A13118" i="2" s="1"/>
  <c r="A13119" i="2" s="1"/>
  <c r="A13120" i="2" s="1"/>
  <c r="A13121" i="2" s="1"/>
  <c r="A13122" i="2" s="1"/>
  <c r="A13123" i="2" s="1"/>
  <c r="A13124" i="2" s="1"/>
  <c r="A13125" i="2" s="1"/>
  <c r="A13126" i="2" s="1"/>
  <c r="A13127" i="2" s="1"/>
  <c r="A13128" i="2" s="1"/>
  <c r="A13129" i="2" s="1"/>
  <c r="A13130" i="2" s="1"/>
  <c r="A13131" i="2" s="1"/>
  <c r="A13132" i="2" s="1"/>
  <c r="A13133" i="2" s="1"/>
  <c r="A13134" i="2" s="1"/>
  <c r="A13135" i="2" s="1"/>
  <c r="A13136" i="2" s="1"/>
  <c r="A13137" i="2" s="1"/>
  <c r="A13138" i="2" s="1"/>
  <c r="A13139" i="2" s="1"/>
  <c r="A13140" i="2" s="1"/>
  <c r="A13141" i="2" s="1"/>
  <c r="A13142" i="2" s="1"/>
  <c r="A13143" i="2" s="1"/>
  <c r="A13144" i="2" s="1"/>
  <c r="A13145" i="2" s="1"/>
  <c r="A13146" i="2" s="1"/>
  <c r="A13147" i="2" s="1"/>
  <c r="A13148" i="2" s="1"/>
  <c r="A13149" i="2" s="1"/>
  <c r="A13150" i="2" s="1"/>
  <c r="A13151" i="2" s="1"/>
  <c r="A13152" i="2" s="1"/>
  <c r="A13153" i="2" s="1"/>
  <c r="A13154" i="2" s="1"/>
  <c r="A13155" i="2" s="1"/>
  <c r="A13156" i="2" s="1"/>
  <c r="A13157" i="2" s="1"/>
  <c r="A13158" i="2" s="1"/>
  <c r="A13159" i="2" s="1"/>
  <c r="A13160" i="2" s="1"/>
  <c r="A13161" i="2" s="1"/>
  <c r="A13162" i="2" s="1"/>
  <c r="A13163" i="2" s="1"/>
  <c r="A13164" i="2" s="1"/>
  <c r="A13165" i="2" s="1"/>
  <c r="A13166" i="2" s="1"/>
  <c r="A13167" i="2" s="1"/>
  <c r="A13168" i="2" s="1"/>
  <c r="A13169" i="2" s="1"/>
  <c r="A13170" i="2" s="1"/>
  <c r="A13171" i="2" s="1"/>
  <c r="A13172" i="2" s="1"/>
  <c r="A13173" i="2" s="1"/>
  <c r="A13174" i="2" s="1"/>
  <c r="A13175" i="2" s="1"/>
  <c r="A13176" i="2" s="1"/>
  <c r="A13177" i="2" s="1"/>
  <c r="A13178" i="2" s="1"/>
  <c r="A13179" i="2" s="1"/>
  <c r="A13180" i="2" s="1"/>
  <c r="A13181" i="2" s="1"/>
  <c r="A13182" i="2" s="1"/>
  <c r="A13183" i="2" s="1"/>
  <c r="A13184" i="2" s="1"/>
  <c r="A13185" i="2" s="1"/>
  <c r="A13186" i="2" s="1"/>
  <c r="A13187" i="2" s="1"/>
  <c r="A13188" i="2" s="1"/>
  <c r="A13189" i="2" s="1"/>
  <c r="A13190" i="2" s="1"/>
  <c r="A13191" i="2" s="1"/>
  <c r="A13192" i="2" s="1"/>
  <c r="A13193" i="2" s="1"/>
  <c r="A13194" i="2" s="1"/>
  <c r="A13195" i="2" s="1"/>
  <c r="A13196" i="2" s="1"/>
  <c r="A13197" i="2" s="1"/>
  <c r="A13198" i="2" s="1"/>
  <c r="A13199" i="2" s="1"/>
  <c r="A13200" i="2" s="1"/>
  <c r="A13201" i="2" s="1"/>
  <c r="A13202" i="2" s="1"/>
  <c r="A13203" i="2" s="1"/>
  <c r="A13204" i="2" s="1"/>
  <c r="A13205" i="2" s="1"/>
  <c r="A13206" i="2" s="1"/>
  <c r="A13207" i="2" s="1"/>
  <c r="A13208" i="2" s="1"/>
  <c r="A13209" i="2" s="1"/>
  <c r="A13210" i="2" s="1"/>
  <c r="A13211" i="2" s="1"/>
  <c r="A13212" i="2" s="1"/>
  <c r="A13213" i="2" s="1"/>
  <c r="A13214" i="2" s="1"/>
  <c r="A13215" i="2" s="1"/>
  <c r="A13216" i="2" s="1"/>
  <c r="A13217" i="2" s="1"/>
  <c r="A13218" i="2" s="1"/>
  <c r="A13219" i="2" s="1"/>
  <c r="A13220" i="2" s="1"/>
  <c r="A13221" i="2" s="1"/>
  <c r="A13222" i="2" s="1"/>
  <c r="A13223" i="2" s="1"/>
  <c r="A13224" i="2" s="1"/>
  <c r="A13225" i="2" s="1"/>
  <c r="A13226" i="2" s="1"/>
  <c r="A13227" i="2" s="1"/>
  <c r="A13228" i="2" s="1"/>
  <c r="A13229" i="2" s="1"/>
  <c r="A13230" i="2" s="1"/>
  <c r="A13231" i="2" s="1"/>
  <c r="A13232" i="2" s="1"/>
  <c r="A13233" i="2" s="1"/>
  <c r="A13234" i="2" s="1"/>
  <c r="A13235" i="2" s="1"/>
  <c r="A13236" i="2" s="1"/>
  <c r="A13237" i="2" s="1"/>
  <c r="A13238" i="2" s="1"/>
  <c r="A13239" i="2" s="1"/>
  <c r="A13240" i="2" s="1"/>
  <c r="A13241" i="2" s="1"/>
  <c r="A13242" i="2" s="1"/>
  <c r="A13243" i="2" s="1"/>
  <c r="A13244" i="2" s="1"/>
  <c r="A13245" i="2" s="1"/>
  <c r="A13246" i="2" s="1"/>
  <c r="A13247" i="2" s="1"/>
  <c r="A13248" i="2" s="1"/>
  <c r="A13249" i="2" s="1"/>
  <c r="A13250" i="2" s="1"/>
  <c r="A13251" i="2" s="1"/>
  <c r="A13252" i="2" s="1"/>
  <c r="A13253" i="2" s="1"/>
  <c r="A13254" i="2" s="1"/>
  <c r="A13255" i="2" s="1"/>
  <c r="A13256" i="2" s="1"/>
  <c r="A13257" i="2" s="1"/>
  <c r="A13258" i="2" s="1"/>
  <c r="A13259" i="2" s="1"/>
  <c r="A13260" i="2" s="1"/>
  <c r="A13261" i="2" s="1"/>
  <c r="A13262" i="2" s="1"/>
  <c r="A13263" i="2" s="1"/>
  <c r="A13264" i="2" s="1"/>
  <c r="A13265" i="2" s="1"/>
  <c r="A13266" i="2" s="1"/>
  <c r="A13267" i="2" s="1"/>
  <c r="A13268" i="2" s="1"/>
  <c r="A13269" i="2" s="1"/>
  <c r="A13270" i="2" s="1"/>
  <c r="A13271" i="2" s="1"/>
  <c r="A13272" i="2" s="1"/>
  <c r="A13273" i="2" s="1"/>
  <c r="A13274" i="2" s="1"/>
  <c r="A13275" i="2" s="1"/>
  <c r="A13276" i="2" s="1"/>
  <c r="A13277" i="2" s="1"/>
  <c r="A13278" i="2" s="1"/>
  <c r="A13279" i="2" s="1"/>
  <c r="A13280" i="2" s="1"/>
  <c r="A13281" i="2" s="1"/>
  <c r="A13282" i="2" s="1"/>
  <c r="A13283" i="2" s="1"/>
  <c r="A13284" i="2" s="1"/>
  <c r="A13285" i="2" s="1"/>
  <c r="A13286" i="2" s="1"/>
  <c r="A13287" i="2" s="1"/>
  <c r="A13288" i="2" s="1"/>
  <c r="A13289" i="2" s="1"/>
  <c r="A13290" i="2" s="1"/>
  <c r="A13291" i="2" s="1"/>
  <c r="A13292" i="2" s="1"/>
  <c r="A13293" i="2" s="1"/>
  <c r="A13294" i="2" s="1"/>
  <c r="A13295" i="2" s="1"/>
  <c r="A13296" i="2" s="1"/>
  <c r="A13297" i="2" s="1"/>
  <c r="A13298" i="2" s="1"/>
  <c r="A13299" i="2" s="1"/>
  <c r="A13300" i="2" s="1"/>
  <c r="A13301" i="2" s="1"/>
  <c r="A13302" i="2" s="1"/>
  <c r="A13303" i="2" s="1"/>
  <c r="A13304" i="2" s="1"/>
  <c r="A13305" i="2" s="1"/>
  <c r="A13306" i="2" s="1"/>
  <c r="A13307" i="2" s="1"/>
  <c r="A13308" i="2" s="1"/>
  <c r="A13309" i="2" s="1"/>
  <c r="A13310" i="2" s="1"/>
  <c r="A13311" i="2" s="1"/>
  <c r="A13312" i="2" s="1"/>
  <c r="A13313" i="2" s="1"/>
  <c r="A13314" i="2" s="1"/>
  <c r="A13315" i="2" s="1"/>
  <c r="A13316" i="2" s="1"/>
  <c r="A13317" i="2" s="1"/>
  <c r="A13318" i="2" s="1"/>
  <c r="A13319" i="2" s="1"/>
  <c r="A13320" i="2" s="1"/>
  <c r="A13321" i="2" s="1"/>
  <c r="A13322" i="2" s="1"/>
  <c r="A13323" i="2" s="1"/>
  <c r="A13324" i="2" s="1"/>
  <c r="A13325" i="2" s="1"/>
  <c r="A13326" i="2" s="1"/>
  <c r="A13327" i="2" s="1"/>
  <c r="A13328" i="2" s="1"/>
  <c r="A13329" i="2" s="1"/>
  <c r="A13330" i="2" s="1"/>
  <c r="A13331" i="2" s="1"/>
  <c r="A13332" i="2" s="1"/>
  <c r="A13333" i="2" s="1"/>
  <c r="A13334" i="2" s="1"/>
  <c r="A13335" i="2" s="1"/>
  <c r="A13336" i="2" s="1"/>
  <c r="A13337" i="2" s="1"/>
  <c r="A13338" i="2" s="1"/>
  <c r="A13339" i="2" s="1"/>
  <c r="A13340" i="2" s="1"/>
  <c r="A13341" i="2" s="1"/>
  <c r="A13342" i="2" s="1"/>
  <c r="A13343" i="2" s="1"/>
  <c r="A13344" i="2" s="1"/>
  <c r="A13345" i="2" s="1"/>
  <c r="A13346" i="2" s="1"/>
  <c r="A13347" i="2" s="1"/>
  <c r="A13348" i="2" s="1"/>
  <c r="A13349" i="2" s="1"/>
  <c r="A13350" i="2" s="1"/>
  <c r="A13351" i="2" s="1"/>
  <c r="A13352" i="2" s="1"/>
  <c r="A13353" i="2" s="1"/>
  <c r="A13354" i="2" s="1"/>
  <c r="A13355" i="2" s="1"/>
  <c r="A13356" i="2" s="1"/>
  <c r="A13357" i="2" s="1"/>
  <c r="A13358" i="2" s="1"/>
  <c r="A13359" i="2" s="1"/>
  <c r="A13360" i="2" s="1"/>
  <c r="A13361" i="2" s="1"/>
  <c r="A13362" i="2" s="1"/>
  <c r="A13363" i="2" s="1"/>
  <c r="A13364" i="2" s="1"/>
  <c r="A13365" i="2" s="1"/>
  <c r="A13366" i="2" s="1"/>
  <c r="A13367" i="2" s="1"/>
  <c r="A13368" i="2" s="1"/>
  <c r="A13369" i="2" s="1"/>
  <c r="A13370" i="2" s="1"/>
  <c r="A13371" i="2" s="1"/>
  <c r="A13372" i="2" s="1"/>
  <c r="A13373" i="2" s="1"/>
  <c r="A13374" i="2" s="1"/>
  <c r="A13375" i="2" s="1"/>
  <c r="A13376" i="2" s="1"/>
  <c r="A13377" i="2" s="1"/>
  <c r="A13378" i="2" s="1"/>
  <c r="A13379" i="2" s="1"/>
  <c r="A13380" i="2" s="1"/>
  <c r="A13381" i="2" s="1"/>
  <c r="A13382" i="2" s="1"/>
  <c r="A13383" i="2" s="1"/>
  <c r="A13384" i="2" s="1"/>
  <c r="A13385" i="2" s="1"/>
  <c r="A13386" i="2" s="1"/>
  <c r="A13387" i="2" s="1"/>
  <c r="A13388" i="2" s="1"/>
  <c r="A13389" i="2" s="1"/>
  <c r="A13390" i="2" s="1"/>
  <c r="A13391" i="2" s="1"/>
  <c r="A13392" i="2" s="1"/>
  <c r="A13393" i="2" s="1"/>
  <c r="A13394" i="2" s="1"/>
  <c r="A13395" i="2" s="1"/>
  <c r="A13396" i="2" s="1"/>
  <c r="A13397" i="2" s="1"/>
  <c r="A13398" i="2" s="1"/>
  <c r="A13399" i="2" s="1"/>
  <c r="A13400" i="2" s="1"/>
  <c r="A13401" i="2" s="1"/>
  <c r="A13402" i="2" s="1"/>
  <c r="A13403" i="2" s="1"/>
  <c r="A13404" i="2" s="1"/>
  <c r="A13405" i="2" s="1"/>
  <c r="A13406" i="2" s="1"/>
  <c r="A13407" i="2" s="1"/>
  <c r="A13408" i="2" s="1"/>
  <c r="A13409" i="2" s="1"/>
  <c r="A13410" i="2" s="1"/>
  <c r="A13411" i="2" s="1"/>
  <c r="A13412" i="2" s="1"/>
  <c r="A13413" i="2" s="1"/>
  <c r="A13414" i="2" s="1"/>
  <c r="A13415" i="2" s="1"/>
  <c r="A13416" i="2" s="1"/>
  <c r="A13417" i="2" s="1"/>
  <c r="A13418" i="2" s="1"/>
  <c r="A13419" i="2" s="1"/>
  <c r="A13420" i="2" s="1"/>
  <c r="A13421" i="2" s="1"/>
  <c r="A13422" i="2" s="1"/>
  <c r="A13423" i="2" s="1"/>
  <c r="A13424" i="2" s="1"/>
  <c r="A13425" i="2" s="1"/>
  <c r="A13426" i="2" s="1"/>
  <c r="A13427" i="2" s="1"/>
  <c r="A13428" i="2" s="1"/>
  <c r="A13429" i="2" s="1"/>
  <c r="A13430" i="2" s="1"/>
  <c r="A13431" i="2" s="1"/>
  <c r="A13432" i="2" s="1"/>
  <c r="A13433" i="2" s="1"/>
  <c r="A13434" i="2" s="1"/>
  <c r="A13435" i="2" s="1"/>
  <c r="A13436" i="2" s="1"/>
  <c r="A13437" i="2" s="1"/>
  <c r="A13438" i="2" s="1"/>
  <c r="A13439" i="2" s="1"/>
  <c r="A13440" i="2" s="1"/>
  <c r="A13441" i="2" s="1"/>
  <c r="A13442" i="2" s="1"/>
  <c r="A13443" i="2" s="1"/>
  <c r="A13444" i="2" s="1"/>
  <c r="A13445" i="2" s="1"/>
  <c r="A13446" i="2" s="1"/>
  <c r="A13447" i="2" s="1"/>
  <c r="A13448" i="2" s="1"/>
  <c r="A13449" i="2" s="1"/>
  <c r="A13450" i="2" s="1"/>
  <c r="A13451" i="2" s="1"/>
  <c r="A13452" i="2" s="1"/>
  <c r="A13453" i="2" s="1"/>
  <c r="A13454" i="2" s="1"/>
  <c r="A13455" i="2" s="1"/>
  <c r="A13456" i="2" s="1"/>
  <c r="A13457" i="2" s="1"/>
  <c r="A13458" i="2" s="1"/>
  <c r="A13459" i="2" s="1"/>
  <c r="A13460" i="2" s="1"/>
  <c r="A13461" i="2" s="1"/>
  <c r="A13462" i="2" s="1"/>
  <c r="A13463" i="2" s="1"/>
  <c r="A13464" i="2" s="1"/>
  <c r="A13465" i="2" s="1"/>
  <c r="A13466" i="2" s="1"/>
  <c r="A13467" i="2" s="1"/>
  <c r="A13468" i="2" s="1"/>
  <c r="A13469" i="2" s="1"/>
  <c r="A13470" i="2" s="1"/>
  <c r="A13471" i="2" s="1"/>
  <c r="A13472" i="2" s="1"/>
  <c r="A13473" i="2" s="1"/>
  <c r="A13474" i="2" s="1"/>
  <c r="A13475" i="2" s="1"/>
  <c r="A13476" i="2" s="1"/>
  <c r="A13477" i="2" s="1"/>
  <c r="A13478" i="2" s="1"/>
  <c r="A13479" i="2" s="1"/>
  <c r="A13480" i="2" s="1"/>
  <c r="A13481" i="2" s="1"/>
  <c r="A13482" i="2" s="1"/>
  <c r="A13483" i="2" s="1"/>
  <c r="A13484" i="2" s="1"/>
  <c r="A13485" i="2" s="1"/>
  <c r="A13486" i="2" s="1"/>
  <c r="A13487" i="2" s="1"/>
  <c r="A13488" i="2" s="1"/>
  <c r="A13489" i="2" s="1"/>
  <c r="A13490" i="2" s="1"/>
  <c r="A13491" i="2" s="1"/>
  <c r="A13492" i="2" s="1"/>
  <c r="A13493" i="2" s="1"/>
  <c r="A13494" i="2" s="1"/>
  <c r="A13495" i="2" s="1"/>
  <c r="A13496" i="2" s="1"/>
  <c r="A13497" i="2" s="1"/>
  <c r="A13498" i="2" s="1"/>
  <c r="A13499" i="2" s="1"/>
  <c r="A13500" i="2" s="1"/>
  <c r="A13501" i="2" s="1"/>
  <c r="A13502" i="2" s="1"/>
  <c r="A13503" i="2" s="1"/>
  <c r="A13504" i="2" s="1"/>
  <c r="A13505" i="2" s="1"/>
  <c r="A13506" i="2" s="1"/>
  <c r="A13507" i="2" s="1"/>
  <c r="A13508" i="2" s="1"/>
  <c r="A13509" i="2" s="1"/>
  <c r="A13510" i="2" s="1"/>
  <c r="A13511" i="2" s="1"/>
  <c r="A13512" i="2" s="1"/>
  <c r="A13513" i="2" s="1"/>
  <c r="A13514" i="2" s="1"/>
  <c r="A13515" i="2" s="1"/>
  <c r="A13516" i="2" s="1"/>
  <c r="A13517" i="2" s="1"/>
  <c r="A13518" i="2" s="1"/>
  <c r="A13519" i="2" s="1"/>
  <c r="A13520" i="2" s="1"/>
  <c r="A13521" i="2" s="1"/>
  <c r="A13522" i="2" s="1"/>
  <c r="A13523" i="2" s="1"/>
  <c r="A13524" i="2" s="1"/>
  <c r="A13525" i="2" s="1"/>
  <c r="A13526" i="2" s="1"/>
  <c r="A13527" i="2" s="1"/>
  <c r="A13528" i="2" s="1"/>
  <c r="A13529" i="2" s="1"/>
  <c r="A13530" i="2" s="1"/>
  <c r="A13531" i="2" s="1"/>
  <c r="A13532" i="2" s="1"/>
  <c r="A13533" i="2" s="1"/>
  <c r="A13534" i="2" s="1"/>
  <c r="A13535" i="2" s="1"/>
  <c r="A13536" i="2" s="1"/>
  <c r="A13537" i="2" s="1"/>
  <c r="A13538" i="2" s="1"/>
  <c r="A13539" i="2" s="1"/>
  <c r="A13540" i="2" s="1"/>
  <c r="A13541" i="2" s="1"/>
  <c r="A13542" i="2" s="1"/>
  <c r="A13543" i="2" s="1"/>
  <c r="A13544" i="2" s="1"/>
  <c r="A13545" i="2" s="1"/>
  <c r="A13546" i="2" s="1"/>
  <c r="A13547" i="2" s="1"/>
  <c r="A13548" i="2" s="1"/>
  <c r="A13549" i="2" s="1"/>
  <c r="A13550" i="2" s="1"/>
  <c r="A13551" i="2" s="1"/>
  <c r="A13552" i="2" s="1"/>
  <c r="A13553" i="2" s="1"/>
  <c r="A13554" i="2" s="1"/>
  <c r="A13555" i="2" s="1"/>
  <c r="A13556" i="2" s="1"/>
  <c r="A13557" i="2" s="1"/>
  <c r="A13558" i="2" s="1"/>
  <c r="A13559" i="2" s="1"/>
  <c r="A13560" i="2" s="1"/>
  <c r="A13561" i="2" s="1"/>
  <c r="A13562" i="2" s="1"/>
  <c r="A13563" i="2" s="1"/>
  <c r="A13564" i="2" s="1"/>
  <c r="A13565" i="2" s="1"/>
  <c r="A13566" i="2" s="1"/>
  <c r="A13567" i="2" s="1"/>
  <c r="A13568" i="2" s="1"/>
  <c r="A13569" i="2" s="1"/>
  <c r="A13570" i="2" s="1"/>
  <c r="A13571" i="2" s="1"/>
  <c r="A13572" i="2" s="1"/>
  <c r="A13573" i="2" s="1"/>
  <c r="A13574" i="2" s="1"/>
  <c r="A13575" i="2" s="1"/>
  <c r="A13576" i="2" s="1"/>
  <c r="A13577" i="2" s="1"/>
  <c r="A13578" i="2" s="1"/>
  <c r="A13579" i="2" s="1"/>
  <c r="A13580" i="2" s="1"/>
  <c r="A13581" i="2" s="1"/>
  <c r="A13582" i="2" s="1"/>
  <c r="A13583" i="2" s="1"/>
  <c r="A13584" i="2" s="1"/>
  <c r="A13585" i="2" s="1"/>
  <c r="A13586" i="2" s="1"/>
  <c r="A13587" i="2" s="1"/>
  <c r="A13588" i="2" s="1"/>
  <c r="A13589" i="2" s="1"/>
  <c r="A13590" i="2" s="1"/>
  <c r="A13591" i="2" s="1"/>
  <c r="A13592" i="2" s="1"/>
  <c r="A13593" i="2" s="1"/>
  <c r="A13594" i="2" s="1"/>
  <c r="A13595" i="2" s="1"/>
  <c r="A13596" i="2" s="1"/>
  <c r="A13597" i="2" s="1"/>
  <c r="A13598" i="2" s="1"/>
  <c r="A13599" i="2" s="1"/>
  <c r="A13600" i="2" s="1"/>
  <c r="A13601" i="2" s="1"/>
  <c r="A13602" i="2" s="1"/>
  <c r="A13603" i="2" s="1"/>
  <c r="A13604" i="2" s="1"/>
  <c r="A13605" i="2" s="1"/>
  <c r="A13606" i="2" s="1"/>
  <c r="A13607" i="2" s="1"/>
  <c r="A13608" i="2" s="1"/>
  <c r="A13609" i="2" s="1"/>
  <c r="A13610" i="2" s="1"/>
  <c r="A13611" i="2" s="1"/>
  <c r="A13612" i="2" s="1"/>
  <c r="A13613" i="2" s="1"/>
  <c r="A13614" i="2" s="1"/>
  <c r="A13615" i="2" s="1"/>
  <c r="A13616" i="2" s="1"/>
  <c r="A13617" i="2" s="1"/>
  <c r="A13618" i="2" s="1"/>
  <c r="A13619" i="2" s="1"/>
  <c r="A13620" i="2" s="1"/>
  <c r="A13621" i="2" s="1"/>
  <c r="A13622" i="2" s="1"/>
  <c r="A13623" i="2" s="1"/>
  <c r="A13624" i="2" s="1"/>
  <c r="A13625" i="2" s="1"/>
  <c r="A13626" i="2" s="1"/>
  <c r="A13627" i="2" s="1"/>
  <c r="A13628" i="2" s="1"/>
  <c r="A13629" i="2" s="1"/>
  <c r="A13630" i="2" s="1"/>
  <c r="A13631" i="2" s="1"/>
  <c r="A13632" i="2" s="1"/>
  <c r="A13633" i="2" s="1"/>
  <c r="A13634" i="2" s="1"/>
  <c r="A13635" i="2" s="1"/>
  <c r="A13636" i="2" s="1"/>
  <c r="A13637" i="2" s="1"/>
  <c r="A13638" i="2" s="1"/>
  <c r="A13639" i="2" s="1"/>
  <c r="A13640" i="2" s="1"/>
  <c r="A13641" i="2" s="1"/>
  <c r="A13642" i="2" s="1"/>
  <c r="A13643" i="2" s="1"/>
  <c r="A13644" i="2" s="1"/>
  <c r="A13645" i="2" s="1"/>
  <c r="A13646" i="2" s="1"/>
  <c r="A13647" i="2" s="1"/>
  <c r="A13648" i="2" s="1"/>
  <c r="A13649" i="2" s="1"/>
  <c r="A13650" i="2" s="1"/>
  <c r="A13651" i="2" s="1"/>
  <c r="A13652" i="2" s="1"/>
  <c r="A13653" i="2" s="1"/>
  <c r="A13654" i="2" s="1"/>
  <c r="A13655" i="2" s="1"/>
  <c r="A13656" i="2" s="1"/>
  <c r="A13657" i="2" s="1"/>
  <c r="A13658" i="2" s="1"/>
  <c r="A13659" i="2" s="1"/>
  <c r="A13660" i="2" s="1"/>
  <c r="A13661" i="2" s="1"/>
  <c r="A13662" i="2" s="1"/>
  <c r="A13663" i="2" s="1"/>
  <c r="A13664" i="2" s="1"/>
  <c r="A13665" i="2" s="1"/>
  <c r="A13666" i="2" s="1"/>
  <c r="A13667" i="2" s="1"/>
  <c r="A13668" i="2" s="1"/>
  <c r="A13669" i="2" s="1"/>
  <c r="A13670" i="2" s="1"/>
  <c r="A13671" i="2" s="1"/>
  <c r="A13672" i="2" s="1"/>
  <c r="A13673" i="2" s="1"/>
  <c r="A13674" i="2" s="1"/>
  <c r="A13675" i="2" s="1"/>
  <c r="A13676" i="2" s="1"/>
  <c r="A13677" i="2" s="1"/>
  <c r="A13678" i="2" s="1"/>
  <c r="A13679" i="2" s="1"/>
  <c r="A13680" i="2" s="1"/>
  <c r="A13681" i="2" s="1"/>
  <c r="A13682" i="2" s="1"/>
  <c r="A13683" i="2" s="1"/>
  <c r="A13684" i="2" s="1"/>
  <c r="A13685" i="2" s="1"/>
  <c r="A13686" i="2" s="1"/>
  <c r="A13687" i="2" s="1"/>
  <c r="A13688" i="2" s="1"/>
  <c r="A13689" i="2" s="1"/>
  <c r="A13690" i="2" s="1"/>
  <c r="A13691" i="2" s="1"/>
  <c r="A13692" i="2" s="1"/>
  <c r="A13693" i="2" s="1"/>
  <c r="A13694" i="2" s="1"/>
  <c r="A13695" i="2" s="1"/>
  <c r="A13696" i="2" s="1"/>
  <c r="A13697" i="2" s="1"/>
  <c r="A13698" i="2" s="1"/>
  <c r="A13699" i="2" s="1"/>
  <c r="A13700" i="2" s="1"/>
  <c r="A13701" i="2" s="1"/>
  <c r="A13702" i="2" s="1"/>
  <c r="A13703" i="2" s="1"/>
  <c r="A13704" i="2" s="1"/>
  <c r="A13705" i="2" s="1"/>
  <c r="A13706" i="2" s="1"/>
  <c r="A13707" i="2" s="1"/>
  <c r="A13708" i="2" s="1"/>
  <c r="A13709" i="2" s="1"/>
  <c r="A13710" i="2" s="1"/>
  <c r="A13711" i="2" s="1"/>
  <c r="A13712" i="2" s="1"/>
  <c r="A13713" i="2" s="1"/>
  <c r="A13714" i="2" s="1"/>
  <c r="A13715" i="2" s="1"/>
  <c r="A13716" i="2" s="1"/>
  <c r="A13717" i="2" s="1"/>
  <c r="A13718" i="2" s="1"/>
  <c r="A13719" i="2" s="1"/>
  <c r="A13720" i="2" s="1"/>
  <c r="A13721" i="2" s="1"/>
  <c r="A13722" i="2" s="1"/>
  <c r="A13723" i="2" s="1"/>
  <c r="A13724" i="2" s="1"/>
  <c r="A13725" i="2" s="1"/>
  <c r="A13726" i="2" s="1"/>
  <c r="A13727" i="2" s="1"/>
  <c r="A13728" i="2" s="1"/>
  <c r="A13729" i="2" s="1"/>
  <c r="A13730" i="2" s="1"/>
  <c r="A13731" i="2" s="1"/>
  <c r="A13732" i="2" s="1"/>
  <c r="A13733" i="2" s="1"/>
  <c r="A13734" i="2" s="1"/>
  <c r="A13735" i="2" s="1"/>
  <c r="A13736" i="2" s="1"/>
  <c r="A13737" i="2" s="1"/>
  <c r="A13738" i="2" s="1"/>
  <c r="A13739" i="2" s="1"/>
  <c r="A13740" i="2" s="1"/>
  <c r="A13741" i="2" s="1"/>
  <c r="A13742" i="2" s="1"/>
  <c r="A13743" i="2" s="1"/>
  <c r="A13744" i="2" s="1"/>
  <c r="A13745" i="2" s="1"/>
  <c r="A13746" i="2" s="1"/>
  <c r="A13747" i="2" s="1"/>
  <c r="A13748" i="2" s="1"/>
  <c r="A13749" i="2" s="1"/>
  <c r="A13750" i="2" s="1"/>
  <c r="A13751" i="2" s="1"/>
  <c r="A13752" i="2" s="1"/>
  <c r="A13753" i="2" s="1"/>
  <c r="A13754" i="2" s="1"/>
  <c r="A13755" i="2" s="1"/>
  <c r="A13756" i="2" s="1"/>
  <c r="A13757" i="2" s="1"/>
  <c r="A13758" i="2" s="1"/>
  <c r="A13759" i="2" s="1"/>
  <c r="A13760" i="2" s="1"/>
  <c r="A13761" i="2" s="1"/>
  <c r="A13762" i="2" s="1"/>
  <c r="A13763" i="2" s="1"/>
  <c r="A13764" i="2" s="1"/>
  <c r="A13765" i="2" s="1"/>
  <c r="A13766" i="2" s="1"/>
  <c r="A13767" i="2" s="1"/>
  <c r="A13768" i="2" s="1"/>
  <c r="A13769" i="2" s="1"/>
  <c r="A13770" i="2" s="1"/>
  <c r="A13771" i="2" s="1"/>
  <c r="A13772" i="2" s="1"/>
  <c r="A13773" i="2" s="1"/>
  <c r="A13774" i="2" s="1"/>
  <c r="A13775" i="2" s="1"/>
  <c r="A13776" i="2" s="1"/>
  <c r="A13777" i="2" s="1"/>
  <c r="A13778" i="2" s="1"/>
  <c r="A13779" i="2" s="1"/>
  <c r="A13780" i="2" s="1"/>
  <c r="A13781" i="2" s="1"/>
  <c r="A13782" i="2" s="1"/>
  <c r="A13783" i="2" s="1"/>
  <c r="A13784" i="2" s="1"/>
  <c r="A13785" i="2" s="1"/>
  <c r="A13786" i="2" s="1"/>
  <c r="A13787" i="2" s="1"/>
  <c r="A13788" i="2" s="1"/>
  <c r="A13789" i="2" s="1"/>
  <c r="A13790" i="2" s="1"/>
  <c r="A13791" i="2" s="1"/>
  <c r="A13792" i="2" s="1"/>
  <c r="A13793" i="2" s="1"/>
  <c r="A13794" i="2" s="1"/>
  <c r="A13795" i="2" s="1"/>
  <c r="A13796" i="2" s="1"/>
  <c r="A13797" i="2" s="1"/>
  <c r="A13798" i="2" s="1"/>
  <c r="A13799" i="2" s="1"/>
  <c r="A13800" i="2" s="1"/>
  <c r="A13801" i="2" s="1"/>
  <c r="A13802" i="2" s="1"/>
  <c r="A13803" i="2" s="1"/>
  <c r="A13804" i="2" s="1"/>
  <c r="A13805" i="2" s="1"/>
  <c r="A13806" i="2" s="1"/>
  <c r="A13807" i="2" s="1"/>
  <c r="A13808" i="2" s="1"/>
  <c r="A13809" i="2" s="1"/>
  <c r="A13810" i="2" s="1"/>
  <c r="A13811" i="2" s="1"/>
  <c r="A13812" i="2" s="1"/>
  <c r="A13813" i="2" s="1"/>
  <c r="A13814" i="2" s="1"/>
  <c r="A13815" i="2" s="1"/>
  <c r="A13816" i="2" s="1"/>
  <c r="A13817" i="2" s="1"/>
  <c r="A13818" i="2" s="1"/>
  <c r="A13819" i="2" s="1"/>
  <c r="A13820" i="2" s="1"/>
  <c r="A13821" i="2" s="1"/>
  <c r="A13822" i="2" s="1"/>
  <c r="A13823" i="2" s="1"/>
  <c r="A13824" i="2" s="1"/>
  <c r="A13825" i="2" s="1"/>
  <c r="A13826" i="2" s="1"/>
  <c r="A13827" i="2" s="1"/>
  <c r="A13828" i="2" s="1"/>
  <c r="A13829" i="2" s="1"/>
  <c r="A13830" i="2" s="1"/>
  <c r="A13831" i="2" s="1"/>
  <c r="A13832" i="2" s="1"/>
  <c r="A13833" i="2" s="1"/>
  <c r="A13834" i="2" s="1"/>
  <c r="A13835" i="2" s="1"/>
  <c r="A13836" i="2" s="1"/>
  <c r="A13837" i="2" s="1"/>
  <c r="A13838" i="2" s="1"/>
  <c r="A13839" i="2" s="1"/>
  <c r="A13840" i="2" s="1"/>
  <c r="A13841" i="2" s="1"/>
  <c r="A13842" i="2" s="1"/>
  <c r="A13843" i="2" s="1"/>
  <c r="A13844" i="2" s="1"/>
  <c r="A13845" i="2" s="1"/>
  <c r="A13846" i="2" s="1"/>
  <c r="A13847" i="2" s="1"/>
  <c r="A13848" i="2" s="1"/>
  <c r="A13849" i="2" s="1"/>
  <c r="A13850" i="2" s="1"/>
  <c r="A13851" i="2" s="1"/>
  <c r="A13852" i="2" s="1"/>
  <c r="A13853" i="2" s="1"/>
  <c r="A13854" i="2" s="1"/>
  <c r="A13855" i="2" s="1"/>
  <c r="A13856" i="2" s="1"/>
  <c r="A13857" i="2" s="1"/>
  <c r="A13858" i="2" s="1"/>
  <c r="A13859" i="2" s="1"/>
  <c r="A13860" i="2" s="1"/>
  <c r="A13861" i="2" s="1"/>
  <c r="A13862" i="2" s="1"/>
  <c r="A13863" i="2" s="1"/>
  <c r="A13864" i="2" s="1"/>
  <c r="A13865" i="2" s="1"/>
  <c r="A13866" i="2" s="1"/>
  <c r="A13867" i="2" s="1"/>
  <c r="A13868" i="2" s="1"/>
  <c r="A13869" i="2" s="1"/>
  <c r="A13870" i="2" s="1"/>
  <c r="A13871" i="2" s="1"/>
  <c r="A13872" i="2" s="1"/>
  <c r="A13873" i="2" s="1"/>
  <c r="A13874" i="2" s="1"/>
  <c r="A13875" i="2" s="1"/>
  <c r="A13876" i="2" s="1"/>
  <c r="A13877" i="2" s="1"/>
  <c r="A13878" i="2" s="1"/>
  <c r="A13879" i="2" s="1"/>
  <c r="A13880" i="2" s="1"/>
  <c r="A13881" i="2" s="1"/>
  <c r="A13882" i="2" s="1"/>
  <c r="A13883" i="2" s="1"/>
  <c r="A13884" i="2" s="1"/>
  <c r="A13885" i="2" s="1"/>
  <c r="A13886" i="2" s="1"/>
  <c r="A13887" i="2" s="1"/>
  <c r="A13888" i="2" s="1"/>
  <c r="A13889" i="2" s="1"/>
  <c r="A13890" i="2" s="1"/>
  <c r="A13891" i="2" s="1"/>
  <c r="A13892" i="2" s="1"/>
  <c r="A13893" i="2" s="1"/>
  <c r="A13894" i="2" s="1"/>
  <c r="A13895" i="2" s="1"/>
  <c r="A13896" i="2" s="1"/>
  <c r="A13897" i="2" s="1"/>
  <c r="A13898" i="2" s="1"/>
  <c r="A13899" i="2" s="1"/>
  <c r="A13900" i="2" s="1"/>
  <c r="A13901" i="2" s="1"/>
  <c r="A13902" i="2" s="1"/>
  <c r="A13903" i="2" s="1"/>
  <c r="A13904" i="2" s="1"/>
  <c r="A13905" i="2" s="1"/>
  <c r="A13906" i="2" s="1"/>
  <c r="A13907" i="2" s="1"/>
  <c r="A13908" i="2" s="1"/>
  <c r="A13909" i="2" s="1"/>
  <c r="A13910" i="2" s="1"/>
  <c r="A13911" i="2" s="1"/>
  <c r="A13912" i="2" s="1"/>
  <c r="A13913" i="2" s="1"/>
  <c r="A13914" i="2" s="1"/>
  <c r="A13915" i="2" s="1"/>
  <c r="A13916" i="2" s="1"/>
  <c r="A13917" i="2" s="1"/>
  <c r="A13918" i="2" s="1"/>
  <c r="A13919" i="2" s="1"/>
  <c r="A13920" i="2" s="1"/>
  <c r="A13921" i="2" s="1"/>
  <c r="A13922" i="2" s="1"/>
  <c r="A13923" i="2" s="1"/>
  <c r="A13924" i="2" s="1"/>
  <c r="A13925" i="2" s="1"/>
  <c r="A13926" i="2" s="1"/>
  <c r="A13927" i="2" s="1"/>
  <c r="A13928" i="2" s="1"/>
  <c r="A13929" i="2" s="1"/>
  <c r="A13930" i="2" s="1"/>
  <c r="A13931" i="2" s="1"/>
  <c r="A13932" i="2" s="1"/>
  <c r="A13933" i="2" s="1"/>
  <c r="A13934" i="2" s="1"/>
  <c r="A13935" i="2" s="1"/>
  <c r="A13936" i="2" s="1"/>
  <c r="A13937" i="2" s="1"/>
  <c r="A13938" i="2" s="1"/>
  <c r="A13939" i="2" s="1"/>
  <c r="A13940" i="2" s="1"/>
  <c r="A13941" i="2" s="1"/>
  <c r="A13942" i="2" s="1"/>
  <c r="A13943" i="2" s="1"/>
  <c r="A13944" i="2" s="1"/>
  <c r="A13945" i="2" s="1"/>
  <c r="A13946" i="2" s="1"/>
  <c r="A13947" i="2" s="1"/>
  <c r="A13948" i="2" s="1"/>
  <c r="A13949" i="2" s="1"/>
  <c r="A13950" i="2" s="1"/>
  <c r="A13951" i="2" s="1"/>
  <c r="A13952" i="2" s="1"/>
  <c r="A13953" i="2" s="1"/>
  <c r="A13954" i="2" s="1"/>
  <c r="A13955" i="2" s="1"/>
  <c r="A13956" i="2" s="1"/>
  <c r="A13957" i="2" s="1"/>
  <c r="A13958" i="2" s="1"/>
  <c r="A13959" i="2" s="1"/>
  <c r="A13960" i="2" s="1"/>
  <c r="A13961" i="2" s="1"/>
  <c r="A13962" i="2" s="1"/>
  <c r="A13963" i="2" s="1"/>
  <c r="A13964" i="2" s="1"/>
  <c r="A13965" i="2" s="1"/>
  <c r="A13966" i="2" s="1"/>
  <c r="A13967" i="2" s="1"/>
  <c r="A13968" i="2" s="1"/>
  <c r="A13969" i="2" s="1"/>
  <c r="A13970" i="2" s="1"/>
  <c r="A13971" i="2" s="1"/>
  <c r="A13972" i="2" s="1"/>
  <c r="A13973" i="2" s="1"/>
  <c r="A13974" i="2" s="1"/>
  <c r="A13975" i="2" s="1"/>
  <c r="A13976" i="2" s="1"/>
  <c r="A13977" i="2" s="1"/>
  <c r="A13978" i="2" s="1"/>
  <c r="A13979" i="2" s="1"/>
  <c r="A13980" i="2" s="1"/>
  <c r="A13981" i="2" s="1"/>
  <c r="A13982" i="2" s="1"/>
  <c r="A13983" i="2" s="1"/>
  <c r="A13984" i="2" s="1"/>
  <c r="A13985" i="2" s="1"/>
  <c r="A13986" i="2" s="1"/>
  <c r="A13987" i="2" s="1"/>
  <c r="A13988" i="2" s="1"/>
  <c r="A13989" i="2" s="1"/>
  <c r="A13990" i="2" s="1"/>
  <c r="A13991" i="2" s="1"/>
  <c r="A13992" i="2" s="1"/>
  <c r="A13993" i="2" s="1"/>
  <c r="A13994" i="2" s="1"/>
  <c r="A13995" i="2" s="1"/>
  <c r="A13996" i="2" s="1"/>
  <c r="A13997" i="2" s="1"/>
  <c r="A13998" i="2" s="1"/>
  <c r="A13999" i="2" s="1"/>
  <c r="A14000" i="2" s="1"/>
  <c r="A14001" i="2" s="1"/>
  <c r="A14002" i="2" s="1"/>
  <c r="A14003" i="2" s="1"/>
  <c r="A14004" i="2" s="1"/>
  <c r="A14005" i="2" s="1"/>
  <c r="A14006" i="2" s="1"/>
  <c r="A14007" i="2" s="1"/>
  <c r="A14008" i="2" s="1"/>
  <c r="A14009" i="2" s="1"/>
  <c r="A14010" i="2" s="1"/>
  <c r="A14011" i="2" s="1"/>
  <c r="A14012" i="2" s="1"/>
  <c r="A14013" i="2" s="1"/>
  <c r="A14014" i="2" s="1"/>
  <c r="A14015" i="2" s="1"/>
  <c r="A14016" i="2" s="1"/>
  <c r="A14017" i="2" s="1"/>
  <c r="A14018" i="2" s="1"/>
  <c r="A14019" i="2" s="1"/>
  <c r="A14020" i="2" s="1"/>
  <c r="A14021" i="2" s="1"/>
  <c r="A14022" i="2" s="1"/>
  <c r="A14023" i="2" s="1"/>
  <c r="A14024" i="2" s="1"/>
  <c r="A14025" i="2" s="1"/>
  <c r="A14026" i="2" s="1"/>
  <c r="A14027" i="2" s="1"/>
  <c r="A14028" i="2" s="1"/>
  <c r="A14029" i="2" s="1"/>
  <c r="A14030" i="2" s="1"/>
  <c r="A14031" i="2" s="1"/>
  <c r="A14032" i="2" s="1"/>
  <c r="A14033" i="2" s="1"/>
  <c r="A14034" i="2" s="1"/>
  <c r="A14035" i="2" s="1"/>
  <c r="A14036" i="2" s="1"/>
  <c r="A14037" i="2" s="1"/>
  <c r="A14038" i="2" s="1"/>
  <c r="A14039" i="2" s="1"/>
  <c r="A14040" i="2" s="1"/>
  <c r="A14041" i="2" s="1"/>
  <c r="A14042" i="2" s="1"/>
  <c r="A14043" i="2" s="1"/>
  <c r="A14044" i="2" s="1"/>
  <c r="A14045" i="2" s="1"/>
  <c r="A14046" i="2" s="1"/>
  <c r="A14047" i="2" s="1"/>
  <c r="A14048" i="2" s="1"/>
  <c r="A14049" i="2" s="1"/>
  <c r="A14050" i="2" s="1"/>
  <c r="A14051" i="2" s="1"/>
  <c r="A14052" i="2" s="1"/>
  <c r="A14053" i="2" s="1"/>
  <c r="A14054" i="2" s="1"/>
  <c r="A14055" i="2" s="1"/>
  <c r="A14056" i="2" s="1"/>
  <c r="A14057" i="2" s="1"/>
  <c r="A14058" i="2" s="1"/>
  <c r="A14059" i="2" s="1"/>
  <c r="A14060" i="2" s="1"/>
  <c r="A14061" i="2" s="1"/>
  <c r="A14062" i="2" s="1"/>
  <c r="A14063" i="2" s="1"/>
  <c r="A14064" i="2" s="1"/>
  <c r="A14065" i="2" s="1"/>
  <c r="A14066" i="2" s="1"/>
  <c r="A14067" i="2" s="1"/>
  <c r="A14068" i="2" s="1"/>
  <c r="A14069" i="2" s="1"/>
  <c r="A14070" i="2" s="1"/>
  <c r="A14071" i="2" s="1"/>
  <c r="A14072" i="2" s="1"/>
  <c r="A14073" i="2" s="1"/>
  <c r="A14074" i="2" s="1"/>
  <c r="A14075" i="2" s="1"/>
  <c r="A14076" i="2" s="1"/>
  <c r="A14077" i="2" s="1"/>
  <c r="A14078" i="2" s="1"/>
  <c r="A14079" i="2" s="1"/>
  <c r="A14080" i="2" s="1"/>
  <c r="A14081" i="2" s="1"/>
  <c r="A14082" i="2" s="1"/>
  <c r="A14083" i="2" s="1"/>
  <c r="A14084" i="2" s="1"/>
  <c r="A14085" i="2" s="1"/>
  <c r="A14086" i="2" s="1"/>
  <c r="A14087" i="2" s="1"/>
  <c r="A14088" i="2" s="1"/>
  <c r="A14089" i="2" s="1"/>
  <c r="A14090" i="2" s="1"/>
  <c r="A14091" i="2" s="1"/>
  <c r="A14092" i="2" s="1"/>
  <c r="A14093" i="2" s="1"/>
  <c r="A14094" i="2" s="1"/>
  <c r="A14095" i="2" s="1"/>
  <c r="A14096" i="2" s="1"/>
  <c r="A14097" i="2" s="1"/>
  <c r="A14098" i="2" s="1"/>
  <c r="A14099" i="2" s="1"/>
  <c r="A14100" i="2" s="1"/>
  <c r="A14101" i="2" s="1"/>
  <c r="A14102" i="2" s="1"/>
  <c r="A14103" i="2" s="1"/>
  <c r="A14104" i="2" s="1"/>
  <c r="A14105" i="2" s="1"/>
  <c r="A14106" i="2" s="1"/>
  <c r="A14107" i="2" s="1"/>
  <c r="A14108" i="2" s="1"/>
  <c r="A14109" i="2" s="1"/>
  <c r="A14110" i="2" s="1"/>
  <c r="A14111" i="2" s="1"/>
  <c r="A14112" i="2" s="1"/>
  <c r="A14113" i="2" s="1"/>
  <c r="A14114" i="2" s="1"/>
  <c r="A14115" i="2" s="1"/>
  <c r="A14116" i="2" s="1"/>
  <c r="A14117" i="2" s="1"/>
  <c r="A14118" i="2" s="1"/>
  <c r="A14119" i="2" s="1"/>
  <c r="A14120" i="2" s="1"/>
  <c r="A14121" i="2" s="1"/>
  <c r="A14122" i="2" s="1"/>
  <c r="A14123" i="2" s="1"/>
  <c r="A14124" i="2" s="1"/>
  <c r="A14125" i="2" s="1"/>
  <c r="A14126" i="2" s="1"/>
  <c r="A14127" i="2" s="1"/>
  <c r="A14128" i="2" s="1"/>
  <c r="A14129" i="2" s="1"/>
  <c r="A14130" i="2" s="1"/>
  <c r="A14131" i="2" s="1"/>
  <c r="A14132" i="2" s="1"/>
  <c r="A14133" i="2" s="1"/>
  <c r="A14134" i="2" s="1"/>
  <c r="A14135" i="2" s="1"/>
  <c r="A14136" i="2" s="1"/>
  <c r="A14137" i="2" s="1"/>
  <c r="A14138" i="2" s="1"/>
  <c r="A14139" i="2" s="1"/>
  <c r="A14140" i="2" s="1"/>
  <c r="A14141" i="2" s="1"/>
  <c r="A14142" i="2" s="1"/>
  <c r="A14143" i="2" s="1"/>
  <c r="A14144" i="2" s="1"/>
  <c r="A14145" i="2" s="1"/>
  <c r="A14146" i="2" s="1"/>
  <c r="A14147" i="2" s="1"/>
  <c r="A14148" i="2" s="1"/>
  <c r="A14149" i="2" s="1"/>
  <c r="A14150" i="2" s="1"/>
  <c r="A14151" i="2" s="1"/>
  <c r="A14152" i="2" s="1"/>
  <c r="A14153" i="2" s="1"/>
  <c r="A14154" i="2" s="1"/>
  <c r="A14155" i="2" s="1"/>
  <c r="A14156" i="2" s="1"/>
  <c r="A14157" i="2" s="1"/>
  <c r="A14158" i="2" s="1"/>
  <c r="A14159" i="2" s="1"/>
  <c r="A14160" i="2" s="1"/>
  <c r="A14161" i="2" s="1"/>
  <c r="A14162" i="2" s="1"/>
  <c r="A14163" i="2" s="1"/>
  <c r="A14164" i="2" s="1"/>
  <c r="A14165" i="2" s="1"/>
  <c r="A14166" i="2" s="1"/>
  <c r="A14167" i="2" s="1"/>
  <c r="A14168" i="2" s="1"/>
  <c r="A14169" i="2" s="1"/>
  <c r="A14170" i="2" s="1"/>
  <c r="A14171" i="2" s="1"/>
  <c r="A14172" i="2" s="1"/>
  <c r="A14173" i="2" s="1"/>
  <c r="A14174" i="2" s="1"/>
  <c r="A14175" i="2" s="1"/>
  <c r="A14176" i="2" s="1"/>
  <c r="A14177" i="2" s="1"/>
  <c r="A14178" i="2" s="1"/>
  <c r="A14179" i="2" s="1"/>
  <c r="A14180" i="2" s="1"/>
  <c r="A14181" i="2" s="1"/>
  <c r="A14182" i="2" s="1"/>
  <c r="A14183" i="2" s="1"/>
  <c r="A14184" i="2" s="1"/>
  <c r="A14185" i="2" s="1"/>
  <c r="A14186" i="2" s="1"/>
  <c r="A14187" i="2" s="1"/>
  <c r="A14188" i="2" s="1"/>
  <c r="A14189" i="2" s="1"/>
  <c r="A14190" i="2" s="1"/>
  <c r="A14191" i="2" s="1"/>
  <c r="A14192" i="2" s="1"/>
  <c r="A14193" i="2" s="1"/>
  <c r="A14194" i="2" s="1"/>
  <c r="A14195" i="2" s="1"/>
  <c r="A14196" i="2" s="1"/>
  <c r="A14197" i="2" s="1"/>
  <c r="A14198" i="2" s="1"/>
  <c r="A14199" i="2" s="1"/>
  <c r="A14200" i="2" s="1"/>
  <c r="A14201" i="2" s="1"/>
  <c r="A14202" i="2" s="1"/>
  <c r="A14203" i="2" s="1"/>
  <c r="A14204" i="2" s="1"/>
  <c r="A14205" i="2" s="1"/>
  <c r="A14206" i="2" s="1"/>
  <c r="A14207" i="2" s="1"/>
  <c r="A14208" i="2" s="1"/>
  <c r="A14209" i="2" s="1"/>
  <c r="A14210" i="2" s="1"/>
  <c r="A14211" i="2" s="1"/>
  <c r="A14212" i="2" s="1"/>
  <c r="A14213" i="2" s="1"/>
  <c r="A14214" i="2" s="1"/>
  <c r="A14215" i="2" s="1"/>
  <c r="A14216" i="2" s="1"/>
  <c r="A14217" i="2" s="1"/>
  <c r="A14218" i="2" s="1"/>
  <c r="A14219" i="2" s="1"/>
  <c r="A14220" i="2" s="1"/>
  <c r="A14221" i="2" s="1"/>
  <c r="A14222" i="2" s="1"/>
  <c r="A14223" i="2" s="1"/>
  <c r="A14224" i="2" s="1"/>
  <c r="A14225" i="2" s="1"/>
  <c r="A14226" i="2" s="1"/>
  <c r="A14227" i="2" s="1"/>
  <c r="A14228" i="2" s="1"/>
  <c r="A14229" i="2" s="1"/>
  <c r="A14230" i="2" s="1"/>
  <c r="A14231" i="2" s="1"/>
  <c r="A14232" i="2" s="1"/>
  <c r="A14233" i="2" s="1"/>
  <c r="A14234" i="2" s="1"/>
  <c r="A14235" i="2" s="1"/>
  <c r="A14236" i="2" s="1"/>
  <c r="A14237" i="2" s="1"/>
  <c r="A14238" i="2" s="1"/>
  <c r="A14239" i="2" s="1"/>
  <c r="A14240" i="2" s="1"/>
  <c r="A14241" i="2" s="1"/>
  <c r="A14242" i="2" s="1"/>
  <c r="A14243" i="2" s="1"/>
  <c r="A14244" i="2" s="1"/>
  <c r="A14245" i="2" s="1"/>
  <c r="A14246" i="2" s="1"/>
  <c r="A14247" i="2" s="1"/>
  <c r="A14248" i="2" s="1"/>
  <c r="A14249" i="2" s="1"/>
  <c r="A14250" i="2" s="1"/>
  <c r="A14251" i="2" s="1"/>
  <c r="A14252" i="2" s="1"/>
  <c r="A14253" i="2" s="1"/>
  <c r="A14254" i="2" s="1"/>
  <c r="A14255" i="2" s="1"/>
  <c r="A14256" i="2" s="1"/>
  <c r="A14257" i="2" s="1"/>
  <c r="A14258" i="2" s="1"/>
  <c r="A14259" i="2" s="1"/>
  <c r="A14260" i="2" s="1"/>
  <c r="A14261" i="2" s="1"/>
  <c r="A14262" i="2" s="1"/>
  <c r="A14263" i="2" s="1"/>
  <c r="A14264" i="2" s="1"/>
  <c r="A14265" i="2" s="1"/>
  <c r="A14266" i="2" s="1"/>
  <c r="A14267" i="2" s="1"/>
  <c r="A14268" i="2" s="1"/>
  <c r="A14269" i="2" s="1"/>
  <c r="A14270" i="2" s="1"/>
  <c r="A14271" i="2" s="1"/>
  <c r="A14272" i="2" s="1"/>
  <c r="A14273" i="2" s="1"/>
  <c r="A14274" i="2" s="1"/>
  <c r="A14275" i="2" s="1"/>
  <c r="A14276" i="2" s="1"/>
  <c r="A14277" i="2" s="1"/>
  <c r="A14278" i="2" s="1"/>
  <c r="A14279" i="2" s="1"/>
  <c r="A14280" i="2" s="1"/>
  <c r="A14281" i="2" s="1"/>
  <c r="A14282" i="2" s="1"/>
  <c r="A14283" i="2" s="1"/>
  <c r="A14284" i="2" s="1"/>
  <c r="A14285" i="2" s="1"/>
  <c r="A14286" i="2" s="1"/>
  <c r="A14287" i="2" s="1"/>
  <c r="A14288" i="2" s="1"/>
  <c r="A14289" i="2" s="1"/>
  <c r="A14290" i="2" s="1"/>
  <c r="A14291" i="2" s="1"/>
  <c r="A14292" i="2" s="1"/>
  <c r="A14293" i="2" s="1"/>
  <c r="A14294" i="2" s="1"/>
  <c r="A14295" i="2" s="1"/>
  <c r="A14296" i="2" s="1"/>
  <c r="A14297" i="2" s="1"/>
  <c r="A14298" i="2" s="1"/>
  <c r="A14299" i="2" s="1"/>
  <c r="A14300" i="2" s="1"/>
  <c r="A14301" i="2" s="1"/>
  <c r="A14302" i="2" s="1"/>
  <c r="A14303" i="2" s="1"/>
  <c r="A14304" i="2" s="1"/>
  <c r="A14305" i="2" s="1"/>
  <c r="A14306" i="2" s="1"/>
  <c r="A14307" i="2" s="1"/>
  <c r="A14308" i="2" s="1"/>
  <c r="A14309" i="2" s="1"/>
  <c r="A14310" i="2" s="1"/>
  <c r="A14311" i="2" s="1"/>
  <c r="A14312" i="2" s="1"/>
  <c r="A14313" i="2" s="1"/>
  <c r="A14314" i="2" s="1"/>
  <c r="A14315" i="2" s="1"/>
  <c r="A14316" i="2" s="1"/>
  <c r="A14317" i="2" s="1"/>
  <c r="A14318" i="2" s="1"/>
  <c r="A14319" i="2" s="1"/>
  <c r="A14320" i="2" s="1"/>
  <c r="A14321" i="2" s="1"/>
  <c r="A14322" i="2" s="1"/>
  <c r="A14323" i="2" s="1"/>
  <c r="A14324" i="2" s="1"/>
  <c r="A14325" i="2" s="1"/>
  <c r="A14326" i="2" s="1"/>
  <c r="A14327" i="2" s="1"/>
  <c r="A14328" i="2" s="1"/>
  <c r="A14329" i="2" s="1"/>
  <c r="A14330" i="2" s="1"/>
  <c r="A14331" i="2" s="1"/>
  <c r="A14332" i="2" s="1"/>
  <c r="A14333" i="2" s="1"/>
  <c r="A14334" i="2" s="1"/>
  <c r="A14335" i="2" s="1"/>
  <c r="A14336" i="2" s="1"/>
  <c r="A14337" i="2" s="1"/>
  <c r="A14338" i="2" s="1"/>
  <c r="A14339" i="2" s="1"/>
  <c r="A14340" i="2" s="1"/>
  <c r="A14341" i="2" s="1"/>
  <c r="A14342" i="2" s="1"/>
  <c r="A14343" i="2" s="1"/>
  <c r="A14344" i="2" s="1"/>
  <c r="A14345" i="2" s="1"/>
  <c r="A14346" i="2" s="1"/>
  <c r="A14347" i="2" s="1"/>
  <c r="A14348" i="2" s="1"/>
  <c r="A14349" i="2" s="1"/>
  <c r="A14350" i="2" s="1"/>
  <c r="A14351" i="2" s="1"/>
  <c r="A14352" i="2" s="1"/>
  <c r="A14353" i="2" s="1"/>
  <c r="A14354" i="2" s="1"/>
  <c r="A14355" i="2" s="1"/>
  <c r="A14356" i="2" s="1"/>
  <c r="A14357" i="2" s="1"/>
  <c r="A14358" i="2" s="1"/>
  <c r="A14359" i="2" s="1"/>
  <c r="A14360" i="2" s="1"/>
  <c r="A14361" i="2" s="1"/>
  <c r="A14362" i="2" s="1"/>
  <c r="A14363" i="2" s="1"/>
  <c r="A14364" i="2" s="1"/>
  <c r="A14365" i="2" s="1"/>
  <c r="A14366" i="2" s="1"/>
  <c r="A14367" i="2" s="1"/>
  <c r="A14368" i="2" s="1"/>
  <c r="A14369" i="2" s="1"/>
  <c r="A14370" i="2" s="1"/>
  <c r="A14371" i="2" s="1"/>
  <c r="A14372" i="2" s="1"/>
  <c r="A14373" i="2" s="1"/>
  <c r="A14374" i="2" s="1"/>
  <c r="A14375" i="2" s="1"/>
  <c r="A14376" i="2" s="1"/>
  <c r="A14377" i="2" s="1"/>
  <c r="A14378" i="2" s="1"/>
  <c r="A14379" i="2" s="1"/>
  <c r="A14380" i="2" s="1"/>
  <c r="A14381" i="2" s="1"/>
  <c r="A14382" i="2" s="1"/>
  <c r="A14383" i="2" s="1"/>
  <c r="A14384" i="2" s="1"/>
  <c r="A14385" i="2" s="1"/>
  <c r="A14386" i="2" s="1"/>
  <c r="A14387" i="2" s="1"/>
  <c r="A14388" i="2" s="1"/>
  <c r="A14389" i="2" s="1"/>
  <c r="A14390" i="2" s="1"/>
  <c r="A14391" i="2" s="1"/>
  <c r="A14392" i="2" s="1"/>
  <c r="A14393" i="2" s="1"/>
  <c r="A14394" i="2" s="1"/>
  <c r="A14395" i="2" s="1"/>
  <c r="A14396" i="2" s="1"/>
  <c r="A14397" i="2" s="1"/>
  <c r="A14398" i="2" s="1"/>
  <c r="A14399" i="2" s="1"/>
  <c r="A14400" i="2" s="1"/>
  <c r="A14401" i="2" s="1"/>
  <c r="A14402" i="2" s="1"/>
  <c r="A14403" i="2" s="1"/>
  <c r="A14404" i="2" s="1"/>
  <c r="A14405" i="2" s="1"/>
  <c r="A14406" i="2" s="1"/>
  <c r="A14407" i="2" s="1"/>
  <c r="A14408" i="2" s="1"/>
  <c r="A14409" i="2" s="1"/>
  <c r="A14410" i="2" s="1"/>
  <c r="A14411" i="2" s="1"/>
  <c r="A14412" i="2" s="1"/>
  <c r="A14413" i="2" s="1"/>
  <c r="A14414" i="2" s="1"/>
  <c r="A14415" i="2" s="1"/>
  <c r="A14416" i="2" s="1"/>
  <c r="A14417" i="2" s="1"/>
  <c r="A14418" i="2" s="1"/>
  <c r="A14419" i="2" s="1"/>
  <c r="A14420" i="2" s="1"/>
  <c r="A14421" i="2" s="1"/>
  <c r="A14422" i="2" s="1"/>
  <c r="A14423" i="2" s="1"/>
  <c r="A14424" i="2" s="1"/>
  <c r="A14425" i="2" s="1"/>
  <c r="A14426" i="2" s="1"/>
  <c r="A14427" i="2" s="1"/>
  <c r="A14428" i="2" s="1"/>
  <c r="A14429" i="2" s="1"/>
  <c r="A14430" i="2" s="1"/>
  <c r="A14431" i="2" s="1"/>
  <c r="A14432" i="2" s="1"/>
  <c r="A14433" i="2" s="1"/>
  <c r="A14434" i="2" s="1"/>
  <c r="A14435" i="2" s="1"/>
  <c r="A14436" i="2" s="1"/>
  <c r="A14437" i="2" s="1"/>
  <c r="A14438" i="2" s="1"/>
  <c r="A14439" i="2" s="1"/>
  <c r="A14440" i="2" s="1"/>
  <c r="A14441" i="2" s="1"/>
  <c r="A14442" i="2" s="1"/>
  <c r="A14443" i="2" s="1"/>
  <c r="A14444" i="2" s="1"/>
  <c r="A14445" i="2" s="1"/>
  <c r="A14446" i="2" s="1"/>
  <c r="A14447" i="2" s="1"/>
  <c r="A14448" i="2" s="1"/>
  <c r="A14449" i="2" s="1"/>
  <c r="A14450" i="2" s="1"/>
  <c r="A14451" i="2" s="1"/>
  <c r="A14452" i="2" s="1"/>
  <c r="A14453" i="2" s="1"/>
  <c r="A14454" i="2" s="1"/>
  <c r="A14455" i="2" s="1"/>
  <c r="A14456" i="2" s="1"/>
  <c r="A14457" i="2" s="1"/>
  <c r="A14458" i="2" s="1"/>
  <c r="A14459" i="2" s="1"/>
  <c r="A14460" i="2" s="1"/>
  <c r="A14461" i="2" s="1"/>
  <c r="A14462" i="2" s="1"/>
  <c r="A14463" i="2" s="1"/>
  <c r="A14464" i="2" s="1"/>
  <c r="A14465" i="2" s="1"/>
  <c r="A14466" i="2" s="1"/>
  <c r="A14467" i="2" s="1"/>
  <c r="A14468" i="2" s="1"/>
  <c r="A14469" i="2" s="1"/>
  <c r="A14470" i="2" s="1"/>
  <c r="A14471" i="2" s="1"/>
  <c r="A14472" i="2" s="1"/>
  <c r="A14473" i="2" s="1"/>
  <c r="A14474" i="2" s="1"/>
  <c r="A14475" i="2" s="1"/>
  <c r="A14476" i="2" s="1"/>
  <c r="A14477" i="2" s="1"/>
  <c r="A14478" i="2" s="1"/>
  <c r="A14479" i="2" s="1"/>
  <c r="A14480" i="2" s="1"/>
  <c r="A14481" i="2" s="1"/>
  <c r="A14482" i="2" s="1"/>
  <c r="A14483" i="2" s="1"/>
  <c r="A14484" i="2" s="1"/>
  <c r="A14485" i="2" s="1"/>
  <c r="A14486" i="2" s="1"/>
  <c r="A14487" i="2" s="1"/>
  <c r="A14488" i="2" s="1"/>
  <c r="A14489" i="2" s="1"/>
  <c r="A14490" i="2" s="1"/>
  <c r="A14491" i="2" s="1"/>
  <c r="A14492" i="2" s="1"/>
  <c r="A14493" i="2" s="1"/>
  <c r="A14494" i="2" s="1"/>
  <c r="A14495" i="2" s="1"/>
  <c r="A14496" i="2" s="1"/>
  <c r="A14497" i="2" s="1"/>
  <c r="A14498" i="2" s="1"/>
  <c r="A14499" i="2" s="1"/>
  <c r="A14500" i="2" s="1"/>
  <c r="A14501" i="2" s="1"/>
  <c r="A14502" i="2" s="1"/>
  <c r="A14503" i="2" s="1"/>
  <c r="A14504" i="2" s="1"/>
  <c r="A14505" i="2" s="1"/>
  <c r="A14506" i="2" s="1"/>
  <c r="A14507" i="2" s="1"/>
  <c r="A14508" i="2" s="1"/>
  <c r="A14509" i="2" s="1"/>
  <c r="A14510" i="2" s="1"/>
  <c r="A14511" i="2" s="1"/>
  <c r="A14512" i="2" s="1"/>
  <c r="A14513" i="2" s="1"/>
  <c r="A14514" i="2" s="1"/>
  <c r="A14515" i="2" s="1"/>
  <c r="A14516" i="2" s="1"/>
  <c r="A14517" i="2" s="1"/>
  <c r="A14518" i="2" s="1"/>
  <c r="A14519" i="2" s="1"/>
  <c r="A14520" i="2" s="1"/>
  <c r="A14521" i="2" s="1"/>
  <c r="A14522" i="2" s="1"/>
  <c r="A14523" i="2" s="1"/>
  <c r="A14524" i="2" s="1"/>
  <c r="A14525" i="2" s="1"/>
  <c r="A14526" i="2" s="1"/>
  <c r="A14527" i="2" s="1"/>
  <c r="A14528" i="2" s="1"/>
  <c r="A14529" i="2" s="1"/>
  <c r="A14530" i="2" s="1"/>
  <c r="A14531" i="2" s="1"/>
  <c r="A14532" i="2" s="1"/>
  <c r="A14533" i="2" s="1"/>
  <c r="A14534" i="2" s="1"/>
  <c r="A14535" i="2" s="1"/>
  <c r="A14536" i="2" s="1"/>
  <c r="A14537" i="2" s="1"/>
  <c r="A14538" i="2" s="1"/>
  <c r="A14539" i="2" s="1"/>
  <c r="A14540" i="2" s="1"/>
  <c r="A14541" i="2" s="1"/>
  <c r="A14542" i="2" s="1"/>
  <c r="A14543" i="2" s="1"/>
  <c r="A14544" i="2" s="1"/>
  <c r="A14545" i="2" s="1"/>
  <c r="A14546" i="2" s="1"/>
  <c r="A14547" i="2" s="1"/>
  <c r="A14548" i="2" s="1"/>
  <c r="A14549" i="2" s="1"/>
  <c r="A14550" i="2" s="1"/>
  <c r="A14551" i="2" s="1"/>
  <c r="A14552" i="2" s="1"/>
  <c r="A14553" i="2" s="1"/>
  <c r="A14554" i="2" s="1"/>
  <c r="A14555" i="2" s="1"/>
  <c r="A14556" i="2" s="1"/>
  <c r="A14557" i="2" s="1"/>
  <c r="A14558" i="2" s="1"/>
  <c r="A14559" i="2" s="1"/>
  <c r="A14560" i="2" s="1"/>
  <c r="A14561" i="2" s="1"/>
  <c r="A14562" i="2" s="1"/>
  <c r="A14563" i="2" s="1"/>
  <c r="A14564" i="2" s="1"/>
  <c r="A14565" i="2" s="1"/>
  <c r="A14566" i="2" s="1"/>
  <c r="A14567" i="2" s="1"/>
  <c r="A14568" i="2" s="1"/>
  <c r="A14569" i="2" s="1"/>
  <c r="A14570" i="2" s="1"/>
  <c r="A14571" i="2" s="1"/>
  <c r="A14572" i="2" s="1"/>
  <c r="A14573" i="2" s="1"/>
  <c r="A14574" i="2" s="1"/>
  <c r="A14575" i="2" s="1"/>
  <c r="A14576" i="2" s="1"/>
  <c r="A14577" i="2" s="1"/>
  <c r="A14578" i="2" s="1"/>
  <c r="A14579" i="2" s="1"/>
  <c r="A14580" i="2" s="1"/>
  <c r="A14581" i="2" s="1"/>
  <c r="A14582" i="2" s="1"/>
  <c r="A14583" i="2" s="1"/>
  <c r="A14584" i="2" s="1"/>
  <c r="A14585" i="2" s="1"/>
  <c r="A14586" i="2" s="1"/>
  <c r="A14587" i="2" s="1"/>
  <c r="A14588" i="2" s="1"/>
  <c r="A14589" i="2" s="1"/>
  <c r="A14590" i="2" s="1"/>
  <c r="A14591" i="2" s="1"/>
  <c r="A14592" i="2" s="1"/>
  <c r="A14593" i="2" s="1"/>
  <c r="A14594" i="2" s="1"/>
  <c r="A14595" i="2" s="1"/>
  <c r="A14596" i="2" s="1"/>
  <c r="A14597" i="2" s="1"/>
  <c r="A14598" i="2" s="1"/>
  <c r="A14599" i="2" s="1"/>
  <c r="A14600" i="2" s="1"/>
  <c r="A14601" i="2" s="1"/>
  <c r="A14602" i="2" s="1"/>
  <c r="A14603" i="2" s="1"/>
  <c r="A14604" i="2" s="1"/>
  <c r="A14605" i="2" s="1"/>
  <c r="A14606" i="2" s="1"/>
  <c r="A14607" i="2" s="1"/>
  <c r="A14608" i="2" s="1"/>
  <c r="A14609" i="2" s="1"/>
  <c r="A14610" i="2" s="1"/>
  <c r="A14611" i="2" s="1"/>
  <c r="A14612" i="2" s="1"/>
  <c r="A14613" i="2" s="1"/>
  <c r="A14614" i="2" s="1"/>
  <c r="A14615" i="2" s="1"/>
  <c r="A14616" i="2" s="1"/>
  <c r="A14617" i="2" s="1"/>
  <c r="A14618" i="2" s="1"/>
  <c r="A14619" i="2" s="1"/>
  <c r="A14620" i="2" s="1"/>
  <c r="A14621" i="2" s="1"/>
  <c r="A14622" i="2" s="1"/>
  <c r="A14623" i="2" s="1"/>
  <c r="A14624" i="2" s="1"/>
  <c r="A14625" i="2" s="1"/>
  <c r="A14626" i="2" s="1"/>
  <c r="A14627" i="2" s="1"/>
  <c r="A14628" i="2" s="1"/>
  <c r="A14629" i="2" s="1"/>
  <c r="A14630" i="2" s="1"/>
  <c r="A14631" i="2" s="1"/>
  <c r="A14632" i="2" s="1"/>
  <c r="A14633" i="2" s="1"/>
  <c r="A14634" i="2" s="1"/>
  <c r="A14635" i="2" s="1"/>
  <c r="A14636" i="2" s="1"/>
  <c r="A14637" i="2" s="1"/>
  <c r="A14638" i="2" s="1"/>
  <c r="A14639" i="2" s="1"/>
  <c r="A14640" i="2" s="1"/>
  <c r="A14641" i="2" s="1"/>
  <c r="A14642" i="2" s="1"/>
  <c r="A14643" i="2" s="1"/>
  <c r="A14644" i="2" s="1"/>
  <c r="A14645" i="2" s="1"/>
  <c r="A14646" i="2" s="1"/>
  <c r="A14647" i="2" s="1"/>
  <c r="A14648" i="2" s="1"/>
  <c r="A14649" i="2" s="1"/>
  <c r="A14650" i="2" s="1"/>
  <c r="A14651" i="2" s="1"/>
  <c r="A14652" i="2" s="1"/>
  <c r="A14653" i="2" s="1"/>
  <c r="A14654" i="2" s="1"/>
  <c r="A14655" i="2" s="1"/>
  <c r="A14656" i="2" s="1"/>
  <c r="A14657" i="2" s="1"/>
  <c r="A14658" i="2" s="1"/>
  <c r="A14659" i="2" s="1"/>
  <c r="A14660" i="2" s="1"/>
  <c r="A14661" i="2" s="1"/>
  <c r="A14662" i="2" s="1"/>
  <c r="A14663" i="2" s="1"/>
  <c r="A14664" i="2" s="1"/>
  <c r="A14665" i="2" s="1"/>
  <c r="A14666" i="2" s="1"/>
  <c r="A14667" i="2" s="1"/>
  <c r="A14668" i="2" s="1"/>
  <c r="A14669" i="2" s="1"/>
  <c r="A14670" i="2" s="1"/>
  <c r="A14671" i="2" s="1"/>
  <c r="A14672" i="2" s="1"/>
  <c r="A14673" i="2" s="1"/>
  <c r="A14674" i="2" s="1"/>
  <c r="A14675" i="2" s="1"/>
  <c r="A14676" i="2" s="1"/>
  <c r="A14677" i="2" s="1"/>
  <c r="A14678" i="2" s="1"/>
  <c r="A14679" i="2" s="1"/>
  <c r="A14680" i="2" s="1"/>
  <c r="A14681" i="2" s="1"/>
  <c r="A14682" i="2" s="1"/>
  <c r="A14683" i="2" s="1"/>
  <c r="A14684" i="2" s="1"/>
  <c r="A14685" i="2" s="1"/>
  <c r="A14686" i="2" s="1"/>
  <c r="A14687" i="2" s="1"/>
  <c r="A14688" i="2" s="1"/>
  <c r="A14689" i="2" s="1"/>
  <c r="A14690" i="2" s="1"/>
  <c r="A14691" i="2" s="1"/>
  <c r="A14692" i="2" s="1"/>
  <c r="A14693" i="2" s="1"/>
  <c r="A14694" i="2" s="1"/>
  <c r="A14695" i="2" s="1"/>
  <c r="A14696" i="2" s="1"/>
  <c r="A14697" i="2" s="1"/>
  <c r="A14698" i="2" s="1"/>
  <c r="A14699" i="2" s="1"/>
  <c r="A14700" i="2" s="1"/>
  <c r="A14701" i="2" s="1"/>
  <c r="A14702" i="2" s="1"/>
  <c r="A14703" i="2" s="1"/>
  <c r="A14704" i="2" s="1"/>
  <c r="A14705" i="2" s="1"/>
  <c r="A14706" i="2" s="1"/>
  <c r="A14707" i="2" s="1"/>
  <c r="A14708" i="2" s="1"/>
  <c r="A14709" i="2" s="1"/>
  <c r="A14710" i="2" s="1"/>
  <c r="A14711" i="2" s="1"/>
  <c r="A14712" i="2" s="1"/>
  <c r="A14713" i="2" s="1"/>
  <c r="A14714" i="2" s="1"/>
  <c r="A14715" i="2" s="1"/>
  <c r="A14716" i="2" s="1"/>
  <c r="A14717" i="2" s="1"/>
  <c r="A14718" i="2" s="1"/>
  <c r="A14719" i="2" s="1"/>
  <c r="A14720" i="2" s="1"/>
  <c r="A14721" i="2" s="1"/>
  <c r="A14722" i="2" s="1"/>
  <c r="A14723" i="2" s="1"/>
  <c r="A14724" i="2" s="1"/>
  <c r="A14725" i="2" s="1"/>
  <c r="A14726" i="2" s="1"/>
  <c r="A14727" i="2" s="1"/>
  <c r="A14728" i="2" s="1"/>
  <c r="A14729" i="2" s="1"/>
  <c r="A14730" i="2" s="1"/>
  <c r="A14731" i="2" s="1"/>
  <c r="A14732" i="2" s="1"/>
  <c r="A14733" i="2" s="1"/>
  <c r="A14734" i="2" s="1"/>
  <c r="A14735" i="2" s="1"/>
  <c r="A14736" i="2" s="1"/>
  <c r="A14737" i="2" s="1"/>
  <c r="A14738" i="2" s="1"/>
  <c r="A14739" i="2" s="1"/>
  <c r="A14740" i="2" s="1"/>
  <c r="A14741" i="2" s="1"/>
  <c r="A14742" i="2" s="1"/>
  <c r="A14743" i="2" s="1"/>
  <c r="A14744" i="2" s="1"/>
  <c r="A14745" i="2" s="1"/>
  <c r="A14746" i="2" s="1"/>
  <c r="A14747" i="2" s="1"/>
  <c r="A14748" i="2" s="1"/>
  <c r="A14749" i="2" s="1"/>
  <c r="A14750" i="2" s="1"/>
  <c r="A14751" i="2" s="1"/>
  <c r="A14752" i="2" s="1"/>
  <c r="A14753" i="2" s="1"/>
  <c r="A14754" i="2" s="1"/>
  <c r="A14755" i="2" s="1"/>
  <c r="A14756" i="2" s="1"/>
  <c r="A14757" i="2" s="1"/>
  <c r="A14758" i="2" s="1"/>
  <c r="A14759" i="2" s="1"/>
  <c r="A14760" i="2" s="1"/>
  <c r="A14761" i="2" s="1"/>
  <c r="A14762" i="2" s="1"/>
  <c r="A14763" i="2" s="1"/>
  <c r="A14764" i="2" s="1"/>
  <c r="A14765" i="2" s="1"/>
  <c r="A14766" i="2" s="1"/>
  <c r="A14767" i="2" s="1"/>
  <c r="A14768" i="2" s="1"/>
  <c r="A14769" i="2" s="1"/>
  <c r="A14770" i="2" s="1"/>
  <c r="A14771" i="2" s="1"/>
  <c r="A14772" i="2" s="1"/>
  <c r="A14773" i="2" s="1"/>
  <c r="A14774" i="2" s="1"/>
  <c r="A14775" i="2" s="1"/>
  <c r="A14776" i="2" s="1"/>
  <c r="A14777" i="2" s="1"/>
  <c r="A14778" i="2" s="1"/>
  <c r="A14779" i="2" s="1"/>
  <c r="A14780" i="2" s="1"/>
  <c r="A14781" i="2" s="1"/>
  <c r="A14782" i="2" s="1"/>
  <c r="A14783" i="2" s="1"/>
  <c r="A14784" i="2" s="1"/>
  <c r="A14785" i="2" s="1"/>
  <c r="A14786" i="2" s="1"/>
  <c r="A14787" i="2" s="1"/>
  <c r="A14788" i="2" s="1"/>
  <c r="A14789" i="2" s="1"/>
  <c r="A14790" i="2" s="1"/>
  <c r="A14791" i="2" s="1"/>
  <c r="A14792" i="2" s="1"/>
  <c r="A14793" i="2" s="1"/>
  <c r="A14794" i="2" s="1"/>
  <c r="A14795" i="2" s="1"/>
  <c r="A14796" i="2" s="1"/>
  <c r="A14797" i="2" s="1"/>
  <c r="A14798" i="2" s="1"/>
  <c r="A14799" i="2" s="1"/>
  <c r="A14800" i="2" s="1"/>
  <c r="A14801" i="2" s="1"/>
  <c r="A14802" i="2" s="1"/>
  <c r="A14803" i="2" s="1"/>
  <c r="A14804" i="2" s="1"/>
  <c r="A14805" i="2" s="1"/>
  <c r="A14806" i="2" s="1"/>
  <c r="A14807" i="2" s="1"/>
  <c r="A14808" i="2" s="1"/>
  <c r="A14809" i="2" s="1"/>
  <c r="A14810" i="2" s="1"/>
  <c r="A14811" i="2" s="1"/>
  <c r="A14812" i="2" s="1"/>
  <c r="A14813" i="2" s="1"/>
  <c r="A14814" i="2" s="1"/>
  <c r="A14815" i="2" s="1"/>
  <c r="A14816" i="2" s="1"/>
  <c r="A14817" i="2" s="1"/>
  <c r="A14818" i="2" s="1"/>
  <c r="A14819" i="2" s="1"/>
  <c r="A14820" i="2" s="1"/>
  <c r="A14821" i="2" s="1"/>
  <c r="A14822" i="2" s="1"/>
  <c r="A14823" i="2" s="1"/>
  <c r="A14824" i="2" s="1"/>
  <c r="A14825" i="2" s="1"/>
  <c r="A14826" i="2" s="1"/>
  <c r="A14827" i="2" s="1"/>
  <c r="A14828" i="2" s="1"/>
  <c r="A14829" i="2" s="1"/>
  <c r="A14830" i="2" s="1"/>
  <c r="A14831" i="2" s="1"/>
  <c r="A14832" i="2" s="1"/>
  <c r="A14833" i="2" s="1"/>
  <c r="A14834" i="2" s="1"/>
  <c r="A14835" i="2" s="1"/>
  <c r="A14836" i="2" s="1"/>
  <c r="A14837" i="2" s="1"/>
  <c r="A14838" i="2" s="1"/>
  <c r="A14839" i="2" s="1"/>
  <c r="A14840" i="2" s="1"/>
  <c r="A14841" i="2" s="1"/>
  <c r="A14842" i="2" s="1"/>
  <c r="A14843" i="2" s="1"/>
  <c r="A14844" i="2" s="1"/>
  <c r="A14845" i="2" s="1"/>
  <c r="A14846" i="2" s="1"/>
  <c r="A14847" i="2" s="1"/>
  <c r="A14848" i="2" s="1"/>
  <c r="A14849" i="2" s="1"/>
  <c r="A14850" i="2" s="1"/>
  <c r="A14851" i="2" s="1"/>
  <c r="A14852" i="2" s="1"/>
  <c r="A14853" i="2" s="1"/>
  <c r="A14854" i="2" s="1"/>
  <c r="A14855" i="2" s="1"/>
  <c r="A14856" i="2" s="1"/>
  <c r="A14857" i="2" s="1"/>
  <c r="A14858" i="2" s="1"/>
  <c r="A14859" i="2" s="1"/>
  <c r="A14860" i="2" s="1"/>
  <c r="A14861" i="2" s="1"/>
  <c r="A14862" i="2" s="1"/>
  <c r="A14863" i="2" s="1"/>
  <c r="A14864" i="2" s="1"/>
  <c r="A14865" i="2" s="1"/>
  <c r="A14866" i="2" s="1"/>
  <c r="A14867" i="2" s="1"/>
  <c r="A14868" i="2" s="1"/>
  <c r="A14869" i="2" s="1"/>
  <c r="A14870" i="2" s="1"/>
  <c r="A14871" i="2" s="1"/>
  <c r="A14872" i="2" s="1"/>
  <c r="A14873" i="2" s="1"/>
  <c r="A14874" i="2" s="1"/>
  <c r="A14875" i="2" s="1"/>
  <c r="A14876" i="2" s="1"/>
  <c r="A14877" i="2" s="1"/>
  <c r="A14878" i="2" s="1"/>
  <c r="A14879" i="2" s="1"/>
  <c r="A14880" i="2" s="1"/>
  <c r="A14881" i="2" s="1"/>
  <c r="A14882" i="2" s="1"/>
  <c r="A14883" i="2" s="1"/>
  <c r="A14884" i="2" s="1"/>
  <c r="A14885" i="2" s="1"/>
  <c r="A14886" i="2" s="1"/>
  <c r="A14887" i="2" s="1"/>
  <c r="A14888" i="2" s="1"/>
  <c r="A14889" i="2" s="1"/>
  <c r="A14890" i="2" s="1"/>
  <c r="A14891" i="2" s="1"/>
  <c r="A14892" i="2" s="1"/>
  <c r="A14893" i="2" s="1"/>
  <c r="A14894" i="2" s="1"/>
  <c r="A14895" i="2" s="1"/>
  <c r="A14896" i="2" s="1"/>
  <c r="A14897" i="2" s="1"/>
  <c r="A14898" i="2" s="1"/>
  <c r="A14899" i="2" s="1"/>
  <c r="A14900" i="2" s="1"/>
  <c r="A14901" i="2" s="1"/>
  <c r="A14902" i="2" s="1"/>
  <c r="A14903" i="2" s="1"/>
  <c r="A14904" i="2" s="1"/>
  <c r="A14905" i="2" s="1"/>
  <c r="A14906" i="2" s="1"/>
  <c r="A14907" i="2" s="1"/>
  <c r="A14908" i="2" s="1"/>
  <c r="A14909" i="2" s="1"/>
  <c r="A14910" i="2" s="1"/>
  <c r="A14911" i="2" s="1"/>
  <c r="A14912" i="2" s="1"/>
  <c r="A14913" i="2" s="1"/>
  <c r="A14914" i="2" s="1"/>
  <c r="A14915" i="2" s="1"/>
  <c r="A14916" i="2" s="1"/>
  <c r="A14917" i="2" s="1"/>
  <c r="A14918" i="2" s="1"/>
  <c r="A14919" i="2" s="1"/>
  <c r="A14920" i="2" s="1"/>
  <c r="A14921" i="2" s="1"/>
  <c r="A14922" i="2" s="1"/>
  <c r="A14923" i="2" s="1"/>
  <c r="A14924" i="2" s="1"/>
  <c r="A14925" i="2" s="1"/>
  <c r="A14926" i="2" s="1"/>
  <c r="A14927" i="2" s="1"/>
  <c r="A14928" i="2" s="1"/>
  <c r="A14929" i="2" s="1"/>
  <c r="A14930" i="2" s="1"/>
  <c r="A14931" i="2" s="1"/>
  <c r="A14932" i="2" s="1"/>
  <c r="A14933" i="2" s="1"/>
  <c r="A14934" i="2" s="1"/>
  <c r="A14935" i="2" s="1"/>
  <c r="A14936" i="2" s="1"/>
  <c r="A14937" i="2" s="1"/>
  <c r="A14938" i="2" s="1"/>
  <c r="A14939" i="2" s="1"/>
  <c r="A14940" i="2" s="1"/>
  <c r="A14941" i="2" s="1"/>
  <c r="A14942" i="2" s="1"/>
  <c r="A14943" i="2" s="1"/>
  <c r="A14944" i="2" s="1"/>
  <c r="A14945" i="2" s="1"/>
  <c r="A14946" i="2" s="1"/>
  <c r="A14947" i="2" s="1"/>
  <c r="A14948" i="2" s="1"/>
  <c r="A14949" i="2" s="1"/>
  <c r="A14950" i="2" s="1"/>
  <c r="A14951" i="2" s="1"/>
  <c r="A14952" i="2" s="1"/>
  <c r="A14953" i="2" s="1"/>
  <c r="A14954" i="2" s="1"/>
  <c r="A14955" i="2" s="1"/>
  <c r="A14956" i="2" s="1"/>
  <c r="A14957" i="2" s="1"/>
  <c r="A14958" i="2" s="1"/>
  <c r="A14959" i="2" s="1"/>
  <c r="A14960" i="2" s="1"/>
  <c r="A14961" i="2" s="1"/>
  <c r="A14962" i="2" s="1"/>
  <c r="A14963" i="2" s="1"/>
  <c r="A14964" i="2" s="1"/>
  <c r="A14965" i="2" s="1"/>
  <c r="A14966" i="2" s="1"/>
  <c r="A14967" i="2" s="1"/>
  <c r="A14968" i="2" s="1"/>
  <c r="A14969" i="2" s="1"/>
  <c r="A14970" i="2" s="1"/>
  <c r="A14971" i="2" s="1"/>
  <c r="A14972" i="2" s="1"/>
  <c r="A14973" i="2" s="1"/>
  <c r="A14974" i="2" s="1"/>
  <c r="A14975" i="2" s="1"/>
  <c r="A14976" i="2" s="1"/>
  <c r="A14977" i="2" s="1"/>
  <c r="A14978" i="2" s="1"/>
  <c r="A14979" i="2" s="1"/>
  <c r="A14980" i="2" s="1"/>
  <c r="A14981" i="2" s="1"/>
  <c r="A14982" i="2" s="1"/>
  <c r="A14983" i="2" s="1"/>
  <c r="A14984" i="2" s="1"/>
  <c r="A14985" i="2" s="1"/>
  <c r="A14986" i="2" s="1"/>
  <c r="A14987" i="2" s="1"/>
  <c r="A14988" i="2" s="1"/>
  <c r="A14989" i="2" s="1"/>
  <c r="A14990" i="2" s="1"/>
  <c r="A14991" i="2" s="1"/>
  <c r="A14992" i="2" s="1"/>
  <c r="A14993" i="2" s="1"/>
  <c r="A14994" i="2" s="1"/>
  <c r="A14995" i="2" s="1"/>
  <c r="A14996" i="2" s="1"/>
  <c r="A14997" i="2" s="1"/>
  <c r="A14998" i="2" s="1"/>
  <c r="A14999" i="2" s="1"/>
  <c r="A15000" i="2" s="1"/>
  <c r="A15001" i="2" s="1"/>
  <c r="A15002" i="2" s="1"/>
  <c r="A15003" i="2" s="1"/>
  <c r="A15004" i="2" s="1"/>
  <c r="A15005" i="2" s="1"/>
  <c r="A15006" i="2" s="1"/>
  <c r="A15007" i="2" s="1"/>
  <c r="A15008" i="2" s="1"/>
  <c r="A15009" i="2" s="1"/>
  <c r="A15010" i="2" s="1"/>
  <c r="A15011" i="2" s="1"/>
  <c r="A15012" i="2" s="1"/>
  <c r="A15013" i="2" s="1"/>
  <c r="A15014" i="2" s="1"/>
  <c r="A15015" i="2" s="1"/>
  <c r="A15016" i="2" s="1"/>
  <c r="A15017" i="2" s="1"/>
  <c r="A15018" i="2" s="1"/>
  <c r="A15019" i="2" s="1"/>
  <c r="A15020" i="2" s="1"/>
  <c r="A15021" i="2" s="1"/>
  <c r="A15022" i="2" s="1"/>
  <c r="A15023" i="2" s="1"/>
  <c r="A15024" i="2" s="1"/>
  <c r="A15025" i="2" s="1"/>
  <c r="A15026" i="2" s="1"/>
  <c r="A15027" i="2" s="1"/>
  <c r="A15028" i="2" s="1"/>
  <c r="A15029" i="2" s="1"/>
  <c r="A15030" i="2" s="1"/>
  <c r="A15031" i="2" s="1"/>
  <c r="A15032" i="2" s="1"/>
  <c r="A15033" i="2" s="1"/>
  <c r="A15034" i="2" s="1"/>
  <c r="A15035" i="2" s="1"/>
  <c r="A15036" i="2" s="1"/>
  <c r="A15037" i="2" s="1"/>
  <c r="A15038" i="2" s="1"/>
  <c r="A15039" i="2" s="1"/>
  <c r="A15040" i="2" s="1"/>
  <c r="A15041" i="2" s="1"/>
  <c r="A15042" i="2" s="1"/>
  <c r="A15043" i="2" s="1"/>
  <c r="A15044" i="2" s="1"/>
  <c r="A15045" i="2" s="1"/>
  <c r="A15046" i="2" s="1"/>
  <c r="A15047" i="2" s="1"/>
  <c r="A15048" i="2" s="1"/>
  <c r="A15049" i="2" s="1"/>
  <c r="A15050" i="2" s="1"/>
  <c r="A15051" i="2" s="1"/>
  <c r="A15052" i="2" s="1"/>
  <c r="A15053" i="2" s="1"/>
  <c r="A15054" i="2" s="1"/>
  <c r="A15055" i="2" s="1"/>
  <c r="A15056" i="2" s="1"/>
  <c r="A15057" i="2" s="1"/>
  <c r="A15058" i="2" s="1"/>
  <c r="A15059" i="2" s="1"/>
  <c r="A15060" i="2" s="1"/>
  <c r="A15061" i="2" s="1"/>
  <c r="A15062" i="2" s="1"/>
  <c r="A15063" i="2" s="1"/>
  <c r="A15064" i="2" s="1"/>
  <c r="A15065" i="2" s="1"/>
  <c r="A15066" i="2" s="1"/>
  <c r="A15067" i="2" s="1"/>
  <c r="A15068" i="2" s="1"/>
  <c r="A15069" i="2" s="1"/>
  <c r="A15070" i="2" s="1"/>
  <c r="A15071" i="2" s="1"/>
  <c r="A15072" i="2" s="1"/>
  <c r="A15073" i="2" s="1"/>
  <c r="A15074" i="2" s="1"/>
  <c r="A15075" i="2" s="1"/>
  <c r="A15076" i="2" s="1"/>
  <c r="A15077" i="2" s="1"/>
  <c r="A15078" i="2" s="1"/>
  <c r="A15079" i="2" s="1"/>
  <c r="A15080" i="2" s="1"/>
  <c r="A15081" i="2" s="1"/>
  <c r="A15082" i="2" s="1"/>
  <c r="A15083" i="2" s="1"/>
  <c r="A15084" i="2" s="1"/>
  <c r="A15085" i="2" s="1"/>
  <c r="A15086" i="2" s="1"/>
  <c r="A15087" i="2" s="1"/>
  <c r="A15088" i="2" s="1"/>
  <c r="A15089" i="2" s="1"/>
  <c r="A15090" i="2" s="1"/>
  <c r="A15091" i="2" s="1"/>
  <c r="A15092" i="2" s="1"/>
  <c r="A15093" i="2" s="1"/>
  <c r="A15094" i="2" s="1"/>
  <c r="A15095" i="2" s="1"/>
  <c r="A15096" i="2" s="1"/>
  <c r="A15097" i="2" s="1"/>
  <c r="A15098" i="2" s="1"/>
  <c r="A15099" i="2" s="1"/>
  <c r="A15100" i="2" s="1"/>
  <c r="A15101" i="2" s="1"/>
  <c r="A15102" i="2" s="1"/>
  <c r="A15103" i="2" s="1"/>
  <c r="A15104" i="2" s="1"/>
  <c r="A15105" i="2" s="1"/>
  <c r="A15106" i="2" s="1"/>
  <c r="A15107" i="2" s="1"/>
  <c r="A15108" i="2" s="1"/>
  <c r="A15109" i="2" s="1"/>
  <c r="A15110" i="2" s="1"/>
  <c r="A15111" i="2" s="1"/>
  <c r="A15112" i="2" s="1"/>
  <c r="A15113" i="2" s="1"/>
  <c r="A15114" i="2" s="1"/>
  <c r="A15115" i="2" s="1"/>
  <c r="A15116" i="2" s="1"/>
  <c r="A15117" i="2" s="1"/>
  <c r="A15118" i="2" s="1"/>
  <c r="A15119" i="2" s="1"/>
  <c r="A15120" i="2" s="1"/>
  <c r="A15121" i="2" s="1"/>
  <c r="A15122" i="2" s="1"/>
  <c r="A15123" i="2" s="1"/>
  <c r="A15124" i="2" s="1"/>
  <c r="A15125" i="2" s="1"/>
  <c r="A15126" i="2" s="1"/>
  <c r="A15127" i="2" s="1"/>
  <c r="A15128" i="2" s="1"/>
  <c r="A15129" i="2" s="1"/>
  <c r="A15130" i="2" s="1"/>
  <c r="A15131" i="2" s="1"/>
  <c r="A15132" i="2" s="1"/>
  <c r="A15133" i="2" s="1"/>
  <c r="A15134" i="2" s="1"/>
  <c r="A15135" i="2" s="1"/>
  <c r="A15136" i="2" s="1"/>
  <c r="A15137" i="2" s="1"/>
  <c r="A15138" i="2" s="1"/>
  <c r="A15139" i="2" s="1"/>
  <c r="A15140" i="2" s="1"/>
  <c r="A15141" i="2" s="1"/>
  <c r="A15142" i="2" s="1"/>
  <c r="A15143" i="2" s="1"/>
  <c r="A15144" i="2" s="1"/>
  <c r="A15145" i="2" s="1"/>
  <c r="A15146" i="2" s="1"/>
  <c r="A15147" i="2" s="1"/>
  <c r="A15148" i="2" s="1"/>
  <c r="A15149" i="2" s="1"/>
  <c r="A15150" i="2" s="1"/>
  <c r="A15151" i="2" s="1"/>
  <c r="A15152" i="2" s="1"/>
  <c r="A15153" i="2" s="1"/>
  <c r="A15154" i="2" s="1"/>
  <c r="A15155" i="2" s="1"/>
  <c r="A15156" i="2" s="1"/>
  <c r="A15157" i="2" s="1"/>
  <c r="A15158" i="2" s="1"/>
  <c r="A15159" i="2" s="1"/>
  <c r="A15160" i="2" s="1"/>
  <c r="A15161" i="2" s="1"/>
  <c r="A15162" i="2" s="1"/>
  <c r="A15163" i="2" s="1"/>
  <c r="A15164" i="2" s="1"/>
  <c r="A15165" i="2" s="1"/>
  <c r="A15166" i="2" s="1"/>
  <c r="A15167" i="2" s="1"/>
  <c r="A15168" i="2" s="1"/>
  <c r="A15169" i="2" s="1"/>
  <c r="A15170" i="2" s="1"/>
  <c r="A15171" i="2" s="1"/>
  <c r="A15172" i="2" s="1"/>
  <c r="A15173" i="2" s="1"/>
  <c r="A15174" i="2" s="1"/>
  <c r="A15175" i="2" s="1"/>
  <c r="A15176" i="2" s="1"/>
  <c r="A15177" i="2" s="1"/>
  <c r="A15178" i="2" s="1"/>
  <c r="A15179" i="2" s="1"/>
  <c r="A15180" i="2" s="1"/>
  <c r="A15181" i="2" s="1"/>
  <c r="A15182" i="2" s="1"/>
  <c r="A15183" i="2" s="1"/>
  <c r="A15184" i="2" s="1"/>
  <c r="A15185" i="2" s="1"/>
  <c r="A15186" i="2" s="1"/>
  <c r="A15187" i="2" s="1"/>
  <c r="A15188" i="2" s="1"/>
  <c r="A15189" i="2" s="1"/>
  <c r="A15190" i="2" s="1"/>
  <c r="A15191" i="2" s="1"/>
  <c r="A15192" i="2" s="1"/>
  <c r="A15193" i="2" s="1"/>
  <c r="A15194" i="2" s="1"/>
  <c r="A15195" i="2" s="1"/>
  <c r="A15196" i="2" s="1"/>
  <c r="A15197" i="2" s="1"/>
  <c r="A15198" i="2" s="1"/>
  <c r="A15199" i="2" s="1"/>
  <c r="A15200" i="2" s="1"/>
  <c r="A15201" i="2" s="1"/>
  <c r="A15202" i="2" s="1"/>
  <c r="A15203" i="2" s="1"/>
  <c r="A15204" i="2" s="1"/>
  <c r="A15205" i="2" s="1"/>
  <c r="A15206" i="2" s="1"/>
  <c r="A15207" i="2" s="1"/>
  <c r="A15208" i="2" s="1"/>
  <c r="A15209" i="2" s="1"/>
  <c r="A15210" i="2" s="1"/>
  <c r="A15211" i="2" s="1"/>
  <c r="A15212" i="2" s="1"/>
  <c r="A15213" i="2" s="1"/>
  <c r="A15214" i="2" s="1"/>
  <c r="A15215" i="2" s="1"/>
  <c r="A15216" i="2" s="1"/>
  <c r="A15217" i="2" s="1"/>
  <c r="A15218" i="2" s="1"/>
  <c r="A15219" i="2" s="1"/>
  <c r="A15220" i="2" s="1"/>
  <c r="A15221" i="2" s="1"/>
  <c r="A15222" i="2" s="1"/>
  <c r="A15223" i="2" s="1"/>
  <c r="A15224" i="2" s="1"/>
  <c r="A15225" i="2" s="1"/>
  <c r="A15226" i="2" s="1"/>
  <c r="A15227" i="2" s="1"/>
  <c r="A15228" i="2" s="1"/>
  <c r="A15229" i="2" s="1"/>
  <c r="A15230" i="2" s="1"/>
  <c r="A15231" i="2" s="1"/>
  <c r="A15232" i="2" s="1"/>
  <c r="A15233" i="2" s="1"/>
  <c r="A15234" i="2" s="1"/>
  <c r="A15235" i="2" s="1"/>
  <c r="A15236" i="2" s="1"/>
  <c r="A15237" i="2" s="1"/>
  <c r="A15238" i="2" s="1"/>
  <c r="A15239" i="2" s="1"/>
  <c r="A15240" i="2" s="1"/>
  <c r="A15241" i="2" s="1"/>
  <c r="A15242" i="2" s="1"/>
  <c r="A15243" i="2" s="1"/>
  <c r="A15244" i="2" s="1"/>
  <c r="A15245" i="2" s="1"/>
  <c r="A15246" i="2" s="1"/>
  <c r="A15247" i="2" s="1"/>
  <c r="A15248" i="2" s="1"/>
  <c r="A15249" i="2" s="1"/>
  <c r="A15250" i="2" s="1"/>
  <c r="A15251" i="2" s="1"/>
  <c r="A15252" i="2" s="1"/>
  <c r="A15253" i="2" s="1"/>
  <c r="A15254" i="2" s="1"/>
  <c r="A15255" i="2" s="1"/>
  <c r="A15256" i="2" s="1"/>
  <c r="A15257" i="2" s="1"/>
  <c r="A15258" i="2" s="1"/>
  <c r="A15259" i="2" s="1"/>
  <c r="A15260" i="2" s="1"/>
  <c r="A15261" i="2" s="1"/>
  <c r="A15262" i="2" s="1"/>
  <c r="A15263" i="2" s="1"/>
  <c r="A15264" i="2" s="1"/>
  <c r="A15265" i="2" s="1"/>
  <c r="A15266" i="2" s="1"/>
  <c r="A15267" i="2" s="1"/>
  <c r="A15268" i="2" s="1"/>
  <c r="A15269" i="2" s="1"/>
  <c r="A15270" i="2" s="1"/>
  <c r="A15271" i="2" s="1"/>
  <c r="A15272" i="2" s="1"/>
  <c r="A15273" i="2" s="1"/>
  <c r="A15274" i="2" s="1"/>
  <c r="A15275" i="2" s="1"/>
  <c r="A15276" i="2" s="1"/>
  <c r="A15277" i="2" s="1"/>
  <c r="A15278" i="2" s="1"/>
  <c r="A15279" i="2" s="1"/>
  <c r="A15280" i="2" s="1"/>
  <c r="A15281" i="2" s="1"/>
  <c r="A15282" i="2" s="1"/>
  <c r="A15283" i="2" s="1"/>
  <c r="A15284" i="2" s="1"/>
  <c r="A15285" i="2" s="1"/>
  <c r="A15286" i="2" s="1"/>
  <c r="A15287" i="2" s="1"/>
  <c r="A15288" i="2" s="1"/>
  <c r="A15289" i="2" s="1"/>
  <c r="A15290" i="2" s="1"/>
  <c r="A15291" i="2" s="1"/>
  <c r="A15292" i="2" s="1"/>
  <c r="A15293" i="2" s="1"/>
  <c r="A15294" i="2" s="1"/>
  <c r="A15295" i="2" s="1"/>
  <c r="A15296" i="2" s="1"/>
  <c r="A15297" i="2" s="1"/>
  <c r="A15298" i="2" s="1"/>
  <c r="A15299" i="2" s="1"/>
  <c r="A15300" i="2" s="1"/>
  <c r="A15301" i="2" s="1"/>
  <c r="A15302" i="2" s="1"/>
  <c r="A15303" i="2" s="1"/>
  <c r="A15304" i="2" s="1"/>
  <c r="A15305" i="2" s="1"/>
  <c r="A15306" i="2" s="1"/>
  <c r="A15307" i="2" s="1"/>
  <c r="A15308" i="2" s="1"/>
  <c r="A15309" i="2" s="1"/>
  <c r="A15310" i="2" s="1"/>
  <c r="A15311" i="2" s="1"/>
  <c r="A15312" i="2" s="1"/>
  <c r="A15313" i="2" s="1"/>
  <c r="A15314" i="2" s="1"/>
  <c r="A15315" i="2" s="1"/>
  <c r="A15316" i="2" s="1"/>
  <c r="A15317" i="2" s="1"/>
  <c r="A15318" i="2" s="1"/>
  <c r="A15319" i="2" s="1"/>
  <c r="A15320" i="2" s="1"/>
  <c r="A15321" i="2" s="1"/>
  <c r="A15322" i="2" s="1"/>
  <c r="A15323" i="2" s="1"/>
  <c r="A15324" i="2" s="1"/>
  <c r="A15325" i="2" s="1"/>
  <c r="A15326" i="2" s="1"/>
  <c r="A15327" i="2" s="1"/>
  <c r="A15328" i="2" s="1"/>
  <c r="A15329" i="2" s="1"/>
  <c r="A15330" i="2" s="1"/>
  <c r="A15331" i="2" s="1"/>
  <c r="A15332" i="2" s="1"/>
  <c r="A15333" i="2" s="1"/>
  <c r="A15334" i="2" s="1"/>
  <c r="A15335" i="2" s="1"/>
  <c r="A15336" i="2" s="1"/>
  <c r="A15337" i="2" s="1"/>
  <c r="A15338" i="2" s="1"/>
  <c r="A15339" i="2" s="1"/>
  <c r="A15340" i="2" s="1"/>
  <c r="A15341" i="2" s="1"/>
  <c r="A15342" i="2" s="1"/>
  <c r="A15343" i="2" s="1"/>
  <c r="A15344" i="2" s="1"/>
  <c r="A15345" i="2" s="1"/>
  <c r="A15346" i="2" s="1"/>
  <c r="A15347" i="2" s="1"/>
  <c r="A15348" i="2" s="1"/>
  <c r="A15349" i="2" s="1"/>
  <c r="A15350" i="2" s="1"/>
  <c r="A15351" i="2" s="1"/>
  <c r="A15352" i="2" s="1"/>
  <c r="A15353" i="2" s="1"/>
  <c r="A15354" i="2" s="1"/>
  <c r="A15355" i="2" s="1"/>
  <c r="A15356" i="2" s="1"/>
  <c r="A15357" i="2" s="1"/>
  <c r="A15358" i="2" s="1"/>
  <c r="A15359" i="2" s="1"/>
  <c r="A15360" i="2" s="1"/>
  <c r="A15361" i="2" s="1"/>
  <c r="A15362" i="2" s="1"/>
  <c r="A15363" i="2" s="1"/>
  <c r="A15364" i="2" s="1"/>
  <c r="A15365" i="2" s="1"/>
  <c r="A15366" i="2" s="1"/>
  <c r="A15367" i="2" s="1"/>
  <c r="A15368" i="2" s="1"/>
  <c r="A15369" i="2" s="1"/>
  <c r="A15370" i="2" s="1"/>
  <c r="A15371" i="2" s="1"/>
  <c r="A15372" i="2" s="1"/>
  <c r="A15373" i="2" s="1"/>
  <c r="A15374" i="2" s="1"/>
  <c r="A15375" i="2" s="1"/>
  <c r="A15376" i="2" s="1"/>
  <c r="A15377" i="2" s="1"/>
  <c r="A15378" i="2" s="1"/>
  <c r="A15379" i="2" s="1"/>
  <c r="A15380" i="2" s="1"/>
  <c r="A15381" i="2" s="1"/>
  <c r="A15382" i="2" s="1"/>
  <c r="A15383" i="2" s="1"/>
  <c r="A15384" i="2" s="1"/>
  <c r="A15385" i="2" s="1"/>
  <c r="A15386" i="2" s="1"/>
  <c r="A15387" i="2" s="1"/>
  <c r="A15388" i="2" s="1"/>
  <c r="A15389" i="2" s="1"/>
  <c r="A15390" i="2" s="1"/>
  <c r="A15391" i="2" s="1"/>
  <c r="A15392" i="2" s="1"/>
  <c r="A15393" i="2" s="1"/>
  <c r="A15394" i="2" s="1"/>
  <c r="A15395" i="2" s="1"/>
  <c r="A15396" i="2" s="1"/>
  <c r="A15397" i="2" s="1"/>
  <c r="A15398" i="2" s="1"/>
  <c r="A15399" i="2" s="1"/>
  <c r="A15400" i="2" s="1"/>
  <c r="A15401" i="2" s="1"/>
  <c r="A15402" i="2" s="1"/>
  <c r="A15403" i="2" s="1"/>
  <c r="A15404" i="2" s="1"/>
  <c r="A15405" i="2" s="1"/>
  <c r="A15406" i="2" s="1"/>
  <c r="A15407" i="2" s="1"/>
  <c r="A15408" i="2" s="1"/>
  <c r="A15409" i="2" s="1"/>
  <c r="A15410" i="2" s="1"/>
  <c r="A15411" i="2" s="1"/>
  <c r="A15412" i="2" s="1"/>
  <c r="A15413" i="2" s="1"/>
  <c r="A15414" i="2" s="1"/>
  <c r="A15415" i="2" s="1"/>
  <c r="A15416" i="2" s="1"/>
  <c r="A15417" i="2" s="1"/>
  <c r="A15418" i="2" s="1"/>
  <c r="A15419" i="2" s="1"/>
  <c r="A15420" i="2" s="1"/>
  <c r="A15421" i="2" s="1"/>
  <c r="A15422" i="2" s="1"/>
  <c r="A15423" i="2" s="1"/>
  <c r="A15424" i="2" s="1"/>
  <c r="A15425" i="2" s="1"/>
  <c r="A15426" i="2" s="1"/>
  <c r="A15427" i="2" s="1"/>
  <c r="A15428" i="2" s="1"/>
  <c r="A15429" i="2" s="1"/>
  <c r="A15430" i="2" s="1"/>
  <c r="A15431" i="2" s="1"/>
  <c r="A15432" i="2" s="1"/>
  <c r="A15433" i="2" s="1"/>
  <c r="A15434" i="2" s="1"/>
  <c r="A15435" i="2" s="1"/>
  <c r="A15436" i="2" s="1"/>
  <c r="A15437" i="2" s="1"/>
  <c r="A15438" i="2" s="1"/>
  <c r="A15439" i="2" s="1"/>
  <c r="A15440" i="2" s="1"/>
  <c r="A15441" i="2" s="1"/>
  <c r="A15442" i="2" s="1"/>
  <c r="A15443" i="2" s="1"/>
  <c r="A15444" i="2" s="1"/>
  <c r="A15445" i="2" s="1"/>
  <c r="A15446" i="2" s="1"/>
  <c r="A15447" i="2" s="1"/>
  <c r="A15448" i="2" s="1"/>
  <c r="A15449" i="2" s="1"/>
  <c r="A15450" i="2" s="1"/>
  <c r="A15451" i="2" s="1"/>
  <c r="A15452" i="2" s="1"/>
  <c r="A15453" i="2" s="1"/>
  <c r="A15454" i="2" s="1"/>
  <c r="A15455" i="2" s="1"/>
  <c r="A15456" i="2" s="1"/>
  <c r="A15457" i="2" s="1"/>
  <c r="A15458" i="2" s="1"/>
  <c r="A15459" i="2" s="1"/>
  <c r="A15460" i="2" s="1"/>
  <c r="A15461" i="2" s="1"/>
  <c r="A15462" i="2" s="1"/>
  <c r="A15463" i="2" s="1"/>
  <c r="A15464" i="2" s="1"/>
  <c r="A15465" i="2" s="1"/>
  <c r="A15466" i="2" s="1"/>
  <c r="A15467" i="2" s="1"/>
  <c r="A15468" i="2" s="1"/>
  <c r="A15469" i="2" s="1"/>
  <c r="A15470" i="2" s="1"/>
  <c r="A15471" i="2" s="1"/>
  <c r="A15472" i="2" s="1"/>
  <c r="A15473" i="2" s="1"/>
  <c r="A15474" i="2" s="1"/>
  <c r="A15475" i="2" s="1"/>
  <c r="A15476" i="2" s="1"/>
  <c r="A15477" i="2" s="1"/>
  <c r="A15478" i="2" s="1"/>
  <c r="A15479" i="2" s="1"/>
  <c r="A15480" i="2" s="1"/>
  <c r="A15481" i="2" s="1"/>
  <c r="A15482" i="2" s="1"/>
  <c r="A15483" i="2" s="1"/>
  <c r="A15484" i="2" s="1"/>
  <c r="A15485" i="2" s="1"/>
  <c r="A15486" i="2" s="1"/>
  <c r="A15487" i="2" s="1"/>
  <c r="A15488" i="2" s="1"/>
  <c r="A15489" i="2" s="1"/>
  <c r="A15490" i="2" s="1"/>
  <c r="A15491" i="2" s="1"/>
  <c r="A15492" i="2" s="1"/>
  <c r="A15493" i="2" s="1"/>
  <c r="A15494" i="2" s="1"/>
  <c r="A15495" i="2" s="1"/>
  <c r="A15496" i="2" s="1"/>
  <c r="A15497" i="2" s="1"/>
  <c r="A15498" i="2" s="1"/>
  <c r="A15499" i="2" s="1"/>
  <c r="A15500" i="2" s="1"/>
  <c r="A15501" i="2" s="1"/>
  <c r="A15502" i="2" s="1"/>
  <c r="A15503" i="2" s="1"/>
  <c r="A15504" i="2" s="1"/>
  <c r="A15505" i="2" s="1"/>
  <c r="A15506" i="2" s="1"/>
  <c r="A15507" i="2" s="1"/>
  <c r="A15508" i="2" s="1"/>
  <c r="A15509" i="2" s="1"/>
  <c r="A15510" i="2" s="1"/>
  <c r="A15511" i="2" s="1"/>
  <c r="A15512" i="2" s="1"/>
  <c r="A15513" i="2" s="1"/>
  <c r="A15514" i="2" s="1"/>
  <c r="A15515" i="2" s="1"/>
  <c r="A15516" i="2" s="1"/>
  <c r="A15517" i="2" s="1"/>
  <c r="A15518" i="2" s="1"/>
  <c r="A15519" i="2" s="1"/>
  <c r="A15520" i="2" s="1"/>
  <c r="A15521" i="2" s="1"/>
  <c r="A15522" i="2" s="1"/>
  <c r="A15523" i="2" s="1"/>
  <c r="A15524" i="2" s="1"/>
  <c r="A15525" i="2" s="1"/>
  <c r="A15526" i="2" s="1"/>
  <c r="A15527" i="2" s="1"/>
  <c r="A15528" i="2" s="1"/>
  <c r="A15529" i="2" s="1"/>
  <c r="A15530" i="2" s="1"/>
  <c r="A15531" i="2" s="1"/>
  <c r="A15532" i="2" s="1"/>
  <c r="A15533" i="2" s="1"/>
  <c r="A15534" i="2" s="1"/>
  <c r="A15535" i="2" s="1"/>
  <c r="A15536" i="2" s="1"/>
  <c r="A15537" i="2" s="1"/>
  <c r="A15538" i="2" s="1"/>
  <c r="A15539" i="2" s="1"/>
  <c r="A15540" i="2" s="1"/>
  <c r="A15541" i="2" s="1"/>
  <c r="A15542" i="2" s="1"/>
  <c r="A15543" i="2" s="1"/>
  <c r="A15544" i="2" s="1"/>
  <c r="A15545" i="2" s="1"/>
  <c r="A15546" i="2" s="1"/>
  <c r="A15547" i="2" s="1"/>
  <c r="A15548" i="2" s="1"/>
  <c r="A15549" i="2" s="1"/>
  <c r="A15550" i="2" s="1"/>
  <c r="A15551" i="2" s="1"/>
  <c r="A15552" i="2" s="1"/>
  <c r="A15553" i="2" s="1"/>
  <c r="A15554" i="2" s="1"/>
  <c r="A15555" i="2" s="1"/>
  <c r="A15556" i="2" s="1"/>
  <c r="A15557" i="2" s="1"/>
  <c r="A15558" i="2" s="1"/>
  <c r="A15559" i="2" s="1"/>
  <c r="A15560" i="2" s="1"/>
  <c r="A15561" i="2" s="1"/>
  <c r="A15562" i="2" s="1"/>
  <c r="A15563" i="2" s="1"/>
  <c r="A15564" i="2" s="1"/>
  <c r="A15565" i="2" s="1"/>
  <c r="A15566" i="2" s="1"/>
  <c r="A15567" i="2" s="1"/>
  <c r="A15568" i="2" s="1"/>
  <c r="A15569" i="2" s="1"/>
  <c r="A15570" i="2" s="1"/>
  <c r="A15571" i="2" s="1"/>
  <c r="A15572" i="2" s="1"/>
  <c r="A15573" i="2" s="1"/>
  <c r="A15574" i="2" s="1"/>
  <c r="A15575" i="2" s="1"/>
  <c r="A15576" i="2" s="1"/>
  <c r="A15577" i="2" s="1"/>
  <c r="A15578" i="2" s="1"/>
  <c r="A15579" i="2" s="1"/>
  <c r="A15580" i="2" s="1"/>
  <c r="A15581" i="2" s="1"/>
  <c r="A15582" i="2" s="1"/>
  <c r="A15583" i="2" s="1"/>
  <c r="A15584" i="2" s="1"/>
  <c r="A15585" i="2" s="1"/>
  <c r="A15586" i="2" s="1"/>
  <c r="A15587" i="2" s="1"/>
  <c r="A15588" i="2" s="1"/>
  <c r="A15589" i="2" s="1"/>
  <c r="A15590" i="2" s="1"/>
  <c r="A15591" i="2" s="1"/>
  <c r="A15592" i="2" s="1"/>
  <c r="A15593" i="2" s="1"/>
  <c r="A15594" i="2" s="1"/>
  <c r="A15595" i="2" s="1"/>
  <c r="A15596" i="2" s="1"/>
  <c r="A15597" i="2" s="1"/>
  <c r="A15598" i="2" s="1"/>
  <c r="A15599" i="2" s="1"/>
  <c r="A15600" i="2" s="1"/>
  <c r="A15601" i="2" s="1"/>
  <c r="A15602" i="2" s="1"/>
  <c r="A15603" i="2" s="1"/>
  <c r="A15604" i="2" s="1"/>
  <c r="A15605" i="2" s="1"/>
  <c r="A15606" i="2" s="1"/>
  <c r="A15607" i="2" s="1"/>
  <c r="A15608" i="2" s="1"/>
  <c r="A15609" i="2" s="1"/>
  <c r="A15610" i="2" s="1"/>
  <c r="A15611" i="2" s="1"/>
  <c r="A15612" i="2" s="1"/>
  <c r="A15613" i="2" s="1"/>
  <c r="A15614" i="2" s="1"/>
  <c r="A15615" i="2" s="1"/>
  <c r="A15616" i="2" s="1"/>
  <c r="A15617" i="2" s="1"/>
  <c r="A15618" i="2" s="1"/>
  <c r="A15619" i="2" s="1"/>
  <c r="A15620" i="2" s="1"/>
  <c r="A15621" i="2" s="1"/>
  <c r="A15622" i="2" s="1"/>
  <c r="A15623" i="2" s="1"/>
  <c r="A15624" i="2" s="1"/>
  <c r="A15625" i="2" s="1"/>
  <c r="A15626" i="2" s="1"/>
  <c r="A15627" i="2" s="1"/>
  <c r="A15628" i="2" s="1"/>
  <c r="A15629" i="2" s="1"/>
  <c r="A15630" i="2" s="1"/>
  <c r="A15631" i="2" s="1"/>
  <c r="A15632" i="2" s="1"/>
  <c r="A15633" i="2" s="1"/>
  <c r="A15634" i="2" s="1"/>
  <c r="A15635" i="2" s="1"/>
  <c r="A15636" i="2" s="1"/>
  <c r="A15637" i="2" s="1"/>
  <c r="A15638" i="2" s="1"/>
  <c r="A15639" i="2" s="1"/>
  <c r="A15640" i="2" s="1"/>
  <c r="A15641" i="2" s="1"/>
  <c r="A15642" i="2" s="1"/>
  <c r="A15643" i="2" s="1"/>
  <c r="A15644" i="2" s="1"/>
  <c r="A15645" i="2" s="1"/>
  <c r="A15646" i="2" s="1"/>
  <c r="A15647" i="2" s="1"/>
  <c r="A15648" i="2" s="1"/>
  <c r="A15649" i="2" s="1"/>
  <c r="A15650" i="2" s="1"/>
  <c r="A15651" i="2" s="1"/>
  <c r="A15652" i="2" s="1"/>
  <c r="A15653" i="2" s="1"/>
  <c r="A15654" i="2" s="1"/>
  <c r="A15655" i="2" s="1"/>
  <c r="A15656" i="2" s="1"/>
  <c r="A15657" i="2" s="1"/>
  <c r="A15658" i="2" s="1"/>
  <c r="A15659" i="2" s="1"/>
  <c r="A15660" i="2" s="1"/>
  <c r="A15661" i="2" s="1"/>
  <c r="A15662" i="2" s="1"/>
  <c r="A15663" i="2" s="1"/>
  <c r="A15664" i="2" s="1"/>
  <c r="A15665" i="2" s="1"/>
  <c r="A15666" i="2" s="1"/>
  <c r="A15667" i="2" s="1"/>
  <c r="A15668" i="2" s="1"/>
  <c r="A15669" i="2" s="1"/>
  <c r="A15670" i="2" s="1"/>
  <c r="A15671" i="2" s="1"/>
  <c r="A15672" i="2" s="1"/>
  <c r="A15673" i="2" s="1"/>
  <c r="A15674" i="2" s="1"/>
  <c r="A15675" i="2" s="1"/>
  <c r="A15676" i="2" s="1"/>
  <c r="A15677" i="2" s="1"/>
  <c r="A15678" i="2" s="1"/>
  <c r="A15679" i="2" s="1"/>
  <c r="A15680" i="2" s="1"/>
  <c r="A15681" i="2" s="1"/>
  <c r="A15682" i="2" s="1"/>
  <c r="A15683" i="2" s="1"/>
  <c r="A15684" i="2" s="1"/>
  <c r="A15685" i="2" s="1"/>
  <c r="A15686" i="2" s="1"/>
  <c r="A15687" i="2" s="1"/>
  <c r="A15688" i="2" s="1"/>
  <c r="A15689" i="2" s="1"/>
  <c r="A15690" i="2" s="1"/>
  <c r="A15691" i="2" s="1"/>
  <c r="A15692" i="2" s="1"/>
  <c r="A15693" i="2" s="1"/>
  <c r="A15694" i="2" s="1"/>
  <c r="A15695" i="2" s="1"/>
  <c r="A15696" i="2" s="1"/>
  <c r="A15697" i="2" s="1"/>
  <c r="A15698" i="2" s="1"/>
  <c r="A15699" i="2" s="1"/>
  <c r="A15700" i="2" s="1"/>
  <c r="A15701" i="2" s="1"/>
  <c r="A15702" i="2" s="1"/>
  <c r="A15703" i="2" s="1"/>
  <c r="A15704" i="2" s="1"/>
  <c r="A15705" i="2" s="1"/>
  <c r="A15706" i="2" s="1"/>
  <c r="A15707" i="2" s="1"/>
  <c r="A15708" i="2" s="1"/>
  <c r="A15709" i="2" s="1"/>
  <c r="A15710" i="2" s="1"/>
  <c r="A15711" i="2" s="1"/>
  <c r="A15712" i="2" s="1"/>
  <c r="A15713" i="2" s="1"/>
  <c r="A15714" i="2" s="1"/>
  <c r="A15715" i="2" s="1"/>
  <c r="A15716" i="2" s="1"/>
  <c r="A15717" i="2" s="1"/>
  <c r="A15718" i="2" s="1"/>
  <c r="A15719" i="2" s="1"/>
  <c r="A15720" i="2" s="1"/>
  <c r="A15721" i="2" s="1"/>
  <c r="A15722" i="2" s="1"/>
  <c r="A15723" i="2" s="1"/>
  <c r="A15724" i="2" s="1"/>
  <c r="A15725" i="2" s="1"/>
  <c r="A15726" i="2" s="1"/>
  <c r="A15727" i="2" s="1"/>
  <c r="A15728" i="2" s="1"/>
  <c r="A15729" i="2" s="1"/>
  <c r="A15730" i="2" s="1"/>
  <c r="A15731" i="2" s="1"/>
  <c r="A15732" i="2" s="1"/>
  <c r="A15733" i="2" s="1"/>
  <c r="A15734" i="2" s="1"/>
  <c r="A15735" i="2" s="1"/>
  <c r="A15736" i="2" s="1"/>
  <c r="A15737" i="2" s="1"/>
  <c r="A15738" i="2" s="1"/>
  <c r="A15739" i="2" s="1"/>
  <c r="A15740" i="2" s="1"/>
  <c r="A15741" i="2" s="1"/>
  <c r="A15742" i="2" s="1"/>
  <c r="A15743" i="2" s="1"/>
  <c r="A15744" i="2" s="1"/>
  <c r="A15745" i="2" s="1"/>
  <c r="A15746" i="2" s="1"/>
  <c r="A15747" i="2" s="1"/>
  <c r="A15748" i="2" s="1"/>
  <c r="A15749" i="2" s="1"/>
  <c r="A15750" i="2" s="1"/>
  <c r="A15751" i="2" s="1"/>
  <c r="A15752" i="2" s="1"/>
  <c r="A15753" i="2" s="1"/>
  <c r="A15754" i="2" s="1"/>
  <c r="A15755" i="2" s="1"/>
  <c r="A15756" i="2" s="1"/>
  <c r="A15757" i="2" s="1"/>
  <c r="A15758" i="2" s="1"/>
  <c r="A15759" i="2" s="1"/>
  <c r="A15760" i="2" s="1"/>
  <c r="A15761" i="2" s="1"/>
  <c r="A15762" i="2" s="1"/>
  <c r="A15763" i="2" s="1"/>
  <c r="A15764" i="2" s="1"/>
  <c r="A15765" i="2" s="1"/>
  <c r="A15766" i="2" s="1"/>
  <c r="A15767" i="2" s="1"/>
  <c r="A15768" i="2" s="1"/>
  <c r="A15769" i="2" s="1"/>
  <c r="A15770" i="2" s="1"/>
  <c r="A15771" i="2" s="1"/>
  <c r="A15772" i="2" s="1"/>
  <c r="A15773" i="2" s="1"/>
  <c r="A15774" i="2" s="1"/>
  <c r="A15775" i="2" s="1"/>
  <c r="A15776" i="2" s="1"/>
  <c r="A15777" i="2" s="1"/>
  <c r="A15778" i="2" s="1"/>
  <c r="A15779" i="2" s="1"/>
  <c r="A15780" i="2" s="1"/>
  <c r="A15781" i="2" s="1"/>
  <c r="A15782" i="2" s="1"/>
  <c r="A15783" i="2" s="1"/>
  <c r="A15784" i="2" s="1"/>
  <c r="A15785" i="2" s="1"/>
  <c r="A15786" i="2" s="1"/>
  <c r="A15787" i="2" s="1"/>
  <c r="A15788" i="2" s="1"/>
  <c r="A15789" i="2" s="1"/>
  <c r="A15790" i="2" s="1"/>
  <c r="A15791" i="2" s="1"/>
  <c r="A15792" i="2" s="1"/>
  <c r="A15793" i="2" s="1"/>
  <c r="A15794" i="2" s="1"/>
  <c r="A15795" i="2" s="1"/>
  <c r="A15796" i="2" s="1"/>
  <c r="A15797" i="2" s="1"/>
  <c r="A15798" i="2" s="1"/>
  <c r="A15799" i="2" s="1"/>
  <c r="A15800" i="2" s="1"/>
  <c r="A15801" i="2" s="1"/>
  <c r="A15802" i="2" s="1"/>
  <c r="A15803" i="2" s="1"/>
  <c r="A15804" i="2" s="1"/>
  <c r="A15805" i="2" s="1"/>
  <c r="A15806" i="2" s="1"/>
  <c r="A15807" i="2" s="1"/>
  <c r="A15808" i="2" s="1"/>
  <c r="A15809" i="2" s="1"/>
  <c r="A15810" i="2" s="1"/>
  <c r="A15811" i="2" s="1"/>
  <c r="A15812" i="2" s="1"/>
  <c r="A15813" i="2" s="1"/>
  <c r="A15814" i="2" s="1"/>
  <c r="A15815" i="2" s="1"/>
  <c r="A15816" i="2" s="1"/>
  <c r="A15817" i="2" s="1"/>
  <c r="A15818" i="2" s="1"/>
  <c r="A15819" i="2" s="1"/>
  <c r="A15820" i="2" s="1"/>
  <c r="A15821" i="2" s="1"/>
  <c r="A15822" i="2" s="1"/>
  <c r="A15823" i="2" s="1"/>
  <c r="A15824" i="2" s="1"/>
  <c r="A15825" i="2" s="1"/>
  <c r="A15826" i="2" s="1"/>
  <c r="A15827" i="2" s="1"/>
  <c r="A15828" i="2" s="1"/>
  <c r="A15829" i="2" s="1"/>
  <c r="A15830" i="2" s="1"/>
  <c r="A15831" i="2" s="1"/>
  <c r="A15832" i="2" s="1"/>
  <c r="A15833" i="2" s="1"/>
  <c r="A15834" i="2" s="1"/>
  <c r="A15835" i="2" s="1"/>
  <c r="A15836" i="2" s="1"/>
  <c r="A15837" i="2" s="1"/>
  <c r="A15838" i="2" s="1"/>
  <c r="A15839" i="2" s="1"/>
  <c r="A15840" i="2" s="1"/>
  <c r="A15841" i="2" s="1"/>
  <c r="A15842" i="2" s="1"/>
  <c r="A15843" i="2" s="1"/>
  <c r="A15844" i="2" s="1"/>
  <c r="A15845" i="2" s="1"/>
  <c r="A15846" i="2" s="1"/>
  <c r="A15847" i="2" s="1"/>
  <c r="A15848" i="2" s="1"/>
  <c r="A15849" i="2" s="1"/>
  <c r="A15850" i="2" s="1"/>
  <c r="A15851" i="2" s="1"/>
  <c r="A15852" i="2" s="1"/>
  <c r="A15853" i="2" s="1"/>
  <c r="A15854" i="2" s="1"/>
  <c r="A15855" i="2" s="1"/>
  <c r="A15856" i="2" s="1"/>
  <c r="A15857" i="2" s="1"/>
  <c r="A15858" i="2" s="1"/>
  <c r="A15859" i="2" s="1"/>
  <c r="A15860" i="2" s="1"/>
  <c r="A15861" i="2" s="1"/>
  <c r="A15862" i="2" s="1"/>
  <c r="A15863" i="2" s="1"/>
  <c r="A15864" i="2" s="1"/>
  <c r="A15865" i="2" s="1"/>
  <c r="A15866" i="2" s="1"/>
  <c r="A15867" i="2" s="1"/>
  <c r="A15868" i="2" s="1"/>
  <c r="A15869" i="2" s="1"/>
  <c r="A15870" i="2" s="1"/>
  <c r="A15871" i="2" s="1"/>
  <c r="A15872" i="2" s="1"/>
  <c r="A15873" i="2" s="1"/>
  <c r="A15874" i="2" s="1"/>
  <c r="A15875" i="2" s="1"/>
  <c r="A15876" i="2" s="1"/>
  <c r="A15877" i="2" s="1"/>
  <c r="A15878" i="2" s="1"/>
  <c r="A15879" i="2" s="1"/>
  <c r="A15880" i="2" s="1"/>
  <c r="A15881" i="2" s="1"/>
  <c r="A15882" i="2" s="1"/>
  <c r="A15883" i="2" s="1"/>
  <c r="A15884" i="2" s="1"/>
  <c r="A15885" i="2" s="1"/>
  <c r="A15886" i="2" s="1"/>
  <c r="A15887" i="2" s="1"/>
  <c r="A15888" i="2" s="1"/>
  <c r="A15889" i="2" s="1"/>
  <c r="A15890" i="2" s="1"/>
  <c r="A15891" i="2" s="1"/>
  <c r="A15892" i="2" s="1"/>
  <c r="A15893" i="2" s="1"/>
  <c r="A15894" i="2" s="1"/>
  <c r="A15895" i="2" s="1"/>
  <c r="A15896" i="2" s="1"/>
  <c r="A15897" i="2" s="1"/>
  <c r="A15898" i="2" s="1"/>
  <c r="A15899" i="2" s="1"/>
  <c r="A15900" i="2" s="1"/>
  <c r="A15901" i="2" s="1"/>
  <c r="A15902" i="2" s="1"/>
  <c r="A15903" i="2" s="1"/>
  <c r="A15904" i="2" s="1"/>
  <c r="A15905" i="2" s="1"/>
  <c r="A15906" i="2" s="1"/>
  <c r="A15907" i="2" s="1"/>
  <c r="A15908" i="2" s="1"/>
  <c r="A15909" i="2" s="1"/>
  <c r="A15910" i="2" s="1"/>
  <c r="A15911" i="2" s="1"/>
  <c r="A15912" i="2" s="1"/>
  <c r="A15913" i="2" s="1"/>
  <c r="A15914" i="2" s="1"/>
  <c r="A15915" i="2" s="1"/>
  <c r="A15916" i="2" s="1"/>
  <c r="A15917" i="2" s="1"/>
  <c r="A15918" i="2" s="1"/>
  <c r="A15919" i="2" s="1"/>
  <c r="A15920" i="2" s="1"/>
  <c r="A15921" i="2" s="1"/>
  <c r="A15922" i="2" s="1"/>
  <c r="A15923" i="2" s="1"/>
  <c r="A15924" i="2" s="1"/>
  <c r="A15925" i="2" s="1"/>
  <c r="A15926" i="2" s="1"/>
  <c r="A15927" i="2" s="1"/>
  <c r="A15928" i="2" s="1"/>
  <c r="A15929" i="2" s="1"/>
  <c r="A15930" i="2" s="1"/>
  <c r="A15931" i="2" s="1"/>
  <c r="A15932" i="2" s="1"/>
  <c r="A15933" i="2" s="1"/>
  <c r="A15934" i="2" s="1"/>
  <c r="A15935" i="2" s="1"/>
  <c r="A15936" i="2" s="1"/>
  <c r="A15937" i="2" s="1"/>
  <c r="A15938" i="2" s="1"/>
  <c r="A15939" i="2" s="1"/>
  <c r="A15940" i="2" s="1"/>
  <c r="A15941" i="2" s="1"/>
  <c r="A15942" i="2" s="1"/>
  <c r="A15943" i="2" s="1"/>
  <c r="A15944" i="2" s="1"/>
  <c r="A15945" i="2" s="1"/>
  <c r="A15946" i="2" s="1"/>
  <c r="A15947" i="2" s="1"/>
  <c r="A15948" i="2" s="1"/>
  <c r="A15949" i="2" s="1"/>
  <c r="A15950" i="2" s="1"/>
  <c r="A15951" i="2" s="1"/>
  <c r="A15952" i="2" s="1"/>
  <c r="A15953" i="2" s="1"/>
  <c r="A15954" i="2" s="1"/>
  <c r="A15955" i="2" s="1"/>
  <c r="A15956" i="2" s="1"/>
  <c r="A15957" i="2" s="1"/>
  <c r="A15958" i="2" s="1"/>
  <c r="A15959" i="2" s="1"/>
  <c r="A15960" i="2" s="1"/>
  <c r="A15961" i="2" s="1"/>
  <c r="A15962" i="2" s="1"/>
  <c r="A15963" i="2" s="1"/>
  <c r="A15964" i="2" s="1"/>
  <c r="A15965" i="2" s="1"/>
  <c r="A15966" i="2" s="1"/>
  <c r="A15967" i="2" s="1"/>
  <c r="A15968" i="2" s="1"/>
  <c r="A15969" i="2" s="1"/>
  <c r="A15970" i="2" s="1"/>
  <c r="A15971" i="2" s="1"/>
  <c r="A15972" i="2" s="1"/>
  <c r="A15973" i="2" s="1"/>
  <c r="A15974" i="2" s="1"/>
  <c r="A15975" i="2" s="1"/>
  <c r="A15976" i="2" s="1"/>
  <c r="A15977" i="2" s="1"/>
  <c r="A15978" i="2" s="1"/>
  <c r="A15979" i="2" s="1"/>
  <c r="A15980" i="2" s="1"/>
  <c r="A15981" i="2" s="1"/>
  <c r="A15982" i="2" s="1"/>
  <c r="A15983" i="2" s="1"/>
  <c r="A15984" i="2" s="1"/>
  <c r="A15985" i="2" s="1"/>
  <c r="A15986" i="2" s="1"/>
  <c r="A15987" i="2" s="1"/>
  <c r="A15988" i="2" s="1"/>
  <c r="A15989" i="2" s="1"/>
  <c r="A15990" i="2" s="1"/>
  <c r="A15991" i="2" s="1"/>
  <c r="A15992" i="2" s="1"/>
  <c r="A15993" i="2" s="1"/>
  <c r="A15994" i="2" s="1"/>
  <c r="A15995" i="2" s="1"/>
  <c r="A15996" i="2" s="1"/>
  <c r="A15997" i="2" s="1"/>
  <c r="A15998" i="2" s="1"/>
  <c r="A15999" i="2" s="1"/>
  <c r="A16000" i="2" s="1"/>
  <c r="A16001" i="2" s="1"/>
  <c r="A16002" i="2" s="1"/>
  <c r="A16003" i="2" s="1"/>
  <c r="A16004" i="2" s="1"/>
  <c r="A16005" i="2" s="1"/>
  <c r="A16006" i="2" s="1"/>
  <c r="A16007" i="2" s="1"/>
  <c r="A16008" i="2" s="1"/>
  <c r="A16009" i="2" s="1"/>
  <c r="A16010" i="2" s="1"/>
  <c r="A16011" i="2" s="1"/>
  <c r="A16012" i="2" s="1"/>
  <c r="A16013" i="2" s="1"/>
  <c r="A16014" i="2" s="1"/>
  <c r="A16015" i="2" s="1"/>
  <c r="A16016" i="2" s="1"/>
  <c r="A16017" i="2" s="1"/>
  <c r="A16018" i="2" s="1"/>
  <c r="A16019" i="2" s="1"/>
  <c r="A16020" i="2" s="1"/>
  <c r="A16021" i="2" s="1"/>
  <c r="A16022" i="2" s="1"/>
  <c r="A16023" i="2" s="1"/>
  <c r="A16024" i="2" s="1"/>
  <c r="A16025" i="2" s="1"/>
  <c r="A16026" i="2" s="1"/>
  <c r="A16027" i="2" s="1"/>
  <c r="A16028" i="2" s="1"/>
  <c r="A16029" i="2" s="1"/>
  <c r="A16030" i="2" s="1"/>
  <c r="A16031" i="2" s="1"/>
  <c r="A16032" i="2" s="1"/>
  <c r="A16033" i="2" s="1"/>
  <c r="A16034" i="2" s="1"/>
  <c r="A16035" i="2" s="1"/>
  <c r="A16036" i="2" s="1"/>
  <c r="A16037" i="2" s="1"/>
  <c r="A16038" i="2" s="1"/>
  <c r="A16039" i="2" s="1"/>
  <c r="A16040" i="2" s="1"/>
  <c r="A16041" i="2" s="1"/>
  <c r="A16042" i="2" s="1"/>
  <c r="A16043" i="2" s="1"/>
  <c r="A16044" i="2" s="1"/>
  <c r="A16045" i="2" s="1"/>
  <c r="A16046" i="2" s="1"/>
  <c r="A16047" i="2" s="1"/>
  <c r="A16048" i="2" s="1"/>
  <c r="A16049" i="2" s="1"/>
  <c r="A16050" i="2" s="1"/>
  <c r="A16051" i="2" s="1"/>
  <c r="A16052" i="2" s="1"/>
  <c r="A16053" i="2" s="1"/>
  <c r="A16054" i="2" s="1"/>
  <c r="A16055" i="2" s="1"/>
  <c r="A16056" i="2" s="1"/>
  <c r="A16057" i="2" s="1"/>
  <c r="A16058" i="2" s="1"/>
  <c r="A16059" i="2" s="1"/>
  <c r="A16060" i="2" s="1"/>
  <c r="A16061" i="2" s="1"/>
  <c r="A16062" i="2" s="1"/>
  <c r="A16063" i="2" s="1"/>
  <c r="A16064" i="2" s="1"/>
  <c r="A16065" i="2" s="1"/>
  <c r="A16066" i="2" s="1"/>
  <c r="A16067" i="2" s="1"/>
  <c r="A16068" i="2" s="1"/>
  <c r="A16069" i="2" s="1"/>
  <c r="A16070" i="2" s="1"/>
  <c r="A16071" i="2" s="1"/>
  <c r="A16072" i="2" s="1"/>
  <c r="A16073" i="2" s="1"/>
  <c r="A16074" i="2" s="1"/>
  <c r="A16075" i="2" s="1"/>
  <c r="A16076" i="2" s="1"/>
  <c r="A16077" i="2" s="1"/>
  <c r="A16078" i="2" s="1"/>
  <c r="A16079" i="2" s="1"/>
  <c r="A16080" i="2" s="1"/>
  <c r="A16081" i="2" s="1"/>
  <c r="A16082" i="2" s="1"/>
  <c r="A16083" i="2" s="1"/>
  <c r="A16084" i="2" s="1"/>
  <c r="A16085" i="2" s="1"/>
  <c r="A16086" i="2" s="1"/>
  <c r="A16087" i="2" s="1"/>
  <c r="A16088" i="2" s="1"/>
  <c r="A16089" i="2" s="1"/>
  <c r="A16090" i="2" s="1"/>
  <c r="A16091" i="2" s="1"/>
  <c r="A16092" i="2" s="1"/>
  <c r="A16093" i="2" s="1"/>
  <c r="A16094" i="2" s="1"/>
  <c r="A16095" i="2" s="1"/>
  <c r="A16096" i="2" s="1"/>
  <c r="A16097" i="2" s="1"/>
  <c r="A16098" i="2" s="1"/>
  <c r="A16099" i="2" s="1"/>
  <c r="A16100" i="2" s="1"/>
  <c r="A16101" i="2" s="1"/>
  <c r="A16102" i="2" s="1"/>
  <c r="A16103" i="2" s="1"/>
  <c r="A16104" i="2" s="1"/>
  <c r="A16105" i="2" s="1"/>
  <c r="A16106" i="2" s="1"/>
  <c r="A16107" i="2" s="1"/>
  <c r="A16108" i="2" s="1"/>
  <c r="A16109" i="2" s="1"/>
  <c r="A16110" i="2" s="1"/>
  <c r="A16111" i="2" s="1"/>
  <c r="A16112" i="2" s="1"/>
  <c r="A16113" i="2" s="1"/>
  <c r="A16114" i="2" s="1"/>
  <c r="A16115" i="2" s="1"/>
  <c r="A16116" i="2" s="1"/>
  <c r="A16117" i="2" s="1"/>
  <c r="A16118" i="2" s="1"/>
  <c r="A16119" i="2" s="1"/>
  <c r="A16120" i="2" s="1"/>
  <c r="A16121" i="2" s="1"/>
  <c r="A16122" i="2" s="1"/>
  <c r="A16123" i="2" s="1"/>
  <c r="A16124" i="2" s="1"/>
  <c r="A16125" i="2" s="1"/>
  <c r="A16126" i="2" s="1"/>
  <c r="A16127" i="2" s="1"/>
  <c r="A16128" i="2" s="1"/>
  <c r="A16129" i="2" s="1"/>
  <c r="A16130" i="2" s="1"/>
  <c r="A16131" i="2" s="1"/>
  <c r="A16132" i="2" s="1"/>
  <c r="A16133" i="2" s="1"/>
  <c r="A16134" i="2" s="1"/>
  <c r="A16135" i="2" s="1"/>
  <c r="A16136" i="2" s="1"/>
  <c r="A16137" i="2" s="1"/>
  <c r="A16138" i="2" s="1"/>
  <c r="A16139" i="2" s="1"/>
  <c r="A16140" i="2" s="1"/>
  <c r="A16141" i="2" s="1"/>
  <c r="A16142" i="2" s="1"/>
  <c r="A16143" i="2" s="1"/>
  <c r="A16144" i="2" s="1"/>
  <c r="A16145" i="2" s="1"/>
  <c r="A16146" i="2" s="1"/>
  <c r="A16147" i="2" s="1"/>
  <c r="A16148" i="2" s="1"/>
  <c r="A16149" i="2" s="1"/>
  <c r="A16150" i="2" s="1"/>
  <c r="A16151" i="2" s="1"/>
  <c r="A16152" i="2" s="1"/>
  <c r="A16153" i="2" s="1"/>
  <c r="A16154" i="2" s="1"/>
  <c r="A16155" i="2" s="1"/>
  <c r="A16156" i="2" s="1"/>
  <c r="A16157" i="2" s="1"/>
  <c r="A16158" i="2" s="1"/>
  <c r="A16159" i="2" s="1"/>
  <c r="A16160" i="2" s="1"/>
  <c r="A16161" i="2" s="1"/>
  <c r="A16162" i="2" s="1"/>
  <c r="A16163" i="2" s="1"/>
  <c r="A16164" i="2" s="1"/>
  <c r="A16165" i="2" s="1"/>
  <c r="A16166" i="2" s="1"/>
  <c r="A16167" i="2" s="1"/>
  <c r="A16168" i="2" s="1"/>
  <c r="A16169" i="2" s="1"/>
  <c r="A16170" i="2" s="1"/>
  <c r="A16171" i="2" s="1"/>
  <c r="A16172" i="2" s="1"/>
  <c r="A16173" i="2" s="1"/>
  <c r="A16174" i="2" s="1"/>
  <c r="A16175" i="2" s="1"/>
  <c r="A16176" i="2" s="1"/>
  <c r="A16177" i="2" s="1"/>
  <c r="A16178" i="2" s="1"/>
  <c r="A16179" i="2" s="1"/>
  <c r="A16180" i="2" s="1"/>
  <c r="A16181" i="2" s="1"/>
  <c r="A16182" i="2" s="1"/>
  <c r="A16183" i="2" s="1"/>
  <c r="A16184" i="2" s="1"/>
  <c r="A16185" i="2" s="1"/>
  <c r="A16186" i="2" s="1"/>
  <c r="A16187" i="2" s="1"/>
  <c r="A16188" i="2" s="1"/>
  <c r="A16189" i="2" s="1"/>
  <c r="A16190" i="2" s="1"/>
  <c r="A16191" i="2" s="1"/>
  <c r="A16192" i="2" s="1"/>
  <c r="A16193" i="2" s="1"/>
  <c r="A16194" i="2" s="1"/>
  <c r="A16195" i="2" s="1"/>
  <c r="A16196" i="2" s="1"/>
  <c r="A16197" i="2" s="1"/>
  <c r="A16198" i="2" s="1"/>
  <c r="A16199" i="2" s="1"/>
  <c r="A16200" i="2" s="1"/>
  <c r="A16201" i="2" s="1"/>
  <c r="A16202" i="2" s="1"/>
  <c r="A16203" i="2" s="1"/>
  <c r="A16204" i="2" s="1"/>
  <c r="A16205" i="2" s="1"/>
  <c r="A16206" i="2" s="1"/>
  <c r="A16207" i="2" s="1"/>
  <c r="A16208" i="2" s="1"/>
  <c r="A16209" i="2" s="1"/>
  <c r="A16210" i="2" s="1"/>
  <c r="A16211" i="2" s="1"/>
  <c r="A16212" i="2" s="1"/>
  <c r="A16213" i="2" s="1"/>
  <c r="A16214" i="2" s="1"/>
  <c r="A16215" i="2" s="1"/>
  <c r="A16216" i="2" s="1"/>
  <c r="A16217" i="2" s="1"/>
  <c r="A16218" i="2" s="1"/>
  <c r="A16219" i="2" s="1"/>
  <c r="A16220" i="2" s="1"/>
  <c r="A16221" i="2" s="1"/>
  <c r="A16222" i="2" s="1"/>
  <c r="A16223" i="2" s="1"/>
  <c r="A16224" i="2" s="1"/>
  <c r="A16225" i="2" s="1"/>
  <c r="A16226" i="2" s="1"/>
  <c r="A16227" i="2" s="1"/>
  <c r="A16228" i="2" s="1"/>
  <c r="A16229" i="2" s="1"/>
  <c r="A16230" i="2" s="1"/>
  <c r="A16231" i="2" s="1"/>
  <c r="A16232" i="2" s="1"/>
  <c r="A16233" i="2" s="1"/>
  <c r="A16234" i="2" s="1"/>
  <c r="A16235" i="2" s="1"/>
  <c r="A16236" i="2" s="1"/>
  <c r="A16237" i="2" s="1"/>
  <c r="A16238" i="2" s="1"/>
  <c r="A16239" i="2" s="1"/>
  <c r="A16240" i="2" s="1"/>
  <c r="A16241" i="2" s="1"/>
  <c r="A16242" i="2" s="1"/>
  <c r="A16243" i="2" s="1"/>
  <c r="A16244" i="2" s="1"/>
  <c r="A16245" i="2" s="1"/>
  <c r="A16246" i="2" s="1"/>
  <c r="A16247" i="2" s="1"/>
  <c r="A16248" i="2" s="1"/>
  <c r="A16249" i="2" s="1"/>
  <c r="A16250" i="2" s="1"/>
  <c r="A16251" i="2" s="1"/>
  <c r="A16252" i="2" s="1"/>
  <c r="A16253" i="2" s="1"/>
  <c r="A16254" i="2" s="1"/>
  <c r="A16255" i="2" s="1"/>
  <c r="A16256" i="2" s="1"/>
  <c r="A16257" i="2" s="1"/>
  <c r="A16258" i="2" s="1"/>
  <c r="A16259" i="2" s="1"/>
  <c r="A16260" i="2" s="1"/>
  <c r="A16261" i="2" s="1"/>
  <c r="A16262" i="2" s="1"/>
  <c r="A16263" i="2" s="1"/>
  <c r="A16264" i="2" s="1"/>
  <c r="A16265" i="2" s="1"/>
  <c r="A16266" i="2" s="1"/>
  <c r="A16267" i="2" s="1"/>
  <c r="A16268" i="2" s="1"/>
  <c r="A16269" i="2" s="1"/>
  <c r="A16270" i="2" s="1"/>
  <c r="A16271" i="2" s="1"/>
  <c r="A16272" i="2" s="1"/>
  <c r="A16273" i="2" s="1"/>
  <c r="A16274" i="2" s="1"/>
  <c r="A16275" i="2" s="1"/>
  <c r="A16276" i="2" s="1"/>
  <c r="A16277" i="2" s="1"/>
  <c r="A16278" i="2" s="1"/>
  <c r="A16279" i="2" s="1"/>
  <c r="A16280" i="2" s="1"/>
  <c r="A16281" i="2" s="1"/>
  <c r="A16282" i="2" s="1"/>
  <c r="A16283" i="2" s="1"/>
  <c r="A16284" i="2" s="1"/>
  <c r="A16285" i="2" s="1"/>
  <c r="A16286" i="2" s="1"/>
  <c r="A16287" i="2" s="1"/>
  <c r="A16288" i="2" s="1"/>
  <c r="A16289" i="2" s="1"/>
  <c r="A16290" i="2" s="1"/>
  <c r="A16291" i="2" s="1"/>
  <c r="A16292" i="2" s="1"/>
  <c r="A16293" i="2" s="1"/>
  <c r="A16294" i="2" s="1"/>
  <c r="A16295" i="2" s="1"/>
  <c r="A16296" i="2" s="1"/>
  <c r="A16297" i="2" s="1"/>
  <c r="A16298" i="2" s="1"/>
  <c r="A16299" i="2" s="1"/>
  <c r="A16300" i="2" s="1"/>
  <c r="A16301" i="2" s="1"/>
  <c r="A16302" i="2" s="1"/>
  <c r="A16303" i="2" s="1"/>
  <c r="A16304" i="2" s="1"/>
  <c r="A16305" i="2" s="1"/>
  <c r="A16306" i="2" s="1"/>
  <c r="A16307" i="2" s="1"/>
  <c r="A16308" i="2" s="1"/>
  <c r="A16309" i="2" s="1"/>
  <c r="A16310" i="2" s="1"/>
  <c r="A16311" i="2" s="1"/>
  <c r="A16312" i="2" s="1"/>
  <c r="A16313" i="2" s="1"/>
  <c r="A16314" i="2" s="1"/>
  <c r="A16315" i="2" s="1"/>
  <c r="A16316" i="2" s="1"/>
  <c r="A16317" i="2" s="1"/>
  <c r="A16318" i="2" s="1"/>
  <c r="A16319" i="2" s="1"/>
  <c r="A16320" i="2" s="1"/>
  <c r="A16321" i="2" s="1"/>
  <c r="A16322" i="2" s="1"/>
  <c r="A16323" i="2" s="1"/>
  <c r="A16324" i="2" s="1"/>
  <c r="A16325" i="2" s="1"/>
  <c r="A16326" i="2" s="1"/>
  <c r="A16327" i="2" s="1"/>
  <c r="A16328" i="2" s="1"/>
  <c r="A16329" i="2" s="1"/>
  <c r="A16330" i="2" s="1"/>
  <c r="A16331" i="2" s="1"/>
  <c r="A16332" i="2" s="1"/>
  <c r="A16333" i="2" s="1"/>
  <c r="A16334" i="2" s="1"/>
  <c r="A16335" i="2" s="1"/>
  <c r="A16336" i="2" s="1"/>
  <c r="A16337" i="2" s="1"/>
  <c r="A16338" i="2" s="1"/>
  <c r="A16339" i="2" s="1"/>
  <c r="A16340" i="2" s="1"/>
  <c r="A16341" i="2" s="1"/>
  <c r="A16342" i="2" s="1"/>
  <c r="A16343" i="2" s="1"/>
  <c r="A16344" i="2" s="1"/>
  <c r="A16345" i="2" s="1"/>
  <c r="A16346" i="2" s="1"/>
  <c r="A16347" i="2" s="1"/>
  <c r="A16348" i="2" s="1"/>
  <c r="A16349" i="2" s="1"/>
  <c r="A16350" i="2" s="1"/>
  <c r="A16351" i="2" s="1"/>
  <c r="A16352" i="2" s="1"/>
  <c r="A16353" i="2" s="1"/>
  <c r="A16354" i="2" s="1"/>
  <c r="A16355" i="2" s="1"/>
  <c r="A16356" i="2" s="1"/>
  <c r="A16357" i="2" s="1"/>
  <c r="A16358" i="2" s="1"/>
  <c r="A16359" i="2" s="1"/>
  <c r="A16360" i="2" s="1"/>
  <c r="A16361" i="2" s="1"/>
  <c r="A16362" i="2" s="1"/>
  <c r="A16363" i="2" s="1"/>
  <c r="A16364" i="2" s="1"/>
  <c r="A16365" i="2" s="1"/>
  <c r="A16366" i="2" s="1"/>
  <c r="A16367" i="2" s="1"/>
  <c r="A16368" i="2" s="1"/>
  <c r="A16369" i="2" s="1"/>
  <c r="A16370" i="2" s="1"/>
  <c r="A16371" i="2" s="1"/>
  <c r="A16372" i="2" s="1"/>
  <c r="A16373" i="2" s="1"/>
  <c r="A16374" i="2" s="1"/>
  <c r="A16375" i="2" s="1"/>
  <c r="A16376" i="2" s="1"/>
  <c r="A16377" i="2" s="1"/>
  <c r="A16378" i="2" s="1"/>
  <c r="A16379" i="2" s="1"/>
  <c r="A16380" i="2" s="1"/>
  <c r="A16381" i="2" s="1"/>
  <c r="A16382" i="2" s="1"/>
  <c r="A16383" i="2" s="1"/>
  <c r="A16384" i="2" s="1"/>
  <c r="A16385" i="2" s="1"/>
  <c r="A16386" i="2" s="1"/>
  <c r="A16387" i="2" s="1"/>
  <c r="A16388" i="2" s="1"/>
  <c r="A16389" i="2" s="1"/>
  <c r="A16390" i="2" s="1"/>
  <c r="A16391" i="2" s="1"/>
  <c r="A16392" i="2" s="1"/>
  <c r="A16393" i="2" s="1"/>
  <c r="A16394" i="2" s="1"/>
  <c r="A16395" i="2" s="1"/>
  <c r="A16396" i="2" s="1"/>
  <c r="A16397" i="2" s="1"/>
  <c r="A16398" i="2" s="1"/>
  <c r="A16399" i="2" s="1"/>
  <c r="A16400" i="2" s="1"/>
  <c r="A16401" i="2" s="1"/>
  <c r="A16402" i="2" s="1"/>
  <c r="A16403" i="2" s="1"/>
  <c r="A16404" i="2" s="1"/>
  <c r="A16405" i="2" s="1"/>
  <c r="A16406" i="2" s="1"/>
  <c r="A16407" i="2" s="1"/>
  <c r="A16408" i="2" s="1"/>
  <c r="A16409" i="2" s="1"/>
  <c r="A16410" i="2" s="1"/>
  <c r="A16411" i="2" s="1"/>
  <c r="A16412" i="2" s="1"/>
  <c r="A16413" i="2" s="1"/>
  <c r="A16414" i="2" s="1"/>
  <c r="A16415" i="2" s="1"/>
  <c r="A16416" i="2" s="1"/>
  <c r="A16417" i="2" s="1"/>
  <c r="A16418" i="2" s="1"/>
  <c r="A16419" i="2" s="1"/>
  <c r="A16420" i="2" s="1"/>
  <c r="A16421" i="2" s="1"/>
  <c r="A16422" i="2" s="1"/>
  <c r="A16423" i="2" s="1"/>
  <c r="A16424" i="2" s="1"/>
  <c r="A16425" i="2" s="1"/>
  <c r="A16426" i="2" s="1"/>
  <c r="A16427" i="2" s="1"/>
  <c r="A16428" i="2" s="1"/>
  <c r="A16429" i="2" s="1"/>
  <c r="A16430" i="2" s="1"/>
  <c r="A16431" i="2" s="1"/>
  <c r="A16432" i="2" s="1"/>
  <c r="A16433" i="2" s="1"/>
  <c r="A16434" i="2" s="1"/>
  <c r="A16435" i="2" s="1"/>
  <c r="A16436" i="2" s="1"/>
  <c r="A16437" i="2" s="1"/>
  <c r="A16438" i="2" s="1"/>
  <c r="A16439" i="2" s="1"/>
  <c r="A16440" i="2" s="1"/>
  <c r="A16441" i="2" s="1"/>
  <c r="A16442" i="2" s="1"/>
  <c r="A16443" i="2" s="1"/>
  <c r="A16444" i="2" s="1"/>
  <c r="A16445" i="2" s="1"/>
  <c r="A16446" i="2" s="1"/>
  <c r="A16447" i="2" s="1"/>
  <c r="A16448" i="2" s="1"/>
  <c r="A16449" i="2" s="1"/>
  <c r="A16450" i="2" s="1"/>
  <c r="A16451" i="2" s="1"/>
  <c r="A16452" i="2" s="1"/>
  <c r="A16453" i="2" s="1"/>
  <c r="A16454" i="2" s="1"/>
  <c r="A16455" i="2" s="1"/>
  <c r="A16456" i="2" s="1"/>
  <c r="A16457" i="2" s="1"/>
  <c r="A16458" i="2" s="1"/>
  <c r="A16459" i="2" s="1"/>
  <c r="A16460" i="2" s="1"/>
  <c r="A16461" i="2" s="1"/>
  <c r="A16462" i="2" s="1"/>
  <c r="A16463" i="2" s="1"/>
  <c r="A16464" i="2" s="1"/>
  <c r="A16465" i="2" s="1"/>
  <c r="A16466" i="2" s="1"/>
  <c r="A16467" i="2" s="1"/>
  <c r="A16468" i="2" s="1"/>
  <c r="A16469" i="2" s="1"/>
  <c r="A16470" i="2" s="1"/>
  <c r="A16471" i="2" s="1"/>
  <c r="A16472" i="2" s="1"/>
  <c r="A16473" i="2" s="1"/>
  <c r="A16474" i="2" s="1"/>
  <c r="A16475" i="2" s="1"/>
  <c r="A16476" i="2" s="1"/>
  <c r="A16477" i="2" s="1"/>
  <c r="A16478" i="2" s="1"/>
  <c r="A16479" i="2" s="1"/>
  <c r="A16480" i="2" s="1"/>
  <c r="A16481" i="2" s="1"/>
  <c r="A16482" i="2" s="1"/>
  <c r="A16483" i="2" s="1"/>
  <c r="A16484" i="2" s="1"/>
  <c r="A16485" i="2" s="1"/>
  <c r="A16486" i="2" s="1"/>
  <c r="A16487" i="2" s="1"/>
  <c r="A16488" i="2" s="1"/>
  <c r="A16489" i="2" s="1"/>
  <c r="A16490" i="2" s="1"/>
  <c r="A16491" i="2" s="1"/>
  <c r="A16492" i="2" s="1"/>
  <c r="A16493" i="2" s="1"/>
  <c r="A16494" i="2" s="1"/>
  <c r="A16495" i="2" s="1"/>
  <c r="A16496" i="2" s="1"/>
  <c r="A16497" i="2" s="1"/>
  <c r="A16498" i="2" s="1"/>
  <c r="A16499" i="2" s="1"/>
  <c r="A16500" i="2" s="1"/>
  <c r="A16501" i="2" s="1"/>
  <c r="A16502" i="2" s="1"/>
  <c r="A16503" i="2" s="1"/>
  <c r="A16504" i="2" s="1"/>
  <c r="A16505" i="2" s="1"/>
  <c r="A16506" i="2" s="1"/>
  <c r="A16507" i="2" s="1"/>
  <c r="A16508" i="2" s="1"/>
  <c r="A16509" i="2" s="1"/>
  <c r="A16510" i="2" s="1"/>
  <c r="A16511" i="2" s="1"/>
  <c r="A16512" i="2" s="1"/>
  <c r="A16513" i="2" s="1"/>
  <c r="A16514" i="2" s="1"/>
  <c r="A16515" i="2" s="1"/>
  <c r="A16516" i="2" s="1"/>
  <c r="A16517" i="2" s="1"/>
  <c r="A16518" i="2" s="1"/>
  <c r="A16519" i="2" s="1"/>
  <c r="A16520" i="2" s="1"/>
  <c r="A16521" i="2" s="1"/>
  <c r="A16522" i="2" s="1"/>
  <c r="A16523" i="2" s="1"/>
  <c r="A16524" i="2" s="1"/>
  <c r="A16525" i="2" s="1"/>
  <c r="A16526" i="2" s="1"/>
  <c r="A16527" i="2" s="1"/>
  <c r="A16528" i="2" s="1"/>
  <c r="A16529" i="2" s="1"/>
  <c r="A16530" i="2" s="1"/>
  <c r="A16531" i="2" s="1"/>
  <c r="A16532" i="2" s="1"/>
  <c r="A16533" i="2" s="1"/>
  <c r="A16534" i="2" s="1"/>
  <c r="A16535" i="2" s="1"/>
  <c r="A16536" i="2" s="1"/>
  <c r="A16537" i="2" s="1"/>
  <c r="A16538" i="2" s="1"/>
  <c r="A16539" i="2" s="1"/>
  <c r="A16540" i="2" s="1"/>
  <c r="A16541" i="2" s="1"/>
  <c r="A16542" i="2" s="1"/>
  <c r="A16543" i="2" s="1"/>
  <c r="A16544" i="2" s="1"/>
  <c r="A16545" i="2" s="1"/>
  <c r="A16546" i="2" s="1"/>
  <c r="A16547" i="2" s="1"/>
  <c r="A16548" i="2" s="1"/>
  <c r="A16549" i="2" s="1"/>
  <c r="A16550" i="2" s="1"/>
  <c r="A16551" i="2" s="1"/>
  <c r="A16552" i="2" s="1"/>
  <c r="A16553" i="2" s="1"/>
  <c r="A16554" i="2" s="1"/>
  <c r="A16555" i="2" s="1"/>
  <c r="A16556" i="2" s="1"/>
  <c r="A16557" i="2" s="1"/>
  <c r="A16558" i="2" s="1"/>
  <c r="A16559" i="2" s="1"/>
  <c r="A16560" i="2" s="1"/>
  <c r="A16561" i="2" s="1"/>
  <c r="A16562" i="2" s="1"/>
  <c r="A16563" i="2" s="1"/>
  <c r="A16564" i="2" s="1"/>
  <c r="A16565" i="2" s="1"/>
  <c r="A16566" i="2" s="1"/>
  <c r="A16567" i="2" s="1"/>
  <c r="A16568" i="2" s="1"/>
  <c r="A16569" i="2" s="1"/>
  <c r="A16570" i="2" s="1"/>
  <c r="A16571" i="2" s="1"/>
  <c r="A16572" i="2" s="1"/>
  <c r="A16573" i="2" s="1"/>
  <c r="A16574" i="2" s="1"/>
  <c r="A16575" i="2" s="1"/>
  <c r="A16576" i="2" s="1"/>
  <c r="A16577" i="2" s="1"/>
  <c r="A16578" i="2" s="1"/>
  <c r="A16579" i="2" s="1"/>
  <c r="A16580" i="2" s="1"/>
  <c r="A16581" i="2" s="1"/>
  <c r="A16582" i="2" s="1"/>
  <c r="A16583" i="2" s="1"/>
  <c r="A16584" i="2" s="1"/>
  <c r="A16585" i="2" s="1"/>
  <c r="A16586" i="2" s="1"/>
  <c r="A16587" i="2" s="1"/>
  <c r="A16588" i="2" s="1"/>
  <c r="A16589" i="2" s="1"/>
  <c r="A16590" i="2" s="1"/>
  <c r="A16591" i="2" s="1"/>
  <c r="A16592" i="2" s="1"/>
  <c r="A16593" i="2" s="1"/>
  <c r="A16594" i="2" s="1"/>
  <c r="A16595" i="2" s="1"/>
  <c r="A16596" i="2" s="1"/>
  <c r="A16597" i="2" s="1"/>
  <c r="A16598" i="2" s="1"/>
  <c r="A16599" i="2" s="1"/>
  <c r="A16600" i="2" s="1"/>
  <c r="A16601" i="2" s="1"/>
  <c r="A16602" i="2" s="1"/>
  <c r="A16603" i="2" s="1"/>
  <c r="A16604" i="2" s="1"/>
  <c r="A16605" i="2" s="1"/>
  <c r="A16606" i="2" s="1"/>
  <c r="A16607" i="2" s="1"/>
  <c r="A16608" i="2" s="1"/>
  <c r="A16609" i="2" s="1"/>
  <c r="A16610" i="2" s="1"/>
  <c r="A16611" i="2" s="1"/>
  <c r="A16612" i="2" s="1"/>
  <c r="A16613" i="2" s="1"/>
  <c r="A16614" i="2" s="1"/>
  <c r="A16615" i="2" s="1"/>
  <c r="A16616" i="2" s="1"/>
  <c r="A16617" i="2" s="1"/>
  <c r="A16618" i="2" s="1"/>
  <c r="A16619" i="2" s="1"/>
  <c r="A16620" i="2" s="1"/>
  <c r="A16621" i="2" s="1"/>
  <c r="A16622" i="2" s="1"/>
  <c r="A16623" i="2" s="1"/>
  <c r="A16624" i="2" s="1"/>
  <c r="A16625" i="2" s="1"/>
  <c r="A16626" i="2" s="1"/>
  <c r="A16627" i="2" s="1"/>
  <c r="A16628" i="2" s="1"/>
  <c r="A16629" i="2" s="1"/>
  <c r="A16630" i="2" s="1"/>
  <c r="A16631" i="2" s="1"/>
  <c r="A16632" i="2" s="1"/>
  <c r="A16633" i="2" s="1"/>
  <c r="A16634" i="2" s="1"/>
  <c r="A16635" i="2" s="1"/>
  <c r="A16636" i="2" s="1"/>
  <c r="A16637" i="2" s="1"/>
  <c r="A16638" i="2" s="1"/>
  <c r="A16639" i="2" s="1"/>
  <c r="A16640" i="2" s="1"/>
  <c r="A16641" i="2" s="1"/>
  <c r="A16642" i="2" s="1"/>
  <c r="A16643" i="2" s="1"/>
  <c r="A16644" i="2" s="1"/>
  <c r="A16645" i="2" s="1"/>
  <c r="A16646" i="2" s="1"/>
  <c r="A16647" i="2" s="1"/>
  <c r="A16648" i="2" s="1"/>
  <c r="A16649" i="2" s="1"/>
  <c r="A16650" i="2" s="1"/>
  <c r="A16651" i="2" s="1"/>
  <c r="A16652" i="2" s="1"/>
  <c r="A16653" i="2" s="1"/>
  <c r="A16654" i="2" s="1"/>
  <c r="A16655" i="2" s="1"/>
  <c r="A16656" i="2" s="1"/>
  <c r="A16657" i="2" s="1"/>
  <c r="A16658" i="2" s="1"/>
  <c r="A16659" i="2" s="1"/>
  <c r="A16660" i="2" s="1"/>
  <c r="A16661" i="2" s="1"/>
  <c r="A16662" i="2" s="1"/>
  <c r="A16663" i="2" s="1"/>
  <c r="A16664" i="2" s="1"/>
  <c r="A16665" i="2" s="1"/>
  <c r="A16666" i="2" s="1"/>
  <c r="A16667" i="2" s="1"/>
  <c r="A16668" i="2" s="1"/>
  <c r="A16669" i="2" s="1"/>
  <c r="A16670" i="2" s="1"/>
  <c r="A16671" i="2" s="1"/>
  <c r="A16672" i="2" s="1"/>
  <c r="A16673" i="2" s="1"/>
  <c r="A16674" i="2" s="1"/>
  <c r="A16675" i="2" s="1"/>
  <c r="A16676" i="2" s="1"/>
  <c r="A16677" i="2" s="1"/>
  <c r="A16678" i="2" s="1"/>
  <c r="A16679" i="2" s="1"/>
  <c r="A16680" i="2" s="1"/>
  <c r="A16681" i="2" s="1"/>
  <c r="A16682" i="2" s="1"/>
  <c r="A16683" i="2" s="1"/>
  <c r="A16684" i="2" s="1"/>
  <c r="A16685" i="2" s="1"/>
  <c r="A16686" i="2" s="1"/>
  <c r="A16687" i="2" s="1"/>
  <c r="A16688" i="2" s="1"/>
  <c r="A16689" i="2" s="1"/>
  <c r="A16690" i="2" s="1"/>
  <c r="A16691" i="2" s="1"/>
  <c r="A16692" i="2" s="1"/>
  <c r="A16693" i="2" s="1"/>
  <c r="A16694" i="2" s="1"/>
  <c r="A16695" i="2" s="1"/>
  <c r="A16696" i="2" s="1"/>
  <c r="A16697" i="2" s="1"/>
  <c r="A16698" i="2" s="1"/>
  <c r="A16699" i="2" s="1"/>
  <c r="A16700" i="2" s="1"/>
  <c r="A16701" i="2" s="1"/>
  <c r="A16702" i="2" s="1"/>
  <c r="A16703" i="2" s="1"/>
  <c r="A16704" i="2" s="1"/>
  <c r="A16705" i="2" s="1"/>
  <c r="A16706" i="2" s="1"/>
  <c r="A16707" i="2" s="1"/>
  <c r="A16708" i="2" s="1"/>
  <c r="A16709" i="2" s="1"/>
  <c r="A16710" i="2" s="1"/>
  <c r="A16711" i="2" s="1"/>
  <c r="A16712" i="2" s="1"/>
  <c r="A16713" i="2" s="1"/>
  <c r="A16714" i="2" s="1"/>
  <c r="A16715" i="2" s="1"/>
  <c r="A16716" i="2" s="1"/>
  <c r="A16717" i="2" s="1"/>
  <c r="A16718" i="2" s="1"/>
  <c r="A16719" i="2" s="1"/>
  <c r="A16720" i="2" s="1"/>
  <c r="A16721" i="2" s="1"/>
  <c r="A16722" i="2" s="1"/>
  <c r="A16723" i="2" s="1"/>
  <c r="A16724" i="2" s="1"/>
  <c r="A16725" i="2" s="1"/>
  <c r="A16726" i="2" s="1"/>
  <c r="A16727" i="2" s="1"/>
  <c r="A16728" i="2" s="1"/>
  <c r="A16729" i="2" s="1"/>
  <c r="A16730" i="2" s="1"/>
  <c r="A16731" i="2" s="1"/>
  <c r="A16732" i="2" s="1"/>
  <c r="A16733" i="2" s="1"/>
  <c r="A16734" i="2" s="1"/>
  <c r="A16735" i="2" s="1"/>
  <c r="A16736" i="2" s="1"/>
  <c r="A16737" i="2" s="1"/>
  <c r="A16738" i="2" s="1"/>
  <c r="A16739" i="2" s="1"/>
  <c r="A16740" i="2" s="1"/>
  <c r="A16741" i="2" s="1"/>
  <c r="A16742" i="2" s="1"/>
  <c r="A16743" i="2" s="1"/>
  <c r="A16744" i="2" s="1"/>
  <c r="A16745" i="2" s="1"/>
  <c r="A16746" i="2" s="1"/>
  <c r="A16747" i="2" s="1"/>
  <c r="A16748" i="2" s="1"/>
  <c r="A16749" i="2" s="1"/>
  <c r="A16750" i="2" s="1"/>
  <c r="A16751" i="2" s="1"/>
  <c r="A16752" i="2" s="1"/>
  <c r="A16753" i="2" s="1"/>
  <c r="A16754" i="2" s="1"/>
  <c r="A16755" i="2" s="1"/>
  <c r="A16756" i="2" s="1"/>
  <c r="A16757" i="2" s="1"/>
  <c r="A16758" i="2" s="1"/>
  <c r="A16759" i="2" s="1"/>
  <c r="A16760" i="2" s="1"/>
  <c r="A16761" i="2" s="1"/>
  <c r="A16762" i="2" s="1"/>
  <c r="A16763" i="2" s="1"/>
  <c r="A16764" i="2" s="1"/>
  <c r="A16765" i="2" s="1"/>
  <c r="A16766" i="2" s="1"/>
  <c r="A16767" i="2" s="1"/>
  <c r="A16768" i="2" s="1"/>
  <c r="A16769" i="2" s="1"/>
  <c r="A16770" i="2" s="1"/>
  <c r="A16771" i="2" s="1"/>
  <c r="A16772" i="2" s="1"/>
  <c r="A16773" i="2" s="1"/>
  <c r="A16774" i="2" s="1"/>
  <c r="A16775" i="2" s="1"/>
  <c r="A16776" i="2" s="1"/>
  <c r="A16777" i="2" s="1"/>
  <c r="A16778" i="2" s="1"/>
  <c r="A16779" i="2" s="1"/>
  <c r="A16780" i="2" s="1"/>
  <c r="A16781" i="2" s="1"/>
  <c r="A16782" i="2" s="1"/>
  <c r="A16783" i="2" s="1"/>
  <c r="A16784" i="2" s="1"/>
  <c r="A16785" i="2" s="1"/>
  <c r="A16786" i="2" s="1"/>
  <c r="A16787" i="2" s="1"/>
  <c r="A16788" i="2" s="1"/>
  <c r="A16789" i="2" s="1"/>
  <c r="A16790" i="2" s="1"/>
  <c r="A16791" i="2" s="1"/>
  <c r="A16792" i="2" s="1"/>
  <c r="A16793" i="2" s="1"/>
  <c r="A16794" i="2" s="1"/>
  <c r="A16795" i="2" s="1"/>
  <c r="A16796" i="2" s="1"/>
  <c r="A16797" i="2" s="1"/>
  <c r="A16798" i="2" s="1"/>
  <c r="A16799" i="2" s="1"/>
  <c r="A16800" i="2" s="1"/>
  <c r="A16801" i="2" s="1"/>
  <c r="A16802" i="2" s="1"/>
  <c r="A16803" i="2" s="1"/>
  <c r="A16804" i="2" s="1"/>
  <c r="A16805" i="2" s="1"/>
  <c r="A16806" i="2" s="1"/>
  <c r="A16807" i="2" s="1"/>
  <c r="A16808" i="2" s="1"/>
  <c r="A16809" i="2" s="1"/>
  <c r="A16810" i="2" s="1"/>
  <c r="A16811" i="2" s="1"/>
  <c r="A16812" i="2" s="1"/>
  <c r="A16813" i="2" s="1"/>
  <c r="A16814" i="2" s="1"/>
  <c r="A16815" i="2" s="1"/>
  <c r="A16816" i="2" s="1"/>
  <c r="A16817" i="2" s="1"/>
  <c r="A16818" i="2" s="1"/>
  <c r="A16819" i="2" s="1"/>
  <c r="A16820" i="2" s="1"/>
  <c r="A16821" i="2" s="1"/>
  <c r="A16822" i="2" s="1"/>
  <c r="A16823" i="2" s="1"/>
  <c r="A16824" i="2" s="1"/>
  <c r="A16825" i="2" s="1"/>
  <c r="A16826" i="2" s="1"/>
  <c r="A16827" i="2" s="1"/>
  <c r="A16828" i="2" s="1"/>
  <c r="A16829" i="2" s="1"/>
  <c r="A16830" i="2" s="1"/>
  <c r="A16831" i="2" s="1"/>
  <c r="A16832" i="2" s="1"/>
  <c r="A16833" i="2" s="1"/>
  <c r="A16834" i="2" s="1"/>
  <c r="A16835" i="2" s="1"/>
  <c r="A16836" i="2" s="1"/>
  <c r="A16837" i="2" s="1"/>
  <c r="A16838" i="2" s="1"/>
  <c r="A16839" i="2" s="1"/>
  <c r="A16840" i="2" s="1"/>
  <c r="A16841" i="2" s="1"/>
  <c r="A16842" i="2" s="1"/>
  <c r="A16843" i="2" s="1"/>
  <c r="A16844" i="2" s="1"/>
  <c r="A16845" i="2" s="1"/>
  <c r="A16846" i="2" s="1"/>
  <c r="A16847" i="2" s="1"/>
  <c r="A16848" i="2" s="1"/>
  <c r="A16849" i="2" s="1"/>
  <c r="A16850" i="2" s="1"/>
  <c r="A16851" i="2" s="1"/>
  <c r="A16852" i="2" s="1"/>
  <c r="A16853" i="2" s="1"/>
  <c r="A16854" i="2" s="1"/>
  <c r="A16855" i="2" s="1"/>
  <c r="A16856" i="2" s="1"/>
  <c r="A16857" i="2" s="1"/>
  <c r="A16858" i="2" s="1"/>
  <c r="A16859" i="2" s="1"/>
  <c r="A16860" i="2" s="1"/>
  <c r="A16861" i="2" s="1"/>
  <c r="A16862" i="2" s="1"/>
  <c r="A16863" i="2" s="1"/>
  <c r="A16864" i="2" s="1"/>
  <c r="A16865" i="2" s="1"/>
  <c r="A16866" i="2" s="1"/>
  <c r="A16867" i="2" s="1"/>
  <c r="A16868" i="2" s="1"/>
  <c r="A16869" i="2" s="1"/>
  <c r="A16870" i="2" s="1"/>
  <c r="A16871" i="2" s="1"/>
  <c r="A16872" i="2" s="1"/>
  <c r="A16873" i="2" s="1"/>
  <c r="A16874" i="2" s="1"/>
  <c r="A16875" i="2" s="1"/>
  <c r="A16876" i="2" s="1"/>
  <c r="A16877" i="2" s="1"/>
  <c r="A16878" i="2" s="1"/>
  <c r="A16879" i="2" s="1"/>
  <c r="A16880" i="2" s="1"/>
  <c r="A16881" i="2" s="1"/>
  <c r="A16882" i="2" s="1"/>
  <c r="A16883" i="2" s="1"/>
  <c r="A16884" i="2" s="1"/>
  <c r="A16885" i="2" s="1"/>
  <c r="A16886" i="2" s="1"/>
  <c r="A16887" i="2" s="1"/>
  <c r="A16888" i="2" s="1"/>
  <c r="A16889" i="2" s="1"/>
  <c r="A16890" i="2" s="1"/>
  <c r="A16891" i="2" s="1"/>
  <c r="A16892" i="2" s="1"/>
  <c r="A16893" i="2" s="1"/>
  <c r="A16894" i="2" s="1"/>
  <c r="A16895" i="2" s="1"/>
  <c r="A16896" i="2" s="1"/>
  <c r="A16897" i="2" s="1"/>
  <c r="A16898" i="2" s="1"/>
  <c r="A16899" i="2" s="1"/>
  <c r="A16900" i="2" s="1"/>
  <c r="A16901" i="2" s="1"/>
  <c r="A16902" i="2" s="1"/>
  <c r="A16903" i="2" s="1"/>
  <c r="A16904" i="2" s="1"/>
  <c r="A16905" i="2" s="1"/>
  <c r="A16906" i="2" s="1"/>
  <c r="A16907" i="2" s="1"/>
  <c r="A16908" i="2" s="1"/>
  <c r="A16909" i="2" s="1"/>
  <c r="A16910" i="2" s="1"/>
  <c r="A16911" i="2" s="1"/>
  <c r="A16912" i="2" s="1"/>
  <c r="A16913" i="2" s="1"/>
  <c r="A16914" i="2" s="1"/>
  <c r="A16915" i="2" s="1"/>
  <c r="A16916" i="2" s="1"/>
  <c r="A16917" i="2" s="1"/>
  <c r="A16918" i="2" s="1"/>
  <c r="A16919" i="2" s="1"/>
  <c r="A16920" i="2" s="1"/>
  <c r="A16921" i="2" s="1"/>
  <c r="A16922" i="2" s="1"/>
  <c r="A16923" i="2" s="1"/>
  <c r="A16924" i="2" s="1"/>
  <c r="A16925" i="2" s="1"/>
  <c r="A16926" i="2" s="1"/>
  <c r="A16927" i="2" s="1"/>
  <c r="A16928" i="2" s="1"/>
  <c r="A16929" i="2" s="1"/>
  <c r="A16930" i="2" s="1"/>
  <c r="A16931" i="2" s="1"/>
  <c r="A16932" i="2" s="1"/>
  <c r="A16933" i="2" s="1"/>
  <c r="A16934" i="2" s="1"/>
  <c r="A16935" i="2" s="1"/>
  <c r="A16936" i="2" s="1"/>
  <c r="A16937" i="2" s="1"/>
  <c r="A16938" i="2" s="1"/>
  <c r="A16939" i="2" s="1"/>
  <c r="A16940" i="2" s="1"/>
  <c r="A16941" i="2" s="1"/>
  <c r="A16942" i="2" s="1"/>
  <c r="A16943" i="2" s="1"/>
  <c r="A16944" i="2" s="1"/>
  <c r="A16945" i="2" s="1"/>
  <c r="A16946" i="2" s="1"/>
  <c r="A16947" i="2" s="1"/>
  <c r="A16948" i="2" s="1"/>
  <c r="A16949" i="2" s="1"/>
  <c r="A16950" i="2" s="1"/>
  <c r="A16951" i="2" s="1"/>
  <c r="A16952" i="2" s="1"/>
  <c r="A16953" i="2" s="1"/>
  <c r="A16954" i="2" s="1"/>
  <c r="A16955" i="2" s="1"/>
  <c r="A16956" i="2" s="1"/>
  <c r="A16957" i="2" s="1"/>
  <c r="A16958" i="2" s="1"/>
  <c r="A16959" i="2" s="1"/>
  <c r="A16960" i="2" s="1"/>
  <c r="A16961" i="2" s="1"/>
  <c r="A16962" i="2" s="1"/>
  <c r="A16963" i="2" s="1"/>
  <c r="A16964" i="2" s="1"/>
  <c r="A16965" i="2" s="1"/>
  <c r="A16966" i="2" s="1"/>
  <c r="A16967" i="2" s="1"/>
  <c r="A16968" i="2" s="1"/>
  <c r="A16969" i="2" s="1"/>
  <c r="A16970" i="2" s="1"/>
  <c r="A16971" i="2" s="1"/>
  <c r="A16972" i="2" s="1"/>
  <c r="A16973" i="2" s="1"/>
  <c r="A16974" i="2" s="1"/>
  <c r="A16975" i="2" s="1"/>
  <c r="A16976" i="2" s="1"/>
  <c r="A16977" i="2" s="1"/>
  <c r="A16978" i="2" s="1"/>
  <c r="A16979" i="2" s="1"/>
  <c r="A16980" i="2" s="1"/>
  <c r="A16981" i="2" s="1"/>
  <c r="A16982" i="2" s="1"/>
  <c r="A16983" i="2" s="1"/>
  <c r="A16984" i="2" s="1"/>
  <c r="A16985" i="2" s="1"/>
  <c r="A16986" i="2" s="1"/>
  <c r="A16987" i="2" s="1"/>
  <c r="A16988" i="2" s="1"/>
  <c r="A16989" i="2" s="1"/>
  <c r="A16990" i="2" s="1"/>
  <c r="A16991" i="2" s="1"/>
  <c r="A16992" i="2" s="1"/>
  <c r="A16993" i="2" s="1"/>
  <c r="A16994" i="2" s="1"/>
  <c r="A16995" i="2" s="1"/>
  <c r="A16996" i="2" s="1"/>
  <c r="A16997" i="2" s="1"/>
  <c r="A16998" i="2" s="1"/>
  <c r="A16999" i="2" s="1"/>
  <c r="A17000" i="2" s="1"/>
  <c r="A17001" i="2" s="1"/>
  <c r="A17002" i="2" s="1"/>
  <c r="A17003" i="2" s="1"/>
  <c r="A17004" i="2" s="1"/>
  <c r="A17005" i="2" s="1"/>
  <c r="A17006" i="2" s="1"/>
  <c r="A17007" i="2" s="1"/>
  <c r="A17008" i="2" s="1"/>
  <c r="A17009" i="2" s="1"/>
  <c r="A17010" i="2" s="1"/>
  <c r="A17011" i="2" s="1"/>
  <c r="A17012" i="2" s="1"/>
  <c r="A17013" i="2" s="1"/>
  <c r="A17014" i="2" s="1"/>
  <c r="A17015" i="2" s="1"/>
  <c r="A17016" i="2" s="1"/>
  <c r="A17017" i="2" s="1"/>
  <c r="A17018" i="2" s="1"/>
  <c r="A17019" i="2" s="1"/>
  <c r="A17020" i="2" s="1"/>
  <c r="A17021" i="2" s="1"/>
  <c r="A17022" i="2" s="1"/>
  <c r="A17023" i="2" s="1"/>
  <c r="A17024" i="2" s="1"/>
  <c r="A17025" i="2" s="1"/>
  <c r="A17026" i="2" s="1"/>
  <c r="A17027" i="2" s="1"/>
  <c r="A17028" i="2" s="1"/>
  <c r="A17029" i="2" s="1"/>
  <c r="A17030" i="2" s="1"/>
  <c r="A17031" i="2" s="1"/>
  <c r="A17032" i="2" s="1"/>
  <c r="A17033" i="2" s="1"/>
  <c r="A17034" i="2" s="1"/>
  <c r="A17035" i="2" s="1"/>
  <c r="A17036" i="2" s="1"/>
  <c r="A17037" i="2" s="1"/>
  <c r="A17038" i="2" s="1"/>
  <c r="A17039" i="2" s="1"/>
  <c r="A17040" i="2" s="1"/>
  <c r="A17041" i="2" s="1"/>
  <c r="A17042" i="2" s="1"/>
  <c r="A17043" i="2" s="1"/>
  <c r="A17044" i="2" s="1"/>
  <c r="A17045" i="2" s="1"/>
  <c r="A17046" i="2" s="1"/>
  <c r="A17047" i="2" s="1"/>
  <c r="A17048" i="2" s="1"/>
  <c r="A17049" i="2" s="1"/>
  <c r="A17050" i="2" s="1"/>
  <c r="A17051" i="2" s="1"/>
  <c r="A17052" i="2" s="1"/>
  <c r="A17053" i="2" s="1"/>
  <c r="A17054" i="2" s="1"/>
  <c r="A17055" i="2" s="1"/>
  <c r="A17056" i="2" s="1"/>
  <c r="A17057" i="2" s="1"/>
  <c r="A17058" i="2" s="1"/>
  <c r="A17059" i="2" s="1"/>
  <c r="A17060" i="2" s="1"/>
  <c r="A17061" i="2" s="1"/>
  <c r="A17062" i="2" s="1"/>
  <c r="A17063" i="2" s="1"/>
  <c r="A17064" i="2" s="1"/>
  <c r="A17065" i="2" s="1"/>
  <c r="A17066" i="2" s="1"/>
  <c r="A17067" i="2" s="1"/>
  <c r="A17068" i="2" s="1"/>
  <c r="A17069" i="2" s="1"/>
  <c r="A17070" i="2" s="1"/>
  <c r="A17071" i="2" s="1"/>
  <c r="A17072" i="2" s="1"/>
  <c r="A17073" i="2" s="1"/>
  <c r="A17074" i="2" s="1"/>
  <c r="A17075" i="2" s="1"/>
  <c r="A17076" i="2" s="1"/>
  <c r="A17077" i="2" s="1"/>
  <c r="A17078" i="2" s="1"/>
  <c r="A17079" i="2" s="1"/>
  <c r="A17080" i="2" s="1"/>
  <c r="A17081" i="2" s="1"/>
  <c r="A17082" i="2" s="1"/>
  <c r="A17083" i="2" s="1"/>
  <c r="A17084" i="2" s="1"/>
  <c r="A17085" i="2" s="1"/>
  <c r="A17086" i="2" s="1"/>
  <c r="A17087" i="2" s="1"/>
  <c r="A17088" i="2" s="1"/>
  <c r="A17089" i="2" s="1"/>
  <c r="A17090" i="2" s="1"/>
  <c r="A17091" i="2" s="1"/>
  <c r="A17092" i="2" s="1"/>
  <c r="A17093" i="2" s="1"/>
  <c r="A17094" i="2" s="1"/>
  <c r="A17095" i="2" s="1"/>
  <c r="A17096" i="2" s="1"/>
  <c r="A17097" i="2" s="1"/>
  <c r="A17098" i="2" s="1"/>
  <c r="A17099" i="2" s="1"/>
  <c r="A17100" i="2" s="1"/>
  <c r="A17101" i="2" s="1"/>
  <c r="A17102" i="2" s="1"/>
  <c r="A17103" i="2" s="1"/>
  <c r="A17104" i="2" s="1"/>
  <c r="A17105" i="2" s="1"/>
  <c r="A17106" i="2" s="1"/>
  <c r="A17107" i="2" s="1"/>
  <c r="A17108" i="2" s="1"/>
  <c r="A17109" i="2" s="1"/>
  <c r="A17110" i="2" s="1"/>
  <c r="A17111" i="2" s="1"/>
  <c r="A17112" i="2" s="1"/>
  <c r="A17113" i="2" s="1"/>
  <c r="A17114" i="2" s="1"/>
  <c r="A17115" i="2" s="1"/>
  <c r="A17116" i="2" s="1"/>
  <c r="A17117" i="2" s="1"/>
  <c r="A17118" i="2" s="1"/>
  <c r="A17119" i="2" s="1"/>
  <c r="A17120" i="2" s="1"/>
  <c r="A17121" i="2" s="1"/>
  <c r="A17122" i="2" s="1"/>
  <c r="A17123" i="2" s="1"/>
  <c r="A17124" i="2" s="1"/>
  <c r="A17125" i="2" s="1"/>
  <c r="A17126" i="2" s="1"/>
  <c r="A17127" i="2" s="1"/>
  <c r="A17128" i="2" s="1"/>
  <c r="A17129" i="2" s="1"/>
  <c r="A17130" i="2" s="1"/>
  <c r="A17131" i="2" s="1"/>
  <c r="A17132" i="2" s="1"/>
  <c r="A17133" i="2" s="1"/>
  <c r="A17134" i="2" s="1"/>
  <c r="A17135" i="2" s="1"/>
  <c r="A17136" i="2" s="1"/>
  <c r="A17137" i="2" s="1"/>
  <c r="A17138" i="2" s="1"/>
  <c r="A17139" i="2" s="1"/>
  <c r="A17140" i="2" s="1"/>
  <c r="A17141" i="2" s="1"/>
  <c r="A17142" i="2" s="1"/>
  <c r="A17143" i="2" s="1"/>
  <c r="A17144" i="2" s="1"/>
  <c r="A17145" i="2" s="1"/>
  <c r="A17146" i="2" s="1"/>
  <c r="A17147" i="2" s="1"/>
  <c r="A17148" i="2" s="1"/>
  <c r="A17149" i="2" s="1"/>
  <c r="A17150" i="2" s="1"/>
  <c r="A17151" i="2" s="1"/>
  <c r="A17152" i="2" s="1"/>
  <c r="A17153" i="2" s="1"/>
  <c r="A17154" i="2" s="1"/>
  <c r="A17155" i="2" s="1"/>
  <c r="A17156" i="2" s="1"/>
  <c r="A17157" i="2" s="1"/>
  <c r="A17158" i="2" s="1"/>
  <c r="A17159" i="2" s="1"/>
  <c r="A17160" i="2" s="1"/>
  <c r="A17161" i="2" s="1"/>
  <c r="A17162" i="2" s="1"/>
  <c r="A17163" i="2" s="1"/>
  <c r="A17164" i="2" s="1"/>
  <c r="A17165" i="2" s="1"/>
  <c r="A17166" i="2" s="1"/>
  <c r="A17167" i="2" s="1"/>
  <c r="A17168" i="2" s="1"/>
  <c r="A17169" i="2" s="1"/>
  <c r="A17170" i="2" s="1"/>
  <c r="A17171" i="2" s="1"/>
  <c r="A17172" i="2" s="1"/>
  <c r="A17173" i="2" s="1"/>
  <c r="A17174" i="2" s="1"/>
  <c r="A17175" i="2" s="1"/>
  <c r="A17176" i="2" s="1"/>
  <c r="A17177" i="2" s="1"/>
  <c r="A17178" i="2" s="1"/>
  <c r="A17179" i="2" s="1"/>
  <c r="A17180" i="2" s="1"/>
  <c r="A17181" i="2" s="1"/>
  <c r="A17182" i="2" s="1"/>
  <c r="A17183" i="2" s="1"/>
  <c r="A17184" i="2" s="1"/>
  <c r="A17185" i="2" s="1"/>
  <c r="A17186" i="2" s="1"/>
  <c r="A17187" i="2" s="1"/>
  <c r="A17188" i="2" s="1"/>
  <c r="A17189" i="2" s="1"/>
  <c r="A17190" i="2" s="1"/>
  <c r="A17191" i="2" s="1"/>
  <c r="A17192" i="2" s="1"/>
  <c r="A17193" i="2" s="1"/>
  <c r="A17194" i="2" s="1"/>
  <c r="A17195" i="2" s="1"/>
  <c r="A17196" i="2" s="1"/>
  <c r="A17197" i="2" s="1"/>
  <c r="A17198" i="2" s="1"/>
  <c r="A17199" i="2" s="1"/>
  <c r="A17200" i="2" s="1"/>
  <c r="A17201" i="2" s="1"/>
  <c r="A17202" i="2" s="1"/>
  <c r="A17203" i="2" s="1"/>
  <c r="A17204" i="2" s="1"/>
  <c r="A17205" i="2" s="1"/>
  <c r="A17206" i="2" s="1"/>
  <c r="A17207" i="2" s="1"/>
  <c r="A17208" i="2" s="1"/>
  <c r="A17209" i="2" s="1"/>
  <c r="A17210" i="2" s="1"/>
  <c r="A17211" i="2" s="1"/>
  <c r="A17212" i="2" s="1"/>
  <c r="A17213" i="2" s="1"/>
  <c r="A17214" i="2" s="1"/>
  <c r="A17215" i="2" s="1"/>
  <c r="A17216" i="2" s="1"/>
  <c r="A17217" i="2" s="1"/>
  <c r="A17218" i="2" s="1"/>
  <c r="A17219" i="2" s="1"/>
  <c r="A17220" i="2" s="1"/>
  <c r="A17221" i="2" s="1"/>
  <c r="A17222" i="2" s="1"/>
  <c r="A17223" i="2" s="1"/>
  <c r="A17224" i="2" s="1"/>
  <c r="A17225" i="2" s="1"/>
  <c r="A17226" i="2" s="1"/>
  <c r="A17227" i="2" s="1"/>
  <c r="A17228" i="2" s="1"/>
  <c r="A17229" i="2" s="1"/>
  <c r="A17230" i="2" s="1"/>
  <c r="A17231" i="2" s="1"/>
  <c r="A17232" i="2" s="1"/>
  <c r="A17233" i="2" s="1"/>
  <c r="A17234" i="2" s="1"/>
  <c r="A17235" i="2" s="1"/>
  <c r="A17236" i="2" s="1"/>
  <c r="A17237" i="2" s="1"/>
  <c r="A17238" i="2" s="1"/>
  <c r="A17239" i="2" s="1"/>
  <c r="A17240" i="2" s="1"/>
  <c r="A17241" i="2" s="1"/>
  <c r="A17242" i="2" s="1"/>
  <c r="A17243" i="2" s="1"/>
  <c r="A17244" i="2" s="1"/>
  <c r="A17245" i="2" s="1"/>
  <c r="A17246" i="2" s="1"/>
  <c r="A17247" i="2" s="1"/>
  <c r="A17248" i="2" s="1"/>
  <c r="A17249" i="2" s="1"/>
  <c r="A17250" i="2" s="1"/>
  <c r="A17251" i="2" s="1"/>
  <c r="A17252" i="2" s="1"/>
  <c r="A17253" i="2" s="1"/>
  <c r="A17254" i="2" s="1"/>
  <c r="A17255" i="2" s="1"/>
  <c r="A17256" i="2" s="1"/>
  <c r="A17257" i="2" s="1"/>
  <c r="A17258" i="2" s="1"/>
  <c r="A17259" i="2" s="1"/>
  <c r="A17260" i="2" s="1"/>
  <c r="A17261" i="2" s="1"/>
  <c r="A17262" i="2" s="1"/>
  <c r="A17263" i="2" s="1"/>
  <c r="A17264" i="2" s="1"/>
  <c r="A17265" i="2" s="1"/>
  <c r="A17266" i="2" s="1"/>
  <c r="A17267" i="2" s="1"/>
  <c r="A17268" i="2" s="1"/>
  <c r="A17269" i="2" s="1"/>
  <c r="A17270" i="2" s="1"/>
  <c r="A17271" i="2" s="1"/>
  <c r="A17272" i="2" s="1"/>
  <c r="A17273" i="2" s="1"/>
  <c r="A17274" i="2" s="1"/>
  <c r="A17275" i="2" s="1"/>
  <c r="A17276" i="2" s="1"/>
  <c r="A17277" i="2" s="1"/>
  <c r="A17278" i="2" s="1"/>
  <c r="A17279" i="2" s="1"/>
  <c r="A17280" i="2" s="1"/>
  <c r="A17281" i="2" s="1"/>
  <c r="A17282" i="2" s="1"/>
  <c r="A17283" i="2" s="1"/>
  <c r="A17284" i="2" s="1"/>
  <c r="A17285" i="2" s="1"/>
  <c r="A17286" i="2" s="1"/>
  <c r="A17287" i="2" s="1"/>
  <c r="A17288" i="2" s="1"/>
  <c r="A17289" i="2" s="1"/>
  <c r="A17290" i="2" s="1"/>
  <c r="A17291" i="2" s="1"/>
  <c r="A17292" i="2" s="1"/>
  <c r="A17293" i="2" s="1"/>
  <c r="A17294" i="2" s="1"/>
  <c r="A17295" i="2" s="1"/>
  <c r="A17296" i="2" s="1"/>
  <c r="A17297" i="2" s="1"/>
  <c r="A17298" i="2" s="1"/>
  <c r="A17299" i="2" s="1"/>
  <c r="A17300" i="2" s="1"/>
  <c r="A17301" i="2" s="1"/>
  <c r="A17302" i="2" s="1"/>
  <c r="A17303" i="2" s="1"/>
  <c r="A17304" i="2" s="1"/>
  <c r="A17305" i="2" s="1"/>
  <c r="A17306" i="2" s="1"/>
  <c r="A17307" i="2" s="1"/>
  <c r="A17308" i="2" s="1"/>
  <c r="A17309" i="2" s="1"/>
  <c r="A17310" i="2" s="1"/>
  <c r="A17311" i="2" s="1"/>
  <c r="A17312" i="2" s="1"/>
  <c r="A17313" i="2" s="1"/>
  <c r="A17314" i="2" s="1"/>
  <c r="A17315" i="2" s="1"/>
  <c r="A17316" i="2" s="1"/>
  <c r="A17317" i="2" s="1"/>
  <c r="A17318" i="2" s="1"/>
  <c r="A17319" i="2" s="1"/>
  <c r="A17320" i="2" s="1"/>
  <c r="A17321" i="2" s="1"/>
  <c r="A17322" i="2" s="1"/>
  <c r="A17323" i="2" s="1"/>
  <c r="A17324" i="2" s="1"/>
  <c r="A17325" i="2" s="1"/>
  <c r="A17326" i="2" s="1"/>
  <c r="A17327" i="2" s="1"/>
  <c r="A17328" i="2" s="1"/>
  <c r="A17329" i="2" s="1"/>
  <c r="A17330" i="2" s="1"/>
  <c r="A17331" i="2" s="1"/>
  <c r="A17332" i="2" s="1"/>
  <c r="A17333" i="2" s="1"/>
  <c r="A17334" i="2" s="1"/>
  <c r="A17335" i="2" s="1"/>
  <c r="A17336" i="2" s="1"/>
  <c r="A17337" i="2" s="1"/>
  <c r="A17338" i="2" s="1"/>
  <c r="A17339" i="2" s="1"/>
  <c r="A17340" i="2" s="1"/>
  <c r="A17341" i="2" s="1"/>
  <c r="A17342" i="2" s="1"/>
  <c r="A17343" i="2" s="1"/>
  <c r="A17344" i="2" s="1"/>
  <c r="A17345" i="2" s="1"/>
  <c r="A17346" i="2" s="1"/>
  <c r="A17347" i="2" s="1"/>
  <c r="A17348" i="2" s="1"/>
  <c r="A17349" i="2" s="1"/>
  <c r="A17350" i="2" s="1"/>
  <c r="A17351" i="2" s="1"/>
  <c r="A17352" i="2" s="1"/>
  <c r="A17353" i="2" s="1"/>
  <c r="A17354" i="2" s="1"/>
  <c r="A17355" i="2" s="1"/>
  <c r="A17356" i="2" s="1"/>
  <c r="A17357" i="2" s="1"/>
  <c r="A17358" i="2" s="1"/>
  <c r="A17359" i="2" s="1"/>
  <c r="A17360" i="2" s="1"/>
  <c r="A17361" i="2" s="1"/>
  <c r="A17362" i="2" s="1"/>
  <c r="A17363" i="2" s="1"/>
  <c r="A17364" i="2" s="1"/>
  <c r="A17365" i="2" s="1"/>
  <c r="A17366" i="2" s="1"/>
  <c r="A17367" i="2" s="1"/>
  <c r="A17368" i="2" s="1"/>
  <c r="A17369" i="2" s="1"/>
  <c r="A17370" i="2" s="1"/>
  <c r="A17371" i="2" s="1"/>
  <c r="A17372" i="2" s="1"/>
  <c r="A17373" i="2" s="1"/>
  <c r="A17374" i="2" s="1"/>
  <c r="A17375" i="2" s="1"/>
  <c r="A17376" i="2" s="1"/>
  <c r="A17377" i="2" s="1"/>
  <c r="A17378" i="2" s="1"/>
  <c r="A17379" i="2" s="1"/>
  <c r="A17380" i="2" s="1"/>
  <c r="A17381" i="2" s="1"/>
  <c r="A17382" i="2" s="1"/>
  <c r="A17383" i="2" s="1"/>
  <c r="A17384" i="2" s="1"/>
  <c r="A17385" i="2" s="1"/>
  <c r="A17386" i="2" s="1"/>
  <c r="A17387" i="2" s="1"/>
  <c r="A17388" i="2" s="1"/>
  <c r="A17389" i="2" s="1"/>
  <c r="A17390" i="2" s="1"/>
  <c r="A17391" i="2" s="1"/>
  <c r="A17392" i="2" s="1"/>
  <c r="A17393" i="2" s="1"/>
  <c r="A17394" i="2" s="1"/>
  <c r="A17395" i="2" s="1"/>
  <c r="A17396" i="2" s="1"/>
  <c r="A17397" i="2" s="1"/>
  <c r="A17398" i="2" s="1"/>
  <c r="A17399" i="2" s="1"/>
  <c r="A17400" i="2" s="1"/>
  <c r="A17401" i="2" s="1"/>
  <c r="A17402" i="2" s="1"/>
  <c r="A17403" i="2" s="1"/>
  <c r="A17404" i="2" s="1"/>
  <c r="A17405" i="2" s="1"/>
  <c r="A17406" i="2" s="1"/>
  <c r="A17407" i="2" s="1"/>
  <c r="A17408" i="2" s="1"/>
  <c r="A17409" i="2" s="1"/>
  <c r="A17410" i="2" s="1"/>
  <c r="A17411" i="2" s="1"/>
  <c r="A17412" i="2" s="1"/>
  <c r="A17413" i="2" s="1"/>
  <c r="A17414" i="2" s="1"/>
  <c r="A17415" i="2" s="1"/>
  <c r="A17416" i="2" s="1"/>
  <c r="A17417" i="2" s="1"/>
  <c r="A17418" i="2" s="1"/>
  <c r="A17419" i="2" s="1"/>
  <c r="A17420" i="2" s="1"/>
  <c r="A17421" i="2" s="1"/>
  <c r="A17422" i="2" s="1"/>
  <c r="A17423" i="2" s="1"/>
  <c r="A17424" i="2" s="1"/>
  <c r="A17425" i="2" s="1"/>
  <c r="A17426" i="2" s="1"/>
  <c r="A17427" i="2" s="1"/>
  <c r="A17428" i="2" s="1"/>
  <c r="A17429" i="2" s="1"/>
  <c r="A17430" i="2" s="1"/>
  <c r="A17431" i="2" s="1"/>
  <c r="A17432" i="2" s="1"/>
  <c r="A17433" i="2" s="1"/>
  <c r="A17434" i="2" s="1"/>
  <c r="A17435" i="2" s="1"/>
  <c r="A17436" i="2" s="1"/>
  <c r="A17437" i="2" s="1"/>
  <c r="A17438" i="2" s="1"/>
  <c r="A17439" i="2" s="1"/>
  <c r="A17440" i="2" s="1"/>
  <c r="A17441" i="2" s="1"/>
  <c r="A17442" i="2" s="1"/>
  <c r="A17443" i="2" s="1"/>
  <c r="A17444" i="2" s="1"/>
  <c r="A17445" i="2" s="1"/>
  <c r="A17446" i="2" s="1"/>
  <c r="A17447" i="2" s="1"/>
  <c r="A17448" i="2" s="1"/>
  <c r="A17449" i="2" s="1"/>
  <c r="A17450" i="2" s="1"/>
  <c r="A17451" i="2" s="1"/>
  <c r="A17452" i="2" s="1"/>
  <c r="A17453" i="2" s="1"/>
  <c r="A17454" i="2" s="1"/>
  <c r="A17455" i="2" s="1"/>
  <c r="A17456" i="2" s="1"/>
  <c r="A17457" i="2" s="1"/>
  <c r="A17458" i="2" s="1"/>
  <c r="A17459" i="2" s="1"/>
  <c r="A17460" i="2" s="1"/>
  <c r="A17461" i="2" s="1"/>
  <c r="A17462" i="2" s="1"/>
  <c r="A17463" i="2" s="1"/>
  <c r="A17464" i="2" s="1"/>
  <c r="A17465" i="2" s="1"/>
  <c r="A17466" i="2" s="1"/>
  <c r="A17467" i="2" s="1"/>
  <c r="A17468" i="2" s="1"/>
  <c r="A17469" i="2" s="1"/>
  <c r="A17470" i="2" s="1"/>
  <c r="A17471" i="2" s="1"/>
  <c r="A17472" i="2" s="1"/>
  <c r="A17473" i="2" s="1"/>
  <c r="A17474" i="2" s="1"/>
  <c r="A17475" i="2" s="1"/>
  <c r="A17476" i="2" s="1"/>
  <c r="A17477" i="2" s="1"/>
  <c r="A17478" i="2" s="1"/>
  <c r="A17479" i="2" s="1"/>
  <c r="A17480" i="2" s="1"/>
  <c r="A17481" i="2" s="1"/>
  <c r="A17482" i="2" s="1"/>
  <c r="A17483" i="2" s="1"/>
  <c r="A17484" i="2" s="1"/>
  <c r="A17485" i="2" s="1"/>
  <c r="A17486" i="2" s="1"/>
  <c r="A17487" i="2" s="1"/>
  <c r="A17488" i="2" s="1"/>
  <c r="A17489" i="2" s="1"/>
  <c r="A17490" i="2" s="1"/>
  <c r="A17491" i="2" s="1"/>
  <c r="A17492" i="2" s="1"/>
  <c r="A17493" i="2" s="1"/>
  <c r="A17494" i="2" s="1"/>
  <c r="A17495" i="2" s="1"/>
  <c r="A17496" i="2" s="1"/>
  <c r="A17497" i="2" s="1"/>
  <c r="A17498" i="2" s="1"/>
  <c r="A17499" i="2" s="1"/>
  <c r="A17500" i="2" s="1"/>
  <c r="A17501" i="2" s="1"/>
  <c r="A17502" i="2" s="1"/>
  <c r="A17503" i="2" s="1"/>
  <c r="A17504" i="2" s="1"/>
  <c r="A17505" i="2" s="1"/>
  <c r="A17506" i="2" s="1"/>
  <c r="A17507" i="2" s="1"/>
  <c r="A17508" i="2" s="1"/>
  <c r="A17509" i="2" s="1"/>
  <c r="A17510" i="2" s="1"/>
  <c r="A17511" i="2" s="1"/>
  <c r="A17512" i="2" s="1"/>
  <c r="A17513" i="2" s="1"/>
  <c r="A17514" i="2" s="1"/>
  <c r="A17515" i="2" s="1"/>
  <c r="A17516" i="2" s="1"/>
  <c r="A17517" i="2" s="1"/>
  <c r="A17518" i="2" s="1"/>
  <c r="A17519" i="2" s="1"/>
  <c r="A17520" i="2" s="1"/>
  <c r="A17521" i="2" s="1"/>
  <c r="A17522" i="2" s="1"/>
  <c r="A17523" i="2" s="1"/>
  <c r="A17524" i="2" s="1"/>
  <c r="A17525" i="2" s="1"/>
  <c r="A17526" i="2" s="1"/>
  <c r="A17527" i="2" s="1"/>
  <c r="A17528" i="2" s="1"/>
  <c r="A17529" i="2" s="1"/>
  <c r="A17530" i="2" s="1"/>
  <c r="A17531" i="2" s="1"/>
  <c r="A17532" i="2" s="1"/>
  <c r="A17533" i="2" s="1"/>
  <c r="A17534" i="2" s="1"/>
  <c r="A17535" i="2" s="1"/>
  <c r="A17536" i="2" s="1"/>
  <c r="A17537" i="2" s="1"/>
  <c r="A17538" i="2" s="1"/>
  <c r="A17539" i="2" s="1"/>
  <c r="A17540" i="2" s="1"/>
  <c r="A17541" i="2" s="1"/>
  <c r="A17542" i="2" s="1"/>
  <c r="A17543" i="2" s="1"/>
  <c r="A17544" i="2" s="1"/>
  <c r="A17545" i="2" s="1"/>
  <c r="A17546" i="2" s="1"/>
  <c r="A17547" i="2" s="1"/>
  <c r="A17548" i="2" s="1"/>
  <c r="A17549" i="2" s="1"/>
  <c r="A17550" i="2" s="1"/>
  <c r="A17551" i="2" s="1"/>
  <c r="A17552" i="2" s="1"/>
  <c r="A17553" i="2" s="1"/>
  <c r="A17554" i="2" s="1"/>
  <c r="A17555" i="2" s="1"/>
  <c r="A17556" i="2" s="1"/>
  <c r="A17557" i="2" s="1"/>
  <c r="A17558" i="2" s="1"/>
  <c r="A17559" i="2" s="1"/>
  <c r="A17560" i="2" s="1"/>
  <c r="A17561" i="2" s="1"/>
  <c r="A17562" i="2" s="1"/>
  <c r="A17563" i="2" s="1"/>
  <c r="A17564" i="2" s="1"/>
  <c r="A17565" i="2" s="1"/>
  <c r="A17566" i="2" s="1"/>
  <c r="A17567" i="2" s="1"/>
  <c r="A17568" i="2" s="1"/>
  <c r="A17569" i="2" s="1"/>
  <c r="A17570" i="2" s="1"/>
  <c r="A17571" i="2" s="1"/>
  <c r="A17572" i="2" s="1"/>
  <c r="A17573" i="2" s="1"/>
  <c r="A17574" i="2" s="1"/>
  <c r="A17575" i="2" s="1"/>
  <c r="A17576" i="2" s="1"/>
  <c r="A17577" i="2" s="1"/>
  <c r="A17578" i="2" s="1"/>
  <c r="A17579" i="2" s="1"/>
  <c r="A17580" i="2" s="1"/>
  <c r="A17581" i="2" s="1"/>
  <c r="A17582" i="2" s="1"/>
  <c r="A17583" i="2" s="1"/>
  <c r="A17584" i="2" s="1"/>
  <c r="A17585" i="2" s="1"/>
  <c r="A17586" i="2" s="1"/>
  <c r="A17587" i="2" s="1"/>
  <c r="A17588" i="2" s="1"/>
  <c r="A17589" i="2" s="1"/>
  <c r="A17590" i="2" s="1"/>
  <c r="A17591" i="2" s="1"/>
  <c r="A17592" i="2" s="1"/>
  <c r="A17593" i="2" s="1"/>
  <c r="A17594" i="2" s="1"/>
  <c r="A17595" i="2" s="1"/>
  <c r="A17596" i="2" s="1"/>
  <c r="A17597" i="2" s="1"/>
  <c r="A17598" i="2" s="1"/>
  <c r="A17599" i="2" s="1"/>
  <c r="A17600" i="2" s="1"/>
  <c r="A17601" i="2" s="1"/>
  <c r="A17602" i="2" s="1"/>
  <c r="A17603" i="2" s="1"/>
  <c r="A17604" i="2" s="1"/>
  <c r="A17605" i="2" s="1"/>
  <c r="A17606" i="2" s="1"/>
  <c r="A17607" i="2" s="1"/>
  <c r="A17608" i="2" s="1"/>
  <c r="A17609" i="2" s="1"/>
  <c r="A17610" i="2" s="1"/>
  <c r="A17611" i="2" s="1"/>
  <c r="A17612" i="2" s="1"/>
  <c r="A17613" i="2" s="1"/>
  <c r="A17614" i="2" s="1"/>
  <c r="A17615" i="2" s="1"/>
  <c r="A17616" i="2" s="1"/>
  <c r="A17617" i="2" s="1"/>
  <c r="A17618" i="2" s="1"/>
  <c r="A17619" i="2" s="1"/>
  <c r="A17620" i="2" s="1"/>
  <c r="A17621" i="2" s="1"/>
  <c r="A17622" i="2" s="1"/>
  <c r="A17623" i="2" s="1"/>
  <c r="A17624" i="2" s="1"/>
  <c r="A17625" i="2" s="1"/>
  <c r="A17626" i="2" s="1"/>
  <c r="A17627" i="2" s="1"/>
  <c r="A17628" i="2" s="1"/>
  <c r="A17629" i="2" s="1"/>
  <c r="A17630" i="2" s="1"/>
  <c r="A17631" i="2" s="1"/>
  <c r="A17632" i="2" s="1"/>
  <c r="A17633" i="2" s="1"/>
  <c r="A17634" i="2" s="1"/>
  <c r="A17635" i="2" s="1"/>
  <c r="A17636" i="2" s="1"/>
  <c r="A17637" i="2" s="1"/>
  <c r="A17638" i="2" s="1"/>
  <c r="A17639" i="2" s="1"/>
  <c r="A17640" i="2" s="1"/>
  <c r="A17641" i="2" s="1"/>
  <c r="A17642" i="2" s="1"/>
  <c r="A17643" i="2" s="1"/>
  <c r="A17644" i="2" s="1"/>
  <c r="A17645" i="2" s="1"/>
  <c r="A17646" i="2" s="1"/>
  <c r="A17647" i="2" s="1"/>
  <c r="A17648" i="2" s="1"/>
  <c r="A17649" i="2" s="1"/>
  <c r="A17650" i="2" s="1"/>
  <c r="A17651" i="2" s="1"/>
  <c r="A17652" i="2" s="1"/>
  <c r="A17653" i="2" s="1"/>
  <c r="A17654" i="2" s="1"/>
  <c r="A17655" i="2" s="1"/>
  <c r="A17656" i="2" s="1"/>
  <c r="A17657" i="2" s="1"/>
  <c r="A17658" i="2" s="1"/>
  <c r="A17659" i="2" s="1"/>
  <c r="A17660" i="2" s="1"/>
  <c r="A17661" i="2" s="1"/>
  <c r="A17662" i="2" s="1"/>
  <c r="A17663" i="2" s="1"/>
  <c r="A17664" i="2" s="1"/>
  <c r="A17665" i="2" s="1"/>
  <c r="A17666" i="2" s="1"/>
  <c r="A17667" i="2" s="1"/>
  <c r="A17668" i="2" s="1"/>
  <c r="A17669" i="2" s="1"/>
  <c r="A17670" i="2" s="1"/>
  <c r="A17671" i="2" s="1"/>
  <c r="A17672" i="2" s="1"/>
  <c r="A17673" i="2" s="1"/>
  <c r="A17674" i="2" s="1"/>
  <c r="A17675" i="2" s="1"/>
  <c r="A17676" i="2" s="1"/>
  <c r="A17677" i="2" s="1"/>
  <c r="A17678" i="2" s="1"/>
  <c r="A17679" i="2" s="1"/>
  <c r="A17680" i="2" s="1"/>
  <c r="A17681" i="2" s="1"/>
  <c r="A17682" i="2" s="1"/>
  <c r="A17683" i="2" s="1"/>
  <c r="A17684" i="2" s="1"/>
  <c r="A17685" i="2" s="1"/>
  <c r="A17686" i="2" s="1"/>
  <c r="A17687" i="2" s="1"/>
  <c r="A17688" i="2" s="1"/>
  <c r="A17689" i="2" s="1"/>
  <c r="A17690" i="2" s="1"/>
  <c r="A17691" i="2" s="1"/>
  <c r="A17692" i="2" s="1"/>
  <c r="A17693" i="2" s="1"/>
  <c r="A17694" i="2" s="1"/>
  <c r="A17695" i="2" s="1"/>
  <c r="A17696" i="2" s="1"/>
  <c r="A17697" i="2" s="1"/>
  <c r="A17698" i="2" s="1"/>
  <c r="A17699" i="2" s="1"/>
  <c r="A17700" i="2" s="1"/>
  <c r="A17701" i="2" s="1"/>
  <c r="A17702" i="2" s="1"/>
  <c r="A17703" i="2" s="1"/>
  <c r="A17704" i="2" s="1"/>
  <c r="A17705" i="2" s="1"/>
  <c r="A17706" i="2" s="1"/>
  <c r="A17707" i="2" s="1"/>
  <c r="A17708" i="2" s="1"/>
  <c r="A17709" i="2" s="1"/>
  <c r="A17710" i="2" s="1"/>
  <c r="A17711" i="2" s="1"/>
  <c r="A17712" i="2" s="1"/>
  <c r="A17713" i="2" s="1"/>
  <c r="A17714" i="2" s="1"/>
  <c r="A17715" i="2" s="1"/>
  <c r="A17716" i="2" s="1"/>
  <c r="A17717" i="2" s="1"/>
  <c r="A17718" i="2" s="1"/>
  <c r="A17719" i="2" s="1"/>
  <c r="A17720" i="2" s="1"/>
  <c r="A17721" i="2" s="1"/>
  <c r="A17722" i="2" s="1"/>
  <c r="A17723" i="2" s="1"/>
  <c r="A17724" i="2" s="1"/>
  <c r="A17725" i="2" s="1"/>
  <c r="A17726" i="2" s="1"/>
  <c r="A17727" i="2" s="1"/>
  <c r="A17728" i="2" s="1"/>
  <c r="A17729" i="2" s="1"/>
  <c r="A17730" i="2" s="1"/>
  <c r="A17731" i="2" s="1"/>
  <c r="A17732" i="2" s="1"/>
  <c r="A17733" i="2" s="1"/>
  <c r="A17734" i="2" s="1"/>
  <c r="A17735" i="2" s="1"/>
  <c r="A17736" i="2" s="1"/>
  <c r="A17737" i="2" s="1"/>
  <c r="A17738" i="2" s="1"/>
  <c r="A17739" i="2" s="1"/>
  <c r="A17740" i="2" s="1"/>
  <c r="A17741" i="2" s="1"/>
  <c r="A17742" i="2" s="1"/>
  <c r="A17743" i="2" s="1"/>
  <c r="A17744" i="2" s="1"/>
  <c r="A17745" i="2" s="1"/>
  <c r="A17746" i="2" s="1"/>
  <c r="A17747" i="2" s="1"/>
  <c r="A17748" i="2" s="1"/>
  <c r="A17749" i="2" s="1"/>
  <c r="A17750" i="2" s="1"/>
  <c r="A17751" i="2" s="1"/>
  <c r="A17752" i="2" s="1"/>
  <c r="A17753" i="2" s="1"/>
  <c r="A17754" i="2" s="1"/>
  <c r="A17755" i="2" s="1"/>
  <c r="A17756" i="2" s="1"/>
  <c r="A17757" i="2" s="1"/>
  <c r="A17758" i="2" s="1"/>
  <c r="A17759" i="2" s="1"/>
  <c r="A17760" i="2" s="1"/>
  <c r="A17761" i="2" s="1"/>
  <c r="A17762" i="2" s="1"/>
  <c r="A17763" i="2" s="1"/>
  <c r="A17764" i="2" s="1"/>
  <c r="A17765" i="2" s="1"/>
  <c r="A17766" i="2" s="1"/>
  <c r="A17767" i="2" s="1"/>
  <c r="A17768" i="2" s="1"/>
  <c r="A17769" i="2" s="1"/>
  <c r="A17770" i="2" s="1"/>
  <c r="A17771" i="2" s="1"/>
  <c r="A17772" i="2" s="1"/>
  <c r="A17773" i="2" s="1"/>
  <c r="A17774" i="2" s="1"/>
  <c r="A17775" i="2" s="1"/>
  <c r="A17776" i="2" s="1"/>
  <c r="A17777" i="2" s="1"/>
  <c r="A17778" i="2" s="1"/>
  <c r="A17779" i="2" s="1"/>
  <c r="A17780" i="2" s="1"/>
  <c r="A17781" i="2" s="1"/>
  <c r="A17782" i="2" s="1"/>
  <c r="A17783" i="2" s="1"/>
  <c r="A17784" i="2" s="1"/>
  <c r="A17785" i="2" s="1"/>
  <c r="A17786" i="2" s="1"/>
  <c r="A17787" i="2" s="1"/>
  <c r="A17788" i="2" s="1"/>
  <c r="A17789" i="2" s="1"/>
  <c r="A17790" i="2" s="1"/>
  <c r="A17791" i="2" s="1"/>
  <c r="A17792" i="2" s="1"/>
  <c r="A17793" i="2" s="1"/>
  <c r="A17794" i="2" s="1"/>
  <c r="A17795" i="2" s="1"/>
  <c r="A17796" i="2" s="1"/>
  <c r="A17797" i="2" s="1"/>
  <c r="A17798" i="2" s="1"/>
  <c r="A17799" i="2" s="1"/>
  <c r="A17800" i="2" s="1"/>
  <c r="A17801" i="2" s="1"/>
  <c r="A17802" i="2" s="1"/>
  <c r="A17803" i="2" s="1"/>
  <c r="A17804" i="2" s="1"/>
  <c r="A17805" i="2" s="1"/>
  <c r="A17806" i="2" s="1"/>
  <c r="A17807" i="2" s="1"/>
  <c r="A17808" i="2" s="1"/>
  <c r="A17809" i="2" s="1"/>
  <c r="A17810" i="2" s="1"/>
  <c r="A17811" i="2" s="1"/>
  <c r="A17812" i="2" s="1"/>
  <c r="A17813" i="2" s="1"/>
  <c r="A17814" i="2" s="1"/>
  <c r="A17815" i="2" s="1"/>
  <c r="A17816" i="2" s="1"/>
  <c r="A17817" i="2" s="1"/>
  <c r="A17818" i="2" s="1"/>
  <c r="A17819" i="2" s="1"/>
  <c r="A17820" i="2" s="1"/>
  <c r="A17821" i="2" s="1"/>
  <c r="A17822" i="2" s="1"/>
  <c r="A17823" i="2" s="1"/>
  <c r="A17824" i="2" s="1"/>
  <c r="A17825" i="2" s="1"/>
  <c r="A17826" i="2" s="1"/>
  <c r="A17827" i="2" s="1"/>
  <c r="A17828" i="2" s="1"/>
  <c r="A17829" i="2" s="1"/>
  <c r="A17830" i="2" s="1"/>
  <c r="A17831" i="2" s="1"/>
  <c r="A17832" i="2" s="1"/>
  <c r="A17833" i="2" s="1"/>
  <c r="A17834" i="2" s="1"/>
  <c r="A17835" i="2" s="1"/>
  <c r="A17836" i="2" s="1"/>
  <c r="A17837" i="2" s="1"/>
  <c r="A17838" i="2" s="1"/>
  <c r="A17839" i="2" s="1"/>
  <c r="A17840" i="2" s="1"/>
  <c r="A17841" i="2" s="1"/>
  <c r="A17842" i="2" s="1"/>
  <c r="A17843" i="2" s="1"/>
  <c r="A17844" i="2" s="1"/>
  <c r="A17845" i="2" s="1"/>
  <c r="A17846" i="2" s="1"/>
  <c r="A17847" i="2" s="1"/>
  <c r="A17848" i="2" s="1"/>
  <c r="A17849" i="2" s="1"/>
  <c r="A17850" i="2" s="1"/>
  <c r="A17851" i="2" s="1"/>
  <c r="A17852" i="2" s="1"/>
  <c r="A17853" i="2" s="1"/>
  <c r="A17854" i="2" s="1"/>
  <c r="A17855" i="2" s="1"/>
  <c r="A17856" i="2" s="1"/>
  <c r="A17857" i="2" s="1"/>
  <c r="A17858" i="2" s="1"/>
  <c r="A17859" i="2" s="1"/>
  <c r="A17860" i="2" s="1"/>
  <c r="A17861" i="2" s="1"/>
  <c r="A17862" i="2" s="1"/>
  <c r="A17863" i="2" s="1"/>
  <c r="A17864" i="2" s="1"/>
  <c r="A17865" i="2" s="1"/>
  <c r="A17866" i="2" s="1"/>
  <c r="A17867" i="2" s="1"/>
  <c r="A17868" i="2" s="1"/>
  <c r="A17869" i="2" s="1"/>
  <c r="A17870" i="2" s="1"/>
  <c r="A17871" i="2" s="1"/>
  <c r="A17872" i="2" s="1"/>
  <c r="A17873" i="2" s="1"/>
  <c r="A17874" i="2" s="1"/>
  <c r="A17875" i="2" s="1"/>
  <c r="A17876" i="2" s="1"/>
  <c r="A17877" i="2" s="1"/>
  <c r="A17878" i="2" s="1"/>
  <c r="A17879" i="2" s="1"/>
  <c r="A17880" i="2" s="1"/>
  <c r="A17881" i="2" s="1"/>
  <c r="A17882" i="2" s="1"/>
  <c r="A17883" i="2" s="1"/>
  <c r="A17884" i="2" s="1"/>
  <c r="A17885" i="2" s="1"/>
  <c r="A17886" i="2" s="1"/>
  <c r="A17887" i="2" s="1"/>
  <c r="A17888" i="2" s="1"/>
  <c r="A17889" i="2" s="1"/>
  <c r="A17890" i="2" s="1"/>
  <c r="A17891" i="2" s="1"/>
  <c r="A17892" i="2" s="1"/>
  <c r="A17893" i="2" s="1"/>
  <c r="A17894" i="2" s="1"/>
  <c r="A17895" i="2" s="1"/>
  <c r="A17896" i="2" s="1"/>
  <c r="A17897" i="2" s="1"/>
  <c r="A17898" i="2" s="1"/>
  <c r="A17899" i="2" s="1"/>
  <c r="A17900" i="2" s="1"/>
  <c r="A17901" i="2" s="1"/>
  <c r="A17902" i="2" s="1"/>
  <c r="A17903" i="2" s="1"/>
  <c r="A17904" i="2" s="1"/>
  <c r="A17905" i="2" s="1"/>
  <c r="A17906" i="2" s="1"/>
  <c r="A17907" i="2" s="1"/>
  <c r="A17908" i="2" s="1"/>
  <c r="A17909" i="2" s="1"/>
  <c r="A17910" i="2" s="1"/>
  <c r="A17911" i="2" s="1"/>
  <c r="A17912" i="2" s="1"/>
  <c r="A17913" i="2" s="1"/>
  <c r="A17914" i="2" s="1"/>
  <c r="A17915" i="2" s="1"/>
  <c r="A17916" i="2" s="1"/>
  <c r="A17917" i="2" s="1"/>
  <c r="A17918" i="2" s="1"/>
  <c r="A17919" i="2" s="1"/>
  <c r="A17920" i="2" s="1"/>
  <c r="A17921" i="2" s="1"/>
  <c r="A17922" i="2" s="1"/>
  <c r="A17923" i="2" s="1"/>
  <c r="A17924" i="2" s="1"/>
  <c r="A17925" i="2" s="1"/>
  <c r="A17926" i="2" s="1"/>
  <c r="A17927" i="2" s="1"/>
  <c r="A17928" i="2" s="1"/>
  <c r="A17929" i="2" s="1"/>
  <c r="A17930" i="2" s="1"/>
  <c r="A17931" i="2" s="1"/>
  <c r="A17932" i="2" s="1"/>
  <c r="A17933" i="2" s="1"/>
  <c r="A17934" i="2" s="1"/>
  <c r="A17935" i="2" s="1"/>
  <c r="A17936" i="2" s="1"/>
  <c r="A17937" i="2" s="1"/>
  <c r="A17938" i="2" s="1"/>
  <c r="A17939" i="2" s="1"/>
  <c r="A17940" i="2" s="1"/>
  <c r="A17941" i="2" s="1"/>
  <c r="A17942" i="2" s="1"/>
  <c r="A17943" i="2" s="1"/>
  <c r="A17944" i="2" s="1"/>
  <c r="A17945" i="2" s="1"/>
  <c r="A17946" i="2" s="1"/>
  <c r="A17947" i="2" s="1"/>
  <c r="A17948" i="2" s="1"/>
  <c r="A17949" i="2" s="1"/>
  <c r="A17950" i="2" s="1"/>
  <c r="A17951" i="2" s="1"/>
  <c r="A17952" i="2" s="1"/>
  <c r="A17953" i="2" s="1"/>
  <c r="A17954" i="2" s="1"/>
  <c r="A17955" i="2" s="1"/>
  <c r="A17956" i="2" s="1"/>
  <c r="A17957" i="2" s="1"/>
  <c r="A17958" i="2" s="1"/>
  <c r="A17959" i="2" s="1"/>
  <c r="A17960" i="2" s="1"/>
  <c r="A17961" i="2" s="1"/>
  <c r="A17962" i="2" s="1"/>
  <c r="A17963" i="2" s="1"/>
  <c r="A17964" i="2" s="1"/>
  <c r="A17965" i="2" s="1"/>
  <c r="A17966" i="2" s="1"/>
  <c r="A17967" i="2" s="1"/>
  <c r="A17968" i="2" s="1"/>
  <c r="A17969" i="2" s="1"/>
  <c r="A17970" i="2" s="1"/>
  <c r="A17971" i="2" s="1"/>
  <c r="A17972" i="2" s="1"/>
  <c r="A17973" i="2" s="1"/>
  <c r="A17974" i="2" s="1"/>
  <c r="A17975" i="2" s="1"/>
  <c r="A17976" i="2" s="1"/>
  <c r="A17977" i="2" s="1"/>
  <c r="A17978" i="2" s="1"/>
  <c r="A17979" i="2" s="1"/>
  <c r="A17980" i="2" s="1"/>
  <c r="A17981" i="2" s="1"/>
  <c r="A17982" i="2" s="1"/>
  <c r="A17983" i="2" s="1"/>
  <c r="A17984" i="2" s="1"/>
  <c r="A17985" i="2" s="1"/>
  <c r="A17986" i="2" s="1"/>
  <c r="A17987" i="2" s="1"/>
  <c r="A17988" i="2" s="1"/>
  <c r="A17989" i="2" s="1"/>
  <c r="A17990" i="2" s="1"/>
  <c r="A17991" i="2" s="1"/>
  <c r="A17992" i="2" s="1"/>
  <c r="A17993" i="2" s="1"/>
  <c r="A17994" i="2" s="1"/>
  <c r="A17995" i="2" s="1"/>
  <c r="A17996" i="2" s="1"/>
  <c r="A17997" i="2" s="1"/>
  <c r="A17998" i="2" s="1"/>
  <c r="A17999" i="2" s="1"/>
  <c r="A18000" i="2" s="1"/>
  <c r="A18001" i="2" s="1"/>
  <c r="A18002" i="2" s="1"/>
  <c r="A18003" i="2" s="1"/>
  <c r="A18004" i="2" s="1"/>
  <c r="A18005" i="2" s="1"/>
  <c r="A18006" i="2" s="1"/>
  <c r="A18007" i="2" s="1"/>
  <c r="A18008" i="2" s="1"/>
  <c r="A18009" i="2" s="1"/>
  <c r="A18010" i="2" s="1"/>
  <c r="A18011" i="2" s="1"/>
  <c r="A18012" i="2" s="1"/>
  <c r="A18013" i="2" s="1"/>
  <c r="A18014" i="2" s="1"/>
  <c r="A18015" i="2" s="1"/>
  <c r="A18016" i="2" s="1"/>
  <c r="A18017" i="2" s="1"/>
  <c r="A18018" i="2" s="1"/>
  <c r="A18019" i="2" s="1"/>
  <c r="A18020" i="2" s="1"/>
  <c r="A18021" i="2" s="1"/>
  <c r="A18022" i="2" s="1"/>
  <c r="A18023" i="2" s="1"/>
  <c r="A18024" i="2" s="1"/>
  <c r="A18025" i="2" s="1"/>
  <c r="A18026" i="2" s="1"/>
  <c r="A18027" i="2" s="1"/>
  <c r="A18028" i="2" s="1"/>
  <c r="A18029" i="2" s="1"/>
  <c r="A18030" i="2" s="1"/>
  <c r="A18031" i="2" s="1"/>
  <c r="A18032" i="2" s="1"/>
  <c r="A18033" i="2" s="1"/>
  <c r="A18034" i="2" s="1"/>
  <c r="A18035" i="2" s="1"/>
  <c r="A18036" i="2" s="1"/>
  <c r="A18037" i="2" s="1"/>
  <c r="A18038" i="2" s="1"/>
  <c r="A18039" i="2" s="1"/>
  <c r="A18040" i="2" s="1"/>
  <c r="A18041" i="2" s="1"/>
  <c r="A18042" i="2" s="1"/>
  <c r="A18043" i="2" s="1"/>
  <c r="A18044" i="2" s="1"/>
  <c r="A18045" i="2" s="1"/>
  <c r="A18046" i="2" s="1"/>
  <c r="A18047" i="2" s="1"/>
  <c r="A18048" i="2" s="1"/>
  <c r="A18049" i="2" s="1"/>
  <c r="A18050" i="2" s="1"/>
  <c r="A18051" i="2" s="1"/>
  <c r="A18052" i="2" s="1"/>
  <c r="A18053" i="2" s="1"/>
  <c r="A18054" i="2" s="1"/>
  <c r="A18055" i="2" s="1"/>
  <c r="A18056" i="2" s="1"/>
  <c r="A18057" i="2" s="1"/>
  <c r="A18058" i="2" s="1"/>
  <c r="A18059" i="2" s="1"/>
  <c r="A18060" i="2" s="1"/>
  <c r="A18061" i="2" s="1"/>
  <c r="A18062" i="2" s="1"/>
  <c r="A18063" i="2" s="1"/>
  <c r="A18064" i="2" s="1"/>
  <c r="A18065" i="2" s="1"/>
  <c r="A18066" i="2" s="1"/>
  <c r="A18067" i="2" s="1"/>
  <c r="A18068" i="2" s="1"/>
  <c r="A18069" i="2" s="1"/>
  <c r="A18070" i="2" s="1"/>
  <c r="A18071" i="2" s="1"/>
  <c r="A18072" i="2" s="1"/>
  <c r="A18073" i="2" s="1"/>
  <c r="A18074" i="2" s="1"/>
  <c r="A18075" i="2" s="1"/>
  <c r="A18076" i="2" s="1"/>
  <c r="A18077" i="2" s="1"/>
  <c r="A18078" i="2" s="1"/>
  <c r="A18079" i="2" s="1"/>
  <c r="A18080" i="2" s="1"/>
  <c r="A18081" i="2" s="1"/>
  <c r="A18082" i="2" s="1"/>
  <c r="A18083" i="2" s="1"/>
  <c r="A18084" i="2" s="1"/>
  <c r="A18085" i="2" s="1"/>
  <c r="A18086" i="2" s="1"/>
  <c r="A18087" i="2" s="1"/>
  <c r="A18088" i="2" s="1"/>
  <c r="A18089" i="2" s="1"/>
  <c r="A18090" i="2" s="1"/>
  <c r="A18091" i="2" s="1"/>
  <c r="A18092" i="2" s="1"/>
  <c r="A18093" i="2" s="1"/>
  <c r="A18094" i="2" s="1"/>
  <c r="A18095" i="2" s="1"/>
  <c r="A18096" i="2" s="1"/>
  <c r="A18097" i="2" s="1"/>
  <c r="A18098" i="2" s="1"/>
  <c r="A18099" i="2" s="1"/>
  <c r="A18100" i="2" s="1"/>
  <c r="A18101" i="2" s="1"/>
  <c r="A18102" i="2" s="1"/>
  <c r="A18103" i="2" s="1"/>
  <c r="A18104" i="2" s="1"/>
  <c r="A18105" i="2" s="1"/>
  <c r="A18106" i="2" s="1"/>
  <c r="A18107" i="2" s="1"/>
  <c r="A18108" i="2" s="1"/>
  <c r="A18109" i="2" s="1"/>
  <c r="A18110" i="2" s="1"/>
  <c r="A18111" i="2" s="1"/>
  <c r="A18112" i="2" s="1"/>
  <c r="A18113" i="2" s="1"/>
  <c r="A18114" i="2" s="1"/>
  <c r="A18115" i="2" s="1"/>
  <c r="A18116" i="2" s="1"/>
  <c r="A18117" i="2" s="1"/>
  <c r="A18118" i="2" s="1"/>
  <c r="A18119" i="2" s="1"/>
  <c r="A18120" i="2" s="1"/>
  <c r="A18121" i="2" s="1"/>
  <c r="A18122" i="2" s="1"/>
  <c r="A18123" i="2" s="1"/>
  <c r="A18124" i="2" s="1"/>
  <c r="A18125" i="2" s="1"/>
  <c r="A18126" i="2" s="1"/>
  <c r="A18127" i="2" s="1"/>
  <c r="A18128" i="2" s="1"/>
  <c r="A18129" i="2" s="1"/>
  <c r="A18130" i="2" s="1"/>
  <c r="A18131" i="2" s="1"/>
  <c r="A18132" i="2" s="1"/>
  <c r="A18133" i="2" s="1"/>
  <c r="A18134" i="2" s="1"/>
  <c r="A18135" i="2" s="1"/>
  <c r="A18136" i="2" s="1"/>
  <c r="A18137" i="2" s="1"/>
  <c r="A18138" i="2" s="1"/>
  <c r="A18139" i="2" s="1"/>
  <c r="A18140" i="2" s="1"/>
  <c r="A18141" i="2" s="1"/>
  <c r="A18142" i="2" s="1"/>
  <c r="A18143" i="2" s="1"/>
  <c r="A18144" i="2" s="1"/>
  <c r="A18145" i="2" s="1"/>
  <c r="A18146" i="2" s="1"/>
  <c r="A18147" i="2" s="1"/>
  <c r="A18148" i="2" s="1"/>
  <c r="A18149" i="2" s="1"/>
  <c r="A18150" i="2" s="1"/>
  <c r="A18151" i="2" s="1"/>
  <c r="A18152" i="2" s="1"/>
  <c r="A18153" i="2" s="1"/>
  <c r="A18154" i="2" s="1"/>
  <c r="A18155" i="2" s="1"/>
  <c r="A18156" i="2" s="1"/>
  <c r="A18157" i="2" s="1"/>
  <c r="A18158" i="2" s="1"/>
  <c r="A18159" i="2" s="1"/>
  <c r="A18160" i="2" s="1"/>
  <c r="A18161" i="2" s="1"/>
  <c r="A18162" i="2" s="1"/>
  <c r="A18163" i="2" s="1"/>
  <c r="A18164" i="2" s="1"/>
  <c r="A18165" i="2" s="1"/>
  <c r="A18166" i="2" s="1"/>
  <c r="A18167" i="2" s="1"/>
  <c r="A18168" i="2" s="1"/>
  <c r="A18169" i="2" s="1"/>
  <c r="A18170" i="2" s="1"/>
  <c r="A18171" i="2" s="1"/>
  <c r="A18172" i="2" s="1"/>
  <c r="A18173" i="2" s="1"/>
  <c r="A18174" i="2" s="1"/>
  <c r="A18175" i="2" s="1"/>
  <c r="A18176" i="2" s="1"/>
  <c r="A18177" i="2" s="1"/>
  <c r="A18178" i="2" s="1"/>
  <c r="A18179" i="2" s="1"/>
  <c r="A18180" i="2" s="1"/>
  <c r="A18181" i="2" s="1"/>
  <c r="A18182" i="2" s="1"/>
  <c r="A18183" i="2" s="1"/>
  <c r="A18184" i="2" s="1"/>
  <c r="A18185" i="2" s="1"/>
  <c r="A18186" i="2" s="1"/>
  <c r="A18187" i="2" s="1"/>
  <c r="A18188" i="2" s="1"/>
  <c r="A18189" i="2" s="1"/>
  <c r="A18190" i="2" s="1"/>
  <c r="A18191" i="2" s="1"/>
  <c r="A18192" i="2" s="1"/>
  <c r="A18193" i="2" s="1"/>
  <c r="A18194" i="2" s="1"/>
  <c r="A18195" i="2" s="1"/>
  <c r="A18196" i="2" s="1"/>
  <c r="A18197" i="2" s="1"/>
  <c r="A18198" i="2" s="1"/>
  <c r="A18199" i="2" s="1"/>
  <c r="A18200" i="2" s="1"/>
  <c r="A18201" i="2" s="1"/>
  <c r="A18202" i="2" s="1"/>
  <c r="A18203" i="2" s="1"/>
  <c r="A18204" i="2" s="1"/>
  <c r="A18205" i="2" s="1"/>
  <c r="A18206" i="2" s="1"/>
  <c r="A18207" i="2" s="1"/>
  <c r="A18208" i="2" s="1"/>
  <c r="A18209" i="2" s="1"/>
  <c r="A18210" i="2" s="1"/>
  <c r="A18211" i="2" s="1"/>
  <c r="A18212" i="2" s="1"/>
  <c r="A18213" i="2" s="1"/>
  <c r="A18214" i="2" s="1"/>
  <c r="A18215" i="2" s="1"/>
  <c r="A18216" i="2" s="1"/>
  <c r="A18217" i="2" s="1"/>
  <c r="A18218" i="2" s="1"/>
  <c r="A18219" i="2" s="1"/>
  <c r="A18220" i="2" s="1"/>
  <c r="A18221" i="2" s="1"/>
  <c r="A18222" i="2" s="1"/>
  <c r="A18223" i="2" s="1"/>
  <c r="A18224" i="2" s="1"/>
  <c r="A18225" i="2" s="1"/>
  <c r="A18226" i="2" s="1"/>
  <c r="A18227" i="2" s="1"/>
  <c r="A18228" i="2" s="1"/>
  <c r="A18229" i="2" s="1"/>
  <c r="A18230" i="2" s="1"/>
  <c r="A18231" i="2" s="1"/>
  <c r="A18232" i="2" s="1"/>
  <c r="A18233" i="2" s="1"/>
  <c r="A18234" i="2" s="1"/>
  <c r="A18235" i="2" s="1"/>
  <c r="A18236" i="2" s="1"/>
  <c r="A18237" i="2" s="1"/>
  <c r="A18238" i="2" s="1"/>
  <c r="A18239" i="2" s="1"/>
  <c r="A18240" i="2" s="1"/>
  <c r="A18241" i="2" s="1"/>
  <c r="A18242" i="2" s="1"/>
  <c r="A18243" i="2" s="1"/>
  <c r="A18244" i="2" s="1"/>
  <c r="A18245" i="2" s="1"/>
  <c r="A18246" i="2" s="1"/>
  <c r="A18247" i="2" s="1"/>
  <c r="A18248" i="2" s="1"/>
  <c r="A18249" i="2" s="1"/>
  <c r="A18250" i="2" s="1"/>
  <c r="A18251" i="2" s="1"/>
  <c r="A18252" i="2" s="1"/>
  <c r="A18253" i="2" s="1"/>
  <c r="A18254" i="2" s="1"/>
  <c r="A18255" i="2" s="1"/>
  <c r="A18256" i="2" s="1"/>
  <c r="A18257" i="2" s="1"/>
  <c r="A18258" i="2" s="1"/>
  <c r="A18259" i="2" s="1"/>
  <c r="A18260" i="2" s="1"/>
  <c r="A18261" i="2" s="1"/>
  <c r="A18262" i="2" s="1"/>
  <c r="A18263" i="2" s="1"/>
  <c r="A18264" i="2" s="1"/>
  <c r="A18265" i="2" s="1"/>
  <c r="A18266" i="2" s="1"/>
  <c r="A18267" i="2" s="1"/>
  <c r="A18268" i="2" s="1"/>
  <c r="A18269" i="2" s="1"/>
  <c r="A18270" i="2" s="1"/>
  <c r="A18271" i="2" s="1"/>
  <c r="A18272" i="2" s="1"/>
  <c r="A18273" i="2" s="1"/>
  <c r="A18274" i="2" s="1"/>
  <c r="A18275" i="2" s="1"/>
  <c r="A18276" i="2" s="1"/>
  <c r="A18277" i="2" s="1"/>
  <c r="A18278" i="2" s="1"/>
  <c r="A18279" i="2" s="1"/>
  <c r="A18280" i="2" s="1"/>
  <c r="A18281" i="2" s="1"/>
  <c r="A18282" i="2" s="1"/>
  <c r="A18283" i="2" s="1"/>
  <c r="A18284" i="2" s="1"/>
  <c r="A18285" i="2" s="1"/>
  <c r="A18286" i="2" s="1"/>
  <c r="A18287" i="2" s="1"/>
  <c r="A18288" i="2" s="1"/>
  <c r="A18289" i="2" s="1"/>
  <c r="A18290" i="2" s="1"/>
  <c r="A18291" i="2" s="1"/>
  <c r="A18292" i="2" s="1"/>
  <c r="A18293" i="2" s="1"/>
  <c r="A18294" i="2" s="1"/>
  <c r="A18295" i="2" s="1"/>
  <c r="A18296" i="2" s="1"/>
  <c r="A18297" i="2" s="1"/>
  <c r="A18298" i="2" s="1"/>
  <c r="A18299" i="2" s="1"/>
  <c r="A18300" i="2" s="1"/>
  <c r="A18301" i="2" s="1"/>
  <c r="A18302" i="2" s="1"/>
  <c r="A18303" i="2" s="1"/>
  <c r="A18304" i="2" s="1"/>
  <c r="A18305" i="2" s="1"/>
  <c r="A18306" i="2" s="1"/>
  <c r="A18307" i="2" s="1"/>
  <c r="A18308" i="2" s="1"/>
  <c r="A18309" i="2" s="1"/>
  <c r="A18310" i="2" s="1"/>
  <c r="A18311" i="2" s="1"/>
  <c r="A18312" i="2" s="1"/>
  <c r="A18313" i="2" s="1"/>
  <c r="A18314" i="2" s="1"/>
  <c r="A18315" i="2" s="1"/>
  <c r="A18316" i="2" s="1"/>
  <c r="A18317" i="2" s="1"/>
  <c r="A18318" i="2" s="1"/>
  <c r="A18319" i="2" s="1"/>
  <c r="A18320" i="2" s="1"/>
  <c r="A18321" i="2" s="1"/>
  <c r="A18322" i="2" s="1"/>
  <c r="A18323" i="2" s="1"/>
  <c r="A18324" i="2" s="1"/>
  <c r="A18325" i="2" s="1"/>
  <c r="A18326" i="2" s="1"/>
  <c r="A18327" i="2" s="1"/>
  <c r="A18328" i="2" s="1"/>
  <c r="A18329" i="2" s="1"/>
  <c r="A18330" i="2" s="1"/>
  <c r="A18331" i="2" s="1"/>
  <c r="A18332" i="2" s="1"/>
  <c r="A18333" i="2" s="1"/>
  <c r="A18334" i="2" s="1"/>
  <c r="A18335" i="2" s="1"/>
  <c r="A18336" i="2" s="1"/>
  <c r="A18337" i="2" s="1"/>
  <c r="A18338" i="2" s="1"/>
  <c r="A18339" i="2" s="1"/>
  <c r="A18340" i="2" s="1"/>
  <c r="A18341" i="2" s="1"/>
  <c r="A18342" i="2" s="1"/>
  <c r="A18343" i="2" s="1"/>
  <c r="A18344" i="2" s="1"/>
  <c r="A18345" i="2" s="1"/>
  <c r="A18346" i="2" s="1"/>
  <c r="A18347" i="2" s="1"/>
  <c r="A18348" i="2" s="1"/>
  <c r="A18349" i="2" s="1"/>
  <c r="A18350" i="2" s="1"/>
  <c r="A18351" i="2" s="1"/>
  <c r="A18352" i="2" s="1"/>
  <c r="A18353" i="2" s="1"/>
  <c r="A18354" i="2" s="1"/>
  <c r="A18355" i="2" s="1"/>
  <c r="A18356" i="2" s="1"/>
  <c r="A18357" i="2" s="1"/>
  <c r="A18358" i="2" s="1"/>
  <c r="A18359" i="2" s="1"/>
  <c r="A18360" i="2" s="1"/>
  <c r="A18361" i="2" s="1"/>
  <c r="A18362" i="2" s="1"/>
  <c r="A18363" i="2" s="1"/>
  <c r="A18364" i="2" s="1"/>
  <c r="A18365" i="2" s="1"/>
  <c r="A18366" i="2" s="1"/>
  <c r="A18367" i="2" s="1"/>
  <c r="A18368" i="2" s="1"/>
  <c r="A18369" i="2" s="1"/>
  <c r="A18370" i="2" s="1"/>
  <c r="A18371" i="2" s="1"/>
  <c r="A18372" i="2" s="1"/>
  <c r="A18373" i="2" s="1"/>
  <c r="A18374" i="2" s="1"/>
  <c r="A18375" i="2" s="1"/>
  <c r="A18376" i="2" s="1"/>
  <c r="A18377" i="2" s="1"/>
  <c r="A18378" i="2" s="1"/>
  <c r="A18379" i="2" s="1"/>
  <c r="A18380" i="2" s="1"/>
  <c r="A18381" i="2" s="1"/>
  <c r="A18382" i="2" s="1"/>
  <c r="A18383" i="2" s="1"/>
  <c r="A18384" i="2" s="1"/>
  <c r="A18385" i="2" s="1"/>
  <c r="A18386" i="2" s="1"/>
  <c r="A18387" i="2" s="1"/>
  <c r="A18388" i="2" s="1"/>
  <c r="A18389" i="2" s="1"/>
  <c r="A18390" i="2" s="1"/>
  <c r="A18391" i="2" s="1"/>
  <c r="A18392" i="2" s="1"/>
  <c r="A18393" i="2" s="1"/>
  <c r="A18394" i="2" s="1"/>
  <c r="A18395" i="2" s="1"/>
  <c r="A18396" i="2" s="1"/>
  <c r="A18397" i="2" s="1"/>
  <c r="A18398" i="2" s="1"/>
  <c r="A18399" i="2" s="1"/>
  <c r="A18400" i="2" s="1"/>
  <c r="A18401" i="2" s="1"/>
  <c r="A18402" i="2" s="1"/>
  <c r="A18403" i="2" s="1"/>
  <c r="A18404" i="2" s="1"/>
  <c r="A18405" i="2" s="1"/>
  <c r="A18406" i="2" s="1"/>
  <c r="A18407" i="2" s="1"/>
  <c r="A18408" i="2" s="1"/>
  <c r="A18409" i="2" s="1"/>
  <c r="A18410" i="2" s="1"/>
  <c r="A18411" i="2" s="1"/>
  <c r="A18412" i="2" s="1"/>
  <c r="A18413" i="2" s="1"/>
  <c r="A18414" i="2" s="1"/>
  <c r="A18415" i="2" s="1"/>
  <c r="A18416" i="2" s="1"/>
  <c r="A18417" i="2" s="1"/>
  <c r="A18418" i="2" s="1"/>
  <c r="A18419" i="2" s="1"/>
  <c r="A18420" i="2" s="1"/>
  <c r="A18421" i="2" s="1"/>
  <c r="A18422" i="2" s="1"/>
  <c r="A18423" i="2" s="1"/>
  <c r="A18424" i="2" s="1"/>
  <c r="A18425" i="2" s="1"/>
  <c r="A18426" i="2" s="1"/>
  <c r="A18427" i="2" s="1"/>
  <c r="A18428" i="2" s="1"/>
  <c r="A18429" i="2" s="1"/>
  <c r="A18430" i="2" s="1"/>
  <c r="A18431" i="2" s="1"/>
  <c r="A18432" i="2" s="1"/>
  <c r="A18433" i="2" s="1"/>
  <c r="A18434" i="2" s="1"/>
  <c r="A18435" i="2" s="1"/>
  <c r="A18436" i="2" s="1"/>
  <c r="A18437" i="2" s="1"/>
  <c r="A18438" i="2" s="1"/>
  <c r="A18439" i="2" s="1"/>
  <c r="A18440" i="2" s="1"/>
  <c r="A18441" i="2" s="1"/>
  <c r="A18442" i="2" s="1"/>
  <c r="A18443" i="2" s="1"/>
  <c r="A18444" i="2" s="1"/>
  <c r="A18445" i="2" s="1"/>
  <c r="A18446" i="2" s="1"/>
  <c r="A18447" i="2" s="1"/>
  <c r="A18448" i="2" s="1"/>
  <c r="A18449" i="2" s="1"/>
  <c r="A18450" i="2" s="1"/>
  <c r="A18451" i="2" s="1"/>
  <c r="A18452" i="2" s="1"/>
  <c r="A18453" i="2" s="1"/>
  <c r="A18454" i="2" s="1"/>
  <c r="A18455" i="2" s="1"/>
  <c r="A18456" i="2" s="1"/>
  <c r="A18457" i="2" s="1"/>
  <c r="A18458" i="2" s="1"/>
  <c r="A18459" i="2" s="1"/>
  <c r="A18460" i="2" s="1"/>
  <c r="A18461" i="2" s="1"/>
  <c r="A18462" i="2" s="1"/>
  <c r="A18463" i="2" s="1"/>
  <c r="A18464" i="2" s="1"/>
  <c r="A18465" i="2" s="1"/>
  <c r="A18466" i="2" s="1"/>
  <c r="A18467" i="2" s="1"/>
  <c r="A18468" i="2" s="1"/>
  <c r="A18469" i="2" s="1"/>
  <c r="A18470" i="2" s="1"/>
  <c r="A18471" i="2" s="1"/>
  <c r="A18472" i="2" s="1"/>
  <c r="A18473" i="2" s="1"/>
  <c r="A18474" i="2" s="1"/>
  <c r="A18475" i="2" s="1"/>
  <c r="A18476" i="2" s="1"/>
  <c r="A18477" i="2" s="1"/>
  <c r="A18478" i="2" s="1"/>
  <c r="A18479" i="2" s="1"/>
  <c r="A18480" i="2" s="1"/>
  <c r="A18481" i="2" s="1"/>
  <c r="A18482" i="2" s="1"/>
  <c r="A18483" i="2" s="1"/>
  <c r="A18484" i="2" s="1"/>
  <c r="A18485" i="2" s="1"/>
  <c r="A18486" i="2" s="1"/>
  <c r="A18487" i="2" s="1"/>
  <c r="A18488" i="2" s="1"/>
  <c r="A18489" i="2" s="1"/>
  <c r="A18490" i="2" s="1"/>
  <c r="A18491" i="2" s="1"/>
  <c r="A18492" i="2" s="1"/>
  <c r="A18493" i="2" s="1"/>
  <c r="A18494" i="2" s="1"/>
  <c r="A18495" i="2" s="1"/>
  <c r="A18496" i="2" s="1"/>
  <c r="A18497" i="2" s="1"/>
  <c r="A18498" i="2" s="1"/>
  <c r="A18499" i="2" s="1"/>
  <c r="A18500" i="2" s="1"/>
  <c r="A18501" i="2" s="1"/>
  <c r="A18502" i="2" s="1"/>
  <c r="A18503" i="2" s="1"/>
  <c r="A18504" i="2" s="1"/>
  <c r="A18505" i="2" s="1"/>
  <c r="A18506" i="2" s="1"/>
  <c r="A18507" i="2" s="1"/>
  <c r="A18508" i="2" s="1"/>
  <c r="A18509" i="2" s="1"/>
  <c r="A18510" i="2" s="1"/>
  <c r="A18511" i="2" s="1"/>
  <c r="A18512" i="2" s="1"/>
  <c r="A18513" i="2" s="1"/>
  <c r="A18514" i="2" s="1"/>
  <c r="A18515" i="2" s="1"/>
  <c r="A18516" i="2" s="1"/>
  <c r="A18517" i="2" s="1"/>
  <c r="A18518" i="2" s="1"/>
  <c r="A18519" i="2" s="1"/>
  <c r="A18520" i="2" s="1"/>
  <c r="A18521" i="2" s="1"/>
  <c r="A18522" i="2" s="1"/>
  <c r="A18523" i="2" s="1"/>
  <c r="A18524" i="2" s="1"/>
  <c r="A18525" i="2" s="1"/>
  <c r="A18526" i="2" s="1"/>
  <c r="A18527" i="2" s="1"/>
  <c r="A18528" i="2" s="1"/>
  <c r="A18529" i="2" s="1"/>
  <c r="A18530" i="2" s="1"/>
  <c r="A18531" i="2" s="1"/>
  <c r="A18532" i="2" s="1"/>
  <c r="A18533" i="2" s="1"/>
  <c r="A18534" i="2" s="1"/>
  <c r="A18535" i="2" s="1"/>
  <c r="A18536" i="2" s="1"/>
  <c r="A18537" i="2" s="1"/>
  <c r="A18538" i="2" s="1"/>
  <c r="A18539" i="2" s="1"/>
  <c r="A18540" i="2" s="1"/>
  <c r="A18541" i="2" s="1"/>
  <c r="A18542" i="2" s="1"/>
  <c r="A18543" i="2" s="1"/>
  <c r="A18544" i="2" s="1"/>
  <c r="A18545" i="2" s="1"/>
  <c r="A18546" i="2" s="1"/>
  <c r="A18547" i="2" s="1"/>
  <c r="A18548" i="2" s="1"/>
  <c r="A18549" i="2" s="1"/>
  <c r="A18550" i="2" s="1"/>
  <c r="A18551" i="2" s="1"/>
  <c r="A18552" i="2" s="1"/>
  <c r="A18553" i="2" s="1"/>
  <c r="A18554" i="2" s="1"/>
  <c r="A18555" i="2" s="1"/>
  <c r="A18556" i="2" s="1"/>
  <c r="A18557" i="2" s="1"/>
  <c r="A18558" i="2" s="1"/>
  <c r="A18559" i="2" s="1"/>
  <c r="A18560" i="2" s="1"/>
  <c r="A18561" i="2" s="1"/>
  <c r="A18562" i="2" s="1"/>
  <c r="A18563" i="2" s="1"/>
  <c r="A18564" i="2" s="1"/>
  <c r="A18565" i="2" s="1"/>
  <c r="A18566" i="2" s="1"/>
  <c r="A18567" i="2" s="1"/>
  <c r="A18568" i="2" s="1"/>
  <c r="A18569" i="2" s="1"/>
  <c r="A18570" i="2" s="1"/>
  <c r="A18571" i="2" s="1"/>
  <c r="A18572" i="2" s="1"/>
  <c r="A18573" i="2" s="1"/>
  <c r="A18574" i="2" s="1"/>
  <c r="A18575" i="2" s="1"/>
  <c r="A18576" i="2" s="1"/>
  <c r="A18577" i="2" s="1"/>
  <c r="A18578" i="2" s="1"/>
  <c r="A18579" i="2" s="1"/>
  <c r="A18580" i="2" s="1"/>
  <c r="A18581" i="2" s="1"/>
  <c r="A18582" i="2" s="1"/>
  <c r="A18583" i="2" s="1"/>
  <c r="A18584" i="2" s="1"/>
  <c r="A18585" i="2" s="1"/>
  <c r="A18586" i="2" s="1"/>
  <c r="A18587" i="2" s="1"/>
  <c r="A18588" i="2" s="1"/>
  <c r="A18589" i="2" s="1"/>
  <c r="A18590" i="2" s="1"/>
  <c r="A18591" i="2" s="1"/>
  <c r="A18592" i="2" s="1"/>
  <c r="A18593" i="2" s="1"/>
  <c r="A18594" i="2" s="1"/>
  <c r="A18595" i="2" s="1"/>
  <c r="A18596" i="2" s="1"/>
  <c r="A18597" i="2" s="1"/>
  <c r="A18598" i="2" s="1"/>
  <c r="A18599" i="2" s="1"/>
  <c r="A18600" i="2" s="1"/>
  <c r="A18601" i="2" s="1"/>
  <c r="A18602" i="2" s="1"/>
  <c r="A18603" i="2" s="1"/>
  <c r="A18604" i="2" s="1"/>
  <c r="A18605" i="2" s="1"/>
  <c r="A18606" i="2" s="1"/>
  <c r="A18607" i="2" s="1"/>
  <c r="A18608" i="2" s="1"/>
  <c r="A18609" i="2" s="1"/>
  <c r="A18610" i="2" s="1"/>
  <c r="A18611" i="2" s="1"/>
  <c r="A18612" i="2" s="1"/>
  <c r="A18613" i="2" s="1"/>
  <c r="A18614" i="2" s="1"/>
  <c r="A18615" i="2" s="1"/>
  <c r="A18616" i="2" s="1"/>
  <c r="A18617" i="2" s="1"/>
  <c r="A18618" i="2" s="1"/>
  <c r="A18619" i="2" s="1"/>
  <c r="A18620" i="2" s="1"/>
  <c r="A18621" i="2" s="1"/>
  <c r="A18622" i="2" s="1"/>
  <c r="A18623" i="2" s="1"/>
  <c r="A18624" i="2" s="1"/>
  <c r="A18625" i="2" s="1"/>
  <c r="A18626" i="2" s="1"/>
  <c r="A18627" i="2" s="1"/>
  <c r="A18628" i="2" s="1"/>
  <c r="A18629" i="2" s="1"/>
  <c r="A18630" i="2" s="1"/>
  <c r="A18631" i="2" s="1"/>
  <c r="A18632" i="2" s="1"/>
  <c r="A18633" i="2" s="1"/>
  <c r="A18634" i="2" s="1"/>
  <c r="A18635" i="2" s="1"/>
  <c r="A18636" i="2" s="1"/>
  <c r="A18637" i="2" s="1"/>
  <c r="A18638" i="2" s="1"/>
  <c r="A18639" i="2" s="1"/>
  <c r="A18640" i="2" s="1"/>
  <c r="A18641" i="2" s="1"/>
  <c r="A18642" i="2" s="1"/>
  <c r="A18643" i="2" s="1"/>
  <c r="A18644" i="2" s="1"/>
  <c r="A18645" i="2" s="1"/>
  <c r="A18646" i="2" s="1"/>
  <c r="A18647" i="2" s="1"/>
  <c r="A18648" i="2" s="1"/>
  <c r="A18649" i="2" s="1"/>
  <c r="A18650" i="2" s="1"/>
  <c r="A18651" i="2" s="1"/>
  <c r="A18652" i="2" s="1"/>
  <c r="A18653" i="2" s="1"/>
  <c r="A18654" i="2" s="1"/>
  <c r="A18655" i="2" s="1"/>
  <c r="A18656" i="2" s="1"/>
  <c r="A18657" i="2" s="1"/>
  <c r="A18658" i="2" s="1"/>
  <c r="A18659" i="2" s="1"/>
  <c r="A18660" i="2" s="1"/>
  <c r="A18661" i="2" s="1"/>
  <c r="A18662" i="2" s="1"/>
  <c r="A18663" i="2" s="1"/>
  <c r="A18664" i="2" s="1"/>
  <c r="A18665" i="2" s="1"/>
  <c r="A18666" i="2" s="1"/>
  <c r="A18667" i="2" s="1"/>
  <c r="A18668" i="2" s="1"/>
  <c r="A18669" i="2" s="1"/>
  <c r="A18670" i="2" s="1"/>
  <c r="A18671" i="2" s="1"/>
  <c r="A18672" i="2" s="1"/>
  <c r="A18673" i="2" s="1"/>
  <c r="A18674" i="2" s="1"/>
  <c r="A18675" i="2" s="1"/>
  <c r="A18676" i="2" s="1"/>
  <c r="A18677" i="2" s="1"/>
  <c r="A18678" i="2" s="1"/>
  <c r="A18679" i="2" s="1"/>
  <c r="A18680" i="2" s="1"/>
  <c r="A18681" i="2" s="1"/>
  <c r="A18682" i="2" s="1"/>
  <c r="A18683" i="2" s="1"/>
  <c r="A18684" i="2" s="1"/>
  <c r="A18685" i="2" s="1"/>
  <c r="A18686" i="2" s="1"/>
  <c r="A18687" i="2" s="1"/>
  <c r="A18688" i="2" s="1"/>
  <c r="A18689" i="2" s="1"/>
  <c r="A18690" i="2" s="1"/>
  <c r="A18691" i="2" s="1"/>
  <c r="A18692" i="2" s="1"/>
  <c r="A18693" i="2" s="1"/>
  <c r="A18694" i="2" s="1"/>
  <c r="A18695" i="2" s="1"/>
  <c r="A18696" i="2" s="1"/>
  <c r="A18697" i="2" s="1"/>
  <c r="A18698" i="2" s="1"/>
  <c r="A18699" i="2" s="1"/>
  <c r="A18700" i="2" s="1"/>
  <c r="A18701" i="2" s="1"/>
  <c r="A18702" i="2" s="1"/>
  <c r="A18703" i="2" s="1"/>
  <c r="A18704" i="2" s="1"/>
  <c r="A18705" i="2" s="1"/>
  <c r="A18706" i="2" s="1"/>
  <c r="A18707" i="2" s="1"/>
  <c r="A18708" i="2" s="1"/>
  <c r="A18709" i="2" s="1"/>
  <c r="A18710" i="2" s="1"/>
  <c r="A18711" i="2" s="1"/>
  <c r="A18712" i="2" s="1"/>
  <c r="A18713" i="2" s="1"/>
  <c r="A18714" i="2" s="1"/>
  <c r="A18715" i="2" s="1"/>
  <c r="A18716" i="2" s="1"/>
  <c r="A18717" i="2" s="1"/>
  <c r="A18718" i="2" s="1"/>
  <c r="A18719" i="2" s="1"/>
  <c r="A18720" i="2" s="1"/>
  <c r="A18721" i="2" s="1"/>
  <c r="A18722" i="2" s="1"/>
  <c r="A18723" i="2" s="1"/>
  <c r="A18724" i="2" s="1"/>
  <c r="A18725" i="2" s="1"/>
  <c r="A18726" i="2" s="1"/>
  <c r="A18727" i="2" s="1"/>
  <c r="A18728" i="2" s="1"/>
  <c r="A18729" i="2" s="1"/>
  <c r="A18730" i="2" s="1"/>
  <c r="A18731" i="2" s="1"/>
  <c r="A18732" i="2" s="1"/>
  <c r="A18733" i="2" s="1"/>
  <c r="A18734" i="2" s="1"/>
  <c r="A18735" i="2" s="1"/>
  <c r="A18736" i="2" s="1"/>
  <c r="A18737" i="2" s="1"/>
  <c r="A18738" i="2" s="1"/>
  <c r="A18739" i="2" s="1"/>
  <c r="A18740" i="2" s="1"/>
  <c r="A18741" i="2" s="1"/>
  <c r="A18742" i="2" s="1"/>
  <c r="A18743" i="2" s="1"/>
  <c r="A18744" i="2" s="1"/>
  <c r="A18745" i="2" s="1"/>
  <c r="A18746" i="2" s="1"/>
  <c r="A18747" i="2" s="1"/>
  <c r="A18748" i="2" s="1"/>
  <c r="A18749" i="2" s="1"/>
  <c r="A18750" i="2" s="1"/>
  <c r="A18751" i="2" s="1"/>
  <c r="A18752" i="2" s="1"/>
  <c r="A18753" i="2" s="1"/>
  <c r="A18754" i="2" s="1"/>
  <c r="A18755" i="2" s="1"/>
  <c r="A18756" i="2" s="1"/>
  <c r="A18757" i="2" s="1"/>
  <c r="A18758" i="2" s="1"/>
  <c r="A18759" i="2" s="1"/>
  <c r="A18760" i="2" s="1"/>
  <c r="A18761" i="2" s="1"/>
  <c r="A18762" i="2" s="1"/>
  <c r="A18763" i="2" s="1"/>
  <c r="A18764" i="2" s="1"/>
  <c r="A18765" i="2" s="1"/>
  <c r="A18766" i="2" s="1"/>
  <c r="A18767" i="2" s="1"/>
  <c r="A18768" i="2" s="1"/>
  <c r="A18769" i="2" s="1"/>
  <c r="A18770" i="2" s="1"/>
  <c r="A18771" i="2" s="1"/>
  <c r="A18772" i="2" s="1"/>
  <c r="A18773" i="2" s="1"/>
  <c r="A18774" i="2" s="1"/>
  <c r="A18775" i="2" s="1"/>
  <c r="A18776" i="2" s="1"/>
  <c r="A18777" i="2" s="1"/>
  <c r="A18778" i="2" s="1"/>
  <c r="A18779" i="2" s="1"/>
  <c r="A18780" i="2" s="1"/>
  <c r="A18781" i="2" s="1"/>
  <c r="A18782" i="2" s="1"/>
  <c r="A18783" i="2" s="1"/>
  <c r="A18784" i="2" s="1"/>
  <c r="A18785" i="2" s="1"/>
  <c r="A18786" i="2" s="1"/>
  <c r="A18787" i="2" s="1"/>
  <c r="A18788" i="2" s="1"/>
  <c r="A18789" i="2" s="1"/>
  <c r="A18790" i="2" s="1"/>
  <c r="A18791" i="2" s="1"/>
  <c r="A18792" i="2" s="1"/>
  <c r="A18793" i="2" s="1"/>
  <c r="A18794" i="2" s="1"/>
  <c r="A18795" i="2" s="1"/>
  <c r="A18796" i="2" s="1"/>
  <c r="A18797" i="2" s="1"/>
  <c r="A18798" i="2" s="1"/>
  <c r="A18799" i="2" s="1"/>
  <c r="A18800" i="2" s="1"/>
  <c r="A18801" i="2" s="1"/>
  <c r="A18802" i="2" s="1"/>
  <c r="A18803" i="2" s="1"/>
  <c r="A18804" i="2" s="1"/>
  <c r="A18805" i="2" s="1"/>
  <c r="A18806" i="2" s="1"/>
  <c r="A18807" i="2" s="1"/>
  <c r="A18808" i="2" s="1"/>
  <c r="A18809" i="2" s="1"/>
  <c r="A18810" i="2" s="1"/>
  <c r="A18811" i="2" s="1"/>
  <c r="A18812" i="2" s="1"/>
  <c r="A18813" i="2" s="1"/>
  <c r="A18814" i="2" s="1"/>
  <c r="A18815" i="2" s="1"/>
  <c r="A18816" i="2" s="1"/>
  <c r="A18817" i="2" s="1"/>
  <c r="A18818" i="2" s="1"/>
  <c r="A18819" i="2" s="1"/>
  <c r="A18820" i="2" s="1"/>
  <c r="A18821" i="2" s="1"/>
  <c r="A18822" i="2" s="1"/>
  <c r="A18823" i="2" s="1"/>
  <c r="A18824" i="2" s="1"/>
  <c r="A18825" i="2" s="1"/>
  <c r="A18826" i="2" s="1"/>
  <c r="A18827" i="2" s="1"/>
  <c r="A18828" i="2" s="1"/>
  <c r="A18829" i="2" s="1"/>
  <c r="A18830" i="2" s="1"/>
  <c r="A18831" i="2" s="1"/>
  <c r="A18832" i="2" s="1"/>
  <c r="A18833" i="2" s="1"/>
  <c r="A18834" i="2" s="1"/>
  <c r="A18835" i="2" s="1"/>
  <c r="A18836" i="2" s="1"/>
  <c r="A18837" i="2" s="1"/>
  <c r="A18838" i="2" s="1"/>
  <c r="A18839" i="2" s="1"/>
  <c r="A18840" i="2" s="1"/>
  <c r="A18841" i="2" s="1"/>
  <c r="A18842" i="2" s="1"/>
  <c r="A18843" i="2" s="1"/>
  <c r="A18844" i="2" s="1"/>
  <c r="A18845" i="2" s="1"/>
  <c r="A18846" i="2" s="1"/>
  <c r="A18847" i="2" s="1"/>
  <c r="A18848" i="2" s="1"/>
  <c r="A18849" i="2" s="1"/>
  <c r="A18850" i="2" s="1"/>
  <c r="A18851" i="2" s="1"/>
  <c r="A18852" i="2" s="1"/>
  <c r="A18853" i="2" s="1"/>
  <c r="A18854" i="2" s="1"/>
  <c r="A18855" i="2" s="1"/>
  <c r="A18856" i="2" s="1"/>
  <c r="A18857" i="2" s="1"/>
  <c r="A18858" i="2" s="1"/>
  <c r="A18859" i="2" s="1"/>
  <c r="A18860" i="2" s="1"/>
  <c r="A18861" i="2" s="1"/>
  <c r="A18862" i="2" s="1"/>
  <c r="A18863" i="2" s="1"/>
  <c r="A18864" i="2" s="1"/>
  <c r="A18865" i="2" s="1"/>
  <c r="A18866" i="2" s="1"/>
  <c r="A18867" i="2" s="1"/>
  <c r="A18868" i="2" s="1"/>
  <c r="A18869" i="2" s="1"/>
  <c r="A18870" i="2" s="1"/>
  <c r="A18871" i="2" s="1"/>
  <c r="A18872" i="2" s="1"/>
  <c r="A18873" i="2" s="1"/>
  <c r="A18874" i="2" s="1"/>
  <c r="A18875" i="2" s="1"/>
  <c r="A18876" i="2" s="1"/>
  <c r="A18877" i="2" s="1"/>
  <c r="A18878" i="2" s="1"/>
  <c r="A18879" i="2" s="1"/>
  <c r="A18880" i="2" s="1"/>
  <c r="A18881" i="2" s="1"/>
  <c r="A18882" i="2" s="1"/>
  <c r="A18883" i="2" s="1"/>
  <c r="A18884" i="2" s="1"/>
  <c r="A18885" i="2" s="1"/>
  <c r="A18886" i="2" s="1"/>
  <c r="A18887" i="2" s="1"/>
  <c r="A18888" i="2" s="1"/>
  <c r="A18889" i="2" s="1"/>
  <c r="A18890" i="2" s="1"/>
  <c r="A18891" i="2" s="1"/>
  <c r="A18892" i="2" s="1"/>
  <c r="A18893" i="2" s="1"/>
  <c r="A18894" i="2" s="1"/>
  <c r="A18895" i="2" s="1"/>
  <c r="A18896" i="2" s="1"/>
  <c r="A18897" i="2" s="1"/>
  <c r="A18898" i="2" s="1"/>
  <c r="A18899" i="2" s="1"/>
  <c r="A18900" i="2" s="1"/>
  <c r="A18901" i="2" s="1"/>
  <c r="A18902" i="2" s="1"/>
  <c r="A18903" i="2" s="1"/>
  <c r="A18904" i="2" s="1"/>
  <c r="A18905" i="2" s="1"/>
  <c r="A18906" i="2" s="1"/>
  <c r="A18907" i="2" s="1"/>
  <c r="A18908" i="2" s="1"/>
  <c r="A18909" i="2" s="1"/>
  <c r="A18910" i="2" s="1"/>
  <c r="A18911" i="2" s="1"/>
  <c r="A18912" i="2" s="1"/>
  <c r="A18913" i="2" s="1"/>
  <c r="A18914" i="2" s="1"/>
  <c r="A18915" i="2" s="1"/>
  <c r="A18916" i="2" s="1"/>
  <c r="A18917" i="2" s="1"/>
  <c r="A18918" i="2" s="1"/>
  <c r="A18919" i="2" s="1"/>
  <c r="A18920" i="2" s="1"/>
  <c r="A18921" i="2" s="1"/>
  <c r="A18922" i="2" s="1"/>
  <c r="A18923" i="2" s="1"/>
  <c r="A18924" i="2" s="1"/>
  <c r="A18925" i="2" s="1"/>
  <c r="A18926" i="2" s="1"/>
  <c r="A18927" i="2" s="1"/>
  <c r="A18928" i="2" s="1"/>
  <c r="A18929" i="2" s="1"/>
  <c r="A18930" i="2" s="1"/>
  <c r="A18931" i="2" s="1"/>
  <c r="A18932" i="2" s="1"/>
  <c r="A18933" i="2" s="1"/>
  <c r="A18934" i="2" s="1"/>
  <c r="A18935" i="2" s="1"/>
  <c r="A18936" i="2" s="1"/>
  <c r="A18937" i="2" s="1"/>
  <c r="A18938" i="2" s="1"/>
  <c r="A18939" i="2" s="1"/>
  <c r="A18940" i="2" s="1"/>
  <c r="A18941" i="2" s="1"/>
  <c r="A18942" i="2" s="1"/>
  <c r="A18943" i="2" s="1"/>
  <c r="A18944" i="2" s="1"/>
  <c r="A18945" i="2" s="1"/>
  <c r="A18946" i="2" s="1"/>
  <c r="A18947" i="2" s="1"/>
  <c r="A18948" i="2" s="1"/>
  <c r="A18949" i="2" s="1"/>
  <c r="A18950" i="2" s="1"/>
  <c r="A18951" i="2" s="1"/>
  <c r="A18952" i="2" s="1"/>
  <c r="A18953" i="2" s="1"/>
  <c r="A18954" i="2" s="1"/>
  <c r="A18955" i="2" s="1"/>
  <c r="A18956" i="2" s="1"/>
  <c r="A18957" i="2" s="1"/>
  <c r="A18958" i="2" s="1"/>
  <c r="A18959" i="2" s="1"/>
  <c r="A18960" i="2" s="1"/>
  <c r="A18961" i="2" s="1"/>
  <c r="A18962" i="2" s="1"/>
  <c r="A18963" i="2" s="1"/>
  <c r="A18964" i="2" s="1"/>
  <c r="A18965" i="2" s="1"/>
  <c r="A18966" i="2" s="1"/>
  <c r="A18967" i="2" s="1"/>
  <c r="A18968" i="2" s="1"/>
  <c r="A18969" i="2" s="1"/>
  <c r="A18970" i="2" s="1"/>
  <c r="A18971" i="2" s="1"/>
  <c r="A18972" i="2" s="1"/>
  <c r="A18973" i="2" s="1"/>
  <c r="A18974" i="2" s="1"/>
  <c r="A18975" i="2" s="1"/>
  <c r="A18976" i="2" s="1"/>
  <c r="A18977" i="2" s="1"/>
  <c r="A18978" i="2" s="1"/>
  <c r="A18979" i="2" s="1"/>
  <c r="A18980" i="2" s="1"/>
  <c r="A18981" i="2" s="1"/>
  <c r="A18982" i="2" s="1"/>
  <c r="A18983" i="2" s="1"/>
  <c r="A18984" i="2" s="1"/>
  <c r="A18985" i="2" s="1"/>
  <c r="A18986" i="2" s="1"/>
  <c r="A18987" i="2" s="1"/>
  <c r="A18988" i="2" s="1"/>
  <c r="A18989" i="2" s="1"/>
  <c r="A18990" i="2" s="1"/>
  <c r="A18991" i="2" s="1"/>
  <c r="A18992" i="2" s="1"/>
  <c r="A18993" i="2" s="1"/>
  <c r="A18994" i="2" s="1"/>
  <c r="A18995" i="2" s="1"/>
  <c r="A18996" i="2" s="1"/>
  <c r="A18997" i="2" s="1"/>
  <c r="A18998" i="2" s="1"/>
  <c r="A18999" i="2" s="1"/>
  <c r="A19000" i="2" s="1"/>
  <c r="A19001" i="2" s="1"/>
  <c r="A19002" i="2" s="1"/>
  <c r="A19003" i="2" s="1"/>
  <c r="A19004" i="2" s="1"/>
  <c r="A19005" i="2" s="1"/>
  <c r="A19006" i="2" s="1"/>
  <c r="A19007" i="2" s="1"/>
  <c r="A19008" i="2" s="1"/>
  <c r="A19009" i="2" s="1"/>
  <c r="A19010" i="2" s="1"/>
  <c r="A19011" i="2" s="1"/>
  <c r="A19012" i="2" s="1"/>
  <c r="A19013" i="2" s="1"/>
  <c r="A19014" i="2" s="1"/>
  <c r="A19015" i="2" s="1"/>
  <c r="A19016" i="2" s="1"/>
  <c r="A19017" i="2" s="1"/>
  <c r="A19018" i="2" s="1"/>
  <c r="A19019" i="2" s="1"/>
  <c r="A19020" i="2" s="1"/>
  <c r="A19021" i="2" s="1"/>
  <c r="A19022" i="2" s="1"/>
  <c r="A19023" i="2" s="1"/>
  <c r="A19024" i="2" s="1"/>
  <c r="A19025" i="2" s="1"/>
  <c r="A19026" i="2" s="1"/>
  <c r="A19027" i="2" s="1"/>
  <c r="A19028" i="2" s="1"/>
  <c r="A19029" i="2" s="1"/>
  <c r="A19030" i="2" s="1"/>
  <c r="A19031" i="2" s="1"/>
  <c r="A19032" i="2" s="1"/>
  <c r="A19033" i="2" s="1"/>
  <c r="A19034" i="2" s="1"/>
  <c r="A19035" i="2" s="1"/>
  <c r="A19036" i="2" s="1"/>
  <c r="A19037" i="2" s="1"/>
  <c r="A19038" i="2" s="1"/>
  <c r="A19039" i="2" s="1"/>
  <c r="A19040" i="2" s="1"/>
  <c r="A19041" i="2" s="1"/>
  <c r="A19042" i="2" s="1"/>
  <c r="A19043" i="2" s="1"/>
  <c r="A19044" i="2" s="1"/>
  <c r="A19045" i="2" s="1"/>
  <c r="A19046" i="2" s="1"/>
  <c r="A19047" i="2" s="1"/>
  <c r="A19048" i="2" s="1"/>
  <c r="A19049" i="2" s="1"/>
  <c r="A19050" i="2" s="1"/>
  <c r="A19051" i="2" s="1"/>
  <c r="A19052" i="2" s="1"/>
  <c r="A19053" i="2" s="1"/>
  <c r="A19054" i="2" s="1"/>
  <c r="A19055" i="2" s="1"/>
  <c r="A19056" i="2" s="1"/>
  <c r="A19057" i="2" s="1"/>
  <c r="A19058" i="2" s="1"/>
  <c r="A19059" i="2" s="1"/>
  <c r="A19060" i="2" s="1"/>
  <c r="A19061" i="2" s="1"/>
  <c r="A19062" i="2" s="1"/>
  <c r="A19063" i="2" s="1"/>
  <c r="A19064" i="2" s="1"/>
  <c r="A19065" i="2" s="1"/>
  <c r="A19066" i="2" s="1"/>
  <c r="A19067" i="2" s="1"/>
  <c r="A19068" i="2" s="1"/>
  <c r="A19069" i="2" s="1"/>
  <c r="A19070" i="2" s="1"/>
  <c r="A19071" i="2" s="1"/>
  <c r="A19072" i="2" s="1"/>
  <c r="A19073" i="2" s="1"/>
  <c r="A19074" i="2" s="1"/>
  <c r="A19075" i="2" s="1"/>
  <c r="A19076" i="2" s="1"/>
  <c r="A19077" i="2" s="1"/>
  <c r="A19078" i="2" s="1"/>
  <c r="A19079" i="2" s="1"/>
  <c r="A19080" i="2" s="1"/>
  <c r="A19081" i="2" s="1"/>
  <c r="A19082" i="2" s="1"/>
  <c r="A19083" i="2" s="1"/>
  <c r="A19084" i="2" s="1"/>
  <c r="A19085" i="2" s="1"/>
  <c r="A19086" i="2" s="1"/>
  <c r="A19087" i="2" s="1"/>
  <c r="A19088" i="2" s="1"/>
  <c r="A19089" i="2" s="1"/>
  <c r="A19090" i="2" s="1"/>
  <c r="A19091" i="2" s="1"/>
  <c r="A19092" i="2" s="1"/>
  <c r="A19093" i="2" s="1"/>
  <c r="A19094" i="2" s="1"/>
  <c r="A19095" i="2" s="1"/>
  <c r="A19096" i="2" s="1"/>
  <c r="A19097" i="2" s="1"/>
  <c r="A19098" i="2" s="1"/>
  <c r="A19099" i="2" s="1"/>
  <c r="A19100" i="2" s="1"/>
  <c r="A19101" i="2" s="1"/>
  <c r="A19102" i="2" s="1"/>
  <c r="A19103" i="2" s="1"/>
  <c r="A19104" i="2" s="1"/>
  <c r="A19105" i="2" s="1"/>
  <c r="A19106" i="2" s="1"/>
  <c r="A19107" i="2" s="1"/>
  <c r="A19108" i="2" s="1"/>
  <c r="A19109" i="2" s="1"/>
  <c r="A19110" i="2" s="1"/>
  <c r="A19111" i="2" s="1"/>
  <c r="A19112" i="2" s="1"/>
  <c r="A19113" i="2" s="1"/>
  <c r="A19114" i="2" s="1"/>
  <c r="A19115" i="2" s="1"/>
  <c r="A19116" i="2" s="1"/>
  <c r="A19117" i="2" s="1"/>
  <c r="A19118" i="2" s="1"/>
  <c r="A19119" i="2" s="1"/>
  <c r="A19120" i="2" s="1"/>
  <c r="A19121" i="2" s="1"/>
  <c r="A19122" i="2" s="1"/>
  <c r="A19123" i="2" s="1"/>
  <c r="A19124" i="2" s="1"/>
  <c r="A19125" i="2" s="1"/>
  <c r="A19126" i="2" s="1"/>
  <c r="A19127" i="2" s="1"/>
  <c r="A19128" i="2" s="1"/>
  <c r="A19129" i="2" s="1"/>
  <c r="A19130" i="2" s="1"/>
  <c r="A19131" i="2" s="1"/>
  <c r="A19132" i="2" s="1"/>
  <c r="A19133" i="2" s="1"/>
  <c r="A19134" i="2" s="1"/>
  <c r="A19135" i="2" s="1"/>
  <c r="A19136" i="2" s="1"/>
  <c r="A19137" i="2" s="1"/>
  <c r="A19138" i="2" s="1"/>
  <c r="A19139" i="2" s="1"/>
  <c r="A19140" i="2" s="1"/>
  <c r="A19141" i="2" s="1"/>
  <c r="A19142" i="2" s="1"/>
  <c r="A19143" i="2" s="1"/>
  <c r="A19144" i="2" s="1"/>
  <c r="A19145" i="2" s="1"/>
  <c r="A19146" i="2" s="1"/>
  <c r="A19147" i="2" s="1"/>
  <c r="A19148" i="2" s="1"/>
  <c r="A19149" i="2" s="1"/>
  <c r="A19150" i="2" s="1"/>
  <c r="A19151" i="2" s="1"/>
  <c r="A19152" i="2" s="1"/>
  <c r="A19153" i="2" s="1"/>
  <c r="A19154" i="2" s="1"/>
  <c r="A19155" i="2" s="1"/>
  <c r="A19156" i="2" s="1"/>
  <c r="A19157" i="2" s="1"/>
  <c r="A19158" i="2" s="1"/>
  <c r="A19159" i="2" s="1"/>
  <c r="A19160" i="2" s="1"/>
  <c r="A19161" i="2" s="1"/>
  <c r="A19162" i="2" s="1"/>
  <c r="A19163" i="2" s="1"/>
  <c r="A19164" i="2" s="1"/>
  <c r="A19165" i="2" s="1"/>
  <c r="A19166" i="2" s="1"/>
  <c r="A19167" i="2" s="1"/>
  <c r="A19168" i="2" s="1"/>
  <c r="A19169" i="2" s="1"/>
  <c r="A19170" i="2" s="1"/>
  <c r="A19171" i="2" s="1"/>
  <c r="A19172" i="2" s="1"/>
  <c r="A19173" i="2" s="1"/>
  <c r="A19174" i="2" s="1"/>
  <c r="A19175" i="2" s="1"/>
  <c r="A19176" i="2" s="1"/>
  <c r="A19177" i="2" s="1"/>
  <c r="A19178" i="2" s="1"/>
  <c r="A19179" i="2" s="1"/>
  <c r="A19180" i="2" s="1"/>
  <c r="A19181" i="2" s="1"/>
  <c r="A19182" i="2" s="1"/>
  <c r="A19183" i="2" s="1"/>
  <c r="A19184" i="2" s="1"/>
  <c r="A19185" i="2" s="1"/>
  <c r="A19186" i="2" s="1"/>
  <c r="A19187" i="2" s="1"/>
  <c r="A19188" i="2" s="1"/>
  <c r="A19189" i="2" s="1"/>
  <c r="A19190" i="2" s="1"/>
  <c r="A19191" i="2" s="1"/>
  <c r="A19192" i="2" s="1"/>
  <c r="A19193" i="2" s="1"/>
  <c r="A19194" i="2" s="1"/>
  <c r="A19195" i="2" s="1"/>
  <c r="A19196" i="2" s="1"/>
  <c r="A19197" i="2" s="1"/>
  <c r="A19198" i="2" s="1"/>
  <c r="A19199" i="2" s="1"/>
  <c r="A19200" i="2" s="1"/>
  <c r="A19201" i="2" s="1"/>
  <c r="A19202" i="2" s="1"/>
  <c r="A19203" i="2" s="1"/>
  <c r="A19204" i="2" s="1"/>
  <c r="A19205" i="2" s="1"/>
  <c r="A19206" i="2" s="1"/>
  <c r="A19207" i="2" s="1"/>
  <c r="A19208" i="2" s="1"/>
  <c r="A19209" i="2" s="1"/>
  <c r="A19210" i="2" s="1"/>
  <c r="A19211" i="2" s="1"/>
  <c r="A19212" i="2" s="1"/>
  <c r="A19213" i="2" s="1"/>
  <c r="A19214" i="2" s="1"/>
  <c r="A19215" i="2" s="1"/>
  <c r="A19216" i="2" s="1"/>
  <c r="A19217" i="2" s="1"/>
  <c r="A19218" i="2" s="1"/>
  <c r="A19219" i="2" s="1"/>
  <c r="A19220" i="2" s="1"/>
  <c r="A19221" i="2" s="1"/>
  <c r="A19222" i="2" s="1"/>
  <c r="A19223" i="2" s="1"/>
  <c r="A19224" i="2" s="1"/>
  <c r="A19225" i="2" s="1"/>
  <c r="A19226" i="2" s="1"/>
  <c r="A19227" i="2" s="1"/>
  <c r="A19228" i="2" s="1"/>
  <c r="A19229" i="2" s="1"/>
  <c r="A19230" i="2" s="1"/>
  <c r="A19231" i="2" s="1"/>
  <c r="A19232" i="2" s="1"/>
  <c r="A19233" i="2" s="1"/>
  <c r="A19234" i="2" s="1"/>
  <c r="A19235" i="2" s="1"/>
  <c r="A19236" i="2" s="1"/>
  <c r="A19237" i="2" s="1"/>
  <c r="A19238" i="2" s="1"/>
  <c r="A19239" i="2" s="1"/>
  <c r="A19240" i="2" s="1"/>
  <c r="A19241" i="2" s="1"/>
  <c r="A19242" i="2" s="1"/>
  <c r="A19243" i="2" s="1"/>
  <c r="A19244" i="2" s="1"/>
  <c r="A19245" i="2" s="1"/>
  <c r="A19246" i="2" s="1"/>
  <c r="A19247" i="2" s="1"/>
  <c r="A19248" i="2" s="1"/>
  <c r="A19249" i="2" s="1"/>
  <c r="A19250" i="2" s="1"/>
  <c r="A19251" i="2" s="1"/>
  <c r="A19252" i="2" s="1"/>
  <c r="A19253" i="2" s="1"/>
  <c r="A19254" i="2" s="1"/>
  <c r="A19255" i="2" s="1"/>
  <c r="A19256" i="2" s="1"/>
  <c r="A19257" i="2" s="1"/>
  <c r="A19258" i="2" s="1"/>
  <c r="A19259" i="2" s="1"/>
  <c r="A19260" i="2" s="1"/>
  <c r="A19261" i="2" s="1"/>
  <c r="A19262" i="2" s="1"/>
  <c r="A19263" i="2" s="1"/>
  <c r="A19264" i="2" s="1"/>
  <c r="A19265" i="2" s="1"/>
  <c r="A19266" i="2" s="1"/>
  <c r="A19267" i="2" s="1"/>
  <c r="A19268" i="2" s="1"/>
  <c r="A19269" i="2" s="1"/>
  <c r="A19270" i="2" s="1"/>
  <c r="A19271" i="2" s="1"/>
  <c r="A19272" i="2" s="1"/>
  <c r="A19273" i="2" s="1"/>
  <c r="A19274" i="2" s="1"/>
  <c r="A19275" i="2" s="1"/>
  <c r="A19276" i="2" s="1"/>
  <c r="A19277" i="2" s="1"/>
  <c r="A19278" i="2" s="1"/>
  <c r="A19279" i="2" s="1"/>
  <c r="A19280" i="2" s="1"/>
  <c r="A19281" i="2" s="1"/>
  <c r="A19282" i="2" s="1"/>
  <c r="A19283" i="2" s="1"/>
  <c r="A19284" i="2" s="1"/>
  <c r="A19285" i="2" s="1"/>
  <c r="A19286" i="2" s="1"/>
  <c r="A19287" i="2" s="1"/>
  <c r="A19288" i="2" s="1"/>
  <c r="A19289" i="2" s="1"/>
  <c r="A19290" i="2" s="1"/>
  <c r="A19291" i="2" s="1"/>
  <c r="A19292" i="2" s="1"/>
  <c r="A19293" i="2" s="1"/>
  <c r="A19294" i="2" s="1"/>
  <c r="A19295" i="2" s="1"/>
  <c r="A19296" i="2" s="1"/>
  <c r="A19297" i="2" s="1"/>
  <c r="A19298" i="2" s="1"/>
  <c r="A19299" i="2" s="1"/>
  <c r="A19300" i="2" s="1"/>
  <c r="A19301" i="2" s="1"/>
  <c r="A19302" i="2" s="1"/>
  <c r="A19303" i="2" s="1"/>
  <c r="A19304" i="2" s="1"/>
  <c r="A19305" i="2" s="1"/>
  <c r="A19306" i="2" s="1"/>
  <c r="A19307" i="2" s="1"/>
  <c r="A19308" i="2" s="1"/>
  <c r="A19309" i="2" s="1"/>
  <c r="A19310" i="2" s="1"/>
  <c r="A19311" i="2" s="1"/>
  <c r="A19312" i="2" s="1"/>
  <c r="A19313" i="2" s="1"/>
  <c r="A19314" i="2" s="1"/>
  <c r="A19315" i="2" s="1"/>
  <c r="A19316" i="2" s="1"/>
  <c r="A19317" i="2" s="1"/>
  <c r="A19318" i="2" s="1"/>
  <c r="A19319" i="2" s="1"/>
  <c r="A19320" i="2" s="1"/>
  <c r="A19321" i="2" s="1"/>
  <c r="A19322" i="2" s="1"/>
  <c r="A19323" i="2" s="1"/>
  <c r="A19324" i="2" s="1"/>
  <c r="A19325" i="2" s="1"/>
  <c r="A19326" i="2" s="1"/>
  <c r="A19327" i="2" s="1"/>
  <c r="A19328" i="2" s="1"/>
  <c r="A19329" i="2" s="1"/>
  <c r="A19330" i="2" s="1"/>
  <c r="A19331" i="2" s="1"/>
  <c r="A19332" i="2" s="1"/>
  <c r="A19333" i="2" s="1"/>
  <c r="A19334" i="2" s="1"/>
  <c r="A19335" i="2" s="1"/>
  <c r="A19336" i="2" s="1"/>
  <c r="A19337" i="2" s="1"/>
  <c r="A19338" i="2" s="1"/>
  <c r="A19339" i="2" s="1"/>
  <c r="A19340" i="2" s="1"/>
  <c r="A19341" i="2" s="1"/>
  <c r="A19342" i="2" s="1"/>
  <c r="A19343" i="2" s="1"/>
  <c r="A19344" i="2" s="1"/>
  <c r="A19345" i="2" s="1"/>
  <c r="A19346" i="2" s="1"/>
  <c r="A19347" i="2" s="1"/>
  <c r="A19348" i="2" s="1"/>
  <c r="A19349" i="2" s="1"/>
  <c r="A19350" i="2" s="1"/>
  <c r="A19351" i="2" s="1"/>
  <c r="A19352" i="2" s="1"/>
  <c r="A19353" i="2" s="1"/>
  <c r="A19354" i="2" s="1"/>
  <c r="A19355" i="2" s="1"/>
  <c r="A19356" i="2" s="1"/>
  <c r="A19357" i="2" s="1"/>
  <c r="A19358" i="2" s="1"/>
  <c r="A19359" i="2" s="1"/>
  <c r="A19360" i="2" s="1"/>
  <c r="A19361" i="2" s="1"/>
  <c r="A19362" i="2" s="1"/>
  <c r="A19363" i="2" s="1"/>
  <c r="A19364" i="2" s="1"/>
  <c r="A19365" i="2" s="1"/>
  <c r="A19366" i="2" s="1"/>
  <c r="A19367" i="2" s="1"/>
  <c r="A19368" i="2" s="1"/>
  <c r="A19369" i="2" s="1"/>
  <c r="A19370" i="2" s="1"/>
  <c r="A19371" i="2" s="1"/>
  <c r="A19372" i="2" s="1"/>
  <c r="A19373" i="2" s="1"/>
  <c r="A19374" i="2" s="1"/>
  <c r="A19375" i="2" s="1"/>
  <c r="A19376" i="2" s="1"/>
  <c r="A19377" i="2" s="1"/>
  <c r="A19378" i="2" s="1"/>
  <c r="A19379" i="2" s="1"/>
  <c r="A19380" i="2" s="1"/>
  <c r="A19381" i="2" s="1"/>
  <c r="A19382" i="2" s="1"/>
  <c r="A19383" i="2" s="1"/>
  <c r="A19384" i="2" s="1"/>
  <c r="A19385" i="2" s="1"/>
  <c r="A19386" i="2" s="1"/>
  <c r="A19387" i="2" s="1"/>
  <c r="A19388" i="2" s="1"/>
  <c r="A19389" i="2" s="1"/>
  <c r="A19390" i="2" s="1"/>
  <c r="A19391" i="2" s="1"/>
  <c r="A19392" i="2" s="1"/>
  <c r="A19393" i="2" s="1"/>
  <c r="A19394" i="2" s="1"/>
  <c r="A19395" i="2" s="1"/>
  <c r="A19396" i="2" s="1"/>
  <c r="A19397" i="2" s="1"/>
  <c r="A19398" i="2" s="1"/>
  <c r="A19399" i="2" s="1"/>
  <c r="A19400" i="2" s="1"/>
  <c r="A19401" i="2" s="1"/>
  <c r="A19402" i="2" s="1"/>
  <c r="A19403" i="2" s="1"/>
  <c r="A19404" i="2" s="1"/>
  <c r="A19405" i="2" s="1"/>
  <c r="A19406" i="2" s="1"/>
  <c r="A19407" i="2" s="1"/>
  <c r="A19408" i="2" s="1"/>
  <c r="A19409" i="2" s="1"/>
  <c r="A19410" i="2" s="1"/>
  <c r="A19411" i="2" s="1"/>
  <c r="A19412" i="2" s="1"/>
  <c r="A19413" i="2" s="1"/>
  <c r="A19414" i="2" s="1"/>
  <c r="A19415" i="2" s="1"/>
  <c r="A19416" i="2" s="1"/>
  <c r="A19417" i="2" s="1"/>
  <c r="A19418" i="2" s="1"/>
  <c r="A19419" i="2" s="1"/>
  <c r="A19420" i="2" s="1"/>
  <c r="A19421" i="2" s="1"/>
  <c r="A19422" i="2" s="1"/>
  <c r="A19423" i="2" s="1"/>
  <c r="A19424" i="2" s="1"/>
  <c r="A19425" i="2" s="1"/>
  <c r="A19426" i="2" s="1"/>
  <c r="A19427" i="2" s="1"/>
  <c r="A19428" i="2" s="1"/>
  <c r="A19429" i="2" s="1"/>
  <c r="A19430" i="2" s="1"/>
  <c r="A19431" i="2" s="1"/>
  <c r="A19432" i="2" s="1"/>
  <c r="A19433" i="2" s="1"/>
  <c r="A19434" i="2" s="1"/>
  <c r="A19435" i="2" s="1"/>
  <c r="A19436" i="2" s="1"/>
  <c r="A19437" i="2" s="1"/>
  <c r="A19438" i="2" s="1"/>
  <c r="A19439" i="2" s="1"/>
  <c r="A19440" i="2" s="1"/>
  <c r="A19441" i="2" s="1"/>
  <c r="A19442" i="2" s="1"/>
  <c r="A19443" i="2" s="1"/>
  <c r="A19444" i="2" s="1"/>
  <c r="A19445" i="2" s="1"/>
  <c r="A19446" i="2" s="1"/>
  <c r="A19447" i="2" s="1"/>
  <c r="A19448" i="2" s="1"/>
  <c r="A19449" i="2" s="1"/>
  <c r="A19450" i="2" s="1"/>
  <c r="A19451" i="2" s="1"/>
  <c r="A19452" i="2" s="1"/>
  <c r="A19453" i="2" s="1"/>
  <c r="A19454" i="2" s="1"/>
  <c r="A19455" i="2" s="1"/>
  <c r="A19456" i="2" s="1"/>
  <c r="A19457" i="2" s="1"/>
  <c r="A19458" i="2" s="1"/>
  <c r="A19459" i="2" s="1"/>
  <c r="A19460" i="2" s="1"/>
  <c r="A19461" i="2" s="1"/>
  <c r="A19462" i="2" s="1"/>
  <c r="A19463" i="2" s="1"/>
  <c r="A19464" i="2" s="1"/>
  <c r="A19465" i="2" s="1"/>
  <c r="A19466" i="2" s="1"/>
  <c r="A19467" i="2" s="1"/>
  <c r="A19468" i="2" s="1"/>
  <c r="A19469" i="2" s="1"/>
  <c r="A19470" i="2" s="1"/>
  <c r="A19471" i="2" s="1"/>
  <c r="A19472" i="2" s="1"/>
  <c r="A19473" i="2" s="1"/>
  <c r="A19474" i="2" s="1"/>
  <c r="A19475" i="2" s="1"/>
  <c r="A19476" i="2" s="1"/>
  <c r="A19477" i="2" s="1"/>
  <c r="A19478" i="2" s="1"/>
  <c r="A19479" i="2" s="1"/>
  <c r="A19480" i="2" s="1"/>
  <c r="A19481" i="2" s="1"/>
  <c r="A19482" i="2" s="1"/>
  <c r="A19483" i="2" s="1"/>
  <c r="A19484" i="2" s="1"/>
  <c r="A19485" i="2" s="1"/>
  <c r="A19486" i="2" s="1"/>
  <c r="A19487" i="2" s="1"/>
  <c r="A19488" i="2" s="1"/>
  <c r="A19489" i="2" s="1"/>
  <c r="A19490" i="2" s="1"/>
  <c r="A19491" i="2" s="1"/>
  <c r="A19492" i="2" s="1"/>
  <c r="A19493" i="2" s="1"/>
  <c r="A19494" i="2" s="1"/>
  <c r="A19495" i="2" s="1"/>
  <c r="A19496" i="2" s="1"/>
  <c r="A19497" i="2" s="1"/>
  <c r="A19498" i="2" s="1"/>
  <c r="A19499" i="2" s="1"/>
  <c r="A19500" i="2" s="1"/>
  <c r="A19501" i="2" s="1"/>
  <c r="A19502" i="2" s="1"/>
  <c r="A19503" i="2" s="1"/>
  <c r="A19504" i="2" s="1"/>
  <c r="A19505" i="2" s="1"/>
  <c r="A19506" i="2" s="1"/>
  <c r="A19507" i="2" s="1"/>
  <c r="A19508" i="2" s="1"/>
  <c r="A19509" i="2" s="1"/>
  <c r="A19510" i="2" s="1"/>
  <c r="A19511" i="2" s="1"/>
  <c r="A19512" i="2" s="1"/>
  <c r="A19513" i="2" s="1"/>
  <c r="A19514" i="2" s="1"/>
  <c r="A19515" i="2" s="1"/>
  <c r="A19516" i="2" s="1"/>
  <c r="A19517" i="2" s="1"/>
  <c r="A19518" i="2" s="1"/>
  <c r="A19519" i="2" s="1"/>
  <c r="A19520" i="2" s="1"/>
  <c r="A19521" i="2" s="1"/>
  <c r="A19522" i="2" s="1"/>
  <c r="A19523" i="2" s="1"/>
  <c r="A19524" i="2" s="1"/>
  <c r="A19525" i="2" s="1"/>
  <c r="A19526" i="2" s="1"/>
  <c r="A19527" i="2" s="1"/>
  <c r="A19528" i="2" s="1"/>
  <c r="A19529" i="2" s="1"/>
  <c r="A19530" i="2" s="1"/>
  <c r="A19531" i="2" s="1"/>
  <c r="A19532" i="2" s="1"/>
  <c r="A19533" i="2" s="1"/>
  <c r="A19534" i="2" s="1"/>
  <c r="A19535" i="2" s="1"/>
  <c r="A19536" i="2" s="1"/>
  <c r="A19537" i="2" s="1"/>
  <c r="A19538" i="2" s="1"/>
  <c r="A19539" i="2" s="1"/>
  <c r="A19540" i="2" s="1"/>
  <c r="A19541" i="2" s="1"/>
  <c r="A19542" i="2" s="1"/>
  <c r="A19543" i="2" s="1"/>
  <c r="A19544" i="2" s="1"/>
  <c r="A19545" i="2" s="1"/>
  <c r="A19546" i="2" s="1"/>
  <c r="A19547" i="2" s="1"/>
  <c r="A19548" i="2" s="1"/>
  <c r="A19549" i="2" s="1"/>
  <c r="A19550" i="2" s="1"/>
  <c r="A19551" i="2" s="1"/>
  <c r="A19552" i="2" s="1"/>
  <c r="A19553" i="2" s="1"/>
  <c r="A19554" i="2" s="1"/>
  <c r="A19555" i="2" s="1"/>
  <c r="A19556" i="2" s="1"/>
  <c r="A19557" i="2" s="1"/>
  <c r="A19558" i="2" s="1"/>
  <c r="A19559" i="2" s="1"/>
  <c r="A19560" i="2" s="1"/>
  <c r="A19561" i="2" s="1"/>
  <c r="A19562" i="2" s="1"/>
  <c r="A19563" i="2" s="1"/>
  <c r="A19564" i="2" s="1"/>
  <c r="A19565" i="2" s="1"/>
  <c r="A19566" i="2" s="1"/>
  <c r="A19567" i="2" s="1"/>
  <c r="A19568" i="2" s="1"/>
  <c r="A19569" i="2" s="1"/>
  <c r="A19570" i="2" s="1"/>
  <c r="A19571" i="2" s="1"/>
  <c r="A19572" i="2" s="1"/>
  <c r="A19573" i="2" s="1"/>
  <c r="A19574" i="2" s="1"/>
  <c r="A19575" i="2" s="1"/>
  <c r="A19576" i="2" s="1"/>
  <c r="A19577" i="2" s="1"/>
  <c r="A19578" i="2" s="1"/>
  <c r="A19579" i="2" s="1"/>
  <c r="A19580" i="2" s="1"/>
  <c r="A19581" i="2" s="1"/>
  <c r="A19582" i="2" s="1"/>
  <c r="A19583" i="2" s="1"/>
  <c r="A19584" i="2" s="1"/>
  <c r="A19585" i="2" s="1"/>
  <c r="A19586" i="2" s="1"/>
  <c r="A19587" i="2" s="1"/>
  <c r="A19588" i="2" s="1"/>
  <c r="A19589" i="2" s="1"/>
  <c r="A19590" i="2" s="1"/>
  <c r="A19591" i="2" s="1"/>
  <c r="A19592" i="2" s="1"/>
  <c r="A19593" i="2" s="1"/>
  <c r="A19594" i="2" s="1"/>
  <c r="A19595" i="2" s="1"/>
  <c r="A19596" i="2" s="1"/>
  <c r="A19597" i="2" s="1"/>
  <c r="A19598" i="2" s="1"/>
  <c r="A19599" i="2" s="1"/>
  <c r="A19600" i="2" s="1"/>
  <c r="A19601" i="2" s="1"/>
  <c r="A19602" i="2" s="1"/>
  <c r="A19603" i="2" s="1"/>
  <c r="A19604" i="2" s="1"/>
  <c r="A19605" i="2" s="1"/>
  <c r="A19606" i="2" s="1"/>
  <c r="A19607" i="2" s="1"/>
  <c r="A19608" i="2" s="1"/>
  <c r="A19609" i="2" s="1"/>
  <c r="A19610" i="2" s="1"/>
  <c r="A19611" i="2" s="1"/>
  <c r="A19612" i="2" s="1"/>
  <c r="A19613" i="2" s="1"/>
  <c r="A19614" i="2" s="1"/>
  <c r="A19615" i="2" s="1"/>
  <c r="A19616" i="2" s="1"/>
  <c r="A19617" i="2" s="1"/>
  <c r="A19618" i="2" s="1"/>
  <c r="A19619" i="2" s="1"/>
  <c r="A19620" i="2" s="1"/>
  <c r="A19621" i="2" s="1"/>
  <c r="A19622" i="2" s="1"/>
  <c r="A19623" i="2" s="1"/>
  <c r="A19624" i="2" s="1"/>
  <c r="A19625" i="2" s="1"/>
  <c r="A19626" i="2" s="1"/>
  <c r="A19627" i="2" s="1"/>
  <c r="A19628" i="2" s="1"/>
  <c r="A19629" i="2" s="1"/>
  <c r="A19630" i="2" s="1"/>
  <c r="A19631" i="2" s="1"/>
  <c r="A19632" i="2" s="1"/>
  <c r="A19633" i="2" s="1"/>
  <c r="A19634" i="2" s="1"/>
  <c r="A19635" i="2" s="1"/>
  <c r="A19636" i="2" s="1"/>
  <c r="A19637" i="2" s="1"/>
  <c r="A19638" i="2" s="1"/>
  <c r="A19639" i="2" s="1"/>
  <c r="A19640" i="2" s="1"/>
  <c r="A19641" i="2" s="1"/>
  <c r="A19642" i="2" s="1"/>
  <c r="A19643" i="2" s="1"/>
  <c r="A19644" i="2" s="1"/>
  <c r="A19645" i="2" s="1"/>
  <c r="A19646" i="2" s="1"/>
  <c r="A19647" i="2" s="1"/>
  <c r="A19648" i="2" s="1"/>
  <c r="A19649" i="2" s="1"/>
  <c r="A19650" i="2" s="1"/>
  <c r="A19651" i="2" s="1"/>
  <c r="A19652" i="2" s="1"/>
  <c r="A19653" i="2" s="1"/>
  <c r="A19654" i="2" s="1"/>
  <c r="A19655" i="2" s="1"/>
  <c r="A19656" i="2" s="1"/>
  <c r="A19657" i="2" s="1"/>
  <c r="A19658" i="2" s="1"/>
  <c r="A19659" i="2" s="1"/>
  <c r="A19660" i="2" s="1"/>
  <c r="A19661" i="2" s="1"/>
  <c r="A19662" i="2" s="1"/>
  <c r="A19663" i="2" s="1"/>
  <c r="A19664" i="2" s="1"/>
  <c r="A19665" i="2" s="1"/>
  <c r="A19666" i="2" s="1"/>
  <c r="A19667" i="2" s="1"/>
  <c r="A19668" i="2" s="1"/>
  <c r="A19669" i="2" s="1"/>
  <c r="A19670" i="2" s="1"/>
  <c r="A19671" i="2" s="1"/>
  <c r="A19672" i="2" s="1"/>
  <c r="A19673" i="2" s="1"/>
  <c r="A19674" i="2" s="1"/>
  <c r="A19675" i="2" s="1"/>
  <c r="A19676" i="2" s="1"/>
  <c r="A19677" i="2" s="1"/>
  <c r="A19678" i="2" s="1"/>
  <c r="A19679" i="2" s="1"/>
  <c r="A19680" i="2" s="1"/>
  <c r="A19681" i="2" s="1"/>
  <c r="A19682" i="2" s="1"/>
  <c r="A19683" i="2" s="1"/>
  <c r="A19684" i="2" s="1"/>
  <c r="A19685" i="2" s="1"/>
  <c r="A19686" i="2" s="1"/>
  <c r="A19687" i="2" s="1"/>
  <c r="A19688" i="2" s="1"/>
  <c r="A19689" i="2" s="1"/>
  <c r="A19690" i="2" s="1"/>
  <c r="A19691" i="2" s="1"/>
  <c r="A19692" i="2" s="1"/>
  <c r="A19693" i="2" s="1"/>
  <c r="A19694" i="2" s="1"/>
  <c r="A19695" i="2" s="1"/>
  <c r="A19696" i="2" s="1"/>
  <c r="A19697" i="2" s="1"/>
  <c r="A19698" i="2" s="1"/>
  <c r="A19699" i="2" s="1"/>
  <c r="A19700" i="2" s="1"/>
  <c r="A19701" i="2" s="1"/>
  <c r="A19702" i="2" s="1"/>
  <c r="A19703" i="2" s="1"/>
  <c r="A19704" i="2" s="1"/>
  <c r="A19705" i="2" s="1"/>
  <c r="A19706" i="2" s="1"/>
  <c r="A19707" i="2" s="1"/>
  <c r="A19708" i="2" s="1"/>
  <c r="A19709" i="2" s="1"/>
  <c r="A19710" i="2" s="1"/>
  <c r="A19711" i="2" s="1"/>
  <c r="A19712" i="2" s="1"/>
  <c r="A19713" i="2" s="1"/>
  <c r="A19714" i="2" s="1"/>
  <c r="A19715" i="2" s="1"/>
  <c r="A19716" i="2" s="1"/>
  <c r="A19717" i="2" s="1"/>
  <c r="A19718" i="2" s="1"/>
  <c r="A19719" i="2" s="1"/>
  <c r="A19720" i="2" s="1"/>
  <c r="A19721" i="2" s="1"/>
  <c r="A19722" i="2" s="1"/>
  <c r="A19723" i="2" s="1"/>
  <c r="A19724" i="2" s="1"/>
  <c r="A19725" i="2" s="1"/>
  <c r="A19726" i="2" s="1"/>
  <c r="A19727" i="2" s="1"/>
  <c r="A19728" i="2" s="1"/>
  <c r="A19729" i="2" s="1"/>
  <c r="A19730" i="2" s="1"/>
  <c r="A19731" i="2" s="1"/>
  <c r="A19732" i="2" s="1"/>
  <c r="A19733" i="2" s="1"/>
  <c r="A19734" i="2" s="1"/>
  <c r="A19735" i="2" s="1"/>
  <c r="A19736" i="2" s="1"/>
  <c r="A19737" i="2" s="1"/>
  <c r="A19738" i="2" s="1"/>
  <c r="A19739" i="2" s="1"/>
  <c r="A19740" i="2" s="1"/>
  <c r="A19741" i="2" s="1"/>
  <c r="A19742" i="2" s="1"/>
  <c r="A19743" i="2" s="1"/>
  <c r="A19744" i="2" s="1"/>
  <c r="A19745" i="2" s="1"/>
  <c r="A19746" i="2" s="1"/>
  <c r="A19747" i="2" s="1"/>
  <c r="A19748" i="2" s="1"/>
  <c r="A19749" i="2" s="1"/>
  <c r="A19750" i="2" s="1"/>
  <c r="A19751" i="2" s="1"/>
  <c r="A19752" i="2" s="1"/>
  <c r="A19753" i="2" s="1"/>
  <c r="A19754" i="2" s="1"/>
  <c r="A19755" i="2" s="1"/>
  <c r="A19756" i="2" s="1"/>
  <c r="A19757" i="2" s="1"/>
  <c r="A19758" i="2" s="1"/>
  <c r="A19759" i="2" s="1"/>
  <c r="A19760" i="2" s="1"/>
  <c r="A19761" i="2" s="1"/>
  <c r="A19762" i="2" s="1"/>
  <c r="A19763" i="2" s="1"/>
  <c r="A19764" i="2" s="1"/>
  <c r="A19765" i="2" s="1"/>
  <c r="A19766" i="2" s="1"/>
  <c r="A19767" i="2" s="1"/>
  <c r="A19768" i="2" s="1"/>
  <c r="A19769" i="2" s="1"/>
  <c r="A19770" i="2" s="1"/>
  <c r="A19771" i="2" s="1"/>
  <c r="A19772" i="2" s="1"/>
  <c r="A19773" i="2" s="1"/>
  <c r="A19774" i="2" s="1"/>
  <c r="A19775" i="2" s="1"/>
  <c r="A19776" i="2" s="1"/>
  <c r="A19777" i="2" s="1"/>
  <c r="A19778" i="2" s="1"/>
  <c r="A19779" i="2" s="1"/>
  <c r="A19780" i="2" s="1"/>
  <c r="A19781" i="2" s="1"/>
  <c r="A19782" i="2" s="1"/>
  <c r="A19783" i="2" s="1"/>
  <c r="A19784" i="2" s="1"/>
  <c r="A19785" i="2" s="1"/>
  <c r="A19786" i="2" s="1"/>
  <c r="A19787" i="2" s="1"/>
  <c r="A19788" i="2" s="1"/>
  <c r="A19789" i="2" s="1"/>
  <c r="A19790" i="2" s="1"/>
  <c r="A19791" i="2" s="1"/>
  <c r="A19792" i="2" s="1"/>
  <c r="A19793" i="2" s="1"/>
  <c r="A19794" i="2" s="1"/>
  <c r="A19795" i="2" s="1"/>
  <c r="A19796" i="2" s="1"/>
  <c r="A19797" i="2" s="1"/>
  <c r="A19798" i="2" s="1"/>
  <c r="A19799" i="2" s="1"/>
  <c r="A19800" i="2" s="1"/>
  <c r="A19801" i="2" s="1"/>
  <c r="A19802" i="2" s="1"/>
  <c r="A19803" i="2" s="1"/>
  <c r="A19804" i="2" s="1"/>
  <c r="A19805" i="2" s="1"/>
  <c r="A19806" i="2" s="1"/>
  <c r="A19807" i="2" s="1"/>
  <c r="A19808" i="2" s="1"/>
  <c r="A19809" i="2" s="1"/>
  <c r="A19810" i="2" s="1"/>
  <c r="A19811" i="2" s="1"/>
  <c r="A19812" i="2" s="1"/>
  <c r="A19813" i="2" s="1"/>
  <c r="A19814" i="2" s="1"/>
  <c r="A19815" i="2" s="1"/>
  <c r="A19816" i="2" s="1"/>
  <c r="A19817" i="2" s="1"/>
  <c r="A19818" i="2" s="1"/>
  <c r="A19819" i="2" s="1"/>
  <c r="A19820" i="2" s="1"/>
  <c r="A19821" i="2" s="1"/>
  <c r="A19822" i="2" s="1"/>
  <c r="A19823" i="2" s="1"/>
  <c r="A19824" i="2" s="1"/>
  <c r="A19825" i="2" s="1"/>
  <c r="A19826" i="2" s="1"/>
  <c r="A19827" i="2" s="1"/>
  <c r="A19828" i="2" s="1"/>
  <c r="A19829" i="2" s="1"/>
  <c r="A19830" i="2" s="1"/>
  <c r="A19831" i="2" s="1"/>
  <c r="A19832" i="2" s="1"/>
  <c r="A19833" i="2" s="1"/>
  <c r="A19834" i="2" s="1"/>
  <c r="A19835" i="2" s="1"/>
  <c r="A19836" i="2" s="1"/>
  <c r="A19837" i="2" s="1"/>
  <c r="A19838" i="2" s="1"/>
  <c r="A19839" i="2" s="1"/>
  <c r="A19840" i="2" s="1"/>
  <c r="A19841" i="2" s="1"/>
  <c r="A19842" i="2" s="1"/>
  <c r="A19843" i="2" s="1"/>
  <c r="A19844" i="2" s="1"/>
  <c r="A19845" i="2" s="1"/>
  <c r="A19846" i="2" s="1"/>
  <c r="A19847" i="2" s="1"/>
  <c r="A19848" i="2" s="1"/>
  <c r="A19849" i="2" s="1"/>
  <c r="A19850" i="2" s="1"/>
  <c r="A19851" i="2" s="1"/>
  <c r="A19852" i="2" s="1"/>
  <c r="A19853" i="2" s="1"/>
  <c r="A19854" i="2" s="1"/>
  <c r="A19855" i="2" s="1"/>
  <c r="A19856" i="2" s="1"/>
  <c r="A19857" i="2" s="1"/>
  <c r="A19858" i="2" s="1"/>
  <c r="A19859" i="2" s="1"/>
  <c r="A19860" i="2" s="1"/>
  <c r="A19861" i="2" s="1"/>
  <c r="A19862" i="2" s="1"/>
  <c r="A19863" i="2" s="1"/>
  <c r="A19864" i="2" s="1"/>
  <c r="A19865" i="2" s="1"/>
  <c r="A19866" i="2" s="1"/>
  <c r="A19867" i="2" s="1"/>
  <c r="A19868" i="2" s="1"/>
  <c r="A19869" i="2" s="1"/>
  <c r="A19870" i="2" s="1"/>
  <c r="A19871" i="2" s="1"/>
  <c r="A19872" i="2" s="1"/>
  <c r="A19873" i="2" s="1"/>
  <c r="A19874" i="2" s="1"/>
  <c r="A19875" i="2" s="1"/>
  <c r="A19876" i="2" s="1"/>
  <c r="A19877" i="2" s="1"/>
  <c r="A19878" i="2" s="1"/>
  <c r="A19879" i="2" s="1"/>
  <c r="A19880" i="2" s="1"/>
  <c r="A19881" i="2" s="1"/>
  <c r="A19882" i="2" s="1"/>
  <c r="A19883" i="2" s="1"/>
  <c r="A19884" i="2" s="1"/>
  <c r="A19885" i="2" s="1"/>
  <c r="A19886" i="2" s="1"/>
  <c r="A19887" i="2" s="1"/>
  <c r="A19888" i="2" s="1"/>
  <c r="A19889" i="2" s="1"/>
  <c r="A19890" i="2" s="1"/>
  <c r="A19891" i="2" s="1"/>
  <c r="A19892" i="2" s="1"/>
  <c r="A19893" i="2" s="1"/>
  <c r="A19894" i="2" s="1"/>
  <c r="A19895" i="2" s="1"/>
  <c r="A19896" i="2" s="1"/>
  <c r="A19897" i="2" s="1"/>
  <c r="A19898" i="2" s="1"/>
  <c r="A19899" i="2" s="1"/>
  <c r="A19900" i="2" s="1"/>
  <c r="A19901" i="2" s="1"/>
  <c r="A19902" i="2" s="1"/>
  <c r="A19903" i="2" s="1"/>
  <c r="A19904" i="2" s="1"/>
  <c r="A19905" i="2" s="1"/>
  <c r="A19906" i="2" s="1"/>
  <c r="A19907" i="2" s="1"/>
  <c r="A19908" i="2" s="1"/>
  <c r="A19909" i="2" s="1"/>
  <c r="A19910" i="2" s="1"/>
  <c r="A19911" i="2" s="1"/>
  <c r="A19912" i="2" s="1"/>
  <c r="A19913" i="2" s="1"/>
  <c r="A19914" i="2" s="1"/>
  <c r="A19915" i="2" s="1"/>
  <c r="A19916" i="2" s="1"/>
  <c r="A19917" i="2" s="1"/>
  <c r="A19918" i="2" s="1"/>
  <c r="A19919" i="2" s="1"/>
  <c r="A19920" i="2" s="1"/>
  <c r="A19921" i="2" s="1"/>
  <c r="A19922" i="2" s="1"/>
  <c r="A19923" i="2" s="1"/>
  <c r="A19924" i="2" s="1"/>
  <c r="A19925" i="2" s="1"/>
  <c r="A19926" i="2" s="1"/>
  <c r="A19927" i="2" s="1"/>
  <c r="A19928" i="2" s="1"/>
  <c r="A19929" i="2" s="1"/>
  <c r="A19930" i="2" s="1"/>
  <c r="A19931" i="2" s="1"/>
  <c r="A19932" i="2" s="1"/>
  <c r="A19933" i="2" s="1"/>
  <c r="A19934" i="2" s="1"/>
  <c r="A19935" i="2" s="1"/>
  <c r="A19936" i="2" s="1"/>
  <c r="A19937" i="2" s="1"/>
  <c r="A19938" i="2" s="1"/>
  <c r="A19939" i="2" s="1"/>
  <c r="A19940" i="2" s="1"/>
  <c r="A19941" i="2" s="1"/>
  <c r="A19942" i="2" s="1"/>
  <c r="A19943" i="2" s="1"/>
  <c r="A19944" i="2" s="1"/>
  <c r="A19945" i="2" s="1"/>
  <c r="A19946" i="2" s="1"/>
  <c r="A19947" i="2" s="1"/>
  <c r="A19948" i="2" s="1"/>
  <c r="A19949" i="2" s="1"/>
  <c r="A19950" i="2" s="1"/>
  <c r="A19951" i="2" s="1"/>
  <c r="A19952" i="2" s="1"/>
  <c r="A19953" i="2" s="1"/>
  <c r="A19954" i="2" s="1"/>
  <c r="A19955" i="2" s="1"/>
  <c r="A19956" i="2" s="1"/>
  <c r="A19957" i="2" s="1"/>
  <c r="A19958" i="2" s="1"/>
  <c r="A19959" i="2" s="1"/>
  <c r="A19960" i="2" s="1"/>
  <c r="A19961" i="2" s="1"/>
  <c r="A19962" i="2" s="1"/>
  <c r="A19963" i="2" s="1"/>
  <c r="A19964" i="2" s="1"/>
  <c r="A19965" i="2" s="1"/>
  <c r="A19966" i="2" s="1"/>
  <c r="A19967" i="2" s="1"/>
  <c r="A19968" i="2" s="1"/>
  <c r="A19969" i="2" s="1"/>
  <c r="A19970" i="2" s="1"/>
  <c r="A19971" i="2" s="1"/>
  <c r="A19972" i="2" s="1"/>
  <c r="A19973" i="2" s="1"/>
  <c r="A19974" i="2" s="1"/>
  <c r="A19975" i="2" s="1"/>
  <c r="A19976" i="2" s="1"/>
  <c r="A19977" i="2" s="1"/>
  <c r="A19978" i="2" s="1"/>
  <c r="A19979" i="2" s="1"/>
  <c r="A19980" i="2" s="1"/>
  <c r="A19981" i="2" s="1"/>
  <c r="A19982" i="2" s="1"/>
  <c r="A19983" i="2" s="1"/>
  <c r="A19984" i="2" s="1"/>
  <c r="A19985" i="2" s="1"/>
  <c r="A19986" i="2" s="1"/>
  <c r="A19987" i="2" s="1"/>
  <c r="A19988" i="2" s="1"/>
  <c r="A19989" i="2" s="1"/>
  <c r="A19990" i="2" s="1"/>
  <c r="A19991" i="2" s="1"/>
  <c r="A19992" i="2" s="1"/>
  <c r="A19993" i="2" s="1"/>
  <c r="A19994" i="2" s="1"/>
  <c r="A19995" i="2" s="1"/>
  <c r="A19996" i="2" s="1"/>
  <c r="A19997" i="2" s="1"/>
  <c r="A19998" i="2" s="1"/>
  <c r="A19999" i="2" s="1"/>
  <c r="A20000" i="2" s="1"/>
  <c r="A20001" i="2" s="1"/>
  <c r="A20002" i="2" s="1"/>
  <c r="A20003" i="2" s="1"/>
  <c r="A20004" i="2" s="1"/>
  <c r="A20005" i="2" s="1"/>
  <c r="A20006" i="2" s="1"/>
  <c r="A20007" i="2" s="1"/>
  <c r="A20008" i="2" s="1"/>
  <c r="A20009" i="2" s="1"/>
  <c r="A20010" i="2" s="1"/>
  <c r="A20011" i="2" s="1"/>
  <c r="A20012" i="2" s="1"/>
  <c r="A20013" i="2" s="1"/>
  <c r="A20014" i="2" s="1"/>
  <c r="A20015" i="2" s="1"/>
  <c r="A20016" i="2" s="1"/>
  <c r="A20017" i="2" s="1"/>
  <c r="A20018" i="2" s="1"/>
  <c r="A20019" i="2" s="1"/>
  <c r="A20020" i="2" s="1"/>
  <c r="A20021" i="2" s="1"/>
  <c r="A20022" i="2" s="1"/>
  <c r="A20023" i="2" s="1"/>
  <c r="A20024" i="2" s="1"/>
  <c r="A20025" i="2" s="1"/>
  <c r="A20026" i="2" s="1"/>
  <c r="A20027" i="2" s="1"/>
  <c r="A20028" i="2" s="1"/>
  <c r="A20029" i="2" s="1"/>
  <c r="A20030" i="2" s="1"/>
  <c r="A20031" i="2" s="1"/>
  <c r="A20032" i="2" s="1"/>
  <c r="A20033" i="2" s="1"/>
  <c r="A20034" i="2" s="1"/>
  <c r="A20035" i="2" s="1"/>
  <c r="A20036" i="2" s="1"/>
  <c r="A20037" i="2" s="1"/>
  <c r="A20038" i="2" s="1"/>
  <c r="A20039" i="2" s="1"/>
  <c r="A20040" i="2" s="1"/>
  <c r="A20041" i="2" s="1"/>
  <c r="A20042" i="2" s="1"/>
  <c r="A20043" i="2" s="1"/>
  <c r="A20044" i="2" s="1"/>
  <c r="A20045" i="2" s="1"/>
  <c r="A20046" i="2" s="1"/>
  <c r="A20047" i="2" s="1"/>
  <c r="A20048" i="2" s="1"/>
  <c r="A20049" i="2" s="1"/>
  <c r="A20050" i="2" s="1"/>
  <c r="A20051" i="2" s="1"/>
  <c r="A20052" i="2" s="1"/>
  <c r="A20053" i="2" s="1"/>
  <c r="A20054" i="2" s="1"/>
  <c r="A20055" i="2" s="1"/>
  <c r="A20056" i="2" s="1"/>
  <c r="A20057" i="2" s="1"/>
  <c r="A20058" i="2" s="1"/>
  <c r="A20059" i="2" s="1"/>
  <c r="A20060" i="2" s="1"/>
  <c r="A20061" i="2" s="1"/>
  <c r="A20062" i="2" s="1"/>
  <c r="A20063" i="2" s="1"/>
  <c r="A20064" i="2" s="1"/>
  <c r="A20065" i="2" s="1"/>
  <c r="A20066" i="2" s="1"/>
  <c r="A20067" i="2" s="1"/>
  <c r="A20068" i="2" s="1"/>
  <c r="A20069" i="2" s="1"/>
  <c r="A20070" i="2" s="1"/>
  <c r="A20071" i="2" s="1"/>
  <c r="A20072" i="2" s="1"/>
  <c r="A20073" i="2" s="1"/>
  <c r="A20074" i="2" s="1"/>
  <c r="A20075" i="2" s="1"/>
  <c r="A20076" i="2" s="1"/>
  <c r="A20077" i="2" s="1"/>
  <c r="A20078" i="2" s="1"/>
  <c r="A20079" i="2" s="1"/>
  <c r="A20080" i="2" s="1"/>
  <c r="A20081" i="2" s="1"/>
  <c r="A20082" i="2" s="1"/>
  <c r="A20083" i="2" s="1"/>
  <c r="A20084" i="2" s="1"/>
  <c r="A20085" i="2" s="1"/>
  <c r="A20086" i="2" s="1"/>
  <c r="A20087" i="2" s="1"/>
  <c r="A20088" i="2" s="1"/>
  <c r="A20089" i="2" s="1"/>
  <c r="A20090" i="2" s="1"/>
  <c r="A20091" i="2" s="1"/>
  <c r="A20092" i="2" s="1"/>
  <c r="A20093" i="2" s="1"/>
  <c r="A20094" i="2" s="1"/>
  <c r="A20095" i="2" s="1"/>
  <c r="A20096" i="2" s="1"/>
  <c r="A20097" i="2" s="1"/>
  <c r="A20098" i="2" s="1"/>
  <c r="A20099" i="2" s="1"/>
  <c r="A20100" i="2" s="1"/>
  <c r="A20101" i="2" s="1"/>
  <c r="A20102" i="2" s="1"/>
  <c r="A20103" i="2" s="1"/>
  <c r="A20104" i="2" s="1"/>
  <c r="A20105" i="2" s="1"/>
  <c r="A20106" i="2" s="1"/>
  <c r="A20107" i="2" s="1"/>
  <c r="A20108" i="2" s="1"/>
  <c r="A20109" i="2" s="1"/>
  <c r="A20110" i="2" s="1"/>
  <c r="A20111" i="2" s="1"/>
  <c r="A20112" i="2" s="1"/>
  <c r="A20113" i="2" s="1"/>
  <c r="A20114" i="2" s="1"/>
  <c r="A20115" i="2" s="1"/>
  <c r="A20116" i="2" s="1"/>
  <c r="A20117" i="2" s="1"/>
  <c r="A20118" i="2" s="1"/>
  <c r="A20119" i="2" s="1"/>
  <c r="A20120" i="2" s="1"/>
  <c r="A20121" i="2" s="1"/>
  <c r="A20122" i="2" s="1"/>
  <c r="A20123" i="2" s="1"/>
  <c r="A20124" i="2" s="1"/>
  <c r="A20125" i="2" s="1"/>
  <c r="A20126" i="2" s="1"/>
  <c r="A20127" i="2" s="1"/>
  <c r="A20128" i="2" s="1"/>
  <c r="A20129" i="2" s="1"/>
  <c r="A20130" i="2" s="1"/>
  <c r="A20131" i="2" s="1"/>
  <c r="A20132" i="2" s="1"/>
  <c r="A20133" i="2" s="1"/>
  <c r="A20134" i="2" s="1"/>
  <c r="A20135" i="2" s="1"/>
  <c r="A20136" i="2" s="1"/>
  <c r="A20137" i="2" s="1"/>
  <c r="A20138" i="2" s="1"/>
  <c r="A20139" i="2" s="1"/>
  <c r="A20140" i="2" s="1"/>
  <c r="A20141" i="2" s="1"/>
  <c r="A20142" i="2" s="1"/>
  <c r="A20143" i="2" s="1"/>
  <c r="A20144" i="2" s="1"/>
  <c r="A20145" i="2" s="1"/>
  <c r="A20146" i="2" s="1"/>
  <c r="A20147" i="2" s="1"/>
  <c r="A20148" i="2" s="1"/>
  <c r="A20149" i="2" s="1"/>
  <c r="A20150" i="2" s="1"/>
  <c r="A20151" i="2" s="1"/>
  <c r="A20152" i="2" s="1"/>
  <c r="A20153" i="2" s="1"/>
  <c r="A20154" i="2" s="1"/>
  <c r="A20155" i="2" s="1"/>
  <c r="A20156" i="2" s="1"/>
  <c r="A20157" i="2" s="1"/>
  <c r="A20158" i="2" s="1"/>
  <c r="A20159" i="2" s="1"/>
  <c r="A20160" i="2" s="1"/>
  <c r="A20161" i="2" s="1"/>
  <c r="A20162" i="2" s="1"/>
  <c r="A20163" i="2" s="1"/>
  <c r="A20164" i="2" s="1"/>
  <c r="A20165" i="2" s="1"/>
  <c r="A20166" i="2" s="1"/>
  <c r="A20167" i="2" s="1"/>
  <c r="A20168" i="2" s="1"/>
  <c r="A20169" i="2" s="1"/>
  <c r="A20170" i="2" s="1"/>
  <c r="A20171" i="2" s="1"/>
  <c r="A20172" i="2" s="1"/>
  <c r="A20173" i="2" s="1"/>
  <c r="A20174" i="2" s="1"/>
  <c r="A20175" i="2" s="1"/>
  <c r="A20176" i="2" s="1"/>
  <c r="A20177" i="2" s="1"/>
  <c r="A20178" i="2" s="1"/>
  <c r="A20179" i="2" s="1"/>
  <c r="A20180" i="2" s="1"/>
  <c r="A20181" i="2" s="1"/>
  <c r="A20182" i="2" s="1"/>
  <c r="A20183" i="2" s="1"/>
  <c r="A20184" i="2" s="1"/>
  <c r="A20185" i="2" s="1"/>
  <c r="A20186" i="2" s="1"/>
  <c r="A20187" i="2" s="1"/>
  <c r="A20188" i="2" s="1"/>
  <c r="A20189" i="2" s="1"/>
  <c r="A20190" i="2" s="1"/>
  <c r="A20191" i="2" s="1"/>
  <c r="A20192" i="2" s="1"/>
  <c r="A20193" i="2" s="1"/>
  <c r="A20194" i="2" s="1"/>
  <c r="A20195" i="2" s="1"/>
  <c r="A20196" i="2" s="1"/>
  <c r="A20197" i="2" s="1"/>
  <c r="A20198" i="2" s="1"/>
  <c r="A20199" i="2" s="1"/>
  <c r="A20200" i="2" s="1"/>
  <c r="A20201" i="2" s="1"/>
  <c r="A20202" i="2" s="1"/>
  <c r="A20203" i="2" s="1"/>
  <c r="A20204" i="2" s="1"/>
  <c r="A20205" i="2" s="1"/>
  <c r="A20206" i="2" s="1"/>
  <c r="A20207" i="2" s="1"/>
  <c r="A20208" i="2" s="1"/>
  <c r="A20209" i="2" s="1"/>
  <c r="A20210" i="2" s="1"/>
  <c r="A20211" i="2" s="1"/>
  <c r="A20212" i="2" s="1"/>
  <c r="A20213" i="2" s="1"/>
  <c r="A20214" i="2" s="1"/>
  <c r="A20215" i="2" s="1"/>
  <c r="A20216" i="2" s="1"/>
  <c r="A20217" i="2" s="1"/>
  <c r="A20218" i="2" s="1"/>
  <c r="A20219" i="2" s="1"/>
  <c r="A20220" i="2" s="1"/>
  <c r="A20221" i="2" s="1"/>
  <c r="A20222" i="2" s="1"/>
  <c r="A20223" i="2" s="1"/>
  <c r="A20224" i="2" s="1"/>
  <c r="A20225" i="2" s="1"/>
  <c r="A20226" i="2" s="1"/>
  <c r="A20227" i="2" s="1"/>
  <c r="A20228" i="2" s="1"/>
  <c r="A20229" i="2" s="1"/>
  <c r="A20230" i="2" s="1"/>
  <c r="A20231" i="2" s="1"/>
  <c r="A20232" i="2" s="1"/>
  <c r="A20233" i="2" s="1"/>
  <c r="A20234" i="2" s="1"/>
  <c r="A20235" i="2" s="1"/>
  <c r="A20236" i="2" s="1"/>
  <c r="A20237" i="2" s="1"/>
  <c r="A20238" i="2" s="1"/>
  <c r="A20239" i="2" s="1"/>
  <c r="A20240" i="2" s="1"/>
  <c r="A20241" i="2" s="1"/>
  <c r="A20242" i="2" s="1"/>
  <c r="A20243" i="2" s="1"/>
  <c r="A20244" i="2" s="1"/>
  <c r="A20245" i="2" s="1"/>
  <c r="A20246" i="2" s="1"/>
  <c r="A20247" i="2" s="1"/>
  <c r="A20248" i="2" s="1"/>
  <c r="A20249" i="2" s="1"/>
  <c r="A20250" i="2" s="1"/>
  <c r="A20251" i="2" s="1"/>
  <c r="A20252" i="2" s="1"/>
  <c r="A20253" i="2" s="1"/>
  <c r="A20254" i="2" s="1"/>
  <c r="A20255" i="2" s="1"/>
  <c r="A20256" i="2" s="1"/>
  <c r="A20257" i="2" s="1"/>
  <c r="A20258" i="2" s="1"/>
  <c r="A20259" i="2" s="1"/>
  <c r="A20260" i="2" s="1"/>
  <c r="A20261" i="2" s="1"/>
  <c r="A20262" i="2" s="1"/>
  <c r="A20263" i="2" s="1"/>
  <c r="A20264" i="2" s="1"/>
  <c r="A20265" i="2" s="1"/>
  <c r="A20266" i="2" s="1"/>
  <c r="A20267" i="2" s="1"/>
  <c r="A20268" i="2" s="1"/>
  <c r="A20269" i="2" s="1"/>
  <c r="A20270" i="2" s="1"/>
  <c r="A20271" i="2" s="1"/>
  <c r="A20272" i="2" s="1"/>
  <c r="A20273" i="2" s="1"/>
  <c r="A20274" i="2" s="1"/>
  <c r="A20275" i="2" s="1"/>
  <c r="A20276" i="2" s="1"/>
  <c r="A20277" i="2" s="1"/>
  <c r="A20278" i="2" s="1"/>
  <c r="A20279" i="2" s="1"/>
  <c r="A20280" i="2" s="1"/>
  <c r="A20281" i="2" s="1"/>
  <c r="A20282" i="2" s="1"/>
  <c r="A20283" i="2" s="1"/>
  <c r="A20284" i="2" s="1"/>
  <c r="A20285" i="2" s="1"/>
  <c r="A20286" i="2" s="1"/>
  <c r="A20287" i="2" s="1"/>
  <c r="A20288" i="2" s="1"/>
  <c r="A20289" i="2" s="1"/>
  <c r="A20290" i="2" s="1"/>
  <c r="A20291" i="2" s="1"/>
  <c r="A20292" i="2" s="1"/>
  <c r="A20293" i="2" s="1"/>
  <c r="A20294" i="2" s="1"/>
  <c r="A20295" i="2" s="1"/>
  <c r="A20296" i="2" s="1"/>
  <c r="A20297" i="2" s="1"/>
  <c r="A20298" i="2" s="1"/>
  <c r="A20299" i="2" s="1"/>
  <c r="A20300" i="2" s="1"/>
  <c r="A20301" i="2" s="1"/>
  <c r="A20302" i="2" s="1"/>
  <c r="A20303" i="2" s="1"/>
  <c r="A20304" i="2" s="1"/>
  <c r="A20305" i="2" s="1"/>
  <c r="A20306" i="2" s="1"/>
  <c r="A20307" i="2" s="1"/>
  <c r="A20308" i="2" s="1"/>
  <c r="A20309" i="2" s="1"/>
  <c r="A20310" i="2" s="1"/>
  <c r="A20311" i="2" s="1"/>
  <c r="A20312" i="2" s="1"/>
  <c r="A20313" i="2" s="1"/>
  <c r="A20314" i="2" s="1"/>
  <c r="A20315" i="2" s="1"/>
  <c r="A20316" i="2" s="1"/>
  <c r="A20317" i="2" s="1"/>
  <c r="A20318" i="2" s="1"/>
  <c r="A20319" i="2" s="1"/>
  <c r="A20320" i="2" s="1"/>
  <c r="A20321" i="2" s="1"/>
  <c r="A20322" i="2" s="1"/>
  <c r="A20323" i="2" s="1"/>
  <c r="A20324" i="2" s="1"/>
  <c r="A20325" i="2" s="1"/>
  <c r="A20326" i="2" s="1"/>
  <c r="A20327" i="2" s="1"/>
  <c r="A20328" i="2" s="1"/>
  <c r="A20329" i="2" s="1"/>
  <c r="A20330" i="2" s="1"/>
  <c r="A20331" i="2" s="1"/>
  <c r="A20332" i="2" s="1"/>
  <c r="A20333" i="2" s="1"/>
  <c r="A20334" i="2" s="1"/>
  <c r="A20335" i="2" s="1"/>
  <c r="A20336" i="2" s="1"/>
  <c r="A20337" i="2" s="1"/>
  <c r="A20338" i="2" s="1"/>
  <c r="A20339" i="2" s="1"/>
  <c r="A20340" i="2" s="1"/>
  <c r="A20341" i="2" s="1"/>
  <c r="A20342" i="2" s="1"/>
  <c r="A20343" i="2" s="1"/>
  <c r="A20344" i="2" s="1"/>
  <c r="A20345" i="2" s="1"/>
  <c r="A20346" i="2" s="1"/>
  <c r="A20347" i="2" s="1"/>
  <c r="A20348" i="2" s="1"/>
  <c r="A20349" i="2" s="1"/>
  <c r="A20350" i="2" s="1"/>
  <c r="A20351" i="2" s="1"/>
  <c r="A20352" i="2" s="1"/>
  <c r="A20353" i="2" s="1"/>
  <c r="A20354" i="2" s="1"/>
  <c r="A20355" i="2" s="1"/>
  <c r="A20356" i="2" s="1"/>
  <c r="A20357" i="2" s="1"/>
  <c r="A20358" i="2" s="1"/>
  <c r="A20359" i="2" s="1"/>
  <c r="A20360" i="2" s="1"/>
  <c r="A20361" i="2" s="1"/>
  <c r="A20362" i="2" s="1"/>
  <c r="A20363" i="2" s="1"/>
  <c r="A20364" i="2" s="1"/>
  <c r="A20365" i="2" s="1"/>
  <c r="A20366" i="2" s="1"/>
  <c r="A20367" i="2" s="1"/>
  <c r="A20368" i="2" s="1"/>
  <c r="A20369" i="2" s="1"/>
  <c r="A20370" i="2" s="1"/>
  <c r="A20371" i="2" s="1"/>
  <c r="A20372" i="2" s="1"/>
  <c r="A20373" i="2" s="1"/>
  <c r="A20374" i="2" s="1"/>
  <c r="A20375" i="2" s="1"/>
  <c r="A20376" i="2" s="1"/>
  <c r="A20377" i="2" s="1"/>
  <c r="A20378" i="2" s="1"/>
  <c r="A20379" i="2" s="1"/>
  <c r="A20380" i="2" s="1"/>
  <c r="A20381" i="2" s="1"/>
  <c r="A20382" i="2" s="1"/>
  <c r="A20383" i="2" s="1"/>
  <c r="A20384" i="2" s="1"/>
  <c r="A20385" i="2" s="1"/>
  <c r="A20386" i="2" s="1"/>
  <c r="A20387" i="2" s="1"/>
  <c r="A20388" i="2" s="1"/>
  <c r="A20389" i="2" s="1"/>
  <c r="A20390" i="2" s="1"/>
  <c r="A20391" i="2" s="1"/>
  <c r="A20392" i="2" s="1"/>
  <c r="A20393" i="2" s="1"/>
  <c r="A20394" i="2" s="1"/>
  <c r="A20395" i="2" s="1"/>
  <c r="A20396" i="2" s="1"/>
  <c r="A20397" i="2" s="1"/>
  <c r="A20398" i="2" s="1"/>
  <c r="A20399" i="2" s="1"/>
  <c r="A20400" i="2" s="1"/>
  <c r="A20401" i="2" s="1"/>
  <c r="A20402" i="2" s="1"/>
  <c r="A20403" i="2" s="1"/>
  <c r="A20404" i="2" s="1"/>
  <c r="A20405" i="2" s="1"/>
  <c r="A20406" i="2" s="1"/>
  <c r="A20407" i="2" s="1"/>
  <c r="A20408" i="2" s="1"/>
  <c r="A20409" i="2" s="1"/>
  <c r="A20410" i="2" s="1"/>
  <c r="A20411" i="2" s="1"/>
  <c r="A20412" i="2" s="1"/>
  <c r="A20413" i="2" s="1"/>
  <c r="A20414" i="2" s="1"/>
  <c r="A20415" i="2" s="1"/>
  <c r="A20416" i="2" s="1"/>
  <c r="A20417" i="2" s="1"/>
  <c r="A20418" i="2" s="1"/>
  <c r="A20419" i="2" s="1"/>
  <c r="A20420" i="2" s="1"/>
  <c r="A20421" i="2" s="1"/>
  <c r="A20422" i="2" s="1"/>
  <c r="A20423" i="2" s="1"/>
  <c r="A20424" i="2" s="1"/>
  <c r="A20425" i="2" s="1"/>
  <c r="A20426" i="2" s="1"/>
  <c r="A20427" i="2" s="1"/>
  <c r="A20428" i="2" s="1"/>
  <c r="A20429" i="2" s="1"/>
  <c r="A20430" i="2" s="1"/>
  <c r="A20431" i="2" s="1"/>
  <c r="A20432" i="2" s="1"/>
  <c r="A20433" i="2" s="1"/>
  <c r="A20434" i="2" s="1"/>
  <c r="A20435" i="2" s="1"/>
  <c r="A20436" i="2" s="1"/>
  <c r="A20437" i="2" s="1"/>
  <c r="A20438" i="2" s="1"/>
  <c r="A20439" i="2" s="1"/>
  <c r="A20440" i="2" s="1"/>
  <c r="A20441" i="2" s="1"/>
  <c r="A20442" i="2" s="1"/>
  <c r="A20443" i="2" s="1"/>
  <c r="A20444" i="2" s="1"/>
  <c r="A20445" i="2" s="1"/>
  <c r="A20446" i="2" s="1"/>
  <c r="A20447" i="2" s="1"/>
  <c r="A20448" i="2" s="1"/>
  <c r="A20449" i="2" s="1"/>
  <c r="A20450" i="2" s="1"/>
  <c r="A20451" i="2" s="1"/>
  <c r="A20452" i="2" s="1"/>
  <c r="A20453" i="2" s="1"/>
  <c r="A20454" i="2" s="1"/>
  <c r="A20455" i="2" s="1"/>
  <c r="A20456" i="2" s="1"/>
  <c r="A20457" i="2" s="1"/>
  <c r="A20458" i="2" s="1"/>
  <c r="A20459" i="2" s="1"/>
  <c r="A20460" i="2" s="1"/>
  <c r="A20461" i="2" s="1"/>
  <c r="A20462" i="2" s="1"/>
  <c r="A20463" i="2" s="1"/>
  <c r="A20464" i="2" s="1"/>
  <c r="A20465" i="2" s="1"/>
  <c r="A20466" i="2" s="1"/>
  <c r="A20467" i="2" s="1"/>
  <c r="A20468" i="2" s="1"/>
  <c r="A20469" i="2" s="1"/>
  <c r="A20470" i="2" s="1"/>
  <c r="A20471" i="2" s="1"/>
  <c r="A20472" i="2" s="1"/>
  <c r="A20473" i="2" s="1"/>
  <c r="A20474" i="2" s="1"/>
  <c r="A20475" i="2" s="1"/>
  <c r="A20476" i="2" s="1"/>
  <c r="A20477" i="2" s="1"/>
  <c r="A20478" i="2" s="1"/>
  <c r="A20479" i="2" s="1"/>
  <c r="A20480" i="2" s="1"/>
  <c r="A20481" i="2" s="1"/>
  <c r="A20482" i="2" s="1"/>
  <c r="A20483" i="2" s="1"/>
  <c r="A20484" i="2" s="1"/>
  <c r="A20485" i="2" s="1"/>
  <c r="A20486" i="2" s="1"/>
  <c r="A20487" i="2" s="1"/>
  <c r="A20488" i="2" s="1"/>
  <c r="A20489" i="2" s="1"/>
  <c r="A20490" i="2" s="1"/>
  <c r="A20491" i="2" s="1"/>
  <c r="A20492" i="2" s="1"/>
  <c r="A20493" i="2" s="1"/>
  <c r="A20494" i="2" s="1"/>
  <c r="A20495" i="2" s="1"/>
  <c r="A20496" i="2" s="1"/>
  <c r="A20497" i="2" s="1"/>
  <c r="A20498" i="2" s="1"/>
  <c r="A20499" i="2" s="1"/>
  <c r="A20500" i="2" s="1"/>
  <c r="A20501" i="2" s="1"/>
  <c r="A20502" i="2" s="1"/>
  <c r="A20503" i="2" s="1"/>
  <c r="A20504" i="2" s="1"/>
  <c r="A20505" i="2" s="1"/>
  <c r="A20506" i="2" s="1"/>
  <c r="A20507" i="2" s="1"/>
  <c r="A20508" i="2" s="1"/>
  <c r="A20509" i="2" s="1"/>
  <c r="A20510" i="2" s="1"/>
  <c r="A20511" i="2" s="1"/>
  <c r="A20512" i="2" s="1"/>
  <c r="A20513" i="2" s="1"/>
  <c r="A20514" i="2" s="1"/>
  <c r="A20515" i="2" s="1"/>
  <c r="A20516" i="2" s="1"/>
  <c r="A20517" i="2" s="1"/>
  <c r="A20518" i="2" s="1"/>
  <c r="A20519" i="2" s="1"/>
  <c r="A20520" i="2" s="1"/>
  <c r="A20521" i="2" s="1"/>
  <c r="A20522" i="2" s="1"/>
  <c r="A20523" i="2" s="1"/>
  <c r="A20524" i="2" s="1"/>
  <c r="A20525" i="2" s="1"/>
  <c r="A20526" i="2" s="1"/>
  <c r="A20527" i="2" s="1"/>
  <c r="A20528" i="2" s="1"/>
  <c r="A20529" i="2" s="1"/>
  <c r="A20530" i="2" s="1"/>
  <c r="A20531" i="2" s="1"/>
  <c r="A20532" i="2" s="1"/>
  <c r="A20533" i="2" s="1"/>
  <c r="A20534" i="2" s="1"/>
  <c r="A20535" i="2" s="1"/>
  <c r="A20536" i="2" s="1"/>
  <c r="A20537" i="2" s="1"/>
  <c r="A20538" i="2" s="1"/>
  <c r="A20539" i="2" s="1"/>
  <c r="A20540" i="2" s="1"/>
  <c r="A20541" i="2" s="1"/>
  <c r="A20542" i="2" s="1"/>
  <c r="A20543" i="2" s="1"/>
  <c r="A20544" i="2" s="1"/>
  <c r="A20545" i="2" s="1"/>
  <c r="A20546" i="2" s="1"/>
  <c r="A20547" i="2" s="1"/>
  <c r="A20548" i="2" s="1"/>
  <c r="A20549" i="2" s="1"/>
  <c r="A20550" i="2" s="1"/>
  <c r="A20551" i="2" s="1"/>
  <c r="A20552" i="2" s="1"/>
  <c r="A20553" i="2" s="1"/>
  <c r="A20554" i="2" s="1"/>
  <c r="A20555" i="2" s="1"/>
  <c r="A20556" i="2" s="1"/>
  <c r="A20557" i="2" s="1"/>
  <c r="A20558" i="2" s="1"/>
  <c r="A20559" i="2" s="1"/>
  <c r="A20560" i="2" s="1"/>
  <c r="A20561" i="2" s="1"/>
  <c r="A20562" i="2" s="1"/>
  <c r="A20563" i="2" s="1"/>
  <c r="A20564" i="2" s="1"/>
  <c r="A20565" i="2" s="1"/>
  <c r="A20566" i="2" s="1"/>
  <c r="A20567" i="2" s="1"/>
  <c r="A20568" i="2" s="1"/>
  <c r="A20569" i="2" s="1"/>
  <c r="A20570" i="2" s="1"/>
  <c r="A20571" i="2" s="1"/>
  <c r="A20572" i="2" s="1"/>
  <c r="A20573" i="2" s="1"/>
  <c r="A20574" i="2" s="1"/>
  <c r="A20575" i="2" s="1"/>
  <c r="A20576" i="2" s="1"/>
  <c r="A20577" i="2" s="1"/>
  <c r="A20578" i="2" s="1"/>
  <c r="A20579" i="2" s="1"/>
  <c r="A20580" i="2" s="1"/>
  <c r="A20581" i="2" s="1"/>
  <c r="A20582" i="2" s="1"/>
  <c r="A20583" i="2" s="1"/>
  <c r="A20584" i="2" s="1"/>
  <c r="A20585" i="2" s="1"/>
  <c r="A20586" i="2" s="1"/>
  <c r="A20587" i="2" s="1"/>
  <c r="A20588" i="2" s="1"/>
  <c r="A20589" i="2" s="1"/>
  <c r="A20590" i="2" s="1"/>
  <c r="A20591" i="2" s="1"/>
  <c r="A20592" i="2" s="1"/>
  <c r="A20593" i="2" s="1"/>
  <c r="A20594" i="2" s="1"/>
  <c r="A20595" i="2" s="1"/>
  <c r="A20596" i="2" s="1"/>
  <c r="A20597" i="2" s="1"/>
  <c r="A20598" i="2" s="1"/>
  <c r="A20599" i="2" s="1"/>
  <c r="A20600" i="2" s="1"/>
  <c r="A20601" i="2" s="1"/>
  <c r="A20602" i="2" s="1"/>
  <c r="A20603" i="2" s="1"/>
  <c r="A20604" i="2" s="1"/>
  <c r="A20605" i="2" s="1"/>
  <c r="A20606" i="2" s="1"/>
  <c r="A20607" i="2" s="1"/>
  <c r="A20608" i="2" s="1"/>
  <c r="A20609" i="2" s="1"/>
  <c r="A20610" i="2" s="1"/>
  <c r="A20611" i="2" s="1"/>
  <c r="A20612" i="2" s="1"/>
  <c r="A20613" i="2" s="1"/>
  <c r="A20614" i="2" s="1"/>
  <c r="A20615" i="2" s="1"/>
  <c r="A20616" i="2" s="1"/>
  <c r="A20617" i="2" s="1"/>
  <c r="A20618" i="2" s="1"/>
  <c r="A20619" i="2" s="1"/>
  <c r="A20620" i="2" s="1"/>
  <c r="A20621" i="2" s="1"/>
  <c r="A20622" i="2" s="1"/>
  <c r="A20623" i="2" s="1"/>
  <c r="A20624" i="2" s="1"/>
  <c r="A20625" i="2" s="1"/>
  <c r="A20626" i="2" s="1"/>
  <c r="A20627" i="2" s="1"/>
  <c r="A20628" i="2" s="1"/>
  <c r="A20629" i="2" s="1"/>
  <c r="A20630" i="2" s="1"/>
  <c r="A20631" i="2" s="1"/>
  <c r="A20632" i="2" s="1"/>
  <c r="A20633" i="2" s="1"/>
  <c r="A20634" i="2" s="1"/>
  <c r="A20635" i="2" s="1"/>
  <c r="A20636" i="2" s="1"/>
  <c r="A20637" i="2" s="1"/>
  <c r="A20638" i="2" s="1"/>
  <c r="A20639" i="2" s="1"/>
  <c r="A20640" i="2" s="1"/>
  <c r="A20641" i="2" s="1"/>
  <c r="A20642" i="2" s="1"/>
  <c r="A20643" i="2" s="1"/>
  <c r="A20644" i="2" s="1"/>
  <c r="A20645" i="2" s="1"/>
  <c r="A20646" i="2" s="1"/>
  <c r="A20647" i="2" s="1"/>
  <c r="A20648" i="2" s="1"/>
  <c r="A20649" i="2" s="1"/>
  <c r="A20650" i="2" s="1"/>
  <c r="A20651" i="2" s="1"/>
  <c r="A20652" i="2" s="1"/>
  <c r="A20653" i="2" s="1"/>
  <c r="A20654" i="2" s="1"/>
  <c r="A20655" i="2" s="1"/>
  <c r="A20656" i="2" s="1"/>
  <c r="A20657" i="2" s="1"/>
  <c r="A20658" i="2" s="1"/>
  <c r="A20659" i="2" s="1"/>
  <c r="A20660" i="2" s="1"/>
  <c r="A20661" i="2" s="1"/>
  <c r="A20662" i="2" s="1"/>
  <c r="A20663" i="2" s="1"/>
  <c r="A20664" i="2" s="1"/>
  <c r="A20665" i="2" s="1"/>
  <c r="A20666" i="2" s="1"/>
  <c r="A20667" i="2" s="1"/>
  <c r="A20668" i="2" s="1"/>
  <c r="A20669" i="2" s="1"/>
  <c r="A20670" i="2" s="1"/>
  <c r="A20671" i="2" s="1"/>
  <c r="A20672" i="2" s="1"/>
  <c r="A20673" i="2" s="1"/>
  <c r="A20674" i="2" s="1"/>
  <c r="A20675" i="2" s="1"/>
  <c r="A20676" i="2" s="1"/>
  <c r="A20677" i="2" s="1"/>
  <c r="A20678" i="2" s="1"/>
  <c r="A20679" i="2" s="1"/>
  <c r="A20680" i="2" s="1"/>
  <c r="A20681" i="2" s="1"/>
  <c r="A20682" i="2" s="1"/>
  <c r="A20683" i="2" s="1"/>
  <c r="A20684" i="2" s="1"/>
  <c r="A20685" i="2" s="1"/>
  <c r="A20686" i="2" s="1"/>
  <c r="A20687" i="2" s="1"/>
  <c r="A20688" i="2" s="1"/>
  <c r="A20689" i="2" s="1"/>
  <c r="A20690" i="2" s="1"/>
  <c r="A20691" i="2" s="1"/>
  <c r="A20692" i="2" s="1"/>
  <c r="A20693" i="2" s="1"/>
  <c r="A20694" i="2" s="1"/>
  <c r="A20695" i="2" s="1"/>
  <c r="A20696" i="2" s="1"/>
  <c r="A20697" i="2" s="1"/>
  <c r="A20698" i="2" s="1"/>
  <c r="A20699" i="2" s="1"/>
  <c r="A20700" i="2" s="1"/>
  <c r="A20701" i="2" s="1"/>
  <c r="A20702" i="2" s="1"/>
  <c r="A20703" i="2" s="1"/>
  <c r="A20704" i="2" s="1"/>
  <c r="A20705" i="2" s="1"/>
  <c r="A20706" i="2" s="1"/>
  <c r="A20707" i="2" s="1"/>
  <c r="A20708" i="2" s="1"/>
  <c r="A20709" i="2" s="1"/>
  <c r="A20710" i="2" s="1"/>
  <c r="A20711" i="2" s="1"/>
  <c r="A20712" i="2" s="1"/>
  <c r="A20713" i="2" s="1"/>
  <c r="A20714" i="2" s="1"/>
  <c r="A20715" i="2" s="1"/>
  <c r="A20716" i="2" s="1"/>
  <c r="A20717" i="2" s="1"/>
  <c r="A20718" i="2" s="1"/>
  <c r="A20719" i="2" s="1"/>
  <c r="A20720" i="2" s="1"/>
  <c r="A20721" i="2" s="1"/>
  <c r="A20722" i="2" s="1"/>
  <c r="A20723" i="2" s="1"/>
  <c r="A20724" i="2" s="1"/>
  <c r="A20725" i="2" s="1"/>
  <c r="A20726" i="2" s="1"/>
  <c r="A20727" i="2" s="1"/>
  <c r="A20728" i="2" s="1"/>
  <c r="A20729" i="2" s="1"/>
  <c r="A20730" i="2" s="1"/>
  <c r="A20731" i="2" s="1"/>
  <c r="A20732" i="2" s="1"/>
  <c r="A20733" i="2" s="1"/>
  <c r="A20734" i="2" s="1"/>
  <c r="A20735" i="2" s="1"/>
  <c r="A20736" i="2" s="1"/>
  <c r="A20737" i="2" s="1"/>
  <c r="A20738" i="2" s="1"/>
  <c r="A20739" i="2" s="1"/>
  <c r="A20740" i="2" s="1"/>
  <c r="A20741" i="2" s="1"/>
  <c r="A20742" i="2" s="1"/>
  <c r="A20743" i="2" s="1"/>
  <c r="A20744" i="2" s="1"/>
  <c r="A20745" i="2" s="1"/>
  <c r="A20746" i="2" s="1"/>
  <c r="A20747" i="2" s="1"/>
  <c r="A20748" i="2" s="1"/>
  <c r="A20749" i="2" s="1"/>
  <c r="A20750" i="2" s="1"/>
  <c r="A20751" i="2" s="1"/>
  <c r="A20752" i="2" s="1"/>
  <c r="A20753" i="2" s="1"/>
  <c r="A20754" i="2" s="1"/>
  <c r="A20755" i="2" s="1"/>
  <c r="A20756" i="2" s="1"/>
  <c r="A20757" i="2" s="1"/>
  <c r="A20758" i="2" s="1"/>
  <c r="A20759" i="2" s="1"/>
  <c r="A20760" i="2" s="1"/>
  <c r="A20761" i="2" s="1"/>
  <c r="A20762" i="2" s="1"/>
  <c r="A20763" i="2" s="1"/>
  <c r="A20764" i="2" s="1"/>
  <c r="A20765" i="2" s="1"/>
  <c r="A20766" i="2" s="1"/>
  <c r="A20767" i="2" s="1"/>
  <c r="A20768" i="2" s="1"/>
  <c r="A20769" i="2" s="1"/>
  <c r="A20770" i="2" s="1"/>
  <c r="A20771" i="2" s="1"/>
  <c r="A20772" i="2" s="1"/>
  <c r="A20773" i="2" s="1"/>
  <c r="A20774" i="2" s="1"/>
  <c r="A20775" i="2" s="1"/>
  <c r="A20776" i="2" s="1"/>
  <c r="A20777" i="2" s="1"/>
  <c r="A20778" i="2" s="1"/>
  <c r="A20779" i="2" s="1"/>
  <c r="A20780" i="2" s="1"/>
  <c r="A20781" i="2" s="1"/>
  <c r="A20782" i="2" s="1"/>
  <c r="A20783" i="2" s="1"/>
  <c r="A20784" i="2" s="1"/>
  <c r="A20785" i="2" s="1"/>
  <c r="A20786" i="2" s="1"/>
  <c r="A20787" i="2" s="1"/>
  <c r="A20788" i="2" s="1"/>
  <c r="A20789" i="2" s="1"/>
  <c r="A20790" i="2" s="1"/>
  <c r="A20791" i="2" s="1"/>
  <c r="A20792" i="2" s="1"/>
  <c r="A20793" i="2" s="1"/>
  <c r="A20794" i="2" s="1"/>
  <c r="A20795" i="2" s="1"/>
  <c r="A20796" i="2" s="1"/>
  <c r="A20797" i="2" s="1"/>
  <c r="A20798" i="2" s="1"/>
  <c r="A20799" i="2" s="1"/>
  <c r="A20800" i="2" s="1"/>
  <c r="A20801" i="2" s="1"/>
  <c r="A20802" i="2" s="1"/>
  <c r="A20803" i="2" s="1"/>
  <c r="A20804" i="2" s="1"/>
  <c r="A20805" i="2" s="1"/>
  <c r="A20806" i="2" s="1"/>
  <c r="A20807" i="2" s="1"/>
  <c r="A20808" i="2" s="1"/>
  <c r="A20809" i="2" s="1"/>
  <c r="A20810" i="2" s="1"/>
  <c r="A20811" i="2" s="1"/>
  <c r="A20812" i="2" s="1"/>
  <c r="A20813" i="2" s="1"/>
  <c r="A20814" i="2" s="1"/>
  <c r="A20815" i="2" s="1"/>
  <c r="A20816" i="2" s="1"/>
  <c r="A20817" i="2" s="1"/>
  <c r="A20818" i="2" s="1"/>
  <c r="A20819" i="2" s="1"/>
  <c r="A20820" i="2" s="1"/>
  <c r="A20821" i="2" s="1"/>
  <c r="A20822" i="2" s="1"/>
  <c r="A20823" i="2" s="1"/>
  <c r="A20824" i="2" s="1"/>
  <c r="A20825" i="2" s="1"/>
  <c r="A20826" i="2" s="1"/>
  <c r="A20827" i="2" s="1"/>
  <c r="A20828" i="2" s="1"/>
  <c r="A20829" i="2" s="1"/>
  <c r="A20830" i="2" s="1"/>
  <c r="A20831" i="2" s="1"/>
  <c r="A20832" i="2" s="1"/>
  <c r="A20833" i="2" s="1"/>
  <c r="A20834" i="2" s="1"/>
  <c r="A20835" i="2" s="1"/>
  <c r="A20836" i="2" s="1"/>
  <c r="A20837" i="2" s="1"/>
  <c r="A20838" i="2" s="1"/>
  <c r="A20839" i="2" s="1"/>
  <c r="A20840" i="2" s="1"/>
  <c r="A20841" i="2" s="1"/>
  <c r="A20842" i="2" s="1"/>
  <c r="A20843" i="2" s="1"/>
  <c r="A20844" i="2" s="1"/>
  <c r="A20845" i="2" s="1"/>
  <c r="A20846" i="2" s="1"/>
  <c r="A20847" i="2" s="1"/>
  <c r="A20848" i="2" s="1"/>
  <c r="A20849" i="2" s="1"/>
  <c r="A20850" i="2" s="1"/>
  <c r="A20851" i="2" s="1"/>
  <c r="A20852" i="2" s="1"/>
  <c r="A20853" i="2" s="1"/>
  <c r="A20854" i="2" s="1"/>
  <c r="A20855" i="2" s="1"/>
  <c r="A20856" i="2" s="1"/>
  <c r="A20857" i="2" s="1"/>
  <c r="A20858" i="2" s="1"/>
  <c r="A20859" i="2" s="1"/>
  <c r="A20860" i="2" s="1"/>
  <c r="A20861" i="2" s="1"/>
  <c r="A20862" i="2" s="1"/>
  <c r="A20863" i="2" s="1"/>
  <c r="A20864" i="2" s="1"/>
  <c r="A20865" i="2" s="1"/>
  <c r="A20866" i="2" s="1"/>
  <c r="A20867" i="2" s="1"/>
  <c r="A20868" i="2" s="1"/>
  <c r="A20869" i="2" s="1"/>
  <c r="A20870" i="2" s="1"/>
  <c r="A20871" i="2" s="1"/>
  <c r="A20872" i="2" s="1"/>
  <c r="A20873" i="2" s="1"/>
  <c r="A20874" i="2" s="1"/>
  <c r="A20875" i="2" s="1"/>
  <c r="A20876" i="2" s="1"/>
  <c r="A20877" i="2" s="1"/>
  <c r="A20878" i="2" s="1"/>
  <c r="A20879" i="2" s="1"/>
  <c r="A20880" i="2" s="1"/>
  <c r="A20881" i="2" s="1"/>
  <c r="A20882" i="2" s="1"/>
  <c r="A20883" i="2" s="1"/>
  <c r="A20884" i="2" s="1"/>
  <c r="A20885" i="2" s="1"/>
  <c r="A20886" i="2" s="1"/>
  <c r="A20887" i="2" s="1"/>
  <c r="A20888" i="2" s="1"/>
  <c r="A20889" i="2" s="1"/>
  <c r="A20890" i="2" s="1"/>
  <c r="A20891" i="2" s="1"/>
  <c r="A20892" i="2" s="1"/>
  <c r="A20893" i="2" s="1"/>
  <c r="A20894" i="2" s="1"/>
  <c r="A20895" i="2" s="1"/>
  <c r="A20896" i="2" s="1"/>
  <c r="A20897" i="2" s="1"/>
  <c r="A20898" i="2" s="1"/>
  <c r="A20899" i="2" s="1"/>
  <c r="A20900" i="2" s="1"/>
  <c r="A20901" i="2" s="1"/>
  <c r="A20902" i="2" s="1"/>
  <c r="A20903" i="2" s="1"/>
  <c r="A20904" i="2" s="1"/>
  <c r="A20905" i="2" s="1"/>
  <c r="A20906" i="2" s="1"/>
  <c r="A20907" i="2" s="1"/>
  <c r="A20908" i="2" s="1"/>
  <c r="A20909" i="2" s="1"/>
  <c r="A20910" i="2" s="1"/>
  <c r="A20911" i="2" s="1"/>
  <c r="A20912" i="2" s="1"/>
  <c r="A20913" i="2" s="1"/>
  <c r="A20914" i="2" s="1"/>
  <c r="A20915" i="2" s="1"/>
  <c r="A20916" i="2" s="1"/>
  <c r="A20917" i="2" s="1"/>
  <c r="A20918" i="2" s="1"/>
  <c r="A20919" i="2" s="1"/>
  <c r="A20920" i="2" s="1"/>
  <c r="A20921" i="2" s="1"/>
  <c r="A20922" i="2" s="1"/>
  <c r="A20923" i="2" s="1"/>
  <c r="A20924" i="2" s="1"/>
  <c r="A20925" i="2" s="1"/>
  <c r="A20926" i="2" s="1"/>
  <c r="A20927" i="2" s="1"/>
  <c r="A20928" i="2" s="1"/>
  <c r="A20929" i="2" s="1"/>
  <c r="A20930" i="2" s="1"/>
  <c r="A20931" i="2" s="1"/>
  <c r="A20932" i="2" s="1"/>
  <c r="A20933" i="2" s="1"/>
  <c r="A20934" i="2" s="1"/>
  <c r="A20935" i="2" s="1"/>
  <c r="A20936" i="2" s="1"/>
  <c r="A20937" i="2" s="1"/>
  <c r="A20938" i="2" s="1"/>
  <c r="A20939" i="2" s="1"/>
  <c r="A20940" i="2" s="1"/>
  <c r="A20941" i="2" s="1"/>
  <c r="A20942" i="2" s="1"/>
  <c r="A20943" i="2" s="1"/>
  <c r="A20944" i="2" s="1"/>
  <c r="A20945" i="2" s="1"/>
  <c r="A20946" i="2" s="1"/>
  <c r="A20947" i="2" s="1"/>
  <c r="A20948" i="2" s="1"/>
  <c r="A20949" i="2" s="1"/>
  <c r="A20950" i="2" s="1"/>
  <c r="A20951" i="2" s="1"/>
  <c r="A20952" i="2" s="1"/>
  <c r="A20953" i="2" s="1"/>
  <c r="A20954" i="2" s="1"/>
  <c r="A20955" i="2" s="1"/>
  <c r="A20956" i="2" s="1"/>
  <c r="A20957" i="2" s="1"/>
  <c r="A20958" i="2" s="1"/>
  <c r="A20959" i="2" s="1"/>
  <c r="A20960" i="2" s="1"/>
  <c r="A20961" i="2" s="1"/>
  <c r="A20962" i="2" s="1"/>
  <c r="A20963" i="2" s="1"/>
  <c r="A20964" i="2" s="1"/>
  <c r="A20965" i="2" s="1"/>
  <c r="A20966" i="2" s="1"/>
  <c r="A20967" i="2" s="1"/>
  <c r="A20968" i="2" s="1"/>
  <c r="A20969" i="2" s="1"/>
  <c r="A20970" i="2" s="1"/>
  <c r="A20971" i="2" s="1"/>
  <c r="A20972" i="2" s="1"/>
  <c r="A20973" i="2" s="1"/>
  <c r="A20974" i="2" s="1"/>
  <c r="A20975" i="2" s="1"/>
  <c r="A20976" i="2" s="1"/>
  <c r="A20977" i="2" s="1"/>
  <c r="A20978" i="2" s="1"/>
  <c r="A20979" i="2" s="1"/>
  <c r="A20980" i="2" s="1"/>
  <c r="A20981" i="2" s="1"/>
  <c r="A20982" i="2" s="1"/>
  <c r="A20983" i="2" s="1"/>
  <c r="A20984" i="2" s="1"/>
  <c r="A20985" i="2" s="1"/>
  <c r="A20986" i="2" s="1"/>
  <c r="A20987" i="2" s="1"/>
  <c r="A20988" i="2" s="1"/>
  <c r="A20989" i="2" s="1"/>
  <c r="A20990" i="2" s="1"/>
  <c r="A20991" i="2" s="1"/>
  <c r="A20992" i="2" s="1"/>
  <c r="A20993" i="2" s="1"/>
  <c r="A20994" i="2" s="1"/>
  <c r="A20995" i="2" s="1"/>
  <c r="A20996" i="2" s="1"/>
  <c r="A20997" i="2" s="1"/>
  <c r="A20998" i="2" s="1"/>
  <c r="A20999" i="2" s="1"/>
  <c r="A21000" i="2" s="1"/>
  <c r="A21001" i="2" s="1"/>
  <c r="A21002" i="2" s="1"/>
  <c r="A21003" i="2" s="1"/>
  <c r="A21004" i="2" s="1"/>
  <c r="A21005" i="2" s="1"/>
  <c r="A21006" i="2" s="1"/>
  <c r="A21007" i="2" s="1"/>
  <c r="A21008" i="2" s="1"/>
  <c r="A21009" i="2" s="1"/>
  <c r="A21010" i="2" s="1"/>
  <c r="A21011" i="2" s="1"/>
  <c r="A21012" i="2" s="1"/>
  <c r="A21013" i="2" s="1"/>
  <c r="A21014" i="2" s="1"/>
  <c r="A21015" i="2" s="1"/>
  <c r="A21016" i="2" s="1"/>
  <c r="A21017" i="2" s="1"/>
  <c r="A21018" i="2" s="1"/>
  <c r="A21019" i="2" s="1"/>
  <c r="A21020" i="2" s="1"/>
  <c r="A21021" i="2" s="1"/>
  <c r="A21022" i="2" s="1"/>
  <c r="A21023" i="2" s="1"/>
  <c r="A21024" i="2" s="1"/>
  <c r="A21025" i="2" s="1"/>
  <c r="A21026" i="2" s="1"/>
  <c r="A21027" i="2" s="1"/>
  <c r="A21028" i="2" s="1"/>
  <c r="A21029" i="2" s="1"/>
  <c r="A21030" i="2" s="1"/>
  <c r="A21031" i="2" s="1"/>
  <c r="A21032" i="2" s="1"/>
  <c r="A21033" i="2" s="1"/>
  <c r="A21034" i="2" s="1"/>
  <c r="A21035" i="2" s="1"/>
  <c r="A21036" i="2" s="1"/>
  <c r="A21037" i="2" s="1"/>
  <c r="A21038" i="2" s="1"/>
  <c r="A21039" i="2" s="1"/>
  <c r="A21040" i="2" s="1"/>
  <c r="A21041" i="2" s="1"/>
  <c r="A21042" i="2" s="1"/>
  <c r="A21043" i="2" s="1"/>
  <c r="A21044" i="2" s="1"/>
  <c r="A21045" i="2" s="1"/>
  <c r="A21046" i="2" s="1"/>
  <c r="A21047" i="2" s="1"/>
  <c r="A21048" i="2" s="1"/>
  <c r="A21049" i="2" s="1"/>
  <c r="A21050" i="2" s="1"/>
  <c r="A21051" i="2" s="1"/>
  <c r="A21052" i="2" s="1"/>
  <c r="A21053" i="2" s="1"/>
  <c r="A21054" i="2" s="1"/>
  <c r="A21055" i="2" s="1"/>
  <c r="A21056" i="2" s="1"/>
  <c r="A21057" i="2" s="1"/>
  <c r="A21058" i="2" s="1"/>
  <c r="A21059" i="2" s="1"/>
  <c r="A21060" i="2" s="1"/>
  <c r="A21061" i="2" s="1"/>
  <c r="A21062" i="2" s="1"/>
  <c r="A21063" i="2" s="1"/>
  <c r="A21064" i="2" s="1"/>
  <c r="A21065" i="2" s="1"/>
  <c r="A21066" i="2" s="1"/>
  <c r="A21067" i="2" s="1"/>
  <c r="A21068" i="2" s="1"/>
  <c r="A21069" i="2" s="1"/>
  <c r="A21070" i="2" s="1"/>
  <c r="A21071" i="2" s="1"/>
  <c r="A21072" i="2" s="1"/>
  <c r="A21073" i="2" s="1"/>
  <c r="A21074" i="2" s="1"/>
  <c r="A21075" i="2" s="1"/>
  <c r="A21076" i="2" s="1"/>
  <c r="A21077" i="2" s="1"/>
  <c r="A21078" i="2" s="1"/>
  <c r="A21079" i="2" s="1"/>
  <c r="A21080" i="2" s="1"/>
  <c r="A21081" i="2" s="1"/>
  <c r="A21082" i="2" s="1"/>
  <c r="A21083" i="2" s="1"/>
  <c r="A21084" i="2" s="1"/>
  <c r="A21085" i="2" s="1"/>
  <c r="A21086" i="2" s="1"/>
  <c r="A21087" i="2" s="1"/>
  <c r="A21088" i="2" s="1"/>
  <c r="A21089" i="2" s="1"/>
  <c r="A21090" i="2" s="1"/>
  <c r="A21091" i="2" s="1"/>
  <c r="A21092" i="2" s="1"/>
  <c r="A21093" i="2" s="1"/>
  <c r="A21094" i="2" s="1"/>
  <c r="A21095" i="2" s="1"/>
  <c r="A21096" i="2" s="1"/>
  <c r="A21097" i="2" s="1"/>
  <c r="A21098" i="2" s="1"/>
  <c r="A21099" i="2" s="1"/>
  <c r="A21100" i="2" s="1"/>
  <c r="A21101" i="2" s="1"/>
  <c r="A21102" i="2" s="1"/>
  <c r="A21103" i="2" s="1"/>
  <c r="A21104" i="2" s="1"/>
  <c r="A21105" i="2" s="1"/>
  <c r="A21106" i="2" s="1"/>
  <c r="A21107" i="2" s="1"/>
  <c r="A21108" i="2" s="1"/>
  <c r="A21109" i="2" s="1"/>
  <c r="A21110" i="2" s="1"/>
  <c r="A21111" i="2" s="1"/>
  <c r="A21112" i="2" s="1"/>
  <c r="A21113" i="2" s="1"/>
  <c r="A21114" i="2" s="1"/>
  <c r="A21115" i="2" s="1"/>
  <c r="A21116" i="2" s="1"/>
  <c r="A21117" i="2" s="1"/>
  <c r="A21118" i="2" s="1"/>
  <c r="A21119" i="2" s="1"/>
  <c r="A21120" i="2" s="1"/>
  <c r="A21121" i="2" s="1"/>
  <c r="A21122" i="2" s="1"/>
  <c r="A21123" i="2" s="1"/>
  <c r="A21124" i="2" s="1"/>
  <c r="A21125" i="2" s="1"/>
  <c r="A21126" i="2" s="1"/>
  <c r="A21127" i="2" s="1"/>
  <c r="A21128" i="2" s="1"/>
  <c r="A21129" i="2" s="1"/>
  <c r="A21130" i="2" s="1"/>
  <c r="A21131" i="2" s="1"/>
  <c r="A21132" i="2" s="1"/>
  <c r="A21133" i="2" s="1"/>
  <c r="A21134" i="2" s="1"/>
  <c r="A21135" i="2" s="1"/>
  <c r="A21136" i="2" s="1"/>
  <c r="A21137" i="2" s="1"/>
  <c r="A21138" i="2" s="1"/>
  <c r="A21139" i="2" s="1"/>
  <c r="A21140" i="2" s="1"/>
  <c r="A21141" i="2" s="1"/>
  <c r="A21142" i="2" s="1"/>
  <c r="A21143" i="2" s="1"/>
  <c r="A21144" i="2" s="1"/>
  <c r="A21145" i="2" s="1"/>
  <c r="A21146" i="2" s="1"/>
  <c r="A21147" i="2" s="1"/>
  <c r="A21148" i="2" s="1"/>
  <c r="A21149" i="2" s="1"/>
  <c r="A21150" i="2" s="1"/>
  <c r="A21151" i="2" s="1"/>
  <c r="A21152" i="2" s="1"/>
  <c r="A21153" i="2" s="1"/>
  <c r="A21154" i="2" s="1"/>
  <c r="A21155" i="2" s="1"/>
  <c r="A21156" i="2" s="1"/>
  <c r="A21157" i="2" s="1"/>
  <c r="A21158" i="2" s="1"/>
  <c r="A21159" i="2" s="1"/>
  <c r="A21160" i="2" s="1"/>
  <c r="A21161" i="2" s="1"/>
  <c r="A21162" i="2" s="1"/>
  <c r="A21163" i="2" s="1"/>
  <c r="A21164" i="2" s="1"/>
  <c r="A21165" i="2" s="1"/>
  <c r="A21166" i="2" s="1"/>
  <c r="A21167" i="2" s="1"/>
  <c r="A21168" i="2" s="1"/>
  <c r="A21169" i="2" s="1"/>
  <c r="A21170" i="2" s="1"/>
  <c r="A21171" i="2" s="1"/>
  <c r="A21172" i="2" s="1"/>
  <c r="A21173" i="2" s="1"/>
  <c r="A21174" i="2" s="1"/>
  <c r="A21175" i="2" s="1"/>
  <c r="A21176" i="2" s="1"/>
  <c r="A21177" i="2" s="1"/>
  <c r="A21178" i="2" s="1"/>
  <c r="A21179" i="2" s="1"/>
  <c r="A21180" i="2" s="1"/>
  <c r="A21181" i="2" s="1"/>
  <c r="A21182" i="2" s="1"/>
  <c r="A21183" i="2" s="1"/>
  <c r="A21184" i="2" s="1"/>
  <c r="A21185" i="2" s="1"/>
  <c r="A21186" i="2" s="1"/>
  <c r="A21187" i="2" s="1"/>
  <c r="A21188" i="2" s="1"/>
  <c r="A21189" i="2" s="1"/>
  <c r="A21190" i="2" s="1"/>
  <c r="A21191" i="2" s="1"/>
  <c r="A21192" i="2" s="1"/>
  <c r="A21193" i="2" s="1"/>
  <c r="A21194" i="2" s="1"/>
  <c r="A21195" i="2" s="1"/>
  <c r="A21196" i="2" s="1"/>
  <c r="A21197" i="2" s="1"/>
  <c r="A21198" i="2" s="1"/>
  <c r="A21199" i="2" s="1"/>
  <c r="A21200" i="2" s="1"/>
  <c r="A21201" i="2" s="1"/>
  <c r="A21202" i="2" s="1"/>
  <c r="A21203" i="2" s="1"/>
  <c r="A21204" i="2" s="1"/>
  <c r="A21205" i="2" s="1"/>
  <c r="A21206" i="2" s="1"/>
  <c r="A21207" i="2" s="1"/>
  <c r="A21208" i="2" s="1"/>
  <c r="A21209" i="2" s="1"/>
  <c r="A21210" i="2" s="1"/>
  <c r="A21211" i="2" s="1"/>
  <c r="A21212" i="2" s="1"/>
  <c r="A21213" i="2" s="1"/>
  <c r="A21214" i="2" s="1"/>
  <c r="A21215" i="2" s="1"/>
  <c r="A21216" i="2" s="1"/>
  <c r="A21217" i="2" s="1"/>
  <c r="A21218" i="2" s="1"/>
  <c r="A21219" i="2" s="1"/>
  <c r="A21220" i="2" s="1"/>
  <c r="A21221" i="2" s="1"/>
  <c r="A21222" i="2" s="1"/>
  <c r="A21223" i="2" s="1"/>
  <c r="A21224" i="2" s="1"/>
  <c r="A21225" i="2" s="1"/>
  <c r="A21226" i="2" s="1"/>
  <c r="A21227" i="2" s="1"/>
  <c r="A21228" i="2" s="1"/>
  <c r="A21229" i="2" s="1"/>
  <c r="A21230" i="2" s="1"/>
  <c r="A21231" i="2" s="1"/>
  <c r="A21232" i="2" s="1"/>
  <c r="A21233" i="2" s="1"/>
  <c r="A21234" i="2" s="1"/>
  <c r="A21235" i="2" s="1"/>
  <c r="A21236" i="2" s="1"/>
  <c r="A21237" i="2" s="1"/>
  <c r="A21238" i="2" s="1"/>
  <c r="A21239" i="2" s="1"/>
  <c r="A21240" i="2" s="1"/>
  <c r="A21241" i="2" s="1"/>
  <c r="A21242" i="2" s="1"/>
  <c r="A21243" i="2" s="1"/>
  <c r="A21244" i="2" s="1"/>
  <c r="A21245" i="2" s="1"/>
  <c r="A21246" i="2" s="1"/>
  <c r="A21247" i="2" s="1"/>
  <c r="A21248" i="2" s="1"/>
  <c r="A21249" i="2" s="1"/>
  <c r="A21250" i="2" s="1"/>
  <c r="A21251" i="2" s="1"/>
  <c r="A21252" i="2" s="1"/>
  <c r="A21253" i="2" s="1"/>
  <c r="A21254" i="2" s="1"/>
  <c r="A21255" i="2" s="1"/>
  <c r="A21256" i="2" s="1"/>
  <c r="A21257" i="2" s="1"/>
  <c r="A21258" i="2" s="1"/>
  <c r="A21259" i="2" s="1"/>
  <c r="A21260" i="2" s="1"/>
  <c r="A21261" i="2" s="1"/>
  <c r="A21262" i="2" s="1"/>
  <c r="A21263" i="2" s="1"/>
  <c r="A21264" i="2" s="1"/>
  <c r="A21265" i="2" s="1"/>
  <c r="A21266" i="2" s="1"/>
  <c r="A21267" i="2" s="1"/>
  <c r="A21268" i="2" s="1"/>
  <c r="A21269" i="2" s="1"/>
  <c r="A21270" i="2" s="1"/>
  <c r="A21271" i="2" s="1"/>
  <c r="A21272" i="2" s="1"/>
  <c r="A21273" i="2" s="1"/>
  <c r="A21274" i="2" s="1"/>
  <c r="A21275" i="2" s="1"/>
  <c r="A21276" i="2" s="1"/>
  <c r="A21277" i="2" s="1"/>
  <c r="A21278" i="2" s="1"/>
  <c r="A21279" i="2" s="1"/>
  <c r="A21280" i="2" s="1"/>
  <c r="A21281" i="2" s="1"/>
  <c r="A21282" i="2" s="1"/>
  <c r="A21283" i="2" s="1"/>
  <c r="A21284" i="2" s="1"/>
  <c r="A21285" i="2" s="1"/>
  <c r="A21286" i="2" s="1"/>
  <c r="A21287" i="2" s="1"/>
  <c r="A21288" i="2" s="1"/>
  <c r="A21289" i="2" s="1"/>
  <c r="A21290" i="2" s="1"/>
  <c r="A21291" i="2" s="1"/>
  <c r="A21292" i="2" s="1"/>
  <c r="A21293" i="2" s="1"/>
  <c r="A21294" i="2" s="1"/>
  <c r="A21295" i="2" s="1"/>
  <c r="A21296" i="2" s="1"/>
  <c r="A21297" i="2" s="1"/>
  <c r="A21298" i="2" s="1"/>
  <c r="A21299" i="2" s="1"/>
  <c r="A21300" i="2" s="1"/>
  <c r="A21301" i="2" s="1"/>
  <c r="A21302" i="2" s="1"/>
  <c r="A21303" i="2" s="1"/>
  <c r="A21304" i="2" s="1"/>
  <c r="A21305" i="2" s="1"/>
  <c r="A21306" i="2" s="1"/>
  <c r="A21307" i="2" s="1"/>
  <c r="A21308" i="2" s="1"/>
  <c r="A21309" i="2" s="1"/>
  <c r="A21310" i="2" s="1"/>
  <c r="A21311" i="2" s="1"/>
  <c r="A21312" i="2" s="1"/>
  <c r="A21313" i="2" s="1"/>
  <c r="A21314" i="2" s="1"/>
  <c r="A21315" i="2" s="1"/>
  <c r="A21316" i="2" s="1"/>
  <c r="A21317" i="2" s="1"/>
  <c r="A21318" i="2" s="1"/>
  <c r="A21319" i="2" s="1"/>
  <c r="A21320" i="2" s="1"/>
  <c r="A21321" i="2" s="1"/>
  <c r="A21322" i="2" s="1"/>
  <c r="A21323" i="2" s="1"/>
  <c r="A21324" i="2" s="1"/>
  <c r="A21325" i="2" s="1"/>
  <c r="A21326" i="2" s="1"/>
  <c r="A21327" i="2" s="1"/>
  <c r="A21328" i="2" s="1"/>
  <c r="A21329" i="2" s="1"/>
  <c r="A21330" i="2" s="1"/>
  <c r="A21331" i="2" s="1"/>
  <c r="A21332" i="2" s="1"/>
  <c r="A21333" i="2" s="1"/>
  <c r="A21334" i="2" s="1"/>
  <c r="A21335" i="2" s="1"/>
  <c r="A21336" i="2" s="1"/>
  <c r="A21337" i="2" s="1"/>
  <c r="A21338" i="2" s="1"/>
  <c r="A21339" i="2" s="1"/>
  <c r="A21340" i="2" s="1"/>
  <c r="A21341" i="2" s="1"/>
  <c r="A21342" i="2" s="1"/>
  <c r="A21343" i="2" s="1"/>
  <c r="A21344" i="2" s="1"/>
  <c r="A21345" i="2" s="1"/>
  <c r="A21346" i="2" s="1"/>
  <c r="A21347" i="2" s="1"/>
  <c r="A21348" i="2" s="1"/>
  <c r="A21349" i="2" s="1"/>
  <c r="A21350" i="2" s="1"/>
  <c r="A21351" i="2" s="1"/>
  <c r="A21352" i="2" s="1"/>
  <c r="A21353" i="2" s="1"/>
  <c r="A21354" i="2" s="1"/>
  <c r="A21355" i="2" s="1"/>
  <c r="A21356" i="2" s="1"/>
  <c r="A21357" i="2" s="1"/>
  <c r="A21358" i="2" s="1"/>
  <c r="A21359" i="2" s="1"/>
  <c r="A21360" i="2" s="1"/>
  <c r="A21361" i="2" s="1"/>
  <c r="A21362" i="2" s="1"/>
  <c r="A21363" i="2" s="1"/>
  <c r="A21364" i="2" s="1"/>
  <c r="A21365" i="2" s="1"/>
  <c r="A21366" i="2" s="1"/>
  <c r="A21367" i="2" s="1"/>
  <c r="A21368" i="2" s="1"/>
  <c r="A21369" i="2" s="1"/>
  <c r="A21370" i="2" s="1"/>
  <c r="A21371" i="2" s="1"/>
  <c r="A21372" i="2" s="1"/>
  <c r="A21373" i="2" s="1"/>
  <c r="A21374" i="2" s="1"/>
  <c r="A21375" i="2" s="1"/>
  <c r="A21376" i="2" s="1"/>
  <c r="A21377" i="2" s="1"/>
  <c r="A21378" i="2" s="1"/>
  <c r="A21379" i="2" s="1"/>
  <c r="A21380" i="2" s="1"/>
  <c r="A21381" i="2" s="1"/>
  <c r="A21382" i="2" s="1"/>
  <c r="A21383" i="2" s="1"/>
  <c r="A21384" i="2" s="1"/>
  <c r="A21385" i="2" s="1"/>
  <c r="A21386" i="2" s="1"/>
  <c r="A21387" i="2" s="1"/>
  <c r="A21388" i="2" s="1"/>
  <c r="A21389" i="2" s="1"/>
  <c r="A21390" i="2" s="1"/>
  <c r="A21391" i="2" s="1"/>
  <c r="A21392" i="2" s="1"/>
  <c r="A21393" i="2" s="1"/>
  <c r="A21394" i="2" s="1"/>
  <c r="A21395" i="2" s="1"/>
  <c r="A21396" i="2" s="1"/>
  <c r="A21397" i="2" s="1"/>
  <c r="A21398" i="2" s="1"/>
  <c r="A21399" i="2" s="1"/>
  <c r="A21400" i="2" s="1"/>
  <c r="A21401" i="2" s="1"/>
  <c r="A21402" i="2" s="1"/>
  <c r="A21403" i="2" s="1"/>
  <c r="A21404" i="2" s="1"/>
  <c r="A21405" i="2" s="1"/>
  <c r="A21406" i="2" s="1"/>
  <c r="A21407" i="2" s="1"/>
  <c r="A21408" i="2" s="1"/>
  <c r="A21409" i="2" s="1"/>
  <c r="A21410" i="2" s="1"/>
  <c r="A21411" i="2" s="1"/>
  <c r="A21412" i="2" s="1"/>
  <c r="A21413" i="2" s="1"/>
  <c r="A21414" i="2" s="1"/>
  <c r="A21415" i="2" s="1"/>
  <c r="A21416" i="2" s="1"/>
  <c r="A21417" i="2" s="1"/>
  <c r="A21418" i="2" s="1"/>
  <c r="A21419" i="2" s="1"/>
  <c r="A21420" i="2" s="1"/>
  <c r="A21421" i="2" s="1"/>
  <c r="A21422" i="2" s="1"/>
  <c r="A21423" i="2" s="1"/>
  <c r="A21424" i="2" s="1"/>
  <c r="A21425" i="2" s="1"/>
  <c r="A21426" i="2" s="1"/>
  <c r="A21427" i="2" s="1"/>
  <c r="A21428" i="2" s="1"/>
  <c r="A21429" i="2" s="1"/>
  <c r="A21430" i="2" s="1"/>
  <c r="A21431" i="2" s="1"/>
  <c r="A21432" i="2" s="1"/>
  <c r="A21433" i="2" s="1"/>
  <c r="A21434" i="2" s="1"/>
  <c r="A21435" i="2" s="1"/>
  <c r="A21436" i="2" s="1"/>
  <c r="A21437" i="2" s="1"/>
  <c r="A21438" i="2" s="1"/>
  <c r="A21439" i="2" s="1"/>
  <c r="A21440" i="2" s="1"/>
  <c r="A21441" i="2" s="1"/>
  <c r="A21442" i="2" s="1"/>
  <c r="A21443" i="2" s="1"/>
  <c r="A21444" i="2" s="1"/>
  <c r="A21445" i="2" s="1"/>
  <c r="A21446" i="2" s="1"/>
  <c r="A21447" i="2" s="1"/>
  <c r="A21448" i="2" s="1"/>
  <c r="A21449" i="2" s="1"/>
  <c r="A21450" i="2" s="1"/>
  <c r="A21451" i="2" s="1"/>
  <c r="A21452" i="2" s="1"/>
  <c r="A21453" i="2" s="1"/>
  <c r="A21454" i="2" s="1"/>
  <c r="A21455" i="2" s="1"/>
  <c r="A21456" i="2" s="1"/>
  <c r="A21457" i="2" s="1"/>
  <c r="A21458" i="2" s="1"/>
  <c r="A21459" i="2" s="1"/>
  <c r="A21460" i="2" s="1"/>
  <c r="A21461" i="2" s="1"/>
  <c r="A21462" i="2" s="1"/>
  <c r="A21463" i="2" s="1"/>
  <c r="A21464" i="2" s="1"/>
  <c r="A21465" i="2" s="1"/>
  <c r="A21466" i="2" s="1"/>
  <c r="A21467" i="2" s="1"/>
  <c r="A21468" i="2" s="1"/>
  <c r="A21469" i="2" s="1"/>
  <c r="A21470" i="2" s="1"/>
  <c r="A21471" i="2" s="1"/>
  <c r="A21472" i="2" s="1"/>
  <c r="A21473" i="2" s="1"/>
  <c r="A21474" i="2" s="1"/>
  <c r="A21475" i="2" s="1"/>
  <c r="A21476" i="2" s="1"/>
  <c r="A21477" i="2" s="1"/>
  <c r="A21478" i="2" s="1"/>
  <c r="A21479" i="2" s="1"/>
  <c r="A21480" i="2" s="1"/>
  <c r="A21481" i="2" s="1"/>
  <c r="A21482" i="2" s="1"/>
  <c r="A21483" i="2" s="1"/>
  <c r="A21484" i="2" s="1"/>
  <c r="A21485" i="2" s="1"/>
  <c r="A21486" i="2" s="1"/>
  <c r="A21487" i="2" s="1"/>
  <c r="A21488" i="2" s="1"/>
  <c r="A21489" i="2" s="1"/>
  <c r="A21490" i="2" s="1"/>
  <c r="A21491" i="2" s="1"/>
  <c r="A21492" i="2" s="1"/>
  <c r="A21493" i="2" s="1"/>
  <c r="A21494" i="2" s="1"/>
  <c r="A21495" i="2" s="1"/>
  <c r="A21496" i="2" s="1"/>
  <c r="A21497" i="2" s="1"/>
  <c r="A21498" i="2" s="1"/>
  <c r="A21499" i="2" s="1"/>
  <c r="A21500" i="2" s="1"/>
  <c r="A21501" i="2" s="1"/>
  <c r="A21502" i="2" s="1"/>
  <c r="A21503" i="2" s="1"/>
  <c r="A21504" i="2" s="1"/>
  <c r="A21505" i="2" s="1"/>
  <c r="A21506" i="2" s="1"/>
  <c r="A21507" i="2" s="1"/>
  <c r="A21508" i="2" s="1"/>
  <c r="A21509" i="2" s="1"/>
  <c r="A21510" i="2" s="1"/>
  <c r="A21511" i="2" s="1"/>
  <c r="A21512" i="2" s="1"/>
  <c r="A21513" i="2" s="1"/>
  <c r="A21514" i="2" s="1"/>
  <c r="A21515" i="2" s="1"/>
  <c r="A21516" i="2" s="1"/>
  <c r="A21517" i="2" s="1"/>
  <c r="A21518" i="2" s="1"/>
  <c r="A21519" i="2" s="1"/>
  <c r="A21520" i="2" s="1"/>
  <c r="A21521" i="2" s="1"/>
  <c r="A21522" i="2" s="1"/>
  <c r="A21523" i="2" s="1"/>
  <c r="A21524" i="2" s="1"/>
  <c r="A21525" i="2" s="1"/>
  <c r="A21526" i="2" s="1"/>
  <c r="A21527" i="2" s="1"/>
  <c r="A21528" i="2" s="1"/>
  <c r="A21529" i="2" s="1"/>
  <c r="A21530" i="2" s="1"/>
  <c r="A21531" i="2" s="1"/>
  <c r="A21532" i="2" s="1"/>
  <c r="A21533" i="2" s="1"/>
  <c r="A21534" i="2" s="1"/>
  <c r="A21535" i="2" s="1"/>
  <c r="A21536" i="2" s="1"/>
  <c r="A21537" i="2" s="1"/>
  <c r="A21538" i="2" s="1"/>
  <c r="A21539" i="2" s="1"/>
  <c r="A21540" i="2" s="1"/>
  <c r="A21541" i="2" s="1"/>
  <c r="A21542" i="2" s="1"/>
  <c r="A21543" i="2" s="1"/>
  <c r="A21544" i="2" s="1"/>
  <c r="A21545" i="2" s="1"/>
  <c r="A21546" i="2" s="1"/>
  <c r="A21547" i="2" s="1"/>
  <c r="A21548" i="2" s="1"/>
  <c r="A21549" i="2" s="1"/>
  <c r="A21550" i="2" s="1"/>
  <c r="A21551" i="2" s="1"/>
  <c r="A21552" i="2" s="1"/>
  <c r="A21553" i="2" s="1"/>
  <c r="A21554" i="2" s="1"/>
  <c r="A21555" i="2" s="1"/>
  <c r="A21556" i="2" s="1"/>
  <c r="A21557" i="2" s="1"/>
  <c r="A21558" i="2" s="1"/>
  <c r="A21559" i="2" s="1"/>
  <c r="A21560" i="2" s="1"/>
  <c r="A21561" i="2" s="1"/>
  <c r="A21562" i="2" s="1"/>
  <c r="A21563" i="2" s="1"/>
  <c r="A21564" i="2" s="1"/>
  <c r="A21565" i="2" s="1"/>
  <c r="A21566" i="2" s="1"/>
  <c r="A21567" i="2" s="1"/>
  <c r="A21568" i="2" s="1"/>
  <c r="A21569" i="2" s="1"/>
  <c r="A21570" i="2" s="1"/>
  <c r="A21571" i="2" s="1"/>
  <c r="A21572" i="2" s="1"/>
  <c r="A21573" i="2" s="1"/>
  <c r="A21574" i="2" s="1"/>
  <c r="A21575" i="2" s="1"/>
  <c r="A21576" i="2" s="1"/>
  <c r="A21577" i="2" s="1"/>
  <c r="A21578" i="2" s="1"/>
  <c r="A21579" i="2" s="1"/>
  <c r="A21580" i="2" s="1"/>
  <c r="A21581" i="2" s="1"/>
  <c r="A21582" i="2" s="1"/>
  <c r="A21583" i="2" s="1"/>
  <c r="A21584" i="2" s="1"/>
  <c r="A21585" i="2" s="1"/>
  <c r="A21586" i="2" s="1"/>
  <c r="A21587" i="2" s="1"/>
  <c r="A21588" i="2" s="1"/>
  <c r="A21589" i="2" s="1"/>
  <c r="A21590" i="2" s="1"/>
  <c r="A21591" i="2" s="1"/>
  <c r="A21592" i="2" s="1"/>
  <c r="A21593" i="2" s="1"/>
  <c r="A21594" i="2" s="1"/>
  <c r="A21595" i="2" s="1"/>
  <c r="A21596" i="2" s="1"/>
  <c r="A21597" i="2" s="1"/>
  <c r="A21598" i="2" s="1"/>
  <c r="A21599" i="2" s="1"/>
  <c r="A21600" i="2" s="1"/>
  <c r="A21601" i="2" s="1"/>
  <c r="A21602" i="2" s="1"/>
  <c r="A21603" i="2" s="1"/>
  <c r="A21604" i="2" s="1"/>
  <c r="A21605" i="2" s="1"/>
  <c r="A21606" i="2" s="1"/>
  <c r="A21607" i="2" s="1"/>
  <c r="A21608" i="2" s="1"/>
  <c r="A21609" i="2" s="1"/>
  <c r="A21610" i="2" s="1"/>
  <c r="A21611" i="2" s="1"/>
  <c r="A21612" i="2" s="1"/>
  <c r="A21613" i="2" s="1"/>
  <c r="A21614" i="2" s="1"/>
  <c r="A21615" i="2" s="1"/>
  <c r="A21616" i="2" s="1"/>
  <c r="A21617" i="2" s="1"/>
  <c r="A21618" i="2" s="1"/>
  <c r="A21619" i="2" s="1"/>
  <c r="A21620" i="2" s="1"/>
  <c r="A21621" i="2" s="1"/>
  <c r="A21622" i="2" s="1"/>
  <c r="A21623" i="2" s="1"/>
  <c r="A21624" i="2" s="1"/>
  <c r="A21625" i="2" s="1"/>
  <c r="A21626" i="2" s="1"/>
  <c r="A21627" i="2" s="1"/>
  <c r="A21628" i="2" s="1"/>
  <c r="A21629" i="2" s="1"/>
  <c r="A21630" i="2" s="1"/>
  <c r="A21631" i="2" s="1"/>
  <c r="A21632" i="2" s="1"/>
  <c r="A21633" i="2" s="1"/>
  <c r="A21634" i="2" s="1"/>
  <c r="A21635" i="2" s="1"/>
  <c r="A21636" i="2" s="1"/>
  <c r="A21637" i="2" s="1"/>
  <c r="A21638" i="2" s="1"/>
  <c r="A21639" i="2" s="1"/>
  <c r="A21640" i="2" s="1"/>
  <c r="A21641" i="2" s="1"/>
  <c r="A21642" i="2" s="1"/>
  <c r="A21643" i="2" s="1"/>
  <c r="A21644" i="2" s="1"/>
  <c r="A21645" i="2" s="1"/>
  <c r="A21646" i="2" s="1"/>
  <c r="A21647" i="2" s="1"/>
  <c r="A21648" i="2" s="1"/>
  <c r="A21649" i="2" s="1"/>
  <c r="A21650" i="2" s="1"/>
  <c r="A21651" i="2" s="1"/>
  <c r="A21652" i="2" s="1"/>
  <c r="A21653" i="2" s="1"/>
  <c r="A21654" i="2" s="1"/>
  <c r="A21655" i="2" s="1"/>
  <c r="A21656" i="2" s="1"/>
  <c r="A21657" i="2" s="1"/>
  <c r="A21658" i="2" s="1"/>
  <c r="A21659" i="2" s="1"/>
  <c r="A21660" i="2" s="1"/>
  <c r="A21661" i="2" s="1"/>
  <c r="A21662" i="2" s="1"/>
  <c r="A21663" i="2" s="1"/>
  <c r="A21664" i="2" s="1"/>
  <c r="A21665" i="2" s="1"/>
  <c r="A21666" i="2" s="1"/>
  <c r="A21667" i="2" s="1"/>
  <c r="A21668" i="2" s="1"/>
  <c r="A21669" i="2" s="1"/>
  <c r="A21670" i="2" s="1"/>
  <c r="A21671" i="2" s="1"/>
  <c r="A21672" i="2" s="1"/>
  <c r="A21673" i="2" s="1"/>
  <c r="A21674" i="2" s="1"/>
  <c r="A21675" i="2" s="1"/>
  <c r="A21676" i="2" s="1"/>
  <c r="A21677" i="2" s="1"/>
  <c r="A21678" i="2" s="1"/>
  <c r="A21679" i="2" s="1"/>
  <c r="A21680" i="2" s="1"/>
  <c r="A21681" i="2" s="1"/>
  <c r="A21682" i="2" s="1"/>
  <c r="A21683" i="2" s="1"/>
  <c r="A21684" i="2" s="1"/>
  <c r="A21685" i="2" s="1"/>
  <c r="A21686" i="2" s="1"/>
  <c r="A21687" i="2" s="1"/>
  <c r="A21688" i="2" s="1"/>
  <c r="A21689" i="2" s="1"/>
  <c r="A21690" i="2" s="1"/>
  <c r="A21691" i="2" s="1"/>
  <c r="A21692" i="2" s="1"/>
  <c r="A21693" i="2" s="1"/>
  <c r="A21694" i="2" s="1"/>
  <c r="A21695" i="2" s="1"/>
  <c r="A21696" i="2" s="1"/>
  <c r="A21697" i="2" s="1"/>
  <c r="A21698" i="2" s="1"/>
  <c r="A21699" i="2" s="1"/>
  <c r="A21700" i="2" s="1"/>
  <c r="A21701" i="2" s="1"/>
  <c r="A21702" i="2" s="1"/>
  <c r="A21703" i="2" s="1"/>
  <c r="A21704" i="2" s="1"/>
  <c r="A21705" i="2" s="1"/>
  <c r="A21706" i="2" s="1"/>
  <c r="A21707" i="2" s="1"/>
  <c r="A21708" i="2" s="1"/>
  <c r="A21709" i="2" s="1"/>
  <c r="A21710" i="2" s="1"/>
  <c r="A21711" i="2" s="1"/>
  <c r="A21712" i="2" s="1"/>
  <c r="A21713" i="2" s="1"/>
  <c r="A21714" i="2" s="1"/>
  <c r="A21715" i="2" s="1"/>
  <c r="A21716" i="2" s="1"/>
  <c r="A21717" i="2" s="1"/>
  <c r="A21718" i="2" s="1"/>
  <c r="A21719" i="2" s="1"/>
  <c r="A21720" i="2" s="1"/>
  <c r="A21721" i="2" s="1"/>
  <c r="A21722" i="2" s="1"/>
  <c r="A21723" i="2" s="1"/>
  <c r="A21724" i="2" s="1"/>
  <c r="A21725" i="2" s="1"/>
  <c r="A21726" i="2" s="1"/>
  <c r="A21727" i="2" s="1"/>
  <c r="A21728" i="2" s="1"/>
  <c r="A21729" i="2" s="1"/>
  <c r="A21730" i="2" s="1"/>
  <c r="A21731" i="2" s="1"/>
  <c r="A21732" i="2" s="1"/>
  <c r="A21733" i="2" s="1"/>
  <c r="A21734" i="2" s="1"/>
  <c r="A21735" i="2" s="1"/>
  <c r="A21736" i="2" s="1"/>
  <c r="A21737" i="2" s="1"/>
  <c r="A21738" i="2" s="1"/>
  <c r="A21739" i="2" s="1"/>
  <c r="A21740" i="2" s="1"/>
  <c r="A21741" i="2" s="1"/>
  <c r="A21742" i="2" s="1"/>
  <c r="A21743" i="2" s="1"/>
  <c r="A21744" i="2" s="1"/>
  <c r="A21745" i="2" s="1"/>
  <c r="A21746" i="2" s="1"/>
  <c r="A21747" i="2" s="1"/>
  <c r="A21748" i="2" s="1"/>
  <c r="A21749" i="2" s="1"/>
  <c r="A21750" i="2" s="1"/>
  <c r="A21751" i="2" s="1"/>
  <c r="A21752" i="2" s="1"/>
  <c r="A21753" i="2" s="1"/>
  <c r="A21754" i="2" s="1"/>
  <c r="A21755" i="2" s="1"/>
  <c r="A21756" i="2" s="1"/>
  <c r="A21757" i="2" s="1"/>
  <c r="A21758" i="2" s="1"/>
  <c r="A21759" i="2" s="1"/>
  <c r="A21760" i="2" s="1"/>
  <c r="A21761" i="2" s="1"/>
  <c r="A21762" i="2" s="1"/>
  <c r="A21763" i="2" s="1"/>
  <c r="A21764" i="2" s="1"/>
  <c r="A21765" i="2" s="1"/>
  <c r="A21766" i="2" s="1"/>
  <c r="A21767" i="2" s="1"/>
  <c r="A21768" i="2" s="1"/>
  <c r="A21769" i="2" s="1"/>
  <c r="A21770" i="2" s="1"/>
  <c r="A21771" i="2" s="1"/>
  <c r="A21772" i="2" s="1"/>
  <c r="A21773" i="2" s="1"/>
  <c r="A21774" i="2" s="1"/>
  <c r="A21775" i="2" s="1"/>
  <c r="A21776" i="2" s="1"/>
  <c r="A21777" i="2" s="1"/>
  <c r="A21778" i="2" s="1"/>
  <c r="A21779" i="2" s="1"/>
  <c r="A21780" i="2" s="1"/>
  <c r="A21781" i="2" s="1"/>
  <c r="A21782" i="2" s="1"/>
  <c r="A21783" i="2" s="1"/>
  <c r="A21784" i="2" s="1"/>
  <c r="A21785" i="2" s="1"/>
  <c r="A21786" i="2" s="1"/>
  <c r="A21787" i="2" s="1"/>
  <c r="A21788" i="2" s="1"/>
  <c r="A21789" i="2" s="1"/>
  <c r="A21790" i="2" s="1"/>
  <c r="A21791" i="2" s="1"/>
  <c r="A21792" i="2" s="1"/>
  <c r="A21793" i="2" s="1"/>
  <c r="A21794" i="2" s="1"/>
  <c r="A21795" i="2" s="1"/>
  <c r="A21796" i="2" s="1"/>
  <c r="A21797" i="2" s="1"/>
  <c r="A21798" i="2" s="1"/>
  <c r="A21799" i="2" s="1"/>
  <c r="A21800" i="2" s="1"/>
  <c r="A21801" i="2" s="1"/>
  <c r="A21802" i="2" s="1"/>
  <c r="A21803" i="2" s="1"/>
  <c r="A21804" i="2" s="1"/>
  <c r="A21805" i="2" s="1"/>
  <c r="A21806" i="2" s="1"/>
  <c r="A21807" i="2" s="1"/>
  <c r="A21808" i="2" s="1"/>
  <c r="A21809" i="2" s="1"/>
  <c r="A21810" i="2" s="1"/>
  <c r="A21811" i="2" s="1"/>
  <c r="A21812" i="2" s="1"/>
  <c r="A21813" i="2" s="1"/>
  <c r="A21814" i="2" s="1"/>
  <c r="A21815" i="2" s="1"/>
  <c r="A21816" i="2" s="1"/>
  <c r="A21817" i="2" s="1"/>
  <c r="A21818" i="2" s="1"/>
  <c r="A21819" i="2" s="1"/>
  <c r="A21820" i="2" s="1"/>
  <c r="A21821" i="2" s="1"/>
  <c r="A21822" i="2" s="1"/>
  <c r="A21823" i="2" s="1"/>
  <c r="A21824" i="2" s="1"/>
  <c r="A21825" i="2" s="1"/>
  <c r="A21826" i="2" s="1"/>
  <c r="A21827" i="2" s="1"/>
  <c r="A21828" i="2" s="1"/>
  <c r="A21829" i="2" s="1"/>
  <c r="A21830" i="2" s="1"/>
  <c r="A21831" i="2" s="1"/>
  <c r="A21832" i="2" s="1"/>
  <c r="A21833" i="2" s="1"/>
  <c r="A21834" i="2" s="1"/>
  <c r="A21835" i="2" s="1"/>
  <c r="A21836" i="2" s="1"/>
  <c r="A21837" i="2" s="1"/>
  <c r="A21838" i="2" s="1"/>
  <c r="A21839" i="2" s="1"/>
  <c r="A21840" i="2" s="1"/>
  <c r="A21841" i="2" s="1"/>
  <c r="A21842" i="2" s="1"/>
  <c r="A21843" i="2" s="1"/>
  <c r="A21844" i="2" s="1"/>
  <c r="A21845" i="2" s="1"/>
  <c r="A21846" i="2" s="1"/>
  <c r="A21847" i="2" s="1"/>
  <c r="A21848" i="2" s="1"/>
  <c r="A21849" i="2" s="1"/>
  <c r="A21850" i="2" s="1"/>
  <c r="A21851" i="2" s="1"/>
  <c r="A21852" i="2" s="1"/>
  <c r="A21853" i="2" s="1"/>
  <c r="A21854" i="2" s="1"/>
  <c r="A21855" i="2" s="1"/>
  <c r="A21856" i="2" s="1"/>
  <c r="A21857" i="2" s="1"/>
  <c r="A21858" i="2" s="1"/>
  <c r="A21859" i="2" s="1"/>
  <c r="A21860" i="2" s="1"/>
  <c r="A21861" i="2" s="1"/>
  <c r="A21862" i="2" s="1"/>
  <c r="A21863" i="2" s="1"/>
  <c r="A21864" i="2" s="1"/>
  <c r="A21865" i="2" s="1"/>
  <c r="A21866" i="2" s="1"/>
  <c r="A21867" i="2" s="1"/>
  <c r="A21868" i="2" s="1"/>
  <c r="A21869" i="2" s="1"/>
  <c r="A21870" i="2" s="1"/>
  <c r="A21871" i="2" s="1"/>
  <c r="A21872" i="2" s="1"/>
  <c r="A21873" i="2" s="1"/>
  <c r="A21874" i="2" s="1"/>
  <c r="A21875" i="2" s="1"/>
  <c r="A21876" i="2" s="1"/>
  <c r="A21877" i="2" s="1"/>
  <c r="A21878" i="2" s="1"/>
  <c r="A21879" i="2" s="1"/>
  <c r="A21880" i="2" s="1"/>
  <c r="A21881" i="2" s="1"/>
  <c r="A21882" i="2" s="1"/>
  <c r="A21883" i="2" s="1"/>
  <c r="A21884" i="2" s="1"/>
  <c r="A21885" i="2" s="1"/>
  <c r="A21886" i="2" s="1"/>
  <c r="A21887" i="2" s="1"/>
  <c r="A21888" i="2" s="1"/>
  <c r="A21889" i="2" s="1"/>
  <c r="A21890" i="2" s="1"/>
  <c r="A21891" i="2" s="1"/>
  <c r="A21892" i="2" s="1"/>
  <c r="A21893" i="2" s="1"/>
  <c r="A21894" i="2" s="1"/>
  <c r="A21895" i="2" s="1"/>
  <c r="A21896" i="2" s="1"/>
  <c r="A21897" i="2" s="1"/>
  <c r="A21898" i="2" s="1"/>
  <c r="A21899" i="2" s="1"/>
  <c r="A21900" i="2" s="1"/>
  <c r="A21901" i="2" s="1"/>
  <c r="A21902" i="2" s="1"/>
  <c r="A21903" i="2" s="1"/>
  <c r="A21904" i="2" s="1"/>
  <c r="A21905" i="2" s="1"/>
  <c r="A21906" i="2" s="1"/>
  <c r="A21907" i="2" s="1"/>
  <c r="A21908" i="2" s="1"/>
  <c r="A21909" i="2" s="1"/>
  <c r="A21910" i="2" s="1"/>
  <c r="A21911" i="2" s="1"/>
  <c r="A21912" i="2" s="1"/>
  <c r="A21913" i="2" s="1"/>
  <c r="A21914" i="2" s="1"/>
  <c r="A21915" i="2" s="1"/>
  <c r="A21916" i="2" s="1"/>
  <c r="A21917" i="2" s="1"/>
  <c r="A21918" i="2" s="1"/>
  <c r="A21919" i="2" s="1"/>
  <c r="A21920" i="2" s="1"/>
  <c r="A21921" i="2" s="1"/>
  <c r="A21922" i="2" s="1"/>
  <c r="A21923" i="2" s="1"/>
  <c r="A21924" i="2" s="1"/>
  <c r="A21925" i="2" s="1"/>
  <c r="A21926" i="2" s="1"/>
  <c r="A21927" i="2" s="1"/>
  <c r="A21928" i="2" s="1"/>
  <c r="A21929" i="2" s="1"/>
  <c r="A21930" i="2" s="1"/>
  <c r="A21931" i="2" s="1"/>
  <c r="A21932" i="2" s="1"/>
  <c r="A21933" i="2" s="1"/>
  <c r="A21934" i="2" s="1"/>
  <c r="A21935" i="2" s="1"/>
  <c r="A21936" i="2" s="1"/>
  <c r="A21937" i="2" s="1"/>
  <c r="A21938" i="2" s="1"/>
  <c r="A21939" i="2" s="1"/>
  <c r="A21940" i="2" s="1"/>
  <c r="A21941" i="2" s="1"/>
  <c r="A21942" i="2" s="1"/>
  <c r="A21943" i="2" s="1"/>
  <c r="A21944" i="2" s="1"/>
  <c r="A21945" i="2" s="1"/>
  <c r="A21946" i="2" s="1"/>
  <c r="A21947" i="2" s="1"/>
  <c r="A21948" i="2" s="1"/>
  <c r="A21949" i="2" s="1"/>
  <c r="A21950" i="2" s="1"/>
  <c r="A21951" i="2" s="1"/>
  <c r="A21952" i="2" s="1"/>
  <c r="A21953" i="2" s="1"/>
  <c r="A21954" i="2" s="1"/>
  <c r="A21955" i="2" s="1"/>
  <c r="A21956" i="2" s="1"/>
  <c r="A21957" i="2" s="1"/>
  <c r="A21958" i="2" s="1"/>
  <c r="A21959" i="2" s="1"/>
  <c r="A21960" i="2" s="1"/>
  <c r="A21961" i="2" s="1"/>
  <c r="A21962" i="2" s="1"/>
  <c r="A21963" i="2" s="1"/>
  <c r="A21964" i="2" s="1"/>
  <c r="A21965" i="2" s="1"/>
  <c r="A21966" i="2" s="1"/>
  <c r="A21967" i="2" s="1"/>
  <c r="A21968" i="2" s="1"/>
  <c r="A21969" i="2" s="1"/>
  <c r="A21970" i="2" s="1"/>
  <c r="A21971" i="2" s="1"/>
  <c r="A21972" i="2" s="1"/>
  <c r="A21973" i="2" s="1"/>
  <c r="A21974" i="2" s="1"/>
  <c r="A21975" i="2" s="1"/>
  <c r="A21976" i="2" s="1"/>
  <c r="A21977" i="2" s="1"/>
  <c r="A21978" i="2" s="1"/>
  <c r="A21979" i="2" s="1"/>
  <c r="A21980" i="2" s="1"/>
  <c r="A21981" i="2" s="1"/>
  <c r="A21982" i="2" s="1"/>
  <c r="A21983" i="2" s="1"/>
  <c r="A21984" i="2" s="1"/>
  <c r="A21985" i="2" s="1"/>
  <c r="A21986" i="2" s="1"/>
  <c r="A21987" i="2" s="1"/>
  <c r="A21988" i="2" s="1"/>
  <c r="A21989" i="2" s="1"/>
  <c r="A21990" i="2" s="1"/>
  <c r="A21991" i="2" s="1"/>
  <c r="A21992" i="2" s="1"/>
  <c r="A21993" i="2" s="1"/>
  <c r="A21994" i="2" s="1"/>
  <c r="A21995" i="2" s="1"/>
  <c r="A21996" i="2" s="1"/>
  <c r="A21997" i="2" s="1"/>
  <c r="A21998" i="2" s="1"/>
  <c r="A21999" i="2" s="1"/>
  <c r="A22000" i="2" s="1"/>
  <c r="A22001" i="2" s="1"/>
  <c r="A22002" i="2" s="1"/>
  <c r="A22003" i="2" s="1"/>
  <c r="A22004" i="2" s="1"/>
  <c r="A22005" i="2" s="1"/>
  <c r="A22006" i="2" s="1"/>
  <c r="A22007" i="2" s="1"/>
  <c r="A22008" i="2" s="1"/>
  <c r="A22009" i="2" s="1"/>
  <c r="A22010" i="2" s="1"/>
  <c r="A22011" i="2" s="1"/>
  <c r="A22012" i="2" s="1"/>
  <c r="A22013" i="2" s="1"/>
  <c r="A22014" i="2" s="1"/>
  <c r="A22015" i="2" s="1"/>
  <c r="A22016" i="2" s="1"/>
  <c r="A22017" i="2" s="1"/>
  <c r="A22018" i="2" s="1"/>
  <c r="A22019" i="2" s="1"/>
  <c r="A22020" i="2" s="1"/>
  <c r="A22021" i="2" s="1"/>
  <c r="A22022" i="2" s="1"/>
  <c r="A22023" i="2" s="1"/>
  <c r="A22024" i="2" s="1"/>
  <c r="A22025" i="2" s="1"/>
  <c r="A22026" i="2" s="1"/>
  <c r="A22027" i="2" s="1"/>
  <c r="A22028" i="2" s="1"/>
  <c r="A22029" i="2" s="1"/>
  <c r="A22030" i="2" s="1"/>
  <c r="A22031" i="2" s="1"/>
  <c r="A22032" i="2" s="1"/>
  <c r="A22033" i="2" s="1"/>
  <c r="A22034" i="2" s="1"/>
  <c r="A22035" i="2" s="1"/>
  <c r="A22036" i="2" s="1"/>
  <c r="A22037" i="2" s="1"/>
  <c r="A22038" i="2" s="1"/>
  <c r="A22039" i="2" s="1"/>
  <c r="A22040" i="2" s="1"/>
  <c r="A22041" i="2" s="1"/>
  <c r="A22042" i="2" s="1"/>
  <c r="A22043" i="2" s="1"/>
  <c r="A22044" i="2" s="1"/>
  <c r="A22045" i="2" s="1"/>
  <c r="A22046" i="2" s="1"/>
  <c r="A22047" i="2" s="1"/>
  <c r="A22048" i="2" s="1"/>
  <c r="A22049" i="2" s="1"/>
  <c r="A22050" i="2" s="1"/>
  <c r="A22051" i="2" s="1"/>
  <c r="A22052" i="2" s="1"/>
  <c r="A22053" i="2" s="1"/>
  <c r="A22054" i="2" s="1"/>
  <c r="A22055" i="2" s="1"/>
  <c r="A22056" i="2" s="1"/>
  <c r="A22057" i="2" s="1"/>
  <c r="A22058" i="2" s="1"/>
  <c r="A22059" i="2" s="1"/>
  <c r="A22060" i="2" s="1"/>
  <c r="A22061" i="2" s="1"/>
  <c r="A22062" i="2" s="1"/>
  <c r="A22063" i="2" s="1"/>
  <c r="A22064" i="2" s="1"/>
  <c r="A22065" i="2" s="1"/>
  <c r="A22066" i="2" s="1"/>
  <c r="A22067" i="2" s="1"/>
  <c r="A22068" i="2" s="1"/>
  <c r="A22069" i="2" s="1"/>
  <c r="A22070" i="2" s="1"/>
  <c r="A22071" i="2" s="1"/>
  <c r="A22072" i="2" s="1"/>
  <c r="A22073" i="2" s="1"/>
  <c r="A22074" i="2" s="1"/>
  <c r="A22075" i="2" s="1"/>
  <c r="A22076" i="2" s="1"/>
  <c r="A22077" i="2" s="1"/>
  <c r="A22078" i="2" s="1"/>
  <c r="A22079" i="2" s="1"/>
  <c r="A22080" i="2" s="1"/>
  <c r="A22081" i="2" s="1"/>
  <c r="A22082" i="2" s="1"/>
  <c r="A22083" i="2" s="1"/>
  <c r="A22084" i="2" s="1"/>
  <c r="A22085" i="2" s="1"/>
  <c r="A22086" i="2" s="1"/>
  <c r="A22087" i="2" s="1"/>
  <c r="A22088" i="2" s="1"/>
  <c r="A22089" i="2" s="1"/>
  <c r="A22090" i="2" s="1"/>
  <c r="A22091" i="2" s="1"/>
  <c r="A22092" i="2" s="1"/>
  <c r="A22093" i="2" s="1"/>
  <c r="A22094" i="2" s="1"/>
  <c r="A22095" i="2" s="1"/>
  <c r="A22096" i="2" s="1"/>
  <c r="A22097" i="2" s="1"/>
  <c r="A22098" i="2" s="1"/>
  <c r="A22099" i="2" s="1"/>
  <c r="A22100" i="2" s="1"/>
  <c r="A22101" i="2" s="1"/>
  <c r="A22102" i="2" s="1"/>
  <c r="A22103" i="2" s="1"/>
  <c r="A22104" i="2" s="1"/>
  <c r="A22105" i="2" s="1"/>
  <c r="A22106" i="2" s="1"/>
  <c r="A22107" i="2" s="1"/>
  <c r="A22108" i="2" s="1"/>
  <c r="A22109" i="2" s="1"/>
  <c r="A22110" i="2" s="1"/>
  <c r="A22111" i="2" s="1"/>
  <c r="A22112" i="2" s="1"/>
  <c r="A22113" i="2" s="1"/>
  <c r="A22114" i="2" s="1"/>
  <c r="A22115" i="2" s="1"/>
  <c r="A22116" i="2" s="1"/>
  <c r="A22117" i="2" s="1"/>
  <c r="A22118" i="2" s="1"/>
  <c r="A22119" i="2" s="1"/>
  <c r="A22120" i="2" s="1"/>
  <c r="A22121" i="2" s="1"/>
  <c r="A22122" i="2" s="1"/>
  <c r="A22123" i="2" s="1"/>
  <c r="A22124" i="2" s="1"/>
  <c r="A22125" i="2" s="1"/>
  <c r="A22126" i="2" s="1"/>
  <c r="A22127" i="2" s="1"/>
  <c r="A22128" i="2" s="1"/>
  <c r="A22129" i="2" s="1"/>
  <c r="A22130" i="2" s="1"/>
  <c r="A22131" i="2" s="1"/>
  <c r="A22132" i="2" s="1"/>
  <c r="A22133" i="2" s="1"/>
  <c r="A22134" i="2" s="1"/>
  <c r="A22135" i="2" s="1"/>
  <c r="A22136" i="2" s="1"/>
  <c r="A22137" i="2" s="1"/>
  <c r="A22138" i="2" s="1"/>
  <c r="A22139" i="2" s="1"/>
  <c r="A22140" i="2" s="1"/>
  <c r="A22141" i="2" s="1"/>
  <c r="A22142" i="2" s="1"/>
  <c r="A22143" i="2" s="1"/>
  <c r="A22144" i="2" s="1"/>
  <c r="A22145" i="2" s="1"/>
  <c r="A22146" i="2" s="1"/>
  <c r="A22147" i="2" s="1"/>
  <c r="A22148" i="2" s="1"/>
  <c r="A22149" i="2" s="1"/>
  <c r="A22150" i="2" s="1"/>
  <c r="A22151" i="2" s="1"/>
  <c r="A22152" i="2" s="1"/>
  <c r="A22153" i="2" s="1"/>
  <c r="A22154" i="2" s="1"/>
  <c r="A22155" i="2" s="1"/>
  <c r="A22156" i="2" s="1"/>
  <c r="A22157" i="2" s="1"/>
  <c r="A22158" i="2" s="1"/>
  <c r="A22159" i="2" s="1"/>
  <c r="A22160" i="2" s="1"/>
  <c r="A22161" i="2" s="1"/>
  <c r="A22162" i="2" s="1"/>
  <c r="A22163" i="2" s="1"/>
  <c r="A22164" i="2" s="1"/>
  <c r="A22165" i="2" s="1"/>
  <c r="A22166" i="2" s="1"/>
  <c r="A22167" i="2" s="1"/>
  <c r="A22168" i="2" s="1"/>
  <c r="A22169" i="2" s="1"/>
  <c r="A22170" i="2" s="1"/>
  <c r="A22171" i="2" s="1"/>
  <c r="A22172" i="2" s="1"/>
  <c r="A22173" i="2" s="1"/>
  <c r="A22174" i="2" s="1"/>
  <c r="A22175" i="2" s="1"/>
  <c r="A22176" i="2" s="1"/>
  <c r="A22177" i="2" s="1"/>
  <c r="A22178" i="2" s="1"/>
  <c r="A22179" i="2" s="1"/>
  <c r="A22180" i="2" s="1"/>
  <c r="A22181" i="2" s="1"/>
  <c r="A22182" i="2" s="1"/>
  <c r="A22183" i="2" s="1"/>
  <c r="A22184" i="2" s="1"/>
  <c r="A22185" i="2" s="1"/>
  <c r="A22186" i="2" s="1"/>
  <c r="A22187" i="2" s="1"/>
  <c r="A22188" i="2" s="1"/>
  <c r="A22189" i="2" s="1"/>
  <c r="A22190" i="2" s="1"/>
  <c r="A22191" i="2" s="1"/>
  <c r="A22192" i="2" s="1"/>
  <c r="A22193" i="2" s="1"/>
  <c r="A22194" i="2" s="1"/>
  <c r="A22195" i="2" s="1"/>
  <c r="A22196" i="2" s="1"/>
  <c r="A22197" i="2" s="1"/>
  <c r="A22198" i="2" s="1"/>
  <c r="A22199" i="2" s="1"/>
  <c r="A22200" i="2" s="1"/>
  <c r="A22201" i="2" s="1"/>
  <c r="A22202" i="2" s="1"/>
  <c r="A22203" i="2" s="1"/>
  <c r="A22204" i="2" s="1"/>
  <c r="A22205" i="2" s="1"/>
  <c r="A22206" i="2" s="1"/>
  <c r="A22207" i="2" s="1"/>
  <c r="A22208" i="2" s="1"/>
  <c r="A22209" i="2" s="1"/>
  <c r="A22210" i="2" s="1"/>
  <c r="A22211" i="2" s="1"/>
  <c r="A22212" i="2" s="1"/>
  <c r="A22213" i="2" s="1"/>
  <c r="A22214" i="2" s="1"/>
  <c r="A22215" i="2" s="1"/>
  <c r="A22216" i="2" s="1"/>
  <c r="A22217" i="2" s="1"/>
  <c r="A22218" i="2" s="1"/>
  <c r="A22219" i="2" s="1"/>
  <c r="A22220" i="2" s="1"/>
  <c r="A22221" i="2" s="1"/>
  <c r="A22222" i="2" s="1"/>
  <c r="A22223" i="2" s="1"/>
  <c r="A22224" i="2" s="1"/>
  <c r="A22225" i="2" s="1"/>
  <c r="A22226" i="2" s="1"/>
  <c r="A22227" i="2" s="1"/>
  <c r="A22228" i="2" s="1"/>
  <c r="A22229" i="2" s="1"/>
  <c r="A22230" i="2" s="1"/>
  <c r="A22231" i="2" s="1"/>
  <c r="A22232" i="2" s="1"/>
  <c r="A22233" i="2" s="1"/>
  <c r="A22234" i="2" s="1"/>
  <c r="A22235" i="2" s="1"/>
  <c r="A22236" i="2" s="1"/>
  <c r="A22237" i="2" s="1"/>
  <c r="A22238" i="2" s="1"/>
  <c r="A22239" i="2" s="1"/>
  <c r="A22240" i="2" s="1"/>
  <c r="A22241" i="2" s="1"/>
  <c r="A22242" i="2" s="1"/>
  <c r="A22243" i="2" s="1"/>
  <c r="A22244" i="2" s="1"/>
  <c r="A22245" i="2" s="1"/>
  <c r="A22246" i="2" s="1"/>
  <c r="A22247" i="2" s="1"/>
  <c r="A22248" i="2" s="1"/>
  <c r="A22249" i="2" s="1"/>
  <c r="A22250" i="2" s="1"/>
  <c r="A22251" i="2" s="1"/>
  <c r="A22252" i="2" s="1"/>
  <c r="A22253" i="2" s="1"/>
  <c r="A22254" i="2" s="1"/>
  <c r="A22255" i="2" s="1"/>
  <c r="A22256" i="2" s="1"/>
  <c r="A22257" i="2" s="1"/>
  <c r="A22258" i="2" s="1"/>
  <c r="A22259" i="2" s="1"/>
  <c r="A22260" i="2" s="1"/>
  <c r="A22261" i="2" s="1"/>
  <c r="A22262" i="2" s="1"/>
  <c r="A22263" i="2" s="1"/>
  <c r="A22264" i="2" s="1"/>
  <c r="A22265" i="2" s="1"/>
  <c r="A22266" i="2" s="1"/>
  <c r="A22267" i="2" s="1"/>
  <c r="A22268" i="2" s="1"/>
  <c r="A22269" i="2" s="1"/>
  <c r="A22270" i="2" s="1"/>
  <c r="A22271" i="2" s="1"/>
  <c r="A22272" i="2" s="1"/>
  <c r="A22273" i="2" s="1"/>
  <c r="A22274" i="2" s="1"/>
  <c r="A22275" i="2" s="1"/>
  <c r="A22276" i="2" s="1"/>
  <c r="A22277" i="2" s="1"/>
  <c r="A22278" i="2" s="1"/>
  <c r="A22279" i="2" s="1"/>
  <c r="A22280" i="2" s="1"/>
  <c r="A22281" i="2" s="1"/>
  <c r="A22282" i="2" s="1"/>
  <c r="A22283" i="2" s="1"/>
  <c r="A22284" i="2" s="1"/>
  <c r="A22285" i="2" s="1"/>
  <c r="A22286" i="2" s="1"/>
  <c r="A22287" i="2" s="1"/>
  <c r="A22288" i="2" s="1"/>
  <c r="A22289" i="2" s="1"/>
  <c r="A22290" i="2" s="1"/>
  <c r="A22291" i="2" s="1"/>
  <c r="A22292" i="2" s="1"/>
  <c r="A22293" i="2" s="1"/>
  <c r="A22294" i="2" s="1"/>
  <c r="A22295" i="2" s="1"/>
  <c r="A22296" i="2" s="1"/>
  <c r="A22297" i="2" s="1"/>
  <c r="A22298" i="2" s="1"/>
  <c r="A22299" i="2" s="1"/>
  <c r="A22300" i="2" s="1"/>
  <c r="A22301" i="2" s="1"/>
  <c r="A22302" i="2" s="1"/>
  <c r="A22303" i="2" s="1"/>
  <c r="A22304" i="2" s="1"/>
  <c r="A22305" i="2" s="1"/>
  <c r="A22306" i="2" s="1"/>
  <c r="A22307" i="2" s="1"/>
  <c r="A22308" i="2" s="1"/>
  <c r="A22309" i="2" s="1"/>
  <c r="A22310" i="2" s="1"/>
  <c r="A22311" i="2" s="1"/>
  <c r="A22312" i="2" s="1"/>
  <c r="A22313" i="2" s="1"/>
  <c r="A22314" i="2" s="1"/>
  <c r="A22315" i="2" s="1"/>
  <c r="A22316" i="2" s="1"/>
  <c r="A22317" i="2" s="1"/>
  <c r="A22318" i="2" s="1"/>
  <c r="A22319" i="2" s="1"/>
  <c r="A22320" i="2" s="1"/>
  <c r="A22321" i="2" s="1"/>
  <c r="A22322" i="2" s="1"/>
  <c r="A22323" i="2" s="1"/>
  <c r="A22324" i="2" s="1"/>
  <c r="A22325" i="2" s="1"/>
  <c r="A22326" i="2" s="1"/>
  <c r="A22327" i="2" s="1"/>
  <c r="A22328" i="2" s="1"/>
  <c r="A22329" i="2" s="1"/>
  <c r="A22330" i="2" s="1"/>
  <c r="A22331" i="2" s="1"/>
  <c r="A22332" i="2" s="1"/>
  <c r="A22333" i="2" s="1"/>
  <c r="A22334" i="2" s="1"/>
  <c r="A22335" i="2" s="1"/>
  <c r="A22336" i="2" s="1"/>
  <c r="A22337" i="2" s="1"/>
  <c r="A22338" i="2" s="1"/>
  <c r="A22339" i="2" s="1"/>
  <c r="A22340" i="2" s="1"/>
  <c r="A22341" i="2" s="1"/>
  <c r="A22342" i="2" s="1"/>
  <c r="A22343" i="2" s="1"/>
  <c r="A22344" i="2" s="1"/>
  <c r="A22345" i="2" s="1"/>
  <c r="A22346" i="2" s="1"/>
  <c r="A22347" i="2" s="1"/>
  <c r="A22348" i="2" s="1"/>
  <c r="A22349" i="2" s="1"/>
  <c r="A22350" i="2" s="1"/>
  <c r="A22351" i="2" s="1"/>
  <c r="A22352" i="2" s="1"/>
  <c r="A22353" i="2" s="1"/>
  <c r="A22354" i="2" s="1"/>
  <c r="A22355" i="2" s="1"/>
  <c r="A22356" i="2" s="1"/>
  <c r="A22357" i="2" s="1"/>
  <c r="A22358" i="2" s="1"/>
  <c r="A22359" i="2" s="1"/>
  <c r="A22360" i="2" s="1"/>
  <c r="A22361" i="2" s="1"/>
  <c r="A22362" i="2" s="1"/>
  <c r="A22363" i="2" s="1"/>
  <c r="A22364" i="2" s="1"/>
  <c r="A22365" i="2" s="1"/>
  <c r="A22366" i="2" s="1"/>
  <c r="A22367" i="2" s="1"/>
  <c r="A22368" i="2" s="1"/>
  <c r="A22369" i="2" s="1"/>
  <c r="A22370" i="2" s="1"/>
  <c r="A22371" i="2" s="1"/>
  <c r="A22372" i="2" s="1"/>
  <c r="A22373" i="2" s="1"/>
  <c r="A22374" i="2" s="1"/>
  <c r="A22375" i="2" s="1"/>
  <c r="A22376" i="2" s="1"/>
  <c r="A22377" i="2" s="1"/>
  <c r="A22378" i="2" s="1"/>
  <c r="A22379" i="2" s="1"/>
  <c r="A22380" i="2" s="1"/>
  <c r="A22381" i="2" s="1"/>
  <c r="A22382" i="2" s="1"/>
  <c r="A22383" i="2" s="1"/>
  <c r="A22384" i="2" s="1"/>
  <c r="A22385" i="2" s="1"/>
  <c r="A22386" i="2" s="1"/>
  <c r="A22387" i="2" s="1"/>
  <c r="A22388" i="2" s="1"/>
  <c r="A22389" i="2" s="1"/>
  <c r="A22390" i="2" s="1"/>
  <c r="A22391" i="2" s="1"/>
  <c r="A22392" i="2" s="1"/>
  <c r="A22393" i="2" s="1"/>
  <c r="A22394" i="2" s="1"/>
  <c r="A22395" i="2" s="1"/>
  <c r="A22396" i="2" s="1"/>
  <c r="A22397" i="2" s="1"/>
  <c r="A22398" i="2" s="1"/>
  <c r="A22399" i="2" s="1"/>
  <c r="A22400" i="2" s="1"/>
  <c r="A22401" i="2" s="1"/>
  <c r="A22402" i="2" s="1"/>
  <c r="A22403" i="2" s="1"/>
  <c r="A22404" i="2" s="1"/>
  <c r="A22405" i="2" s="1"/>
  <c r="A22406" i="2" s="1"/>
  <c r="A22407" i="2" s="1"/>
  <c r="A22408" i="2" s="1"/>
  <c r="A22409" i="2" s="1"/>
  <c r="A22410" i="2" s="1"/>
  <c r="A22411" i="2" s="1"/>
  <c r="A22412" i="2" s="1"/>
  <c r="A22413" i="2" s="1"/>
  <c r="A22414" i="2" s="1"/>
  <c r="A22415" i="2" s="1"/>
  <c r="A22416" i="2" s="1"/>
  <c r="A22417" i="2" s="1"/>
  <c r="A22418" i="2" s="1"/>
  <c r="A22419" i="2" s="1"/>
  <c r="A22420" i="2" s="1"/>
  <c r="A22421" i="2" s="1"/>
  <c r="A22422" i="2" s="1"/>
  <c r="A22423" i="2" s="1"/>
  <c r="A22424" i="2" s="1"/>
  <c r="A22425" i="2" s="1"/>
  <c r="A22426" i="2" s="1"/>
  <c r="A22427" i="2" s="1"/>
  <c r="A22428" i="2" s="1"/>
  <c r="A22429" i="2" s="1"/>
  <c r="A22430" i="2" s="1"/>
  <c r="A22431" i="2" s="1"/>
  <c r="A22432" i="2" s="1"/>
  <c r="A22433" i="2" s="1"/>
  <c r="A22434" i="2" s="1"/>
  <c r="A22435" i="2" s="1"/>
  <c r="A22436" i="2" s="1"/>
  <c r="A22437" i="2" s="1"/>
  <c r="A22438" i="2" s="1"/>
  <c r="A22439" i="2" s="1"/>
  <c r="A22440" i="2" s="1"/>
  <c r="A22441" i="2" s="1"/>
  <c r="A22442" i="2" s="1"/>
  <c r="A22443" i="2" s="1"/>
  <c r="A22444" i="2" s="1"/>
  <c r="A22445" i="2" s="1"/>
  <c r="A22446" i="2" s="1"/>
  <c r="A22447" i="2" s="1"/>
  <c r="A22448" i="2" s="1"/>
  <c r="A22449" i="2" s="1"/>
  <c r="A22450" i="2" s="1"/>
  <c r="A22451" i="2" s="1"/>
  <c r="A22452" i="2" s="1"/>
  <c r="A22453" i="2" s="1"/>
  <c r="A22454" i="2" s="1"/>
  <c r="A22455" i="2" s="1"/>
  <c r="A22456" i="2" s="1"/>
  <c r="A22457" i="2" s="1"/>
  <c r="A22458" i="2" s="1"/>
  <c r="A22459" i="2" s="1"/>
  <c r="A22460" i="2" s="1"/>
  <c r="A22461" i="2" s="1"/>
  <c r="A22462" i="2" s="1"/>
  <c r="A22463" i="2" s="1"/>
  <c r="A22464" i="2" s="1"/>
  <c r="A22465" i="2" s="1"/>
  <c r="A22466" i="2" s="1"/>
  <c r="A22467" i="2" s="1"/>
  <c r="A22468" i="2" s="1"/>
  <c r="A22469" i="2" s="1"/>
  <c r="A22470" i="2" s="1"/>
  <c r="A22471" i="2" s="1"/>
  <c r="A22472" i="2" s="1"/>
  <c r="A22473" i="2" s="1"/>
  <c r="A22474" i="2" s="1"/>
  <c r="A22475" i="2" s="1"/>
  <c r="A22476" i="2" s="1"/>
  <c r="A22477" i="2" s="1"/>
  <c r="A22478" i="2" s="1"/>
  <c r="A22479" i="2" s="1"/>
  <c r="A22480" i="2" s="1"/>
  <c r="A22481" i="2" s="1"/>
  <c r="A22482" i="2" s="1"/>
  <c r="A22483" i="2" s="1"/>
  <c r="A22484" i="2" s="1"/>
  <c r="A22485" i="2" s="1"/>
  <c r="A22486" i="2" s="1"/>
  <c r="A22487" i="2" s="1"/>
  <c r="A22488" i="2" s="1"/>
  <c r="A22489" i="2" s="1"/>
  <c r="A22490" i="2" s="1"/>
  <c r="A22491" i="2" s="1"/>
  <c r="A22492" i="2" s="1"/>
  <c r="A22493" i="2" s="1"/>
  <c r="A22494" i="2" s="1"/>
  <c r="A22495" i="2" s="1"/>
  <c r="A22496" i="2" s="1"/>
  <c r="A22497" i="2" s="1"/>
  <c r="A22498" i="2" s="1"/>
  <c r="A22499" i="2" s="1"/>
  <c r="A22500" i="2" s="1"/>
  <c r="A22501" i="2" s="1"/>
  <c r="A22502" i="2" s="1"/>
  <c r="A22503" i="2" s="1"/>
  <c r="A22504" i="2" s="1"/>
  <c r="A22505" i="2" s="1"/>
  <c r="A22506" i="2" s="1"/>
  <c r="A22507" i="2" s="1"/>
  <c r="A22508" i="2" s="1"/>
  <c r="A22509" i="2" s="1"/>
  <c r="A22510" i="2" s="1"/>
  <c r="A22511" i="2" s="1"/>
  <c r="A22512" i="2" s="1"/>
  <c r="A22513" i="2" s="1"/>
  <c r="A22514" i="2" s="1"/>
  <c r="A22515" i="2" s="1"/>
  <c r="A22516" i="2" s="1"/>
  <c r="A22517" i="2" s="1"/>
  <c r="A22518" i="2" s="1"/>
  <c r="A22519" i="2" s="1"/>
  <c r="A22520" i="2" s="1"/>
  <c r="A22521" i="2" s="1"/>
  <c r="A22522" i="2" s="1"/>
  <c r="A22523" i="2" s="1"/>
  <c r="A22524" i="2" s="1"/>
  <c r="A22525" i="2" s="1"/>
  <c r="A22526" i="2" s="1"/>
  <c r="A22527" i="2" s="1"/>
  <c r="A22528" i="2" s="1"/>
  <c r="A22529" i="2" s="1"/>
  <c r="A22530" i="2" s="1"/>
  <c r="A22531" i="2" s="1"/>
  <c r="A22532" i="2" s="1"/>
  <c r="A22533" i="2" s="1"/>
  <c r="A22534" i="2" s="1"/>
  <c r="A22535" i="2" s="1"/>
  <c r="A22536" i="2" s="1"/>
  <c r="A22537" i="2" s="1"/>
  <c r="A22538" i="2" s="1"/>
  <c r="A22539" i="2" s="1"/>
  <c r="A22540" i="2" s="1"/>
  <c r="A22541" i="2" s="1"/>
  <c r="A22542" i="2" s="1"/>
  <c r="A22543" i="2" s="1"/>
  <c r="A22544" i="2" s="1"/>
  <c r="A22545" i="2" s="1"/>
  <c r="A22546" i="2" s="1"/>
  <c r="A22547" i="2" s="1"/>
  <c r="A22548" i="2" s="1"/>
  <c r="A22549" i="2" s="1"/>
  <c r="A22550" i="2" s="1"/>
  <c r="A22551" i="2" s="1"/>
  <c r="A22552" i="2" s="1"/>
  <c r="A22553" i="2" s="1"/>
  <c r="A22554" i="2" s="1"/>
  <c r="A22555" i="2" s="1"/>
  <c r="A22556" i="2" s="1"/>
  <c r="A22557" i="2" s="1"/>
  <c r="A22558" i="2" s="1"/>
  <c r="A22559" i="2" s="1"/>
  <c r="A22560" i="2" s="1"/>
  <c r="A22561" i="2" s="1"/>
  <c r="A22562" i="2" s="1"/>
  <c r="A22563" i="2" s="1"/>
  <c r="A22564" i="2" s="1"/>
  <c r="A22565" i="2" s="1"/>
  <c r="A22566" i="2" s="1"/>
  <c r="A22567" i="2" s="1"/>
  <c r="A22568" i="2" s="1"/>
  <c r="A22569" i="2" s="1"/>
  <c r="A22570" i="2" s="1"/>
  <c r="A22571" i="2" s="1"/>
  <c r="A22572" i="2" s="1"/>
  <c r="A22573" i="2" s="1"/>
  <c r="A22574" i="2" s="1"/>
  <c r="A22575" i="2" s="1"/>
  <c r="A22576" i="2" s="1"/>
  <c r="A22577" i="2" s="1"/>
  <c r="A22578" i="2" s="1"/>
  <c r="A22579" i="2" s="1"/>
  <c r="A22580" i="2" s="1"/>
  <c r="A22581" i="2" s="1"/>
  <c r="A22582" i="2" s="1"/>
  <c r="A22583" i="2" s="1"/>
  <c r="A22584" i="2" s="1"/>
  <c r="A22585" i="2" s="1"/>
  <c r="A22586" i="2" s="1"/>
  <c r="A22587" i="2" s="1"/>
  <c r="A22588" i="2" s="1"/>
  <c r="A22589" i="2" s="1"/>
  <c r="A22590" i="2" s="1"/>
  <c r="A22591" i="2" s="1"/>
  <c r="A22592" i="2" s="1"/>
  <c r="A22593" i="2" s="1"/>
  <c r="A22594" i="2" s="1"/>
  <c r="A22595" i="2" s="1"/>
  <c r="A22596" i="2" s="1"/>
  <c r="A22597" i="2" s="1"/>
  <c r="A22598" i="2" s="1"/>
  <c r="A22599" i="2" s="1"/>
  <c r="A22600" i="2" s="1"/>
  <c r="A22601" i="2" s="1"/>
  <c r="A22602" i="2" s="1"/>
  <c r="A22603" i="2" s="1"/>
  <c r="A22604" i="2" s="1"/>
  <c r="A22605" i="2" s="1"/>
  <c r="A22606" i="2" s="1"/>
  <c r="A22607" i="2" s="1"/>
  <c r="A22608" i="2" s="1"/>
  <c r="A22609" i="2" s="1"/>
  <c r="A22610" i="2" s="1"/>
  <c r="A22611" i="2" s="1"/>
  <c r="A22612" i="2" s="1"/>
  <c r="A22613" i="2" s="1"/>
  <c r="A22614" i="2" s="1"/>
  <c r="A22615" i="2" s="1"/>
  <c r="A22616" i="2" s="1"/>
  <c r="A22617" i="2" s="1"/>
  <c r="A22618" i="2" s="1"/>
  <c r="A22619" i="2" s="1"/>
  <c r="A22620" i="2" s="1"/>
  <c r="A22621" i="2" s="1"/>
  <c r="A22622" i="2" s="1"/>
  <c r="A22623" i="2" s="1"/>
  <c r="A22624" i="2" s="1"/>
  <c r="A22625" i="2" s="1"/>
  <c r="A22626" i="2" s="1"/>
  <c r="A22627" i="2" s="1"/>
  <c r="A22628" i="2" s="1"/>
  <c r="A22629" i="2" s="1"/>
  <c r="A22630" i="2" s="1"/>
  <c r="A22631" i="2" s="1"/>
  <c r="A22632" i="2" s="1"/>
  <c r="A22633" i="2" s="1"/>
  <c r="A22634" i="2" s="1"/>
  <c r="A22635" i="2" s="1"/>
  <c r="A22636" i="2" s="1"/>
  <c r="A22637" i="2" s="1"/>
  <c r="A22638" i="2" s="1"/>
  <c r="A22639" i="2" s="1"/>
  <c r="A22640" i="2" s="1"/>
  <c r="A22641" i="2" s="1"/>
  <c r="A22642" i="2" s="1"/>
  <c r="A22643" i="2" s="1"/>
  <c r="A22644" i="2" s="1"/>
  <c r="A22645" i="2" s="1"/>
  <c r="A22646" i="2" s="1"/>
  <c r="A22647" i="2" s="1"/>
  <c r="A22648" i="2" s="1"/>
  <c r="A22649" i="2" s="1"/>
  <c r="A22650" i="2" s="1"/>
  <c r="A22651" i="2" s="1"/>
  <c r="A22652" i="2" s="1"/>
  <c r="A22653" i="2" s="1"/>
  <c r="A22654" i="2" s="1"/>
  <c r="A22655" i="2" s="1"/>
  <c r="A22656" i="2" s="1"/>
  <c r="A22657" i="2" s="1"/>
  <c r="A22658" i="2" s="1"/>
  <c r="A22659" i="2" s="1"/>
  <c r="A22660" i="2" s="1"/>
  <c r="A22661" i="2" s="1"/>
  <c r="A22662" i="2" s="1"/>
  <c r="A22663" i="2" s="1"/>
  <c r="A22664" i="2" s="1"/>
  <c r="A22665" i="2" s="1"/>
  <c r="A22666" i="2" s="1"/>
  <c r="A22667" i="2" s="1"/>
  <c r="A22668" i="2" s="1"/>
  <c r="A22669" i="2" s="1"/>
  <c r="A22670" i="2" s="1"/>
  <c r="A22671" i="2" s="1"/>
  <c r="A22672" i="2" s="1"/>
  <c r="A22673" i="2" s="1"/>
  <c r="A22674" i="2" s="1"/>
  <c r="A22675" i="2" s="1"/>
  <c r="A22676" i="2" s="1"/>
  <c r="A22677" i="2" s="1"/>
  <c r="A22678" i="2" s="1"/>
  <c r="A22679" i="2" s="1"/>
  <c r="A22680" i="2" s="1"/>
  <c r="A22681" i="2" s="1"/>
  <c r="A22682" i="2" s="1"/>
  <c r="A22683" i="2" s="1"/>
  <c r="A22684" i="2" s="1"/>
  <c r="A22685" i="2" s="1"/>
  <c r="A22686" i="2" s="1"/>
  <c r="A22687" i="2" s="1"/>
  <c r="A22688" i="2" s="1"/>
  <c r="A22689" i="2" s="1"/>
  <c r="A22690" i="2" s="1"/>
  <c r="A22691" i="2" s="1"/>
  <c r="A22692" i="2" s="1"/>
  <c r="A22693" i="2" s="1"/>
  <c r="A22694" i="2" s="1"/>
  <c r="A22695" i="2" s="1"/>
  <c r="A22696" i="2" s="1"/>
  <c r="A22697" i="2" s="1"/>
  <c r="A22698" i="2" s="1"/>
  <c r="A22699" i="2" s="1"/>
  <c r="A22700" i="2" s="1"/>
  <c r="A22701" i="2" s="1"/>
  <c r="A22702" i="2" s="1"/>
  <c r="A22703" i="2" s="1"/>
  <c r="A22704" i="2" s="1"/>
  <c r="A22705" i="2" s="1"/>
  <c r="A22706" i="2" s="1"/>
  <c r="A22707" i="2" s="1"/>
  <c r="A22708" i="2" s="1"/>
  <c r="A22709" i="2" s="1"/>
  <c r="A22710" i="2" s="1"/>
  <c r="A22711" i="2" s="1"/>
  <c r="A22712" i="2" s="1"/>
  <c r="A22713" i="2" s="1"/>
  <c r="A22714" i="2" s="1"/>
  <c r="A22715" i="2" s="1"/>
  <c r="A22716" i="2" s="1"/>
  <c r="A22717" i="2" s="1"/>
  <c r="A22718" i="2" s="1"/>
  <c r="A22719" i="2" s="1"/>
  <c r="A22720" i="2" s="1"/>
  <c r="A22721" i="2" s="1"/>
  <c r="A22722" i="2" s="1"/>
  <c r="A22723" i="2" s="1"/>
  <c r="A22724" i="2" s="1"/>
  <c r="A22725" i="2" s="1"/>
  <c r="A22726" i="2" s="1"/>
  <c r="A22727" i="2" s="1"/>
  <c r="A22728" i="2" s="1"/>
  <c r="A22729" i="2" s="1"/>
  <c r="A22730" i="2" s="1"/>
  <c r="A22731" i="2" s="1"/>
  <c r="A22732" i="2" s="1"/>
  <c r="A22733" i="2" s="1"/>
  <c r="A22734" i="2" s="1"/>
  <c r="A22735" i="2" s="1"/>
  <c r="A22736" i="2" s="1"/>
  <c r="A22737" i="2" s="1"/>
  <c r="A22738" i="2" s="1"/>
  <c r="A22739" i="2" s="1"/>
  <c r="A22740" i="2" s="1"/>
  <c r="A22741" i="2" s="1"/>
  <c r="A22742" i="2" s="1"/>
  <c r="A22743" i="2" s="1"/>
  <c r="A22744" i="2" s="1"/>
  <c r="A22745" i="2" s="1"/>
  <c r="A22746" i="2" s="1"/>
  <c r="A22747" i="2" s="1"/>
  <c r="A22748" i="2" s="1"/>
  <c r="A22749" i="2" s="1"/>
  <c r="A22750" i="2" s="1"/>
  <c r="A22751" i="2" s="1"/>
  <c r="A22752" i="2" s="1"/>
  <c r="A22753" i="2" s="1"/>
  <c r="A22754" i="2" s="1"/>
  <c r="A22755" i="2" s="1"/>
  <c r="A22756" i="2" s="1"/>
  <c r="A22757" i="2" s="1"/>
  <c r="A22758" i="2" s="1"/>
  <c r="A22759" i="2" s="1"/>
  <c r="A22760" i="2" s="1"/>
  <c r="A22761" i="2" s="1"/>
  <c r="A22762" i="2" s="1"/>
  <c r="A22763" i="2" s="1"/>
  <c r="A22764" i="2" s="1"/>
  <c r="A22765" i="2" s="1"/>
  <c r="A22766" i="2" s="1"/>
  <c r="A22767" i="2" s="1"/>
  <c r="A22768" i="2" s="1"/>
  <c r="A22769" i="2" s="1"/>
  <c r="A22770" i="2" s="1"/>
  <c r="A22771" i="2" s="1"/>
  <c r="A22772" i="2" s="1"/>
  <c r="A22773" i="2" s="1"/>
  <c r="A22774" i="2" s="1"/>
  <c r="A22775" i="2" s="1"/>
  <c r="A22776" i="2" s="1"/>
  <c r="A22777" i="2" s="1"/>
  <c r="A22778" i="2" s="1"/>
  <c r="A22779" i="2" s="1"/>
  <c r="A22780" i="2" s="1"/>
  <c r="A22781" i="2" s="1"/>
  <c r="A22782" i="2" s="1"/>
  <c r="A22783" i="2" s="1"/>
  <c r="A22784" i="2" s="1"/>
  <c r="A22785" i="2" s="1"/>
  <c r="A22786" i="2" s="1"/>
  <c r="A22787" i="2" s="1"/>
  <c r="A22788" i="2" s="1"/>
  <c r="A22789" i="2" s="1"/>
  <c r="A22790" i="2" s="1"/>
  <c r="A22791" i="2" s="1"/>
  <c r="A22792" i="2" s="1"/>
  <c r="A22793" i="2" s="1"/>
  <c r="A22794" i="2" s="1"/>
  <c r="A22795" i="2" s="1"/>
  <c r="A22796" i="2" s="1"/>
  <c r="A22797" i="2" s="1"/>
  <c r="A22798" i="2" s="1"/>
  <c r="A22799" i="2" s="1"/>
  <c r="A22800" i="2" s="1"/>
  <c r="A22801" i="2" s="1"/>
  <c r="A22802" i="2" s="1"/>
  <c r="A22803" i="2" s="1"/>
  <c r="A22804" i="2" s="1"/>
  <c r="A22805" i="2" s="1"/>
  <c r="A22806" i="2" s="1"/>
  <c r="A22807" i="2" s="1"/>
  <c r="A22808" i="2" s="1"/>
  <c r="A22809" i="2" s="1"/>
  <c r="A22810" i="2" s="1"/>
  <c r="A22811" i="2" s="1"/>
  <c r="A22812" i="2" s="1"/>
  <c r="A22813" i="2" s="1"/>
  <c r="A22814" i="2" s="1"/>
  <c r="A22815" i="2" s="1"/>
  <c r="A22816" i="2" s="1"/>
  <c r="A22817" i="2" s="1"/>
  <c r="A22818" i="2" s="1"/>
  <c r="A22819" i="2" s="1"/>
  <c r="A22820" i="2" s="1"/>
  <c r="A22821" i="2" s="1"/>
  <c r="A22822" i="2" s="1"/>
  <c r="A22823" i="2" s="1"/>
  <c r="A22824" i="2" s="1"/>
  <c r="A22825" i="2" s="1"/>
  <c r="A22826" i="2" s="1"/>
  <c r="A22827" i="2" s="1"/>
  <c r="A22828" i="2" s="1"/>
  <c r="A22829" i="2" s="1"/>
  <c r="A22830" i="2" s="1"/>
  <c r="A22831" i="2" s="1"/>
  <c r="A22832" i="2" s="1"/>
  <c r="A22833" i="2" s="1"/>
  <c r="A22834" i="2" s="1"/>
  <c r="A22835" i="2" s="1"/>
  <c r="A22836" i="2" s="1"/>
  <c r="A22837" i="2" s="1"/>
  <c r="A22838" i="2" s="1"/>
  <c r="A22839" i="2" s="1"/>
  <c r="A22840" i="2" s="1"/>
  <c r="A22841" i="2" s="1"/>
  <c r="A22842" i="2" s="1"/>
  <c r="A22843" i="2" s="1"/>
  <c r="A22844" i="2" s="1"/>
  <c r="A22845" i="2" s="1"/>
  <c r="A22846" i="2" s="1"/>
  <c r="A22847" i="2" s="1"/>
  <c r="A22848" i="2" s="1"/>
  <c r="A22849" i="2" s="1"/>
  <c r="A22850" i="2" s="1"/>
  <c r="A22851" i="2" s="1"/>
  <c r="A22852" i="2" s="1"/>
  <c r="A22853" i="2" s="1"/>
  <c r="A22854" i="2" s="1"/>
  <c r="A22855" i="2" s="1"/>
  <c r="A22856" i="2" s="1"/>
  <c r="A22857" i="2" s="1"/>
  <c r="A22858" i="2" s="1"/>
  <c r="A22859" i="2" s="1"/>
  <c r="A22860" i="2" s="1"/>
  <c r="A22861" i="2" s="1"/>
  <c r="A22862" i="2" s="1"/>
  <c r="A22863" i="2" s="1"/>
  <c r="A22864" i="2" s="1"/>
  <c r="A22865" i="2" s="1"/>
  <c r="A22866" i="2" s="1"/>
  <c r="A22867" i="2" s="1"/>
  <c r="A22868" i="2" s="1"/>
  <c r="A22869" i="2" s="1"/>
  <c r="A22870" i="2" s="1"/>
  <c r="A22871" i="2" s="1"/>
  <c r="A22872" i="2" s="1"/>
  <c r="A22873" i="2" s="1"/>
  <c r="A22874" i="2" s="1"/>
  <c r="A22875" i="2" s="1"/>
  <c r="A22876" i="2" s="1"/>
  <c r="A22877" i="2" s="1"/>
  <c r="A22878" i="2" s="1"/>
  <c r="A22879" i="2" s="1"/>
  <c r="A22880" i="2" s="1"/>
  <c r="A22881" i="2" s="1"/>
  <c r="A22882" i="2" s="1"/>
  <c r="A22883" i="2" s="1"/>
  <c r="A22884" i="2" s="1"/>
  <c r="A22885" i="2" s="1"/>
  <c r="A22886" i="2" s="1"/>
  <c r="A22887" i="2" s="1"/>
  <c r="A22888" i="2" s="1"/>
  <c r="A22889" i="2" s="1"/>
  <c r="A22890" i="2" s="1"/>
  <c r="A22891" i="2" s="1"/>
  <c r="A22892" i="2" s="1"/>
  <c r="A22893" i="2" s="1"/>
  <c r="A22894" i="2" s="1"/>
  <c r="A22895" i="2" s="1"/>
  <c r="A22896" i="2" s="1"/>
  <c r="A22897" i="2" s="1"/>
  <c r="A22898" i="2" s="1"/>
  <c r="A22899" i="2" s="1"/>
  <c r="A22900" i="2" s="1"/>
  <c r="A22901" i="2" s="1"/>
  <c r="A22902" i="2" s="1"/>
  <c r="A22903" i="2" s="1"/>
  <c r="A22904" i="2" s="1"/>
  <c r="A22905" i="2" s="1"/>
  <c r="A22906" i="2" s="1"/>
  <c r="A22907" i="2" s="1"/>
  <c r="A22908" i="2" s="1"/>
  <c r="A22909" i="2" s="1"/>
  <c r="A22910" i="2" s="1"/>
  <c r="A22911" i="2" s="1"/>
  <c r="A22912" i="2" s="1"/>
  <c r="A22913" i="2" s="1"/>
  <c r="A22914" i="2" s="1"/>
  <c r="A22915" i="2" s="1"/>
  <c r="A22916" i="2" s="1"/>
  <c r="A22917" i="2" s="1"/>
  <c r="A22918" i="2" s="1"/>
  <c r="A22919" i="2" s="1"/>
  <c r="A22920" i="2" s="1"/>
  <c r="A22921" i="2" s="1"/>
  <c r="A22922" i="2" s="1"/>
  <c r="A22923" i="2" s="1"/>
  <c r="A22924" i="2" s="1"/>
  <c r="A22925" i="2" s="1"/>
  <c r="A22926" i="2" s="1"/>
  <c r="A22927" i="2" s="1"/>
  <c r="A22928" i="2" s="1"/>
  <c r="A22929" i="2" s="1"/>
  <c r="A22930" i="2" s="1"/>
  <c r="A22931" i="2" s="1"/>
  <c r="A22932" i="2" s="1"/>
  <c r="A22933" i="2" s="1"/>
  <c r="A22934" i="2" s="1"/>
  <c r="A22935" i="2" s="1"/>
  <c r="A22936" i="2" s="1"/>
  <c r="A22937" i="2" s="1"/>
  <c r="A22938" i="2" s="1"/>
  <c r="A22939" i="2" s="1"/>
  <c r="A22940" i="2" s="1"/>
  <c r="A22941" i="2" s="1"/>
  <c r="A22942" i="2" s="1"/>
  <c r="A22943" i="2" s="1"/>
  <c r="A22944" i="2" s="1"/>
  <c r="A22945" i="2" s="1"/>
  <c r="A22946" i="2" s="1"/>
  <c r="A22947" i="2" s="1"/>
  <c r="A22948" i="2" s="1"/>
  <c r="A22949" i="2" s="1"/>
  <c r="A22950" i="2" s="1"/>
  <c r="A22951" i="2" s="1"/>
  <c r="A22952" i="2" s="1"/>
  <c r="A22953" i="2" s="1"/>
  <c r="A22954" i="2" s="1"/>
  <c r="A22955" i="2" s="1"/>
  <c r="A22956" i="2" s="1"/>
  <c r="A22957" i="2" s="1"/>
  <c r="A22958" i="2" s="1"/>
  <c r="A22959" i="2" s="1"/>
  <c r="A22960" i="2" s="1"/>
  <c r="A22961" i="2" s="1"/>
  <c r="A22962" i="2" s="1"/>
  <c r="A22963" i="2" s="1"/>
  <c r="A22964" i="2" s="1"/>
  <c r="A22965" i="2" s="1"/>
  <c r="A22966" i="2" s="1"/>
  <c r="A22967" i="2" s="1"/>
  <c r="A22968" i="2" s="1"/>
  <c r="A22969" i="2" s="1"/>
  <c r="A22970" i="2" s="1"/>
  <c r="A22971" i="2" s="1"/>
  <c r="A22972" i="2" s="1"/>
  <c r="A22973" i="2" s="1"/>
  <c r="A22974" i="2" s="1"/>
  <c r="A22975" i="2" s="1"/>
  <c r="A22976" i="2" s="1"/>
  <c r="A22977" i="2" s="1"/>
  <c r="A22978" i="2" s="1"/>
  <c r="A22979" i="2" s="1"/>
  <c r="A22980" i="2" s="1"/>
  <c r="A22981" i="2" s="1"/>
  <c r="A22982" i="2" s="1"/>
  <c r="A22983" i="2" s="1"/>
  <c r="A22984" i="2" s="1"/>
  <c r="A22985" i="2" s="1"/>
  <c r="A22986" i="2" s="1"/>
  <c r="A22987" i="2" s="1"/>
  <c r="A22988" i="2" s="1"/>
  <c r="A22989" i="2" s="1"/>
  <c r="A22990" i="2" s="1"/>
  <c r="A22991" i="2" s="1"/>
  <c r="A22992" i="2" s="1"/>
  <c r="A22993" i="2" s="1"/>
  <c r="A22994" i="2" s="1"/>
  <c r="A22995" i="2" s="1"/>
  <c r="A22996" i="2" s="1"/>
  <c r="A22997" i="2" s="1"/>
  <c r="A22998" i="2" s="1"/>
  <c r="A22999" i="2" s="1"/>
  <c r="A23000" i="2" s="1"/>
  <c r="A23001" i="2" s="1"/>
  <c r="A23002" i="2" s="1"/>
  <c r="A23003" i="2" s="1"/>
  <c r="A23004" i="2" s="1"/>
  <c r="A23005" i="2" s="1"/>
  <c r="A23006" i="2" s="1"/>
  <c r="A23007" i="2" s="1"/>
  <c r="A23008" i="2" s="1"/>
  <c r="A23009" i="2" s="1"/>
  <c r="A23010" i="2" s="1"/>
  <c r="A23011" i="2" s="1"/>
  <c r="A23012" i="2" s="1"/>
  <c r="A23013" i="2" s="1"/>
  <c r="A23014" i="2" s="1"/>
  <c r="A23015" i="2" s="1"/>
  <c r="A23016" i="2" s="1"/>
  <c r="A23017" i="2" s="1"/>
  <c r="A23018" i="2" s="1"/>
  <c r="A23019" i="2" s="1"/>
  <c r="A23020" i="2" s="1"/>
  <c r="A23021" i="2" s="1"/>
  <c r="A23022" i="2" s="1"/>
  <c r="A23023" i="2" s="1"/>
  <c r="A23024" i="2" s="1"/>
  <c r="A23025" i="2" s="1"/>
  <c r="A23026" i="2" s="1"/>
  <c r="A23027" i="2" s="1"/>
  <c r="A23028" i="2" s="1"/>
  <c r="A23029" i="2" s="1"/>
  <c r="A23030" i="2" s="1"/>
  <c r="A23031" i="2" s="1"/>
  <c r="A23032" i="2" s="1"/>
  <c r="A23033" i="2" s="1"/>
  <c r="A23034" i="2" s="1"/>
  <c r="A23035" i="2" s="1"/>
  <c r="A23036" i="2" s="1"/>
  <c r="A23037" i="2" s="1"/>
  <c r="A23038" i="2" s="1"/>
  <c r="A23039" i="2" s="1"/>
  <c r="A23040" i="2" s="1"/>
  <c r="A23041" i="2" s="1"/>
  <c r="A23042" i="2" s="1"/>
  <c r="A23043" i="2" s="1"/>
  <c r="A23044" i="2" s="1"/>
  <c r="A23045" i="2" s="1"/>
  <c r="A23046" i="2" s="1"/>
  <c r="A23047" i="2" s="1"/>
  <c r="A23048" i="2" s="1"/>
  <c r="A23049" i="2" s="1"/>
  <c r="A23050" i="2" s="1"/>
  <c r="A23051" i="2" s="1"/>
  <c r="A23052" i="2" s="1"/>
  <c r="A23053" i="2" s="1"/>
  <c r="A23054" i="2" s="1"/>
  <c r="A23055" i="2" s="1"/>
  <c r="A23056" i="2" s="1"/>
  <c r="A23057" i="2" s="1"/>
  <c r="A23058" i="2" s="1"/>
  <c r="A23059" i="2" s="1"/>
  <c r="A23060" i="2" s="1"/>
  <c r="A23061" i="2" s="1"/>
  <c r="A23062" i="2" s="1"/>
  <c r="A23063" i="2" s="1"/>
  <c r="A23064" i="2" s="1"/>
  <c r="A23065" i="2" s="1"/>
  <c r="A23066" i="2" s="1"/>
  <c r="A23067" i="2" s="1"/>
  <c r="A23068" i="2" s="1"/>
  <c r="A23069" i="2" s="1"/>
  <c r="A23070" i="2" s="1"/>
  <c r="A23071" i="2" s="1"/>
  <c r="A23072" i="2" s="1"/>
  <c r="A23073" i="2" s="1"/>
  <c r="A23074" i="2" s="1"/>
  <c r="A23075" i="2" s="1"/>
  <c r="A23076" i="2" s="1"/>
  <c r="A23077" i="2" s="1"/>
  <c r="A23078" i="2" s="1"/>
  <c r="A23079" i="2" s="1"/>
  <c r="A23080" i="2" s="1"/>
  <c r="A23081" i="2" s="1"/>
  <c r="A23082" i="2" s="1"/>
  <c r="A23083" i="2" s="1"/>
  <c r="A23084" i="2" s="1"/>
  <c r="A23085" i="2" s="1"/>
  <c r="A23086" i="2" s="1"/>
  <c r="A23087" i="2" s="1"/>
  <c r="A23088" i="2" s="1"/>
  <c r="A23089" i="2" s="1"/>
  <c r="A23090" i="2" s="1"/>
  <c r="A23091" i="2" s="1"/>
  <c r="A23092" i="2" s="1"/>
  <c r="A23093" i="2" s="1"/>
  <c r="A23094" i="2" s="1"/>
  <c r="A23095" i="2" s="1"/>
  <c r="A23096" i="2" s="1"/>
  <c r="A23097" i="2" s="1"/>
  <c r="A23098" i="2" s="1"/>
  <c r="A23099" i="2" s="1"/>
  <c r="A23100" i="2" s="1"/>
  <c r="A23101" i="2" s="1"/>
  <c r="A23102" i="2" s="1"/>
  <c r="A23103" i="2" s="1"/>
  <c r="A23104" i="2" s="1"/>
  <c r="A23105" i="2" s="1"/>
  <c r="A23106" i="2" s="1"/>
  <c r="A23107" i="2" s="1"/>
  <c r="A23108" i="2" s="1"/>
  <c r="A23109" i="2" s="1"/>
  <c r="A23110" i="2" s="1"/>
  <c r="A23111" i="2" s="1"/>
  <c r="A23112" i="2" s="1"/>
  <c r="A23113" i="2" s="1"/>
  <c r="A23114" i="2" s="1"/>
  <c r="A23115" i="2" s="1"/>
  <c r="A23116" i="2" s="1"/>
  <c r="A23117" i="2" s="1"/>
  <c r="A23118" i="2" s="1"/>
  <c r="A23119" i="2" s="1"/>
  <c r="A23120" i="2" s="1"/>
  <c r="A23121" i="2" s="1"/>
  <c r="A23122" i="2" s="1"/>
  <c r="A23123" i="2" s="1"/>
  <c r="A23124" i="2" s="1"/>
  <c r="A23125" i="2" s="1"/>
  <c r="A23126" i="2" s="1"/>
  <c r="A23127" i="2" s="1"/>
  <c r="A23128" i="2" s="1"/>
  <c r="A23129" i="2" s="1"/>
  <c r="A23130" i="2" s="1"/>
  <c r="A23131" i="2" s="1"/>
  <c r="A23132" i="2" s="1"/>
  <c r="A23133" i="2" s="1"/>
  <c r="A23134" i="2" s="1"/>
  <c r="A23135" i="2" s="1"/>
  <c r="A23136" i="2" s="1"/>
  <c r="A23137" i="2" s="1"/>
  <c r="A23138" i="2" s="1"/>
  <c r="A23139" i="2" s="1"/>
  <c r="A23140" i="2" s="1"/>
  <c r="A23141" i="2" s="1"/>
  <c r="A23142" i="2" s="1"/>
  <c r="A23143" i="2" s="1"/>
  <c r="A23144" i="2" s="1"/>
  <c r="A23145" i="2" s="1"/>
  <c r="A23146" i="2" s="1"/>
  <c r="A23147" i="2" s="1"/>
  <c r="A23148" i="2" s="1"/>
  <c r="A23149" i="2" s="1"/>
  <c r="A23150" i="2" s="1"/>
  <c r="A23151" i="2" s="1"/>
  <c r="A23152" i="2" s="1"/>
  <c r="A23153" i="2" s="1"/>
  <c r="A23154" i="2" s="1"/>
  <c r="A23155" i="2" s="1"/>
  <c r="A23156" i="2" s="1"/>
  <c r="A23157" i="2" s="1"/>
  <c r="A23158" i="2" s="1"/>
  <c r="A23159" i="2" s="1"/>
  <c r="A23160" i="2" s="1"/>
  <c r="A23161" i="2" s="1"/>
  <c r="A23162" i="2" s="1"/>
  <c r="A23163" i="2" s="1"/>
  <c r="A23164" i="2" s="1"/>
  <c r="A23165" i="2" s="1"/>
  <c r="A23166" i="2" s="1"/>
  <c r="A23167" i="2" s="1"/>
  <c r="A23168" i="2" s="1"/>
  <c r="A23169" i="2" s="1"/>
  <c r="A23170" i="2" s="1"/>
  <c r="A23171" i="2" s="1"/>
  <c r="A23172" i="2" s="1"/>
  <c r="A23173" i="2" s="1"/>
  <c r="A23174" i="2" s="1"/>
  <c r="A23175" i="2" s="1"/>
  <c r="A23176" i="2" s="1"/>
  <c r="A23177" i="2" s="1"/>
  <c r="A23178" i="2" s="1"/>
  <c r="A23179" i="2" s="1"/>
  <c r="A23180" i="2" s="1"/>
  <c r="A23181" i="2" s="1"/>
  <c r="A23182" i="2" s="1"/>
  <c r="A23183" i="2" s="1"/>
  <c r="A23184" i="2" s="1"/>
  <c r="A23185" i="2" s="1"/>
  <c r="A23186" i="2" s="1"/>
  <c r="A23187" i="2" s="1"/>
  <c r="A23188" i="2" s="1"/>
  <c r="A23189" i="2" s="1"/>
  <c r="A23190" i="2" s="1"/>
  <c r="A23191" i="2" s="1"/>
  <c r="A23192" i="2" s="1"/>
  <c r="A23193" i="2" s="1"/>
  <c r="A23194" i="2" s="1"/>
  <c r="A23195" i="2" s="1"/>
  <c r="A23196" i="2" s="1"/>
  <c r="A23197" i="2" s="1"/>
  <c r="A23198" i="2" s="1"/>
  <c r="A23199" i="2" s="1"/>
  <c r="A23200" i="2" s="1"/>
  <c r="A23201" i="2" s="1"/>
  <c r="A23202" i="2" s="1"/>
  <c r="A23203" i="2" s="1"/>
  <c r="A23204" i="2" s="1"/>
  <c r="A23205" i="2" s="1"/>
  <c r="A23206" i="2" s="1"/>
  <c r="A23207" i="2" s="1"/>
  <c r="A23208" i="2" s="1"/>
  <c r="A23209" i="2" s="1"/>
  <c r="A23210" i="2" s="1"/>
  <c r="A23211" i="2" s="1"/>
  <c r="A23212" i="2" s="1"/>
  <c r="A23213" i="2" s="1"/>
  <c r="A23214" i="2" s="1"/>
  <c r="A23215" i="2" s="1"/>
  <c r="A23216" i="2" s="1"/>
  <c r="A23217" i="2" s="1"/>
  <c r="A23218" i="2" s="1"/>
  <c r="A23219" i="2" s="1"/>
  <c r="A23220" i="2" s="1"/>
  <c r="A23221" i="2" s="1"/>
  <c r="A23222" i="2" s="1"/>
  <c r="A23223" i="2" s="1"/>
  <c r="A23224" i="2" s="1"/>
  <c r="A23225" i="2" s="1"/>
  <c r="A23226" i="2" s="1"/>
  <c r="A23227" i="2" s="1"/>
  <c r="A23228" i="2" s="1"/>
  <c r="A23229" i="2" s="1"/>
  <c r="A23230" i="2" s="1"/>
  <c r="A23231" i="2" s="1"/>
  <c r="A23232" i="2" s="1"/>
  <c r="A23233" i="2" s="1"/>
  <c r="A23234" i="2" s="1"/>
  <c r="A23235" i="2" s="1"/>
  <c r="A23236" i="2" s="1"/>
  <c r="A23237" i="2" s="1"/>
  <c r="A23238" i="2" s="1"/>
  <c r="A23239" i="2" s="1"/>
  <c r="A23240" i="2" s="1"/>
  <c r="A23241" i="2" s="1"/>
  <c r="A23242" i="2" s="1"/>
  <c r="A23243" i="2" s="1"/>
  <c r="A23244" i="2" s="1"/>
  <c r="A23245" i="2" s="1"/>
  <c r="A23246" i="2" s="1"/>
  <c r="A23247" i="2" s="1"/>
  <c r="A23248" i="2" s="1"/>
  <c r="A23249" i="2" s="1"/>
  <c r="A23250" i="2" s="1"/>
  <c r="A23251" i="2" s="1"/>
  <c r="A23252" i="2" s="1"/>
  <c r="A23253" i="2" s="1"/>
  <c r="A23254" i="2" s="1"/>
  <c r="A23255" i="2" s="1"/>
  <c r="A23256" i="2" s="1"/>
  <c r="A23257" i="2" s="1"/>
  <c r="A23258" i="2" s="1"/>
  <c r="A23259" i="2" s="1"/>
  <c r="A23260" i="2" s="1"/>
  <c r="A23261" i="2" s="1"/>
  <c r="A23262" i="2" s="1"/>
  <c r="A23263" i="2" s="1"/>
  <c r="A23264" i="2" s="1"/>
  <c r="A23265" i="2" s="1"/>
  <c r="A23266" i="2" s="1"/>
  <c r="A23267" i="2" s="1"/>
  <c r="A23268" i="2" s="1"/>
  <c r="A23269" i="2" s="1"/>
  <c r="A23270" i="2" s="1"/>
  <c r="A23271" i="2" s="1"/>
  <c r="A23272" i="2" s="1"/>
  <c r="A23273" i="2" s="1"/>
  <c r="A23274" i="2" s="1"/>
  <c r="A23275" i="2" s="1"/>
  <c r="A23276" i="2" s="1"/>
  <c r="A23277" i="2" s="1"/>
  <c r="A23278" i="2" s="1"/>
  <c r="A23279" i="2" s="1"/>
  <c r="A23280" i="2" s="1"/>
  <c r="A23281" i="2" s="1"/>
  <c r="A23282" i="2" s="1"/>
  <c r="A23283" i="2" s="1"/>
  <c r="A23284" i="2" s="1"/>
  <c r="A23285" i="2" s="1"/>
  <c r="A23286" i="2" s="1"/>
  <c r="A23287" i="2" s="1"/>
  <c r="A23288" i="2" s="1"/>
  <c r="A23289" i="2" s="1"/>
  <c r="A23290" i="2" s="1"/>
  <c r="A23291" i="2" s="1"/>
  <c r="A23292" i="2" s="1"/>
  <c r="A23293" i="2" s="1"/>
  <c r="A23294" i="2" s="1"/>
  <c r="A23295" i="2" s="1"/>
  <c r="A23296" i="2" s="1"/>
  <c r="A23297" i="2" s="1"/>
  <c r="A23298" i="2" s="1"/>
  <c r="A23299" i="2" s="1"/>
  <c r="A23300" i="2" s="1"/>
  <c r="A23301" i="2" s="1"/>
  <c r="A23302" i="2" s="1"/>
  <c r="A23303" i="2" s="1"/>
  <c r="A23304" i="2" s="1"/>
  <c r="A23305" i="2" s="1"/>
  <c r="A23306" i="2" s="1"/>
  <c r="A23307" i="2" s="1"/>
  <c r="A23308" i="2" s="1"/>
  <c r="A23309" i="2" s="1"/>
  <c r="A23310" i="2" s="1"/>
  <c r="A23311" i="2" s="1"/>
  <c r="A23312" i="2" s="1"/>
  <c r="A23313" i="2" s="1"/>
  <c r="A23314" i="2" s="1"/>
  <c r="A23315" i="2" s="1"/>
  <c r="A23316" i="2" s="1"/>
  <c r="A23317" i="2" s="1"/>
  <c r="A23318" i="2" s="1"/>
  <c r="A23319" i="2" s="1"/>
  <c r="A23320" i="2" s="1"/>
  <c r="A23321" i="2" s="1"/>
  <c r="A23322" i="2" s="1"/>
  <c r="A23323" i="2" s="1"/>
  <c r="A23324" i="2" s="1"/>
  <c r="A23325" i="2" s="1"/>
  <c r="A23326" i="2" s="1"/>
  <c r="A23327" i="2" s="1"/>
  <c r="A23328" i="2" s="1"/>
  <c r="A23329" i="2" s="1"/>
  <c r="A23330" i="2" s="1"/>
  <c r="A23331" i="2" s="1"/>
  <c r="A23332" i="2" s="1"/>
  <c r="A23333" i="2" s="1"/>
  <c r="A23334" i="2" s="1"/>
  <c r="A23335" i="2" s="1"/>
  <c r="A23336" i="2" s="1"/>
  <c r="A23337" i="2" s="1"/>
  <c r="A23338" i="2" s="1"/>
  <c r="A23339" i="2" s="1"/>
  <c r="A23340" i="2" s="1"/>
  <c r="A23341" i="2" s="1"/>
  <c r="A23342" i="2" s="1"/>
  <c r="A23343" i="2" s="1"/>
  <c r="A23344" i="2" s="1"/>
  <c r="A23345" i="2" s="1"/>
  <c r="A23346" i="2" s="1"/>
  <c r="A23347" i="2" s="1"/>
  <c r="A23348" i="2" s="1"/>
  <c r="A23349" i="2" s="1"/>
  <c r="A23350" i="2" s="1"/>
  <c r="A23351" i="2" s="1"/>
  <c r="A23352" i="2" s="1"/>
  <c r="A23353" i="2" s="1"/>
  <c r="A23354" i="2" s="1"/>
  <c r="A23355" i="2" s="1"/>
  <c r="A23356" i="2" s="1"/>
  <c r="A23357" i="2" s="1"/>
  <c r="A23358" i="2" s="1"/>
  <c r="A23359" i="2" s="1"/>
  <c r="A23360" i="2" s="1"/>
  <c r="A23361" i="2" s="1"/>
  <c r="A23362" i="2" s="1"/>
  <c r="A23363" i="2" s="1"/>
  <c r="A23364" i="2" s="1"/>
  <c r="A23365" i="2" s="1"/>
  <c r="A23366" i="2" s="1"/>
  <c r="A23367" i="2" s="1"/>
  <c r="A23368" i="2" s="1"/>
  <c r="A23369" i="2" s="1"/>
  <c r="A23370" i="2" s="1"/>
  <c r="A23371" i="2" s="1"/>
  <c r="A23372" i="2" s="1"/>
  <c r="A23373" i="2" s="1"/>
  <c r="A23374" i="2" s="1"/>
  <c r="A23375" i="2" s="1"/>
  <c r="A23376" i="2" s="1"/>
  <c r="A23377" i="2" s="1"/>
  <c r="A23378" i="2" s="1"/>
  <c r="A23379" i="2" s="1"/>
  <c r="A23380" i="2" s="1"/>
  <c r="A23381" i="2" s="1"/>
  <c r="A23382" i="2" s="1"/>
  <c r="A23383" i="2" s="1"/>
  <c r="A23384" i="2" s="1"/>
  <c r="A23385" i="2" s="1"/>
  <c r="A23386" i="2" s="1"/>
  <c r="A23387" i="2" s="1"/>
  <c r="A23388" i="2" s="1"/>
  <c r="A23389" i="2" s="1"/>
  <c r="A23390" i="2" s="1"/>
  <c r="A23391" i="2" s="1"/>
  <c r="A23392" i="2" s="1"/>
  <c r="A23393" i="2" s="1"/>
  <c r="A23394" i="2" s="1"/>
  <c r="A23395" i="2" s="1"/>
  <c r="A23396" i="2" s="1"/>
  <c r="A23397" i="2" s="1"/>
  <c r="A23398" i="2" s="1"/>
  <c r="A23399" i="2" s="1"/>
  <c r="A23400" i="2" s="1"/>
  <c r="A23401" i="2" s="1"/>
  <c r="A23402" i="2" s="1"/>
  <c r="A23403" i="2" s="1"/>
  <c r="A23404" i="2" s="1"/>
  <c r="A23405" i="2" s="1"/>
  <c r="A23406" i="2" s="1"/>
  <c r="A23407" i="2" s="1"/>
  <c r="A23408" i="2" s="1"/>
  <c r="A23409" i="2" s="1"/>
  <c r="A23410" i="2" s="1"/>
  <c r="A23411" i="2" s="1"/>
  <c r="A23412" i="2" s="1"/>
  <c r="A23413" i="2" s="1"/>
  <c r="A23414" i="2" s="1"/>
  <c r="A23415" i="2" s="1"/>
  <c r="A23416" i="2" s="1"/>
  <c r="A23417" i="2" s="1"/>
  <c r="A23418" i="2" s="1"/>
  <c r="A23419" i="2" s="1"/>
  <c r="A23420" i="2" s="1"/>
  <c r="A23421" i="2" s="1"/>
  <c r="A23422" i="2" s="1"/>
  <c r="A23423" i="2" s="1"/>
  <c r="A23424" i="2" s="1"/>
  <c r="A23425" i="2" s="1"/>
  <c r="A23426" i="2" s="1"/>
  <c r="A23427" i="2" s="1"/>
  <c r="A23428" i="2" s="1"/>
  <c r="A23429" i="2" s="1"/>
  <c r="A23430" i="2" s="1"/>
  <c r="A23431" i="2" s="1"/>
  <c r="A23432" i="2" s="1"/>
  <c r="A23433" i="2" s="1"/>
  <c r="A23434" i="2" s="1"/>
  <c r="A23435" i="2" s="1"/>
  <c r="A23436" i="2" s="1"/>
  <c r="A23437" i="2" s="1"/>
  <c r="A23438" i="2" s="1"/>
  <c r="A23439" i="2" s="1"/>
  <c r="A23440" i="2" s="1"/>
  <c r="A23441" i="2" s="1"/>
  <c r="A23442" i="2" s="1"/>
  <c r="A23443" i="2" s="1"/>
  <c r="A23444" i="2" s="1"/>
  <c r="A23445" i="2" s="1"/>
  <c r="A23446" i="2" s="1"/>
  <c r="A23447" i="2" s="1"/>
  <c r="A23448" i="2" s="1"/>
  <c r="A23449" i="2" s="1"/>
  <c r="A23450" i="2" s="1"/>
  <c r="A23451" i="2" s="1"/>
  <c r="A23452" i="2" s="1"/>
  <c r="A23453" i="2" s="1"/>
  <c r="A23454" i="2" s="1"/>
  <c r="A23455" i="2" s="1"/>
  <c r="A23456" i="2" s="1"/>
  <c r="A23457" i="2" s="1"/>
  <c r="A23458" i="2" s="1"/>
  <c r="A23459" i="2" s="1"/>
  <c r="A23460" i="2" s="1"/>
  <c r="A23461" i="2" s="1"/>
  <c r="A23462" i="2" s="1"/>
  <c r="A23463" i="2" s="1"/>
  <c r="A23464" i="2" s="1"/>
  <c r="A23465" i="2" s="1"/>
  <c r="A23466" i="2" s="1"/>
  <c r="A23467" i="2" s="1"/>
  <c r="A23468" i="2" s="1"/>
  <c r="A23469" i="2" s="1"/>
  <c r="A23470" i="2" s="1"/>
  <c r="A23471" i="2" s="1"/>
  <c r="A23472" i="2" s="1"/>
  <c r="A23473" i="2" s="1"/>
  <c r="A23474" i="2" s="1"/>
  <c r="A23475" i="2" s="1"/>
  <c r="A23476" i="2" s="1"/>
  <c r="A23477" i="2" s="1"/>
  <c r="A23478" i="2" s="1"/>
  <c r="A23479" i="2" s="1"/>
  <c r="A23480" i="2" s="1"/>
  <c r="A23481" i="2" s="1"/>
  <c r="A23482" i="2" s="1"/>
  <c r="A23483" i="2" s="1"/>
  <c r="A23484" i="2" s="1"/>
  <c r="A23485" i="2" s="1"/>
  <c r="A23486" i="2" s="1"/>
  <c r="A23487" i="2" s="1"/>
  <c r="A23488" i="2" s="1"/>
  <c r="A23489" i="2" s="1"/>
  <c r="A23490" i="2" s="1"/>
  <c r="A23491" i="2" s="1"/>
  <c r="A23492" i="2" s="1"/>
  <c r="A23493" i="2" s="1"/>
  <c r="A23494" i="2" s="1"/>
  <c r="A23495" i="2" s="1"/>
  <c r="A23496" i="2" s="1"/>
  <c r="A23497" i="2" s="1"/>
  <c r="A23498" i="2" s="1"/>
  <c r="A23499" i="2" s="1"/>
  <c r="A23500" i="2" s="1"/>
  <c r="A23501" i="2" s="1"/>
  <c r="A23502" i="2" s="1"/>
  <c r="A23503" i="2" s="1"/>
  <c r="A23504" i="2" s="1"/>
  <c r="A23505" i="2" s="1"/>
  <c r="A23506" i="2" s="1"/>
  <c r="A23507" i="2" s="1"/>
  <c r="A23508" i="2" s="1"/>
  <c r="A23509" i="2" s="1"/>
  <c r="A23510" i="2" s="1"/>
  <c r="A23511" i="2" s="1"/>
  <c r="A23512" i="2" s="1"/>
  <c r="A23513" i="2" s="1"/>
  <c r="A23514" i="2" s="1"/>
  <c r="A23515" i="2" s="1"/>
  <c r="A23516" i="2" s="1"/>
  <c r="A23517" i="2" s="1"/>
  <c r="A23518" i="2" s="1"/>
  <c r="A23519" i="2" s="1"/>
  <c r="A23520" i="2" s="1"/>
  <c r="A23521" i="2" s="1"/>
  <c r="A23522" i="2" s="1"/>
  <c r="A23523" i="2" s="1"/>
  <c r="A23524" i="2" s="1"/>
  <c r="A23525" i="2" s="1"/>
  <c r="A23526" i="2" s="1"/>
  <c r="A23527" i="2" s="1"/>
  <c r="A23528" i="2" s="1"/>
  <c r="A23529" i="2" s="1"/>
  <c r="A23530" i="2" s="1"/>
  <c r="A23531" i="2" s="1"/>
  <c r="A23532" i="2" s="1"/>
  <c r="A23533" i="2" s="1"/>
  <c r="A23534" i="2" s="1"/>
  <c r="A23535" i="2" s="1"/>
  <c r="A23536" i="2" s="1"/>
  <c r="A23537" i="2" s="1"/>
  <c r="A23538" i="2" s="1"/>
  <c r="A23539" i="2" s="1"/>
  <c r="A23540" i="2" s="1"/>
  <c r="A23541" i="2" s="1"/>
  <c r="A23542" i="2" s="1"/>
  <c r="A23543" i="2" s="1"/>
  <c r="A23544" i="2" s="1"/>
  <c r="A23545" i="2" s="1"/>
  <c r="A23546" i="2" s="1"/>
  <c r="A23547" i="2" s="1"/>
  <c r="A23548" i="2" s="1"/>
  <c r="A23549" i="2" s="1"/>
  <c r="A23550" i="2" s="1"/>
  <c r="A23551" i="2" s="1"/>
  <c r="A23552" i="2" s="1"/>
  <c r="A23553" i="2" s="1"/>
  <c r="A23554" i="2" s="1"/>
  <c r="A23555" i="2" s="1"/>
  <c r="A23556" i="2" s="1"/>
  <c r="A23557" i="2" s="1"/>
  <c r="A23558" i="2" s="1"/>
  <c r="A23559" i="2" s="1"/>
  <c r="A23560" i="2" s="1"/>
  <c r="A23561" i="2" s="1"/>
  <c r="A23562" i="2" s="1"/>
  <c r="A23563" i="2" s="1"/>
  <c r="A23564" i="2" s="1"/>
  <c r="A23565" i="2" s="1"/>
  <c r="A23566" i="2" s="1"/>
  <c r="A23567" i="2" s="1"/>
  <c r="A23568" i="2" s="1"/>
  <c r="A23569" i="2" s="1"/>
  <c r="A23570" i="2" s="1"/>
  <c r="A23571" i="2" s="1"/>
  <c r="A23572" i="2" s="1"/>
  <c r="A23573" i="2" s="1"/>
  <c r="A23574" i="2" s="1"/>
  <c r="A23575" i="2" s="1"/>
  <c r="A23576" i="2" s="1"/>
  <c r="A23577" i="2" s="1"/>
  <c r="A23578" i="2" s="1"/>
  <c r="A23579" i="2" s="1"/>
  <c r="A23580" i="2" s="1"/>
  <c r="A23581" i="2" s="1"/>
  <c r="A23582" i="2" s="1"/>
  <c r="A23583" i="2" s="1"/>
  <c r="A23584" i="2" s="1"/>
  <c r="A23585" i="2" s="1"/>
  <c r="A23586" i="2" s="1"/>
  <c r="A23587" i="2" s="1"/>
  <c r="A23588" i="2" s="1"/>
  <c r="A23589" i="2" s="1"/>
  <c r="A23590" i="2" s="1"/>
  <c r="A23591" i="2" s="1"/>
  <c r="A23592" i="2" s="1"/>
  <c r="A23593" i="2" s="1"/>
  <c r="A23594" i="2" s="1"/>
  <c r="A23595" i="2" s="1"/>
  <c r="A23596" i="2" s="1"/>
  <c r="A23597" i="2" s="1"/>
  <c r="A23598" i="2" s="1"/>
  <c r="A23599" i="2" s="1"/>
  <c r="A23600" i="2" s="1"/>
  <c r="A23601" i="2" s="1"/>
  <c r="A23602" i="2" s="1"/>
  <c r="A23603" i="2" s="1"/>
  <c r="A23604" i="2" s="1"/>
  <c r="A23605" i="2" s="1"/>
  <c r="A23606" i="2" s="1"/>
  <c r="A23607" i="2" s="1"/>
  <c r="A23608" i="2" s="1"/>
  <c r="A23609" i="2" s="1"/>
  <c r="A23610" i="2" s="1"/>
  <c r="A23611" i="2" s="1"/>
  <c r="A23612" i="2" s="1"/>
  <c r="A23613" i="2" s="1"/>
  <c r="A23614" i="2" s="1"/>
  <c r="A23615" i="2" s="1"/>
  <c r="A23616" i="2" s="1"/>
  <c r="A23617" i="2" s="1"/>
  <c r="A23618" i="2" s="1"/>
  <c r="A23619" i="2" s="1"/>
  <c r="A23620" i="2" s="1"/>
  <c r="A23621" i="2" s="1"/>
  <c r="A23622" i="2" s="1"/>
  <c r="A23623" i="2" s="1"/>
  <c r="A23624" i="2" s="1"/>
  <c r="A23625" i="2" s="1"/>
  <c r="A23626" i="2" s="1"/>
  <c r="A23627" i="2" s="1"/>
  <c r="A23628" i="2" s="1"/>
  <c r="A23629" i="2" s="1"/>
  <c r="A23630" i="2" s="1"/>
  <c r="A23631" i="2" s="1"/>
  <c r="A23632" i="2" s="1"/>
  <c r="A23633" i="2" s="1"/>
  <c r="A23634" i="2" s="1"/>
  <c r="A23635" i="2" s="1"/>
  <c r="A23636" i="2" s="1"/>
  <c r="A23637" i="2" s="1"/>
  <c r="A23638" i="2" s="1"/>
  <c r="A23639" i="2" s="1"/>
  <c r="A23640" i="2" s="1"/>
  <c r="A23641" i="2" s="1"/>
  <c r="A23642" i="2" s="1"/>
  <c r="A23643" i="2" s="1"/>
  <c r="A23644" i="2" s="1"/>
  <c r="A23645" i="2" s="1"/>
  <c r="A23646" i="2" s="1"/>
  <c r="A23647" i="2" s="1"/>
  <c r="A23648" i="2" s="1"/>
  <c r="A23649" i="2" s="1"/>
  <c r="A23650" i="2" s="1"/>
  <c r="A23651" i="2" s="1"/>
  <c r="A23652" i="2" s="1"/>
  <c r="A23653" i="2" s="1"/>
  <c r="A23654" i="2" s="1"/>
  <c r="A23655" i="2" s="1"/>
  <c r="A23656" i="2" s="1"/>
  <c r="A23657" i="2" s="1"/>
  <c r="A23658" i="2" s="1"/>
  <c r="A23659" i="2" s="1"/>
  <c r="A23660" i="2" s="1"/>
  <c r="A23661" i="2" s="1"/>
  <c r="A23662" i="2" s="1"/>
  <c r="A23663" i="2" s="1"/>
  <c r="A23664" i="2" s="1"/>
  <c r="A23665" i="2" s="1"/>
  <c r="A23666" i="2" s="1"/>
  <c r="A23667" i="2" s="1"/>
  <c r="A23668" i="2" s="1"/>
  <c r="A23669" i="2" s="1"/>
  <c r="A23670" i="2" s="1"/>
  <c r="A23671" i="2" s="1"/>
  <c r="A23672" i="2" s="1"/>
  <c r="A23673" i="2" s="1"/>
  <c r="A23674" i="2" s="1"/>
  <c r="A23675" i="2" s="1"/>
  <c r="A23676" i="2" s="1"/>
  <c r="A23677" i="2" s="1"/>
  <c r="A23678" i="2" s="1"/>
  <c r="A23679" i="2" s="1"/>
  <c r="A23680" i="2" s="1"/>
  <c r="A23681" i="2" s="1"/>
  <c r="A23682" i="2" s="1"/>
  <c r="A23683" i="2" s="1"/>
  <c r="A23684" i="2" s="1"/>
  <c r="A23685" i="2" s="1"/>
  <c r="A23686" i="2" s="1"/>
  <c r="A23687" i="2" s="1"/>
  <c r="A23688" i="2" s="1"/>
  <c r="A23689" i="2" s="1"/>
  <c r="A23690" i="2" s="1"/>
  <c r="A23691" i="2" s="1"/>
  <c r="A23692" i="2" s="1"/>
  <c r="A23693" i="2" s="1"/>
  <c r="A23694" i="2" s="1"/>
  <c r="A23695" i="2" s="1"/>
  <c r="A23696" i="2" s="1"/>
  <c r="A23697" i="2" s="1"/>
  <c r="A23698" i="2" s="1"/>
  <c r="A23699" i="2" s="1"/>
  <c r="A23700" i="2" s="1"/>
  <c r="A23701" i="2" s="1"/>
  <c r="A23702" i="2" s="1"/>
  <c r="A23703" i="2" s="1"/>
  <c r="A23704" i="2" s="1"/>
  <c r="A23705" i="2" s="1"/>
  <c r="A23706" i="2" s="1"/>
  <c r="A23707" i="2" s="1"/>
  <c r="A23708" i="2" s="1"/>
  <c r="A23709" i="2" s="1"/>
  <c r="A23710" i="2" s="1"/>
  <c r="A23711" i="2" s="1"/>
  <c r="A23712" i="2" s="1"/>
  <c r="A23713" i="2" s="1"/>
  <c r="A23714" i="2" s="1"/>
  <c r="A23715" i="2" s="1"/>
  <c r="A23716" i="2" s="1"/>
  <c r="A23717" i="2" s="1"/>
  <c r="A23718" i="2" s="1"/>
  <c r="A23719" i="2" s="1"/>
  <c r="A23720" i="2" s="1"/>
  <c r="A23721" i="2" s="1"/>
  <c r="A23722" i="2" s="1"/>
  <c r="A23723" i="2" s="1"/>
  <c r="A23724" i="2" s="1"/>
  <c r="A23725" i="2" s="1"/>
  <c r="A23726" i="2" s="1"/>
  <c r="A23727" i="2" s="1"/>
  <c r="A23728" i="2" s="1"/>
  <c r="A23729" i="2" s="1"/>
  <c r="A23730" i="2" s="1"/>
  <c r="A23731" i="2" s="1"/>
  <c r="A23732" i="2" s="1"/>
  <c r="A23733" i="2" s="1"/>
  <c r="A23734" i="2" s="1"/>
  <c r="A23735" i="2" s="1"/>
  <c r="A23736" i="2" s="1"/>
  <c r="A23737" i="2" s="1"/>
  <c r="A23738" i="2" s="1"/>
  <c r="A23739" i="2" s="1"/>
  <c r="A23740" i="2" s="1"/>
  <c r="A23741" i="2" s="1"/>
  <c r="A23742" i="2" s="1"/>
  <c r="A23743" i="2" s="1"/>
  <c r="A23744" i="2" s="1"/>
  <c r="A23745" i="2" s="1"/>
  <c r="A23746" i="2" s="1"/>
  <c r="A23747" i="2" s="1"/>
  <c r="A23748" i="2" s="1"/>
  <c r="A23749" i="2" s="1"/>
  <c r="A23750" i="2" s="1"/>
  <c r="A23751" i="2" s="1"/>
  <c r="A23752" i="2" s="1"/>
  <c r="A23753" i="2" s="1"/>
  <c r="A23754" i="2" s="1"/>
  <c r="A23755" i="2" s="1"/>
  <c r="A23756" i="2" s="1"/>
  <c r="A23757" i="2" s="1"/>
  <c r="A23758" i="2" s="1"/>
  <c r="A23759" i="2" s="1"/>
  <c r="A23760" i="2" s="1"/>
  <c r="A23761" i="2" s="1"/>
  <c r="A23762" i="2" s="1"/>
  <c r="A23763" i="2" s="1"/>
  <c r="A23764" i="2" s="1"/>
  <c r="A23765" i="2" s="1"/>
  <c r="A23766" i="2" s="1"/>
  <c r="A23767" i="2" s="1"/>
  <c r="A23768" i="2" s="1"/>
  <c r="A23769" i="2" s="1"/>
  <c r="A23770" i="2" s="1"/>
  <c r="A23771" i="2" s="1"/>
  <c r="A23772" i="2" s="1"/>
  <c r="A23773" i="2" s="1"/>
  <c r="A23774" i="2" s="1"/>
  <c r="A23775" i="2" s="1"/>
  <c r="A23776" i="2" s="1"/>
  <c r="A23777" i="2" s="1"/>
  <c r="A23778" i="2" s="1"/>
  <c r="A23779" i="2" s="1"/>
  <c r="A23780" i="2" s="1"/>
  <c r="A23781" i="2" s="1"/>
  <c r="A23782" i="2" s="1"/>
  <c r="A23783" i="2" s="1"/>
  <c r="A23784" i="2" s="1"/>
  <c r="A23785" i="2" s="1"/>
  <c r="A23786" i="2" s="1"/>
  <c r="A23787" i="2" s="1"/>
  <c r="A23788" i="2" s="1"/>
  <c r="A23789" i="2" s="1"/>
  <c r="A23790" i="2" s="1"/>
  <c r="A23791" i="2" s="1"/>
  <c r="A23792" i="2" s="1"/>
  <c r="A23793" i="2" s="1"/>
  <c r="A23794" i="2" s="1"/>
  <c r="A23795" i="2" s="1"/>
  <c r="A23796" i="2" s="1"/>
  <c r="A23797" i="2" s="1"/>
  <c r="A23798" i="2" s="1"/>
  <c r="A23799" i="2" s="1"/>
  <c r="A23800" i="2" s="1"/>
  <c r="A23801" i="2" s="1"/>
  <c r="A23802" i="2" s="1"/>
  <c r="A23803" i="2" s="1"/>
  <c r="A23804" i="2" s="1"/>
  <c r="A23805" i="2" s="1"/>
  <c r="A23806" i="2" s="1"/>
  <c r="A23807" i="2" s="1"/>
  <c r="A23808" i="2" s="1"/>
  <c r="A23809" i="2" s="1"/>
  <c r="A23810" i="2" s="1"/>
  <c r="A23811" i="2" s="1"/>
  <c r="A23812" i="2" s="1"/>
  <c r="A23813" i="2" s="1"/>
  <c r="A23814" i="2" s="1"/>
  <c r="A23815" i="2" s="1"/>
  <c r="A23816" i="2" s="1"/>
  <c r="A23817" i="2" s="1"/>
  <c r="A23818" i="2" s="1"/>
  <c r="A23819" i="2" s="1"/>
  <c r="A23820" i="2" s="1"/>
  <c r="A23821" i="2" s="1"/>
  <c r="A23822" i="2" s="1"/>
  <c r="A23823" i="2" s="1"/>
  <c r="A23824" i="2" s="1"/>
  <c r="A23825" i="2" s="1"/>
  <c r="A23826" i="2" s="1"/>
  <c r="A23827" i="2" s="1"/>
  <c r="A23828" i="2" s="1"/>
  <c r="A23829" i="2" s="1"/>
  <c r="A23830" i="2" s="1"/>
  <c r="A23831" i="2" s="1"/>
  <c r="A23832" i="2" s="1"/>
  <c r="A23833" i="2" s="1"/>
  <c r="A23834" i="2" s="1"/>
  <c r="A23835" i="2" s="1"/>
  <c r="A23836" i="2" s="1"/>
  <c r="A23837" i="2" s="1"/>
  <c r="A23838" i="2" s="1"/>
  <c r="A23839" i="2" s="1"/>
  <c r="A23840" i="2" s="1"/>
  <c r="A23841" i="2" s="1"/>
  <c r="A23842" i="2" s="1"/>
  <c r="A23843" i="2" s="1"/>
  <c r="A23844" i="2" s="1"/>
  <c r="A23845" i="2" s="1"/>
  <c r="A23846" i="2" s="1"/>
  <c r="A23847" i="2" s="1"/>
  <c r="A23848" i="2" s="1"/>
  <c r="A23849" i="2" s="1"/>
  <c r="A23850" i="2" s="1"/>
  <c r="A23851" i="2" s="1"/>
  <c r="A23852" i="2" s="1"/>
  <c r="A23853" i="2" s="1"/>
  <c r="A23854" i="2" s="1"/>
  <c r="A23855" i="2" s="1"/>
  <c r="A23856" i="2" s="1"/>
  <c r="A23857" i="2" s="1"/>
  <c r="A23858" i="2" s="1"/>
  <c r="A23859" i="2" s="1"/>
  <c r="A23860" i="2" s="1"/>
  <c r="A23861" i="2" s="1"/>
  <c r="A23862" i="2" s="1"/>
  <c r="A23863" i="2" s="1"/>
  <c r="A23864" i="2" s="1"/>
  <c r="A23865" i="2" s="1"/>
  <c r="A23866" i="2" s="1"/>
  <c r="A23867" i="2" s="1"/>
  <c r="A23868" i="2" s="1"/>
  <c r="A23869" i="2" s="1"/>
  <c r="A23870" i="2" s="1"/>
  <c r="A23871" i="2" s="1"/>
  <c r="A23872" i="2" s="1"/>
  <c r="A23873" i="2" s="1"/>
  <c r="A23874" i="2" s="1"/>
  <c r="A23875" i="2" s="1"/>
  <c r="A23876" i="2" s="1"/>
  <c r="A23877" i="2" s="1"/>
  <c r="A23878" i="2" s="1"/>
  <c r="A23879" i="2" s="1"/>
  <c r="A23880" i="2" s="1"/>
  <c r="A23881" i="2" s="1"/>
  <c r="A23882" i="2" s="1"/>
  <c r="A23883" i="2" s="1"/>
  <c r="A23884" i="2" s="1"/>
  <c r="A23885" i="2" s="1"/>
  <c r="A23886" i="2" s="1"/>
  <c r="A23887" i="2" s="1"/>
  <c r="A23888" i="2" s="1"/>
  <c r="A23889" i="2" s="1"/>
  <c r="A23890" i="2" s="1"/>
  <c r="A23891" i="2" s="1"/>
  <c r="A23892" i="2" s="1"/>
  <c r="A23893" i="2" s="1"/>
  <c r="A23894" i="2" s="1"/>
  <c r="A23895" i="2" s="1"/>
  <c r="A23896" i="2" s="1"/>
  <c r="A23897" i="2" s="1"/>
  <c r="A23898" i="2" s="1"/>
  <c r="A23899" i="2" s="1"/>
  <c r="A23900" i="2" s="1"/>
  <c r="A23901" i="2" s="1"/>
  <c r="A23902" i="2" s="1"/>
  <c r="A23903" i="2" s="1"/>
  <c r="A23904" i="2" s="1"/>
  <c r="A23905" i="2" s="1"/>
  <c r="A23906" i="2" s="1"/>
  <c r="A23907" i="2" s="1"/>
  <c r="A23908" i="2" s="1"/>
  <c r="A23909" i="2" s="1"/>
  <c r="A23910" i="2" s="1"/>
  <c r="A23911" i="2" s="1"/>
  <c r="A23912" i="2" s="1"/>
  <c r="A23913" i="2" s="1"/>
  <c r="A23914" i="2" s="1"/>
  <c r="A23915" i="2" s="1"/>
  <c r="A23916" i="2" s="1"/>
  <c r="A23917" i="2" s="1"/>
  <c r="A23918" i="2" s="1"/>
  <c r="A23919" i="2" s="1"/>
  <c r="A23920" i="2" s="1"/>
  <c r="A23921" i="2" s="1"/>
  <c r="A23922" i="2" s="1"/>
  <c r="A23923" i="2" s="1"/>
  <c r="A23924" i="2" s="1"/>
  <c r="A23925" i="2" s="1"/>
  <c r="A23926" i="2" s="1"/>
  <c r="A23927" i="2" s="1"/>
  <c r="A23928" i="2" s="1"/>
  <c r="A23929" i="2" s="1"/>
  <c r="A23930" i="2" s="1"/>
  <c r="A23931" i="2" s="1"/>
  <c r="A23932" i="2" s="1"/>
  <c r="A23933" i="2" s="1"/>
  <c r="A23934" i="2" s="1"/>
  <c r="A23935" i="2" s="1"/>
  <c r="A23936" i="2" s="1"/>
  <c r="A23937" i="2" s="1"/>
  <c r="A23938" i="2" s="1"/>
  <c r="A23939" i="2" s="1"/>
  <c r="A23940" i="2" s="1"/>
  <c r="A23941" i="2" s="1"/>
  <c r="A23942" i="2" s="1"/>
  <c r="A23943" i="2" s="1"/>
  <c r="A23944" i="2" s="1"/>
  <c r="A23945" i="2" s="1"/>
  <c r="A23946" i="2" s="1"/>
  <c r="A23947" i="2" s="1"/>
  <c r="A23948" i="2" s="1"/>
  <c r="A23949" i="2" s="1"/>
  <c r="A23950" i="2" s="1"/>
  <c r="A23951" i="2" s="1"/>
  <c r="A23952" i="2" s="1"/>
  <c r="A23953" i="2" s="1"/>
  <c r="A23954" i="2" s="1"/>
  <c r="A23955" i="2" s="1"/>
  <c r="A23956" i="2" s="1"/>
  <c r="A23957" i="2" s="1"/>
  <c r="A23958" i="2" s="1"/>
  <c r="A23959" i="2" s="1"/>
  <c r="A23960" i="2" s="1"/>
  <c r="A23961" i="2" s="1"/>
  <c r="A23962" i="2" s="1"/>
  <c r="A23963" i="2" s="1"/>
  <c r="A23964" i="2" s="1"/>
  <c r="A23965" i="2" s="1"/>
  <c r="A23966" i="2" s="1"/>
  <c r="A23967" i="2" s="1"/>
  <c r="A23968" i="2" s="1"/>
  <c r="A23969" i="2" s="1"/>
  <c r="A23970" i="2" s="1"/>
  <c r="A23971" i="2" s="1"/>
  <c r="A23972" i="2" s="1"/>
  <c r="A23973" i="2" s="1"/>
  <c r="A23974" i="2" s="1"/>
  <c r="A23975" i="2" s="1"/>
  <c r="A23976" i="2" s="1"/>
  <c r="A23977" i="2" s="1"/>
  <c r="A23978" i="2" s="1"/>
  <c r="A23979" i="2" s="1"/>
  <c r="A23980" i="2" s="1"/>
  <c r="A23981" i="2" s="1"/>
  <c r="A23982" i="2" s="1"/>
  <c r="A23983" i="2" s="1"/>
  <c r="A23984" i="2" s="1"/>
  <c r="A23985" i="2" s="1"/>
  <c r="A23986" i="2" s="1"/>
  <c r="A23987" i="2" s="1"/>
  <c r="A23988" i="2" s="1"/>
  <c r="A23989" i="2" s="1"/>
  <c r="A23990" i="2" s="1"/>
  <c r="A23991" i="2" s="1"/>
  <c r="A23992" i="2" s="1"/>
  <c r="A23993" i="2" s="1"/>
  <c r="A23994" i="2" s="1"/>
  <c r="A23995" i="2" s="1"/>
  <c r="A23996" i="2" s="1"/>
  <c r="A23997" i="2" s="1"/>
  <c r="A23998" i="2" s="1"/>
  <c r="A23999" i="2" s="1"/>
  <c r="A24000" i="2" s="1"/>
  <c r="A24001" i="2" s="1"/>
  <c r="A24002" i="2" s="1"/>
  <c r="A24003" i="2" s="1"/>
  <c r="A24004" i="2" s="1"/>
  <c r="A24005" i="2" s="1"/>
  <c r="A24006" i="2" s="1"/>
  <c r="A24007" i="2" s="1"/>
  <c r="A24008" i="2" s="1"/>
  <c r="A24009" i="2" s="1"/>
  <c r="A24010" i="2" s="1"/>
  <c r="A24011" i="2" s="1"/>
  <c r="A24012" i="2" s="1"/>
  <c r="A24013" i="2" s="1"/>
  <c r="A24014" i="2" s="1"/>
  <c r="A24015" i="2" s="1"/>
  <c r="A24016" i="2" s="1"/>
  <c r="A24017" i="2" s="1"/>
  <c r="A24018" i="2" s="1"/>
  <c r="A24019" i="2" s="1"/>
  <c r="A24020" i="2" s="1"/>
  <c r="A24021" i="2" s="1"/>
  <c r="A24022" i="2" s="1"/>
  <c r="A24023" i="2" s="1"/>
  <c r="A24024" i="2" s="1"/>
  <c r="A24025" i="2" s="1"/>
  <c r="A24026" i="2" s="1"/>
  <c r="A24027" i="2" s="1"/>
  <c r="A24028" i="2" s="1"/>
  <c r="A24029" i="2" s="1"/>
  <c r="A24030" i="2" s="1"/>
  <c r="A24031" i="2" s="1"/>
  <c r="A24032" i="2" s="1"/>
  <c r="A24033" i="2" s="1"/>
  <c r="A24034" i="2" s="1"/>
  <c r="A24035" i="2" s="1"/>
  <c r="A24036" i="2" s="1"/>
  <c r="A24037" i="2" s="1"/>
  <c r="A24038" i="2" s="1"/>
  <c r="A24039" i="2" s="1"/>
  <c r="A24040" i="2" s="1"/>
  <c r="A24041" i="2" s="1"/>
  <c r="A24042" i="2" s="1"/>
  <c r="A24043" i="2" s="1"/>
  <c r="A24044" i="2" s="1"/>
  <c r="A24045" i="2" s="1"/>
  <c r="A24046" i="2" s="1"/>
  <c r="A24047" i="2" s="1"/>
  <c r="A24048" i="2" s="1"/>
  <c r="A24049" i="2" s="1"/>
  <c r="A24050" i="2" s="1"/>
  <c r="A24051" i="2" s="1"/>
  <c r="A24052" i="2" s="1"/>
  <c r="A24053" i="2" s="1"/>
  <c r="A24054" i="2" s="1"/>
  <c r="A24055" i="2" s="1"/>
  <c r="A24056" i="2" s="1"/>
  <c r="A24057" i="2" s="1"/>
  <c r="A24058" i="2" s="1"/>
  <c r="A24059" i="2" s="1"/>
  <c r="A24060" i="2" s="1"/>
  <c r="A24061" i="2" s="1"/>
  <c r="A24062" i="2" s="1"/>
  <c r="A24063" i="2" s="1"/>
  <c r="A24064" i="2" s="1"/>
  <c r="A24065" i="2" s="1"/>
  <c r="A24066" i="2" s="1"/>
  <c r="A24067" i="2" s="1"/>
  <c r="A24068" i="2" s="1"/>
  <c r="A24069" i="2" s="1"/>
  <c r="A24070" i="2" s="1"/>
  <c r="A24071" i="2" s="1"/>
  <c r="A24072" i="2" s="1"/>
  <c r="A24073" i="2" s="1"/>
  <c r="A24074" i="2" s="1"/>
  <c r="A24075" i="2" s="1"/>
  <c r="A24076" i="2" s="1"/>
  <c r="A24077" i="2" s="1"/>
  <c r="A24078" i="2" s="1"/>
  <c r="A24079" i="2" s="1"/>
  <c r="A24080" i="2" s="1"/>
  <c r="A24081" i="2" s="1"/>
  <c r="A24082" i="2" s="1"/>
  <c r="A24083" i="2" s="1"/>
  <c r="A24084" i="2" s="1"/>
  <c r="A24085" i="2" s="1"/>
  <c r="A24086" i="2" s="1"/>
  <c r="A24087" i="2" s="1"/>
  <c r="A24088" i="2" s="1"/>
  <c r="A24089" i="2" s="1"/>
  <c r="A24090" i="2" s="1"/>
  <c r="A24091" i="2" s="1"/>
  <c r="A24092" i="2" s="1"/>
  <c r="A24093" i="2" s="1"/>
  <c r="A24094" i="2" s="1"/>
  <c r="A24095" i="2" s="1"/>
  <c r="A24096" i="2" s="1"/>
  <c r="A24097" i="2" s="1"/>
  <c r="A24098" i="2" s="1"/>
  <c r="A24099" i="2" s="1"/>
  <c r="A24100" i="2" s="1"/>
  <c r="A24101" i="2" s="1"/>
  <c r="A24102" i="2" s="1"/>
  <c r="A24103" i="2" s="1"/>
  <c r="A24104" i="2" s="1"/>
  <c r="A24105" i="2" s="1"/>
  <c r="A24106" i="2" s="1"/>
  <c r="A24107" i="2" s="1"/>
  <c r="A24108" i="2" s="1"/>
  <c r="A24109" i="2" s="1"/>
  <c r="A24110" i="2" s="1"/>
  <c r="A24111" i="2" s="1"/>
  <c r="A24112" i="2" s="1"/>
  <c r="A24113" i="2" s="1"/>
  <c r="A24114" i="2" s="1"/>
  <c r="A24115" i="2" s="1"/>
  <c r="A24116" i="2" s="1"/>
  <c r="A24117" i="2" s="1"/>
  <c r="A24118" i="2" s="1"/>
  <c r="A24119" i="2" s="1"/>
  <c r="A24120" i="2" s="1"/>
  <c r="A24121" i="2" s="1"/>
  <c r="A24122" i="2" s="1"/>
  <c r="A24123" i="2" s="1"/>
  <c r="A24124" i="2" s="1"/>
  <c r="A24125" i="2" s="1"/>
  <c r="A24126" i="2" s="1"/>
  <c r="A24127" i="2" s="1"/>
  <c r="A24128" i="2" s="1"/>
  <c r="A24129" i="2" s="1"/>
  <c r="A24130" i="2" s="1"/>
  <c r="A24131" i="2" s="1"/>
  <c r="A24132" i="2" s="1"/>
  <c r="A24133" i="2" s="1"/>
  <c r="A24134" i="2" s="1"/>
  <c r="A24135" i="2" s="1"/>
  <c r="A24136" i="2" s="1"/>
  <c r="A24137" i="2" s="1"/>
  <c r="A24138" i="2" s="1"/>
  <c r="A24139" i="2" s="1"/>
  <c r="A24140" i="2" s="1"/>
  <c r="A24141" i="2" s="1"/>
  <c r="A24142" i="2" s="1"/>
  <c r="A24143" i="2" s="1"/>
  <c r="A24144" i="2" s="1"/>
  <c r="A24145" i="2" s="1"/>
  <c r="A24146" i="2" s="1"/>
  <c r="A24147" i="2" s="1"/>
  <c r="A24148" i="2" s="1"/>
  <c r="A24149" i="2" s="1"/>
  <c r="A24150" i="2" s="1"/>
  <c r="A24151" i="2" s="1"/>
  <c r="A24152" i="2" s="1"/>
  <c r="A24153" i="2" s="1"/>
  <c r="A24154" i="2" s="1"/>
  <c r="A24155" i="2" s="1"/>
  <c r="A24156" i="2" s="1"/>
  <c r="A24157" i="2" s="1"/>
  <c r="A24158" i="2" s="1"/>
  <c r="A24159" i="2" s="1"/>
  <c r="A24160" i="2" s="1"/>
  <c r="A24161" i="2" s="1"/>
  <c r="A24162" i="2" s="1"/>
  <c r="A24163" i="2" s="1"/>
  <c r="A24164" i="2" s="1"/>
  <c r="A24165" i="2" s="1"/>
  <c r="A24166" i="2" s="1"/>
  <c r="A24167" i="2" s="1"/>
  <c r="A24168" i="2" s="1"/>
  <c r="A24169" i="2" s="1"/>
  <c r="A24170" i="2" s="1"/>
  <c r="A24171" i="2" s="1"/>
  <c r="A24172" i="2" s="1"/>
  <c r="A24173" i="2" s="1"/>
  <c r="A24174" i="2" s="1"/>
  <c r="A24175" i="2" s="1"/>
  <c r="A24176" i="2" s="1"/>
  <c r="A24177" i="2" s="1"/>
  <c r="A24178" i="2" s="1"/>
  <c r="A24179" i="2" s="1"/>
  <c r="A24180" i="2" s="1"/>
  <c r="A24181" i="2" s="1"/>
  <c r="A24182" i="2" s="1"/>
  <c r="A24183" i="2" s="1"/>
  <c r="A24184" i="2" s="1"/>
  <c r="A24185" i="2" s="1"/>
  <c r="A24186" i="2" s="1"/>
  <c r="A24187" i="2" s="1"/>
  <c r="A24188" i="2" s="1"/>
  <c r="A24189" i="2" s="1"/>
  <c r="A24190" i="2" s="1"/>
  <c r="A24191" i="2" s="1"/>
  <c r="A24192" i="2" s="1"/>
  <c r="A24193" i="2" s="1"/>
  <c r="A24194" i="2" s="1"/>
  <c r="A24195" i="2" s="1"/>
  <c r="A24196" i="2" s="1"/>
  <c r="A24197" i="2" s="1"/>
  <c r="A24198" i="2" s="1"/>
  <c r="A24199" i="2" s="1"/>
  <c r="A24200" i="2" s="1"/>
  <c r="A24201" i="2" s="1"/>
  <c r="A24202" i="2" s="1"/>
  <c r="A24203" i="2" s="1"/>
  <c r="A24204" i="2" s="1"/>
  <c r="A24205" i="2" s="1"/>
  <c r="A24206" i="2" s="1"/>
  <c r="A24207" i="2" s="1"/>
  <c r="A24208" i="2" s="1"/>
  <c r="A24209" i="2" s="1"/>
  <c r="A24210" i="2" s="1"/>
  <c r="A24211" i="2" s="1"/>
  <c r="A24212" i="2" s="1"/>
  <c r="A24213" i="2" s="1"/>
  <c r="A24214" i="2" s="1"/>
  <c r="A24215" i="2" s="1"/>
  <c r="A24216" i="2" s="1"/>
  <c r="A24217" i="2" s="1"/>
  <c r="A24218" i="2" s="1"/>
  <c r="A24219" i="2" s="1"/>
  <c r="A24220" i="2" s="1"/>
  <c r="A24221" i="2" s="1"/>
  <c r="A24222" i="2" s="1"/>
  <c r="A24223" i="2" s="1"/>
  <c r="A24224" i="2" s="1"/>
  <c r="A24225" i="2" s="1"/>
  <c r="A24226" i="2" s="1"/>
  <c r="A24227" i="2" s="1"/>
  <c r="A24228" i="2" s="1"/>
  <c r="A24229" i="2" s="1"/>
  <c r="A24230" i="2" s="1"/>
  <c r="A24231" i="2" s="1"/>
  <c r="A24232" i="2" s="1"/>
  <c r="A24233" i="2" s="1"/>
  <c r="A24234" i="2" s="1"/>
  <c r="A24235" i="2" s="1"/>
  <c r="A24236" i="2" s="1"/>
  <c r="A24237" i="2" s="1"/>
  <c r="A24238" i="2" s="1"/>
  <c r="A24239" i="2" s="1"/>
  <c r="A24240" i="2" s="1"/>
  <c r="A24241" i="2" s="1"/>
  <c r="A24242" i="2" s="1"/>
  <c r="A24243" i="2" s="1"/>
  <c r="A24244" i="2" s="1"/>
  <c r="A24245" i="2" s="1"/>
  <c r="A24246" i="2" s="1"/>
  <c r="A24247" i="2" s="1"/>
  <c r="A24248" i="2" s="1"/>
  <c r="A24249" i="2" s="1"/>
  <c r="A24250" i="2" s="1"/>
  <c r="A24251" i="2" s="1"/>
  <c r="A24252" i="2" s="1"/>
  <c r="A24253" i="2" s="1"/>
  <c r="A24254" i="2" s="1"/>
  <c r="A24255" i="2" s="1"/>
  <c r="A24256" i="2" s="1"/>
  <c r="A24257" i="2" s="1"/>
  <c r="A24258" i="2" s="1"/>
  <c r="A24259" i="2" s="1"/>
  <c r="A24260" i="2" s="1"/>
  <c r="A24261" i="2" s="1"/>
  <c r="A24262" i="2" s="1"/>
  <c r="A24263" i="2" s="1"/>
  <c r="A24264" i="2" s="1"/>
  <c r="A24265" i="2" s="1"/>
  <c r="A24266" i="2" s="1"/>
  <c r="A24267" i="2" s="1"/>
  <c r="A24268" i="2" s="1"/>
  <c r="A24269" i="2" s="1"/>
  <c r="A24270" i="2" s="1"/>
  <c r="A24271" i="2" s="1"/>
  <c r="A24272" i="2" s="1"/>
  <c r="A24273" i="2" s="1"/>
  <c r="A24274" i="2" s="1"/>
  <c r="A24275" i="2" s="1"/>
  <c r="A24276" i="2" s="1"/>
  <c r="A24277" i="2" s="1"/>
  <c r="A24278" i="2" s="1"/>
  <c r="A24279" i="2" s="1"/>
  <c r="A24280" i="2" s="1"/>
  <c r="A24281" i="2" s="1"/>
  <c r="A24282" i="2" s="1"/>
  <c r="A24283" i="2" s="1"/>
  <c r="A24284" i="2" s="1"/>
  <c r="A24285" i="2" s="1"/>
  <c r="A24286" i="2" s="1"/>
  <c r="A24287" i="2" s="1"/>
  <c r="A24288" i="2" s="1"/>
  <c r="A24289" i="2" s="1"/>
  <c r="A24290" i="2" s="1"/>
  <c r="A24291" i="2" s="1"/>
  <c r="A24292" i="2" s="1"/>
  <c r="A24293" i="2" s="1"/>
  <c r="A24294" i="2" s="1"/>
  <c r="A24295" i="2" s="1"/>
  <c r="A24296" i="2" s="1"/>
  <c r="A24297" i="2" s="1"/>
  <c r="A24298" i="2" s="1"/>
  <c r="A24299" i="2" s="1"/>
  <c r="A24300" i="2" s="1"/>
  <c r="A24301" i="2" s="1"/>
  <c r="A24302" i="2" s="1"/>
  <c r="A24303" i="2" s="1"/>
  <c r="A24304" i="2" s="1"/>
  <c r="A24305" i="2" s="1"/>
  <c r="A24306" i="2" s="1"/>
  <c r="A24307" i="2" s="1"/>
  <c r="A24308" i="2" s="1"/>
  <c r="A24309" i="2" s="1"/>
  <c r="A24310" i="2" s="1"/>
  <c r="A24311" i="2" s="1"/>
  <c r="A24312" i="2" s="1"/>
  <c r="A24313" i="2" s="1"/>
  <c r="A24314" i="2" s="1"/>
  <c r="A24315" i="2" s="1"/>
  <c r="A24316" i="2" s="1"/>
  <c r="A24317" i="2" s="1"/>
  <c r="A24318" i="2" s="1"/>
  <c r="A24319" i="2" s="1"/>
  <c r="A24320" i="2" s="1"/>
  <c r="A24321" i="2" s="1"/>
  <c r="A24322" i="2" s="1"/>
  <c r="A24323" i="2" s="1"/>
  <c r="A24324" i="2" s="1"/>
  <c r="A24325" i="2" s="1"/>
  <c r="A24326" i="2" s="1"/>
  <c r="A24327" i="2" s="1"/>
  <c r="A24328" i="2" s="1"/>
  <c r="A24329" i="2" s="1"/>
  <c r="A24330" i="2" s="1"/>
  <c r="A24331" i="2" s="1"/>
  <c r="A24332" i="2" s="1"/>
  <c r="A24333" i="2" s="1"/>
  <c r="A24334" i="2" s="1"/>
  <c r="A24335" i="2" s="1"/>
  <c r="A24336" i="2" s="1"/>
  <c r="A24337" i="2" s="1"/>
  <c r="A24338" i="2" s="1"/>
  <c r="A24339" i="2" s="1"/>
  <c r="A24340" i="2" s="1"/>
  <c r="A24341" i="2" s="1"/>
  <c r="A24342" i="2" s="1"/>
  <c r="A24343" i="2" s="1"/>
  <c r="A24344" i="2" s="1"/>
  <c r="A24345" i="2" s="1"/>
  <c r="A24346" i="2" s="1"/>
  <c r="A24347" i="2" s="1"/>
  <c r="A24348" i="2" s="1"/>
  <c r="A24349" i="2" s="1"/>
  <c r="A24350" i="2" s="1"/>
  <c r="A24351" i="2" s="1"/>
  <c r="A24352" i="2" s="1"/>
  <c r="A24353" i="2" s="1"/>
  <c r="A24354" i="2" s="1"/>
  <c r="A24355" i="2" s="1"/>
  <c r="A24356" i="2" s="1"/>
  <c r="A24357" i="2" s="1"/>
  <c r="A24358" i="2" s="1"/>
  <c r="A24359" i="2" s="1"/>
  <c r="A24360" i="2" s="1"/>
  <c r="A24361" i="2" s="1"/>
  <c r="A24362" i="2" s="1"/>
  <c r="A24363" i="2" s="1"/>
  <c r="A24364" i="2" s="1"/>
  <c r="A24365" i="2" s="1"/>
  <c r="A24366" i="2" s="1"/>
  <c r="A24367" i="2" s="1"/>
  <c r="A24368" i="2" s="1"/>
  <c r="A24369" i="2" s="1"/>
  <c r="A24370" i="2" s="1"/>
  <c r="A24371" i="2" s="1"/>
  <c r="A24372" i="2" s="1"/>
  <c r="A24373" i="2" s="1"/>
  <c r="A24374" i="2" s="1"/>
  <c r="A24375" i="2" s="1"/>
  <c r="A24376" i="2" s="1"/>
  <c r="A24377" i="2" s="1"/>
  <c r="A24378" i="2" s="1"/>
  <c r="A24379" i="2" s="1"/>
  <c r="A24380" i="2" s="1"/>
  <c r="A24381" i="2" s="1"/>
  <c r="A24382" i="2" s="1"/>
  <c r="A24383" i="2" s="1"/>
  <c r="A24384" i="2" s="1"/>
  <c r="A24385" i="2" s="1"/>
  <c r="A24386" i="2" s="1"/>
  <c r="A24387" i="2" s="1"/>
  <c r="A24388" i="2" s="1"/>
  <c r="A24389" i="2" s="1"/>
  <c r="A24390" i="2" s="1"/>
  <c r="A24391" i="2" s="1"/>
  <c r="A24392" i="2" s="1"/>
  <c r="A24393" i="2" s="1"/>
  <c r="A24394" i="2" s="1"/>
  <c r="A24395" i="2" s="1"/>
  <c r="A24396" i="2" s="1"/>
  <c r="A24397" i="2" s="1"/>
  <c r="A24398" i="2" s="1"/>
  <c r="A24399" i="2" s="1"/>
  <c r="A24400" i="2" s="1"/>
  <c r="A24401" i="2" s="1"/>
  <c r="A24402" i="2" s="1"/>
  <c r="A24403" i="2" s="1"/>
  <c r="A24404" i="2" s="1"/>
  <c r="A24405" i="2" s="1"/>
  <c r="A24406" i="2" s="1"/>
  <c r="A24407" i="2" s="1"/>
  <c r="A24408" i="2" s="1"/>
  <c r="A24409" i="2" s="1"/>
  <c r="A24410" i="2" s="1"/>
  <c r="A24411" i="2" s="1"/>
  <c r="A24412" i="2" s="1"/>
  <c r="A24413" i="2" s="1"/>
  <c r="A24414" i="2" s="1"/>
  <c r="A24415" i="2" s="1"/>
  <c r="A24416" i="2" s="1"/>
  <c r="A24417" i="2" s="1"/>
  <c r="A24418" i="2" s="1"/>
  <c r="A24419" i="2" s="1"/>
  <c r="A24420" i="2" s="1"/>
  <c r="A24421" i="2" s="1"/>
  <c r="A24422" i="2" s="1"/>
  <c r="A24423" i="2" s="1"/>
  <c r="A24424" i="2" s="1"/>
  <c r="A24425" i="2" s="1"/>
  <c r="A24426" i="2" s="1"/>
  <c r="A24427" i="2" s="1"/>
  <c r="A24428" i="2" s="1"/>
  <c r="A24429" i="2" s="1"/>
  <c r="A24430" i="2" s="1"/>
  <c r="A24431" i="2" s="1"/>
  <c r="A24432" i="2" s="1"/>
  <c r="A24433" i="2" s="1"/>
  <c r="A24434" i="2" s="1"/>
  <c r="A24435" i="2" s="1"/>
  <c r="A24436" i="2" s="1"/>
  <c r="A24437" i="2" s="1"/>
  <c r="A24438" i="2" s="1"/>
  <c r="A24439" i="2" s="1"/>
  <c r="A24440" i="2" s="1"/>
  <c r="A24441" i="2" s="1"/>
  <c r="A24442" i="2" s="1"/>
  <c r="A24443" i="2" s="1"/>
  <c r="A24444" i="2" s="1"/>
  <c r="A24445" i="2" s="1"/>
  <c r="A24446" i="2" s="1"/>
  <c r="A24447" i="2" s="1"/>
  <c r="A24448" i="2" s="1"/>
  <c r="A24449" i="2" s="1"/>
  <c r="A24450" i="2" s="1"/>
  <c r="A24451" i="2" s="1"/>
  <c r="A24452" i="2" s="1"/>
  <c r="A24453" i="2" s="1"/>
  <c r="A24454" i="2" s="1"/>
  <c r="A24455" i="2" s="1"/>
  <c r="A24456" i="2" s="1"/>
  <c r="A24457" i="2" s="1"/>
  <c r="A24458" i="2" s="1"/>
  <c r="A24459" i="2" s="1"/>
  <c r="A24460" i="2" s="1"/>
  <c r="A24461" i="2" s="1"/>
  <c r="A24462" i="2" s="1"/>
  <c r="A24463" i="2" s="1"/>
  <c r="A24464" i="2" s="1"/>
  <c r="A24465" i="2" s="1"/>
  <c r="A24466" i="2" s="1"/>
  <c r="A24467" i="2" s="1"/>
  <c r="A24468" i="2" s="1"/>
  <c r="A24469" i="2" s="1"/>
  <c r="A24470" i="2" s="1"/>
  <c r="A24471" i="2" s="1"/>
  <c r="A24472" i="2" s="1"/>
  <c r="A24473" i="2" s="1"/>
  <c r="A24474" i="2" s="1"/>
  <c r="A24475" i="2" s="1"/>
  <c r="A24476" i="2" s="1"/>
  <c r="A24477" i="2" s="1"/>
  <c r="A24478" i="2" s="1"/>
  <c r="A24479" i="2" s="1"/>
  <c r="A24480" i="2" s="1"/>
  <c r="A24481" i="2" s="1"/>
  <c r="A24482" i="2" s="1"/>
  <c r="A24483" i="2" s="1"/>
  <c r="A24484" i="2" s="1"/>
  <c r="A24485" i="2" s="1"/>
  <c r="A24486" i="2" s="1"/>
  <c r="A24487" i="2" s="1"/>
  <c r="A24488" i="2" s="1"/>
  <c r="A24489" i="2" s="1"/>
  <c r="A24490" i="2" s="1"/>
  <c r="A24491" i="2" s="1"/>
  <c r="A24492" i="2" s="1"/>
  <c r="A24493" i="2" s="1"/>
  <c r="A24494" i="2" s="1"/>
  <c r="A24495" i="2" s="1"/>
  <c r="A24496" i="2" s="1"/>
  <c r="A24497" i="2" s="1"/>
  <c r="A24498" i="2" s="1"/>
  <c r="A24499" i="2" s="1"/>
  <c r="A24500" i="2" s="1"/>
  <c r="A24501" i="2" s="1"/>
  <c r="A24502" i="2" s="1"/>
  <c r="A24503" i="2" s="1"/>
  <c r="A24504" i="2" s="1"/>
  <c r="A24505" i="2" s="1"/>
  <c r="A24506" i="2" s="1"/>
  <c r="A24507" i="2" s="1"/>
  <c r="A24508" i="2" s="1"/>
  <c r="A24509" i="2" s="1"/>
  <c r="A24510" i="2" s="1"/>
  <c r="A24511" i="2" s="1"/>
  <c r="A24512" i="2" s="1"/>
  <c r="A24513" i="2" s="1"/>
  <c r="A24514" i="2" s="1"/>
  <c r="A24515" i="2" s="1"/>
  <c r="A24516" i="2" s="1"/>
  <c r="A24517" i="2" s="1"/>
  <c r="A24518" i="2" s="1"/>
  <c r="A24519" i="2" s="1"/>
  <c r="A24520" i="2" s="1"/>
  <c r="A24521" i="2" s="1"/>
  <c r="A24522" i="2" s="1"/>
  <c r="A24523" i="2" s="1"/>
  <c r="A24524" i="2" s="1"/>
  <c r="A24525" i="2" s="1"/>
  <c r="A24526" i="2" s="1"/>
  <c r="A24527" i="2" s="1"/>
  <c r="A24528" i="2" s="1"/>
  <c r="A24529" i="2" s="1"/>
  <c r="A24530" i="2" s="1"/>
  <c r="A24531" i="2" s="1"/>
  <c r="A24532" i="2" s="1"/>
  <c r="A24533" i="2" s="1"/>
  <c r="A24534" i="2" s="1"/>
  <c r="A24535" i="2" s="1"/>
  <c r="A24536" i="2" s="1"/>
  <c r="A24537" i="2" s="1"/>
  <c r="A24538" i="2" s="1"/>
  <c r="A24539" i="2" s="1"/>
  <c r="A24540" i="2" s="1"/>
  <c r="A24541" i="2" s="1"/>
  <c r="A24542" i="2" s="1"/>
  <c r="A24543" i="2" s="1"/>
  <c r="A24544" i="2" s="1"/>
  <c r="A24545" i="2" s="1"/>
  <c r="A24546" i="2" s="1"/>
  <c r="A24547" i="2" s="1"/>
  <c r="A24548" i="2" s="1"/>
  <c r="A24549" i="2" s="1"/>
  <c r="A24550" i="2" s="1"/>
  <c r="A24551" i="2" s="1"/>
  <c r="A24552" i="2" s="1"/>
  <c r="A24553" i="2" s="1"/>
  <c r="A24554" i="2" s="1"/>
  <c r="A24555" i="2" s="1"/>
  <c r="A24556" i="2" s="1"/>
  <c r="A24557" i="2" s="1"/>
  <c r="A24558" i="2" s="1"/>
  <c r="A24559" i="2" s="1"/>
  <c r="A24560" i="2" s="1"/>
  <c r="A24561" i="2" s="1"/>
  <c r="A24562" i="2" s="1"/>
  <c r="A24563" i="2" s="1"/>
  <c r="A24564" i="2" s="1"/>
  <c r="A24565" i="2" s="1"/>
  <c r="A24566" i="2" s="1"/>
  <c r="A24567" i="2" s="1"/>
  <c r="A24568" i="2" s="1"/>
  <c r="A24569" i="2" s="1"/>
  <c r="A24570" i="2" s="1"/>
  <c r="A24571" i="2" s="1"/>
  <c r="A24572" i="2" s="1"/>
  <c r="A24573" i="2" s="1"/>
  <c r="A24574" i="2" s="1"/>
  <c r="A24575" i="2" s="1"/>
  <c r="A24576" i="2" s="1"/>
  <c r="A24577" i="2" s="1"/>
  <c r="A24578" i="2" s="1"/>
  <c r="A24579" i="2" s="1"/>
  <c r="A24580" i="2" s="1"/>
  <c r="A24581" i="2" s="1"/>
  <c r="A24582" i="2" s="1"/>
  <c r="A24583" i="2" s="1"/>
  <c r="A24584" i="2" s="1"/>
  <c r="A24585" i="2" s="1"/>
  <c r="A24586" i="2" s="1"/>
  <c r="A24587" i="2" s="1"/>
  <c r="A24588" i="2" s="1"/>
  <c r="A24589" i="2" s="1"/>
  <c r="A24590" i="2" s="1"/>
  <c r="A24591" i="2" s="1"/>
  <c r="A24592" i="2" s="1"/>
  <c r="A24593" i="2" s="1"/>
  <c r="A24594" i="2" s="1"/>
  <c r="A24595" i="2" s="1"/>
  <c r="A24596" i="2" s="1"/>
  <c r="A24597" i="2" s="1"/>
  <c r="A24598" i="2" s="1"/>
  <c r="A24599" i="2" s="1"/>
  <c r="A24600" i="2" s="1"/>
  <c r="A24601" i="2" s="1"/>
  <c r="A24602" i="2" s="1"/>
  <c r="A24603" i="2" s="1"/>
  <c r="A24604" i="2" s="1"/>
  <c r="A24605" i="2" s="1"/>
  <c r="A24606" i="2" s="1"/>
  <c r="A24607" i="2" s="1"/>
  <c r="A24608" i="2" s="1"/>
  <c r="A24609" i="2" s="1"/>
  <c r="A24610" i="2" s="1"/>
  <c r="A24611" i="2" s="1"/>
  <c r="A24612" i="2" s="1"/>
  <c r="A24613" i="2" s="1"/>
  <c r="A24614" i="2" s="1"/>
  <c r="A24615" i="2" s="1"/>
  <c r="A24616" i="2" s="1"/>
  <c r="A24617" i="2" s="1"/>
  <c r="A24618" i="2" s="1"/>
  <c r="A24619" i="2" s="1"/>
  <c r="A24620" i="2" s="1"/>
  <c r="A24621" i="2" s="1"/>
  <c r="A24622" i="2" s="1"/>
  <c r="A24623" i="2" s="1"/>
  <c r="A24624" i="2" s="1"/>
  <c r="A24625" i="2" s="1"/>
  <c r="A24626" i="2" s="1"/>
  <c r="A24627" i="2" s="1"/>
  <c r="A24628" i="2" s="1"/>
  <c r="A24629" i="2" s="1"/>
  <c r="A24630" i="2" s="1"/>
  <c r="C9" i="1" l="1"/>
  <c r="O3" i="3"/>
  <c r="O4" i="2" l="1"/>
  <c r="D2" i="3"/>
  <c r="F2" i="3" s="1"/>
  <c r="K3" i="3"/>
  <c r="K4" i="3" s="1"/>
  <c r="B3" i="3"/>
  <c r="P4" i="3" l="1"/>
  <c r="K5" i="3"/>
  <c r="N4" i="3"/>
  <c r="P3" i="3"/>
  <c r="C3" i="3"/>
  <c r="E3" i="3" s="1"/>
  <c r="Q3" i="3"/>
  <c r="R3" i="3" s="1"/>
  <c r="O5" i="2"/>
  <c r="P4" i="2"/>
  <c r="Q4" i="2" s="1"/>
  <c r="N3" i="3"/>
  <c r="B4" i="3"/>
  <c r="N5" i="3" l="1"/>
  <c r="K6" i="3"/>
  <c r="P5" i="3"/>
  <c r="G2" i="3"/>
  <c r="P5" i="2"/>
  <c r="Q5" i="2" s="1"/>
  <c r="O6" i="2"/>
  <c r="O7" i="2" s="1"/>
  <c r="D3" i="3"/>
  <c r="B5" i="3"/>
  <c r="K7" i="3" l="1"/>
  <c r="N6" i="3"/>
  <c r="P6" i="3"/>
  <c r="P6" i="2"/>
  <c r="Q6" i="2" s="1"/>
  <c r="O8" i="2"/>
  <c r="F3" i="3"/>
  <c r="C4" i="3" s="1"/>
  <c r="B6" i="3"/>
  <c r="E4" i="3" l="1"/>
  <c r="P7" i="2"/>
  <c r="Q7" i="2" s="1"/>
  <c r="P8" i="2" s="1"/>
  <c r="Q8" i="2" s="1"/>
  <c r="P7" i="3"/>
  <c r="K8" i="3"/>
  <c r="N7" i="3"/>
  <c r="D4" i="3"/>
  <c r="O9" i="2"/>
  <c r="B7" i="3"/>
  <c r="F4" i="3" l="1"/>
  <c r="K9" i="3"/>
  <c r="P8" i="3"/>
  <c r="N8" i="3"/>
  <c r="P9" i="2"/>
  <c r="Q9" i="2" s="1"/>
  <c r="O10" i="2"/>
  <c r="B8" i="3"/>
  <c r="N9" i="3" l="1"/>
  <c r="P9" i="3"/>
  <c r="C5" i="3"/>
  <c r="P10" i="2"/>
  <c r="Q10" i="2" s="1"/>
  <c r="O11" i="2"/>
  <c r="B9" i="3"/>
  <c r="D5" i="3" l="1"/>
  <c r="E5" i="3"/>
  <c r="P11" i="2"/>
  <c r="Q11" i="2" s="1"/>
  <c r="O12" i="2"/>
  <c r="B10" i="3"/>
  <c r="K10" i="3"/>
  <c r="P10" i="3" s="1"/>
  <c r="F5" i="3" l="1"/>
  <c r="P12" i="2"/>
  <c r="Q12" i="2" s="1"/>
  <c r="C6" i="3"/>
  <c r="N10" i="3"/>
  <c r="O13" i="2"/>
  <c r="P13" i="2" s="1"/>
  <c r="Q13" i="2" s="1"/>
  <c r="B11" i="3"/>
  <c r="K11" i="3"/>
  <c r="P11" i="3" s="1"/>
  <c r="E6" i="3" l="1"/>
  <c r="D6" i="3"/>
  <c r="N11" i="3"/>
  <c r="O14" i="2"/>
  <c r="P14" i="2" s="1"/>
  <c r="Q14" i="2" s="1"/>
  <c r="B12" i="3"/>
  <c r="K12" i="3"/>
  <c r="P12" i="3" s="1"/>
  <c r="C7" i="3" l="1"/>
  <c r="D7" i="3" s="1"/>
  <c r="F6" i="3"/>
  <c r="N12" i="3"/>
  <c r="O15" i="2"/>
  <c r="P15" i="2" s="1"/>
  <c r="Q15" i="2" s="1"/>
  <c r="B13" i="3"/>
  <c r="K13" i="3"/>
  <c r="P13" i="3" s="1"/>
  <c r="E7" i="3" l="1"/>
  <c r="F7" i="3" s="1"/>
  <c r="C8" i="3" s="1"/>
  <c r="N13" i="3"/>
  <c r="O16" i="2"/>
  <c r="P16" i="2" s="1"/>
  <c r="Q16" i="2" s="1"/>
  <c r="B14" i="3"/>
  <c r="K14" i="3"/>
  <c r="P14" i="3" s="1"/>
  <c r="E8" i="3" l="1"/>
  <c r="N14" i="3"/>
  <c r="O17" i="2"/>
  <c r="P17" i="2" s="1"/>
  <c r="Q17" i="2" s="1"/>
  <c r="D8" i="3"/>
  <c r="B15" i="3"/>
  <c r="K15" i="3"/>
  <c r="P15" i="3" s="1"/>
  <c r="F8" i="3" l="1"/>
  <c r="N15" i="3"/>
  <c r="O18" i="2"/>
  <c r="P18" i="2" s="1"/>
  <c r="Q18" i="2" s="1"/>
  <c r="C9" i="3"/>
  <c r="B16" i="3"/>
  <c r="K16" i="3"/>
  <c r="P16" i="3" s="1"/>
  <c r="E9" i="3" l="1"/>
  <c r="N16" i="3"/>
  <c r="O19" i="2"/>
  <c r="D9" i="3"/>
  <c r="B17" i="3"/>
  <c r="K17" i="3"/>
  <c r="P17" i="3" s="1"/>
  <c r="P19" i="2" l="1"/>
  <c r="Q19" i="2" s="1"/>
  <c r="F9" i="3"/>
  <c r="C10" i="3" s="1"/>
  <c r="E10" i="3" s="1"/>
  <c r="N17" i="3"/>
  <c r="O20" i="2"/>
  <c r="P20" i="2" s="1"/>
  <c r="Q20" i="2" s="1"/>
  <c r="B18" i="3"/>
  <c r="K18" i="3"/>
  <c r="P18" i="3" s="1"/>
  <c r="N18" i="3" l="1"/>
  <c r="O21" i="2"/>
  <c r="P21" i="2" s="1"/>
  <c r="Q21" i="2" s="1"/>
  <c r="D10" i="3"/>
  <c r="F10" i="3" s="1"/>
  <c r="B19" i="3"/>
  <c r="K19" i="3"/>
  <c r="P19" i="3" s="1"/>
  <c r="N19" i="3" l="1"/>
  <c r="O22" i="2"/>
  <c r="B20" i="3"/>
  <c r="K20" i="3"/>
  <c r="P20" i="3" s="1"/>
  <c r="P22" i="2" l="1"/>
  <c r="Q22" i="2" s="1"/>
  <c r="N20" i="3"/>
  <c r="O23" i="2"/>
  <c r="P23" i="2" s="1"/>
  <c r="Q23" i="2" s="1"/>
  <c r="B21" i="3"/>
  <c r="K21" i="3"/>
  <c r="P21" i="3" s="1"/>
  <c r="N21" i="3" l="1"/>
  <c r="O24" i="2"/>
  <c r="B22" i="3"/>
  <c r="K22" i="3"/>
  <c r="P22" i="3" s="1"/>
  <c r="P24" i="2" l="1"/>
  <c r="Q24" i="2" s="1"/>
  <c r="N22" i="3"/>
  <c r="O25" i="2"/>
  <c r="P25" i="2" s="1"/>
  <c r="Q25" i="2" s="1"/>
  <c r="B23" i="3"/>
  <c r="K23" i="3"/>
  <c r="P23" i="3" s="1"/>
  <c r="N23" i="3" l="1"/>
  <c r="O26" i="2"/>
  <c r="P26" i="2" s="1"/>
  <c r="Q26" i="2" s="1"/>
  <c r="B24" i="3"/>
  <c r="K24" i="3"/>
  <c r="P24" i="3" s="1"/>
  <c r="N24" i="3" l="1"/>
  <c r="O27" i="2"/>
  <c r="P27" i="2" s="1"/>
  <c r="Q27" i="2" s="1"/>
  <c r="B25" i="3"/>
  <c r="K25" i="3"/>
  <c r="P25" i="3" s="1"/>
  <c r="N25" i="3" l="1"/>
  <c r="O28" i="2"/>
  <c r="P28" i="2" s="1"/>
  <c r="Q28" i="2" s="1"/>
  <c r="B26" i="3"/>
  <c r="K26" i="3"/>
  <c r="P26" i="3" s="1"/>
  <c r="N26" i="3" l="1"/>
  <c r="O29" i="2"/>
  <c r="P29" i="2" s="1"/>
  <c r="Q29" i="2" s="1"/>
  <c r="B27" i="3"/>
  <c r="K27" i="3"/>
  <c r="P27" i="3" s="1"/>
  <c r="N27" i="3" l="1"/>
  <c r="O30" i="2"/>
  <c r="P30" i="2" s="1"/>
  <c r="Q30" i="2" s="1"/>
  <c r="B28" i="3"/>
  <c r="K28" i="3"/>
  <c r="P28" i="3" s="1"/>
  <c r="N28" i="3" l="1"/>
  <c r="O31" i="2"/>
  <c r="P31" i="2" s="1"/>
  <c r="Q31" i="2" s="1"/>
  <c r="B29" i="3"/>
  <c r="K29" i="3"/>
  <c r="P29" i="3" s="1"/>
  <c r="N29" i="3" l="1"/>
  <c r="O32" i="2"/>
  <c r="P32" i="2" s="1"/>
  <c r="Q32" i="2" s="1"/>
  <c r="B30" i="3"/>
  <c r="K30" i="3"/>
  <c r="P30" i="3" s="1"/>
  <c r="N30" i="3" l="1"/>
  <c r="O33" i="2"/>
  <c r="B31" i="3"/>
  <c r="K31" i="3"/>
  <c r="P31" i="3" s="1"/>
  <c r="P33" i="2" l="1"/>
  <c r="Q33" i="2" s="1"/>
  <c r="N31" i="3"/>
  <c r="O34" i="2"/>
  <c r="P34" i="2" s="1"/>
  <c r="Q34" i="2" s="1"/>
  <c r="B32" i="3"/>
  <c r="K32" i="3"/>
  <c r="P32" i="3" s="1"/>
  <c r="N32" i="3" l="1"/>
  <c r="O35" i="2"/>
  <c r="B33" i="3"/>
  <c r="K33" i="3"/>
  <c r="P33" i="3" s="1"/>
  <c r="P35" i="2" l="1"/>
  <c r="Q35" i="2" s="1"/>
  <c r="N33" i="3"/>
  <c r="B34" i="3"/>
  <c r="O36" i="2"/>
  <c r="P36" i="2" s="1"/>
  <c r="Q36" i="2" s="1"/>
  <c r="K34" i="3"/>
  <c r="P34" i="3" s="1"/>
  <c r="N34" i="3" l="1"/>
  <c r="B35" i="3"/>
  <c r="O37" i="2"/>
  <c r="P37" i="2" s="1"/>
  <c r="Q37" i="2" s="1"/>
  <c r="K35" i="3"/>
  <c r="P35" i="3" s="1"/>
  <c r="N35" i="3" l="1"/>
  <c r="B36" i="3"/>
  <c r="O38" i="2"/>
  <c r="P38" i="2" s="1"/>
  <c r="Q38" i="2" s="1"/>
  <c r="K36" i="3"/>
  <c r="P36" i="3" s="1"/>
  <c r="N36" i="3" l="1"/>
  <c r="B37" i="3"/>
  <c r="O39" i="2"/>
  <c r="K37" i="3"/>
  <c r="P37" i="3" s="1"/>
  <c r="P39" i="2" l="1"/>
  <c r="Q39" i="2" s="1"/>
  <c r="N37" i="3"/>
  <c r="B38" i="3"/>
  <c r="O40" i="2"/>
  <c r="P40" i="2" s="1"/>
  <c r="Q40" i="2" s="1"/>
  <c r="K38" i="3"/>
  <c r="P38" i="3" s="1"/>
  <c r="N38" i="3" l="1"/>
  <c r="B39" i="3"/>
  <c r="O41" i="2"/>
  <c r="P41" i="2" s="1"/>
  <c r="Q41" i="2" s="1"/>
  <c r="K39" i="3"/>
  <c r="P39" i="3" s="1"/>
  <c r="B40" i="3" l="1"/>
  <c r="N39" i="3"/>
  <c r="O42" i="2"/>
  <c r="P42" i="2" s="1"/>
  <c r="Q42" i="2" s="1"/>
  <c r="K40" i="3"/>
  <c r="P40" i="3" s="1"/>
  <c r="B41" i="3" l="1"/>
  <c r="N40" i="3"/>
  <c r="O43" i="2"/>
  <c r="P43" i="2" s="1"/>
  <c r="Q43" i="2" s="1"/>
  <c r="K41" i="3"/>
  <c r="P41" i="3" s="1"/>
  <c r="B42" i="3" l="1"/>
  <c r="N41" i="3"/>
  <c r="O44" i="2"/>
  <c r="P44" i="2" s="1"/>
  <c r="Q44" i="2" s="1"/>
  <c r="K42" i="3"/>
  <c r="P42" i="3" s="1"/>
  <c r="B43" i="3" l="1"/>
  <c r="N42" i="3"/>
  <c r="O45" i="2"/>
  <c r="P45" i="2" s="1"/>
  <c r="Q45" i="2" s="1"/>
  <c r="K43" i="3"/>
  <c r="P43" i="3" s="1"/>
  <c r="B44" i="3" l="1"/>
  <c r="N43" i="3"/>
  <c r="O46" i="2"/>
  <c r="P46" i="2" s="1"/>
  <c r="Q46" i="2" s="1"/>
  <c r="K44" i="3"/>
  <c r="P44" i="3" s="1"/>
  <c r="B45" i="3" l="1"/>
  <c r="N44" i="3"/>
  <c r="O47" i="2"/>
  <c r="P47" i="2" s="1"/>
  <c r="Q47" i="2" s="1"/>
  <c r="K45" i="3"/>
  <c r="P45" i="3" s="1"/>
  <c r="B46" i="3" l="1"/>
  <c r="N45" i="3"/>
  <c r="O48" i="2"/>
  <c r="P48" i="2" s="1"/>
  <c r="Q48" i="2" s="1"/>
  <c r="K46" i="3"/>
  <c r="P46" i="3" s="1"/>
  <c r="B47" i="3" l="1"/>
  <c r="N46" i="3"/>
  <c r="O49" i="2"/>
  <c r="P49" i="2" s="1"/>
  <c r="Q49" i="2" s="1"/>
  <c r="K47" i="3"/>
  <c r="P47" i="3" s="1"/>
  <c r="B48" i="3" l="1"/>
  <c r="N47" i="3"/>
  <c r="O50" i="2"/>
  <c r="P50" i="2" s="1"/>
  <c r="Q50" i="2" s="1"/>
  <c r="K48" i="3"/>
  <c r="P48" i="3" s="1"/>
  <c r="B49" i="3" l="1"/>
  <c r="N48" i="3"/>
  <c r="O51" i="2"/>
  <c r="P51" i="2" s="1"/>
  <c r="Q51" i="2" s="1"/>
  <c r="K49" i="3"/>
  <c r="P49" i="3" s="1"/>
  <c r="B50" i="3" l="1"/>
  <c r="N49" i="3"/>
  <c r="O52" i="2"/>
  <c r="P52" i="2" s="1"/>
  <c r="Q52" i="2" s="1"/>
  <c r="K50" i="3"/>
  <c r="P50" i="3" s="1"/>
  <c r="B51" i="3" l="1"/>
  <c r="N50" i="3"/>
  <c r="O53" i="2"/>
  <c r="P53" i="2" s="1"/>
  <c r="Q53" i="2" s="1"/>
  <c r="K51" i="3"/>
  <c r="P51" i="3" s="1"/>
  <c r="B52" i="3" l="1"/>
  <c r="N51" i="3"/>
  <c r="O54" i="2"/>
  <c r="P54" i="2" s="1"/>
  <c r="Q54" i="2" s="1"/>
  <c r="K52" i="3"/>
  <c r="P52" i="3" s="1"/>
  <c r="B53" i="3" l="1"/>
  <c r="N52" i="3"/>
  <c r="O55" i="2"/>
  <c r="P55" i="2" s="1"/>
  <c r="Q55" i="2" s="1"/>
  <c r="K53" i="3"/>
  <c r="P53" i="3" s="1"/>
  <c r="B54" i="3" l="1"/>
  <c r="N53" i="3"/>
  <c r="O56" i="2"/>
  <c r="P56" i="2" s="1"/>
  <c r="Q56" i="2" s="1"/>
  <c r="K54" i="3"/>
  <c r="P54" i="3" s="1"/>
  <c r="B55" i="3" l="1"/>
  <c r="N54" i="3"/>
  <c r="O57" i="2"/>
  <c r="K55" i="3"/>
  <c r="P55" i="3" s="1"/>
  <c r="P57" i="2" l="1"/>
  <c r="Q57" i="2" s="1"/>
  <c r="B56" i="3"/>
  <c r="N55" i="3"/>
  <c r="O58" i="2"/>
  <c r="P58" i="2" s="1"/>
  <c r="Q58" i="2" s="1"/>
  <c r="K56" i="3"/>
  <c r="P56" i="3" s="1"/>
  <c r="B57" i="3" l="1"/>
  <c r="N56" i="3"/>
  <c r="O59" i="2"/>
  <c r="K57" i="3"/>
  <c r="P57" i="3" s="1"/>
  <c r="P59" i="2" l="1"/>
  <c r="Q59" i="2" s="1"/>
  <c r="B58" i="3"/>
  <c r="N57" i="3"/>
  <c r="O60" i="2"/>
  <c r="P60" i="2" s="1"/>
  <c r="Q60" i="2" s="1"/>
  <c r="K58" i="3"/>
  <c r="P58" i="3" s="1"/>
  <c r="B59" i="3" l="1"/>
  <c r="N58" i="3"/>
  <c r="O61" i="2"/>
  <c r="P61" i="2" s="1"/>
  <c r="Q61" i="2" s="1"/>
  <c r="K59" i="3"/>
  <c r="P59" i="3" s="1"/>
  <c r="B60" i="3" l="1"/>
  <c r="N59" i="3"/>
  <c r="O62" i="2"/>
  <c r="P62" i="2" s="1"/>
  <c r="Q62" i="2" s="1"/>
  <c r="K60" i="3"/>
  <c r="P60" i="3" s="1"/>
  <c r="B61" i="3" l="1"/>
  <c r="N60" i="3"/>
  <c r="O63" i="2"/>
  <c r="P63" i="2" s="1"/>
  <c r="Q63" i="2" s="1"/>
  <c r="G15" i="3" s="1"/>
  <c r="K61" i="3"/>
  <c r="P61" i="3" s="1"/>
  <c r="G17" i="3" l="1"/>
  <c r="G29" i="3"/>
  <c r="G41" i="3"/>
  <c r="G53" i="3"/>
  <c r="G61" i="3"/>
  <c r="B62" i="3"/>
  <c r="G57" i="3"/>
  <c r="G59" i="3"/>
  <c r="G55" i="3"/>
  <c r="N61" i="3"/>
  <c r="G58" i="3"/>
  <c r="G60" i="3"/>
  <c r="G52" i="3"/>
  <c r="G54" i="3"/>
  <c r="G56" i="3"/>
  <c r="K62" i="3"/>
  <c r="P62" i="3" s="1"/>
  <c r="B63" i="3" l="1"/>
  <c r="G62" i="3"/>
  <c r="N62" i="3"/>
  <c r="G5" i="3"/>
  <c r="G6" i="3"/>
  <c r="G7" i="3"/>
  <c r="G9" i="3"/>
  <c r="C11" i="3" s="1"/>
  <c r="G8" i="3"/>
  <c r="G10" i="3"/>
  <c r="G12" i="3"/>
  <c r="G11" i="3"/>
  <c r="G14" i="3"/>
  <c r="G16" i="3"/>
  <c r="G13" i="3"/>
  <c r="G19" i="3"/>
  <c r="G20" i="3"/>
  <c r="G18" i="3"/>
  <c r="G21" i="3"/>
  <c r="G22" i="3"/>
  <c r="G24" i="3"/>
  <c r="G23" i="3"/>
  <c r="G25" i="3"/>
  <c r="G26" i="3"/>
  <c r="G28" i="3"/>
  <c r="G27" i="3"/>
  <c r="G33" i="3"/>
  <c r="G30" i="3"/>
  <c r="G31" i="3"/>
  <c r="G32" i="3"/>
  <c r="G34" i="3"/>
  <c r="G39" i="3"/>
  <c r="G35" i="3"/>
  <c r="G36" i="3"/>
  <c r="G37" i="3"/>
  <c r="G38" i="3"/>
  <c r="G40" i="3"/>
  <c r="G42" i="3"/>
  <c r="G43" i="3"/>
  <c r="G44" i="3"/>
  <c r="G45" i="3"/>
  <c r="G46" i="3"/>
  <c r="G47" i="3"/>
  <c r="G48" i="3"/>
  <c r="G49" i="3"/>
  <c r="G51" i="3"/>
  <c r="G50" i="3"/>
  <c r="K63" i="3"/>
  <c r="P63" i="3" s="1"/>
  <c r="E11" i="3" l="1"/>
  <c r="D11" i="3"/>
  <c r="F11" i="3" s="1"/>
  <c r="E17" i="3"/>
  <c r="B64" i="3"/>
  <c r="G63" i="3"/>
  <c r="N63" i="3"/>
  <c r="K64" i="3"/>
  <c r="P64" i="3" s="1"/>
  <c r="C12" i="3" l="1"/>
  <c r="E12" i="3" s="1"/>
  <c r="B65" i="3"/>
  <c r="G64" i="3"/>
  <c r="N64" i="3"/>
  <c r="K65" i="3"/>
  <c r="P65" i="3" s="1"/>
  <c r="D12" i="3" l="1"/>
  <c r="F12" i="3" s="1"/>
  <c r="C13" i="3"/>
  <c r="E13" i="3" s="1"/>
  <c r="B66" i="3"/>
  <c r="G65" i="3"/>
  <c r="N65" i="3"/>
  <c r="K66" i="3"/>
  <c r="P66" i="3" s="1"/>
  <c r="D13" i="3" l="1"/>
  <c r="F13" i="3" s="1"/>
  <c r="C14" i="3"/>
  <c r="E14" i="3" s="1"/>
  <c r="B67" i="3"/>
  <c r="G66" i="3"/>
  <c r="N66" i="3"/>
  <c r="K67" i="3"/>
  <c r="P67" i="3" s="1"/>
  <c r="D14" i="3" l="1"/>
  <c r="C15" i="3" s="1"/>
  <c r="E15" i="3" s="1"/>
  <c r="E20" i="3"/>
  <c r="B68" i="3"/>
  <c r="G67" i="3"/>
  <c r="N67" i="3"/>
  <c r="K68" i="3"/>
  <c r="P68" i="3" s="1"/>
  <c r="D15" i="3" l="1"/>
  <c r="F14" i="3"/>
  <c r="C16" i="3"/>
  <c r="E16" i="3"/>
  <c r="B69" i="3"/>
  <c r="G68" i="3"/>
  <c r="N68" i="3"/>
  <c r="K69" i="3"/>
  <c r="P69" i="3" s="1"/>
  <c r="F15" i="3" l="1"/>
  <c r="D16" i="3"/>
  <c r="F16" i="3" s="1"/>
  <c r="C17" i="3"/>
  <c r="B70" i="3"/>
  <c r="G69" i="3"/>
  <c r="N69" i="3"/>
  <c r="K70" i="3"/>
  <c r="P70" i="3" s="1"/>
  <c r="D17" i="3" l="1"/>
  <c r="C18" i="3" s="1"/>
  <c r="D18" i="3" s="1"/>
  <c r="E18" i="3"/>
  <c r="B71" i="3"/>
  <c r="G70" i="3"/>
  <c r="N70" i="3"/>
  <c r="K71" i="3"/>
  <c r="P71" i="3" s="1"/>
  <c r="F17" i="3" l="1"/>
  <c r="F18" i="3"/>
  <c r="C19" i="3"/>
  <c r="E19" i="3"/>
  <c r="B72" i="3"/>
  <c r="G71" i="3"/>
  <c r="N71" i="3"/>
  <c r="K72" i="3"/>
  <c r="P72" i="3" s="1"/>
  <c r="D19" i="3" l="1"/>
  <c r="F19" i="3" s="1"/>
  <c r="C20" i="3"/>
  <c r="B73" i="3"/>
  <c r="G72" i="3"/>
  <c r="N72" i="3"/>
  <c r="K73" i="3"/>
  <c r="P73" i="3" s="1"/>
  <c r="D20" i="3" l="1"/>
  <c r="C21" i="3" s="1"/>
  <c r="D21" i="3" s="1"/>
  <c r="E21" i="3"/>
  <c r="C26" i="3"/>
  <c r="B74" i="3"/>
  <c r="G73" i="3"/>
  <c r="N73" i="3"/>
  <c r="K74" i="3"/>
  <c r="P74" i="3" s="1"/>
  <c r="F20" i="3" l="1"/>
  <c r="F21" i="3"/>
  <c r="C22" i="3"/>
  <c r="E22" i="3"/>
  <c r="D26" i="3"/>
  <c r="E26" i="3"/>
  <c r="G74" i="3"/>
  <c r="B75" i="3"/>
  <c r="N74" i="3"/>
  <c r="K75" i="3"/>
  <c r="P75" i="3" s="1"/>
  <c r="F26" i="3" l="1"/>
  <c r="D22" i="3"/>
  <c r="F22" i="3" s="1"/>
  <c r="C23" i="3"/>
  <c r="E23" i="3"/>
  <c r="C27" i="3"/>
  <c r="G75" i="3"/>
  <c r="B76" i="3"/>
  <c r="N75" i="3"/>
  <c r="K76" i="3"/>
  <c r="P76" i="3" s="1"/>
  <c r="D23" i="3" l="1"/>
  <c r="F23" i="3" s="1"/>
  <c r="D27" i="3"/>
  <c r="C24" i="3"/>
  <c r="E24" i="3"/>
  <c r="E27" i="3"/>
  <c r="C28" i="3" s="1"/>
  <c r="G76" i="3"/>
  <c r="B77" i="3"/>
  <c r="N76" i="3"/>
  <c r="K77" i="3"/>
  <c r="P77" i="3" s="1"/>
  <c r="F27" i="3" l="1"/>
  <c r="D24" i="3"/>
  <c r="F24" i="3" s="1"/>
  <c r="C25" i="3"/>
  <c r="E25" i="3"/>
  <c r="E28" i="3"/>
  <c r="D28" i="3"/>
  <c r="G77" i="3"/>
  <c r="B78" i="3"/>
  <c r="N77" i="3"/>
  <c r="K78" i="3"/>
  <c r="P78" i="3" s="1"/>
  <c r="F28" i="3" l="1"/>
  <c r="D25" i="3"/>
  <c r="F25" i="3" s="1"/>
  <c r="C29" i="3"/>
  <c r="G78" i="3"/>
  <c r="B79" i="3"/>
  <c r="N78" i="3"/>
  <c r="K79" i="3"/>
  <c r="P79" i="3" s="1"/>
  <c r="D29" i="3" l="1"/>
  <c r="E29" i="3"/>
  <c r="C30" i="3" s="1"/>
  <c r="G79" i="3"/>
  <c r="B80" i="3"/>
  <c r="N79" i="3"/>
  <c r="K80" i="3"/>
  <c r="P80" i="3" s="1"/>
  <c r="F29" i="3" l="1"/>
  <c r="E30" i="3"/>
  <c r="D30" i="3"/>
  <c r="C31" i="3" s="1"/>
  <c r="G80" i="3"/>
  <c r="B81" i="3"/>
  <c r="N80" i="3"/>
  <c r="K81" i="3"/>
  <c r="P81" i="3" s="1"/>
  <c r="E31" i="3" l="1"/>
  <c r="F30" i="3"/>
  <c r="D31" i="3"/>
  <c r="C32" i="3" s="1"/>
  <c r="G81" i="3"/>
  <c r="B82" i="3"/>
  <c r="N81" i="3"/>
  <c r="K82" i="3"/>
  <c r="P82" i="3" s="1"/>
  <c r="E32" i="3" l="1"/>
  <c r="F31" i="3"/>
  <c r="D32" i="3"/>
  <c r="C33" i="3" s="1"/>
  <c r="B83" i="3"/>
  <c r="G82" i="3"/>
  <c r="N82" i="3"/>
  <c r="K83" i="3"/>
  <c r="P83" i="3" s="1"/>
  <c r="F32" i="3" l="1"/>
  <c r="D33" i="3"/>
  <c r="E33" i="3"/>
  <c r="B84" i="3"/>
  <c r="B85" i="3" s="1"/>
  <c r="G83" i="3"/>
  <c r="N83" i="3"/>
  <c r="K84" i="3"/>
  <c r="P84" i="3" s="1"/>
  <c r="F33" i="3" l="1"/>
  <c r="C34" i="3"/>
  <c r="G84" i="3"/>
  <c r="N84" i="3"/>
  <c r="G85" i="3"/>
  <c r="K85" i="3"/>
  <c r="P85" i="3" s="1"/>
  <c r="B86" i="3"/>
  <c r="D34" i="3" l="1"/>
  <c r="E34" i="3"/>
  <c r="C35" i="3" s="1"/>
  <c r="N85" i="3"/>
  <c r="G86" i="3"/>
  <c r="K86" i="3"/>
  <c r="P86" i="3" s="1"/>
  <c r="B87" i="3"/>
  <c r="F34" i="3" l="1"/>
  <c r="E35" i="3"/>
  <c r="D35" i="3"/>
  <c r="F35" i="3" s="1"/>
  <c r="N86" i="3"/>
  <c r="G87" i="3"/>
  <c r="K87" i="3"/>
  <c r="P87" i="3" s="1"/>
  <c r="B88" i="3"/>
  <c r="C36" i="3" l="1"/>
  <c r="N87" i="3"/>
  <c r="G88" i="3"/>
  <c r="K88" i="3"/>
  <c r="P88" i="3" s="1"/>
  <c r="B89" i="3"/>
  <c r="E36" i="3" l="1"/>
  <c r="D36" i="3"/>
  <c r="C37" i="3" s="1"/>
  <c r="N88" i="3"/>
  <c r="G89" i="3"/>
  <c r="K89" i="3"/>
  <c r="P89" i="3" s="1"/>
  <c r="B90" i="3"/>
  <c r="F36" i="3" l="1"/>
  <c r="D37" i="3"/>
  <c r="E37" i="3"/>
  <c r="C38" i="3" s="1"/>
  <c r="N89" i="3"/>
  <c r="G90" i="3"/>
  <c r="K90" i="3"/>
  <c r="P90" i="3" s="1"/>
  <c r="B91" i="3"/>
  <c r="F37" i="3" l="1"/>
  <c r="D38" i="3"/>
  <c r="E38" i="3"/>
  <c r="N90" i="3"/>
  <c r="G91" i="3"/>
  <c r="K91" i="3"/>
  <c r="P91" i="3" s="1"/>
  <c r="B92" i="3"/>
  <c r="F38" i="3" l="1"/>
  <c r="C39" i="3"/>
  <c r="N91" i="3"/>
  <c r="G92" i="3"/>
  <c r="K92" i="3"/>
  <c r="P92" i="3" s="1"/>
  <c r="B93" i="3"/>
  <c r="E39" i="3" l="1"/>
  <c r="D39" i="3"/>
  <c r="N92" i="3"/>
  <c r="G93" i="3"/>
  <c r="K93" i="3"/>
  <c r="P93" i="3" s="1"/>
  <c r="B94" i="3"/>
  <c r="F39" i="3" l="1"/>
  <c r="C40" i="3"/>
  <c r="N93" i="3"/>
  <c r="G94" i="3"/>
  <c r="K94" i="3"/>
  <c r="P94" i="3" s="1"/>
  <c r="B95" i="3"/>
  <c r="E40" i="3" l="1"/>
  <c r="D40" i="3"/>
  <c r="C41" i="3" s="1"/>
  <c r="N94" i="3"/>
  <c r="G95" i="3"/>
  <c r="K95" i="3"/>
  <c r="P95" i="3" s="1"/>
  <c r="B96" i="3"/>
  <c r="F40" i="3" l="1"/>
  <c r="E41" i="3"/>
  <c r="D41" i="3"/>
  <c r="C42" i="3" s="1"/>
  <c r="N95" i="3"/>
  <c r="G96" i="3"/>
  <c r="K96" i="3"/>
  <c r="P96" i="3" s="1"/>
  <c r="B97" i="3"/>
  <c r="F41" i="3" l="1"/>
  <c r="E42" i="3"/>
  <c r="D42" i="3"/>
  <c r="C43" i="3" s="1"/>
  <c r="N96" i="3"/>
  <c r="G97" i="3"/>
  <c r="K97" i="3"/>
  <c r="P97" i="3" s="1"/>
  <c r="B98" i="3"/>
  <c r="F42" i="3" l="1"/>
  <c r="E43" i="3"/>
  <c r="D43" i="3"/>
  <c r="C44" i="3" s="1"/>
  <c r="N97" i="3"/>
  <c r="G98" i="3"/>
  <c r="K98" i="3"/>
  <c r="P98" i="3" s="1"/>
  <c r="B99" i="3"/>
  <c r="F43" i="3" l="1"/>
  <c r="E44" i="3"/>
  <c r="D44" i="3"/>
  <c r="C45" i="3" s="1"/>
  <c r="N98" i="3"/>
  <c r="G99" i="3"/>
  <c r="K99" i="3"/>
  <c r="P99" i="3" s="1"/>
  <c r="B100" i="3"/>
  <c r="F44" i="3" l="1"/>
  <c r="E45" i="3"/>
  <c r="D45" i="3"/>
  <c r="C46" i="3" s="1"/>
  <c r="N99" i="3"/>
  <c r="G100" i="3"/>
  <c r="K100" i="3"/>
  <c r="P100" i="3" s="1"/>
  <c r="B101" i="3"/>
  <c r="F45" i="3" l="1"/>
  <c r="E46" i="3"/>
  <c r="D46" i="3"/>
  <c r="C47" i="3" s="1"/>
  <c r="N100" i="3"/>
  <c r="G101" i="3"/>
  <c r="K101" i="3"/>
  <c r="P101" i="3" s="1"/>
  <c r="B102" i="3"/>
  <c r="F46" i="3" l="1"/>
  <c r="E47" i="3"/>
  <c r="D47" i="3"/>
  <c r="C48" i="3" s="1"/>
  <c r="N101" i="3"/>
  <c r="G102" i="3"/>
  <c r="K102" i="3"/>
  <c r="P102" i="3" s="1"/>
  <c r="B103" i="3"/>
  <c r="F47" i="3" l="1"/>
  <c r="D48" i="3"/>
  <c r="E48" i="3"/>
  <c r="C49" i="3" s="1"/>
  <c r="N102" i="3"/>
  <c r="G103" i="3"/>
  <c r="K103" i="3"/>
  <c r="P103" i="3" s="1"/>
  <c r="B104" i="3"/>
  <c r="F48" i="3" l="1"/>
  <c r="D49" i="3"/>
  <c r="E49" i="3"/>
  <c r="N103" i="3"/>
  <c r="G104" i="3"/>
  <c r="K104" i="3"/>
  <c r="P104" i="3" s="1"/>
  <c r="B105" i="3"/>
  <c r="F49" i="3" l="1"/>
  <c r="C50" i="3"/>
  <c r="N104" i="3"/>
  <c r="G105" i="3"/>
  <c r="K105" i="3"/>
  <c r="P105" i="3" s="1"/>
  <c r="B106" i="3"/>
  <c r="D50" i="3" l="1"/>
  <c r="E50" i="3"/>
  <c r="N105" i="3"/>
  <c r="G106" i="3"/>
  <c r="K106" i="3"/>
  <c r="P106" i="3" s="1"/>
  <c r="B107" i="3"/>
  <c r="F50" i="3" l="1"/>
  <c r="C51" i="3"/>
  <c r="N106" i="3"/>
  <c r="G107" i="3"/>
  <c r="K107" i="3"/>
  <c r="P107" i="3" s="1"/>
  <c r="B108" i="3"/>
  <c r="D51" i="3" l="1"/>
  <c r="E51" i="3"/>
  <c r="C52" i="3" s="1"/>
  <c r="N107" i="3"/>
  <c r="G108" i="3"/>
  <c r="K108" i="3"/>
  <c r="P108" i="3" s="1"/>
  <c r="B109" i="3"/>
  <c r="F51" i="3" l="1"/>
  <c r="E52" i="3"/>
  <c r="D52" i="3"/>
  <c r="F52" i="3" s="1"/>
  <c r="N108" i="3"/>
  <c r="G109" i="3"/>
  <c r="K109" i="3"/>
  <c r="P109" i="3" s="1"/>
  <c r="B110" i="3"/>
  <c r="C53" i="3" l="1"/>
  <c r="N109" i="3"/>
  <c r="G110" i="3"/>
  <c r="K110" i="3"/>
  <c r="P110" i="3" s="1"/>
  <c r="B111" i="3"/>
  <c r="E53" i="3" l="1"/>
  <c r="D53" i="3"/>
  <c r="C54" i="3" s="1"/>
  <c r="N110" i="3"/>
  <c r="G111" i="3"/>
  <c r="K111" i="3"/>
  <c r="P111" i="3" s="1"/>
  <c r="B112" i="3"/>
  <c r="F53" i="3" l="1"/>
  <c r="E54" i="3"/>
  <c r="D54" i="3"/>
  <c r="C55" i="3" s="1"/>
  <c r="N111" i="3"/>
  <c r="G112" i="3"/>
  <c r="K112" i="3"/>
  <c r="P112" i="3" s="1"/>
  <c r="B113" i="3"/>
  <c r="F54" i="3" l="1"/>
  <c r="E55" i="3"/>
  <c r="D55" i="3"/>
  <c r="C56" i="3" s="1"/>
  <c r="N112" i="3"/>
  <c r="G113" i="3"/>
  <c r="K113" i="3"/>
  <c r="P113" i="3" s="1"/>
  <c r="B114" i="3"/>
  <c r="F55" i="3" l="1"/>
  <c r="E56" i="3"/>
  <c r="D56" i="3"/>
  <c r="C57" i="3" s="1"/>
  <c r="N113" i="3"/>
  <c r="G114" i="3"/>
  <c r="K114" i="3"/>
  <c r="P114" i="3" s="1"/>
  <c r="B115" i="3"/>
  <c r="F56" i="3" l="1"/>
  <c r="E57" i="3"/>
  <c r="D57" i="3"/>
  <c r="C58" i="3" s="1"/>
  <c r="N114" i="3"/>
  <c r="G115" i="3"/>
  <c r="K115" i="3"/>
  <c r="P115" i="3" s="1"/>
  <c r="B116" i="3"/>
  <c r="F57" i="3" l="1"/>
  <c r="E58" i="3"/>
  <c r="D58" i="3"/>
  <c r="C59" i="3" s="1"/>
  <c r="N115" i="3"/>
  <c r="G116" i="3"/>
  <c r="K116" i="3"/>
  <c r="P116" i="3" s="1"/>
  <c r="B117" i="3"/>
  <c r="F58" i="3" l="1"/>
  <c r="E59" i="3"/>
  <c r="D59" i="3"/>
  <c r="C60" i="3" s="1"/>
  <c r="N116" i="3"/>
  <c r="G117" i="3"/>
  <c r="K117" i="3"/>
  <c r="P117" i="3" s="1"/>
  <c r="B118" i="3"/>
  <c r="F59" i="3" l="1"/>
  <c r="E60" i="3"/>
  <c r="N117" i="3"/>
  <c r="G118" i="3"/>
  <c r="D60" i="3"/>
  <c r="F60" i="3" s="1"/>
  <c r="K118" i="3"/>
  <c r="P118" i="3" s="1"/>
  <c r="B119" i="3"/>
  <c r="N118" i="3" l="1"/>
  <c r="C61" i="3"/>
  <c r="G119" i="3"/>
  <c r="K119" i="3"/>
  <c r="P119" i="3" s="1"/>
  <c r="B120" i="3"/>
  <c r="E61" i="3" l="1"/>
  <c r="N119" i="3"/>
  <c r="G120" i="3"/>
  <c r="D61" i="3"/>
  <c r="K120" i="3"/>
  <c r="P120" i="3" s="1"/>
  <c r="B121" i="3"/>
  <c r="F61" i="3" l="1"/>
  <c r="N120" i="3"/>
  <c r="C62" i="3"/>
  <c r="G121" i="3"/>
  <c r="K121" i="3"/>
  <c r="P121" i="3" s="1"/>
  <c r="B122" i="3"/>
  <c r="E62" i="3" l="1"/>
  <c r="N121" i="3"/>
  <c r="G122" i="3"/>
  <c r="D62" i="3"/>
  <c r="K122" i="3"/>
  <c r="P122" i="3" s="1"/>
  <c r="B123" i="3"/>
  <c r="F62" i="3" l="1"/>
  <c r="N122" i="3"/>
  <c r="C63" i="3"/>
  <c r="G123" i="3"/>
  <c r="K123" i="3"/>
  <c r="P123" i="3" s="1"/>
  <c r="B124" i="3"/>
  <c r="E63" i="3" l="1"/>
  <c r="N123" i="3"/>
  <c r="G124" i="3"/>
  <c r="D63" i="3"/>
  <c r="F63" i="3" s="1"/>
  <c r="K124" i="3"/>
  <c r="P124" i="3" s="1"/>
  <c r="B125" i="3"/>
  <c r="N124" i="3" l="1"/>
  <c r="C64" i="3"/>
  <c r="G125" i="3"/>
  <c r="K125" i="3"/>
  <c r="P125" i="3" s="1"/>
  <c r="B126" i="3"/>
  <c r="E64" i="3" l="1"/>
  <c r="N125" i="3"/>
  <c r="G126" i="3"/>
  <c r="D64" i="3"/>
  <c r="F64" i="3" s="1"/>
  <c r="K126" i="3"/>
  <c r="P126" i="3" s="1"/>
  <c r="B127" i="3"/>
  <c r="N126" i="3" l="1"/>
  <c r="C65" i="3"/>
  <c r="G127" i="3"/>
  <c r="K127" i="3"/>
  <c r="P127" i="3" s="1"/>
  <c r="B128" i="3"/>
  <c r="E65" i="3" l="1"/>
  <c r="N127" i="3"/>
  <c r="G128" i="3"/>
  <c r="D65" i="3"/>
  <c r="F65" i="3" s="1"/>
  <c r="K128" i="3"/>
  <c r="P128" i="3" s="1"/>
  <c r="B129" i="3"/>
  <c r="N128" i="3" l="1"/>
  <c r="C66" i="3"/>
  <c r="G129" i="3"/>
  <c r="K129" i="3"/>
  <c r="P129" i="3" s="1"/>
  <c r="B130" i="3"/>
  <c r="E66" i="3" l="1"/>
  <c r="N129" i="3"/>
  <c r="G130" i="3"/>
  <c r="D66" i="3"/>
  <c r="F66" i="3" s="1"/>
  <c r="K130" i="3"/>
  <c r="P130" i="3" s="1"/>
  <c r="B131" i="3"/>
  <c r="N130" i="3" l="1"/>
  <c r="C67" i="3"/>
  <c r="G131" i="3"/>
  <c r="K131" i="3"/>
  <c r="P131" i="3" s="1"/>
  <c r="B132" i="3"/>
  <c r="E67" i="3" l="1"/>
  <c r="N131" i="3"/>
  <c r="G132" i="3"/>
  <c r="D67" i="3"/>
  <c r="F67" i="3" s="1"/>
  <c r="K132" i="3"/>
  <c r="P132" i="3" s="1"/>
  <c r="B133" i="3"/>
  <c r="N132" i="3" l="1"/>
  <c r="C68" i="3"/>
  <c r="G133" i="3"/>
  <c r="K133" i="3"/>
  <c r="P133" i="3" s="1"/>
  <c r="B134" i="3"/>
  <c r="E68" i="3" l="1"/>
  <c r="N133" i="3"/>
  <c r="G134" i="3"/>
  <c r="D68" i="3"/>
  <c r="F68" i="3" s="1"/>
  <c r="K134" i="3"/>
  <c r="P134" i="3" s="1"/>
  <c r="B135" i="3"/>
  <c r="N134" i="3" l="1"/>
  <c r="C69" i="3"/>
  <c r="G135" i="3"/>
  <c r="K135" i="3"/>
  <c r="P135" i="3" s="1"/>
  <c r="B136" i="3"/>
  <c r="E69" i="3" l="1"/>
  <c r="N135" i="3"/>
  <c r="G136" i="3"/>
  <c r="D69" i="3"/>
  <c r="F69" i="3" s="1"/>
  <c r="K136" i="3"/>
  <c r="P136" i="3" s="1"/>
  <c r="B137" i="3"/>
  <c r="N136" i="3" l="1"/>
  <c r="C70" i="3"/>
  <c r="G137" i="3"/>
  <c r="K137" i="3"/>
  <c r="P137" i="3" s="1"/>
  <c r="B138" i="3"/>
  <c r="E70" i="3" l="1"/>
  <c r="N137" i="3"/>
  <c r="G138" i="3"/>
  <c r="D70" i="3"/>
  <c r="F70" i="3" s="1"/>
  <c r="K138" i="3"/>
  <c r="P138" i="3" s="1"/>
  <c r="B139" i="3"/>
  <c r="N138" i="3" l="1"/>
  <c r="C71" i="3"/>
  <c r="G139" i="3"/>
  <c r="K139" i="3"/>
  <c r="P139" i="3" s="1"/>
  <c r="B140" i="3"/>
  <c r="E71" i="3" l="1"/>
  <c r="N139" i="3"/>
  <c r="G140" i="3"/>
  <c r="D71" i="3"/>
  <c r="F71" i="3" s="1"/>
  <c r="K140" i="3"/>
  <c r="P140" i="3" s="1"/>
  <c r="B141" i="3"/>
  <c r="N140" i="3" l="1"/>
  <c r="C72" i="3"/>
  <c r="G141" i="3"/>
  <c r="K141" i="3"/>
  <c r="P141" i="3" s="1"/>
  <c r="B142" i="3"/>
  <c r="E72" i="3" l="1"/>
  <c r="N141" i="3"/>
  <c r="G142" i="3"/>
  <c r="D72" i="3"/>
  <c r="K142" i="3"/>
  <c r="P142" i="3" s="1"/>
  <c r="B143" i="3"/>
  <c r="F72" i="3" l="1"/>
  <c r="N142" i="3"/>
  <c r="C73" i="3"/>
  <c r="G143" i="3"/>
  <c r="K143" i="3"/>
  <c r="P143" i="3" s="1"/>
  <c r="B144" i="3"/>
  <c r="E73" i="3" l="1"/>
  <c r="N143" i="3"/>
  <c r="G144" i="3"/>
  <c r="D73" i="3"/>
  <c r="K144" i="3"/>
  <c r="P144" i="3" s="1"/>
  <c r="B145" i="3"/>
  <c r="F73" i="3" l="1"/>
  <c r="N144" i="3"/>
  <c r="C74" i="3"/>
  <c r="G145" i="3"/>
  <c r="K145" i="3"/>
  <c r="P145" i="3" s="1"/>
  <c r="B146" i="3"/>
  <c r="E74" i="3" l="1"/>
  <c r="N145" i="3"/>
  <c r="G146" i="3"/>
  <c r="D74" i="3"/>
  <c r="K146" i="3"/>
  <c r="P146" i="3" s="1"/>
  <c r="B147" i="3"/>
  <c r="F74" i="3" l="1"/>
  <c r="N146" i="3"/>
  <c r="C75" i="3"/>
  <c r="G147" i="3"/>
  <c r="K147" i="3"/>
  <c r="P147" i="3" s="1"/>
  <c r="B148" i="3"/>
  <c r="E75" i="3" l="1"/>
  <c r="N147" i="3"/>
  <c r="G148" i="3"/>
  <c r="D75" i="3"/>
  <c r="F75" i="3" s="1"/>
  <c r="K148" i="3"/>
  <c r="P148" i="3" s="1"/>
  <c r="B149" i="3"/>
  <c r="N148" i="3" l="1"/>
  <c r="C76" i="3"/>
  <c r="G149" i="3"/>
  <c r="K149" i="3"/>
  <c r="P149" i="3" s="1"/>
  <c r="B150" i="3"/>
  <c r="E76" i="3" l="1"/>
  <c r="N149" i="3"/>
  <c r="G150" i="3"/>
  <c r="D76" i="3"/>
  <c r="F76" i="3" s="1"/>
  <c r="K150" i="3"/>
  <c r="P150" i="3" s="1"/>
  <c r="B151" i="3"/>
  <c r="N150" i="3" l="1"/>
  <c r="C77" i="3"/>
  <c r="G151" i="3"/>
  <c r="K151" i="3"/>
  <c r="P151" i="3" s="1"/>
  <c r="B152" i="3"/>
  <c r="E77" i="3" l="1"/>
  <c r="N151" i="3"/>
  <c r="G152" i="3"/>
  <c r="D77" i="3"/>
  <c r="F77" i="3" s="1"/>
  <c r="K152" i="3"/>
  <c r="P152" i="3" s="1"/>
  <c r="B153" i="3"/>
  <c r="N152" i="3" l="1"/>
  <c r="C78" i="3"/>
  <c r="G153" i="3"/>
  <c r="K153" i="3"/>
  <c r="P153" i="3" s="1"/>
  <c r="B154" i="3"/>
  <c r="E78" i="3" l="1"/>
  <c r="N153" i="3"/>
  <c r="G154" i="3"/>
  <c r="D78" i="3"/>
  <c r="F78" i="3" s="1"/>
  <c r="K154" i="3"/>
  <c r="P154" i="3" s="1"/>
  <c r="B155" i="3"/>
  <c r="N154" i="3" l="1"/>
  <c r="C79" i="3"/>
  <c r="G155" i="3"/>
  <c r="K155" i="3"/>
  <c r="P155" i="3" s="1"/>
  <c r="B156" i="3"/>
  <c r="E79" i="3" l="1"/>
  <c r="N155" i="3"/>
  <c r="G156" i="3"/>
  <c r="D79" i="3"/>
  <c r="F79" i="3" s="1"/>
  <c r="K156" i="3"/>
  <c r="P156" i="3" s="1"/>
  <c r="B157" i="3"/>
  <c r="N156" i="3" l="1"/>
  <c r="C80" i="3"/>
  <c r="G157" i="3"/>
  <c r="K157" i="3"/>
  <c r="P157" i="3" s="1"/>
  <c r="B158" i="3"/>
  <c r="E80" i="3" l="1"/>
  <c r="N157" i="3"/>
  <c r="G158" i="3"/>
  <c r="D80" i="3"/>
  <c r="K158" i="3"/>
  <c r="P158" i="3" s="1"/>
  <c r="B159" i="3"/>
  <c r="F80" i="3" l="1"/>
  <c r="N158" i="3"/>
  <c r="C81" i="3"/>
  <c r="G159" i="3"/>
  <c r="K159" i="3"/>
  <c r="P159" i="3" s="1"/>
  <c r="B160" i="3"/>
  <c r="E81" i="3" l="1"/>
  <c r="N159" i="3"/>
  <c r="G160" i="3"/>
  <c r="D81" i="3"/>
  <c r="K160" i="3"/>
  <c r="P160" i="3" s="1"/>
  <c r="B161" i="3"/>
  <c r="F81" i="3" l="1"/>
  <c r="N160" i="3"/>
  <c r="C82" i="3"/>
  <c r="G161" i="3"/>
  <c r="K161" i="3"/>
  <c r="P161" i="3" s="1"/>
  <c r="B162" i="3"/>
  <c r="E82" i="3" l="1"/>
  <c r="N161" i="3"/>
  <c r="G162" i="3"/>
  <c r="D82" i="3"/>
  <c r="F82" i="3" s="1"/>
  <c r="K162" i="3"/>
  <c r="P162" i="3" s="1"/>
  <c r="B163" i="3"/>
  <c r="N162" i="3" l="1"/>
  <c r="C83" i="3"/>
  <c r="G163" i="3"/>
  <c r="K163" i="3"/>
  <c r="P163" i="3" s="1"/>
  <c r="B164" i="3"/>
  <c r="E83" i="3" l="1"/>
  <c r="N163" i="3"/>
  <c r="G164" i="3"/>
  <c r="D83" i="3"/>
  <c r="K164" i="3"/>
  <c r="P164" i="3" s="1"/>
  <c r="B165" i="3"/>
  <c r="F83" i="3" l="1"/>
  <c r="N164" i="3"/>
  <c r="C84" i="3"/>
  <c r="G165" i="3"/>
  <c r="K165" i="3"/>
  <c r="P165" i="3" s="1"/>
  <c r="B166" i="3"/>
  <c r="E84" i="3" l="1"/>
  <c r="N165" i="3"/>
  <c r="G166" i="3"/>
  <c r="D84" i="3"/>
  <c r="K166" i="3"/>
  <c r="P166" i="3" s="1"/>
  <c r="B167" i="3"/>
  <c r="F84" i="3" l="1"/>
  <c r="N166" i="3"/>
  <c r="C85" i="3"/>
  <c r="G167" i="3"/>
  <c r="K167" i="3"/>
  <c r="P167" i="3" s="1"/>
  <c r="B168" i="3"/>
  <c r="E85" i="3" l="1"/>
  <c r="N167" i="3"/>
  <c r="G168" i="3"/>
  <c r="D85" i="3"/>
  <c r="F85" i="3" s="1"/>
  <c r="K168" i="3"/>
  <c r="P168" i="3" s="1"/>
  <c r="B169" i="3"/>
  <c r="N168" i="3" l="1"/>
  <c r="C86" i="3"/>
  <c r="G169" i="3"/>
  <c r="K169" i="3"/>
  <c r="P169" i="3" s="1"/>
  <c r="B170" i="3"/>
  <c r="E86" i="3" l="1"/>
  <c r="N169" i="3"/>
  <c r="G170" i="3"/>
  <c r="D86" i="3"/>
  <c r="K170" i="3"/>
  <c r="P170" i="3" s="1"/>
  <c r="B171" i="3"/>
  <c r="F86" i="3" l="1"/>
  <c r="N170" i="3"/>
  <c r="C87" i="3"/>
  <c r="G171" i="3"/>
  <c r="K171" i="3"/>
  <c r="P171" i="3" s="1"/>
  <c r="B172" i="3"/>
  <c r="E87" i="3" l="1"/>
  <c r="N171" i="3"/>
  <c r="G172" i="3"/>
  <c r="D87" i="3"/>
  <c r="K172" i="3"/>
  <c r="P172" i="3" s="1"/>
  <c r="B173" i="3"/>
  <c r="F87" i="3" l="1"/>
  <c r="N172" i="3"/>
  <c r="C88" i="3"/>
  <c r="G173" i="3"/>
  <c r="K173" i="3"/>
  <c r="P173" i="3" s="1"/>
  <c r="B174" i="3"/>
  <c r="E88" i="3" l="1"/>
  <c r="N173" i="3"/>
  <c r="G174" i="3"/>
  <c r="D88" i="3"/>
  <c r="K174" i="3"/>
  <c r="P174" i="3" s="1"/>
  <c r="B175" i="3"/>
  <c r="F88" i="3" l="1"/>
  <c r="N174" i="3"/>
  <c r="C89" i="3"/>
  <c r="G175" i="3"/>
  <c r="K175" i="3"/>
  <c r="P175" i="3" s="1"/>
  <c r="B176" i="3"/>
  <c r="E89" i="3" l="1"/>
  <c r="N175" i="3"/>
  <c r="G176" i="3"/>
  <c r="D89" i="3"/>
  <c r="K176" i="3"/>
  <c r="P176" i="3" s="1"/>
  <c r="B177" i="3"/>
  <c r="F89" i="3" l="1"/>
  <c r="N176" i="3"/>
  <c r="C90" i="3"/>
  <c r="G177" i="3"/>
  <c r="K177" i="3"/>
  <c r="P177" i="3" s="1"/>
  <c r="B178" i="3"/>
  <c r="E90" i="3" l="1"/>
  <c r="N177" i="3"/>
  <c r="G178" i="3"/>
  <c r="D90" i="3"/>
  <c r="K178" i="3"/>
  <c r="P178" i="3" s="1"/>
  <c r="B179" i="3"/>
  <c r="F90" i="3" l="1"/>
  <c r="N178" i="3"/>
  <c r="C91" i="3"/>
  <c r="G179" i="3"/>
  <c r="K179" i="3"/>
  <c r="P179" i="3" s="1"/>
  <c r="B180" i="3"/>
  <c r="E91" i="3" l="1"/>
  <c r="N179" i="3"/>
  <c r="G180" i="3"/>
  <c r="D91" i="3"/>
  <c r="K180" i="3"/>
  <c r="P180" i="3" s="1"/>
  <c r="B181" i="3"/>
  <c r="F91" i="3" l="1"/>
  <c r="N180" i="3"/>
  <c r="C92" i="3"/>
  <c r="G181" i="3"/>
  <c r="K181" i="3"/>
  <c r="P181" i="3" s="1"/>
  <c r="B182" i="3"/>
  <c r="E92" i="3" l="1"/>
  <c r="N181" i="3"/>
  <c r="G182" i="3"/>
  <c r="D92" i="3"/>
  <c r="K182" i="3"/>
  <c r="P182" i="3" s="1"/>
  <c r="B183" i="3"/>
  <c r="F92" i="3" l="1"/>
  <c r="N182" i="3"/>
  <c r="C93" i="3"/>
  <c r="G183" i="3"/>
  <c r="K183" i="3"/>
  <c r="P183" i="3" s="1"/>
  <c r="B184" i="3"/>
  <c r="E93" i="3" l="1"/>
  <c r="N183" i="3"/>
  <c r="G184" i="3"/>
  <c r="D93" i="3"/>
  <c r="K184" i="3"/>
  <c r="P184" i="3" s="1"/>
  <c r="B185" i="3"/>
  <c r="F93" i="3" l="1"/>
  <c r="N184" i="3"/>
  <c r="C94" i="3"/>
  <c r="G185" i="3"/>
  <c r="K185" i="3"/>
  <c r="P185" i="3" s="1"/>
  <c r="B186" i="3"/>
  <c r="E94" i="3" l="1"/>
  <c r="N185" i="3"/>
  <c r="G186" i="3"/>
  <c r="D94" i="3"/>
  <c r="K186" i="3"/>
  <c r="P186" i="3" s="1"/>
  <c r="B187" i="3"/>
  <c r="F94" i="3" l="1"/>
  <c r="N186" i="3"/>
  <c r="C95" i="3"/>
  <c r="G187" i="3"/>
  <c r="K187" i="3"/>
  <c r="P187" i="3" s="1"/>
  <c r="B188" i="3"/>
  <c r="E95" i="3" l="1"/>
  <c r="N187" i="3"/>
  <c r="G188" i="3"/>
  <c r="D95" i="3"/>
  <c r="F95" i="3" s="1"/>
  <c r="K188" i="3"/>
  <c r="P188" i="3" s="1"/>
  <c r="B189" i="3"/>
  <c r="N188" i="3" l="1"/>
  <c r="C96" i="3"/>
  <c r="G189" i="3"/>
  <c r="K189" i="3"/>
  <c r="P189" i="3" s="1"/>
  <c r="B190" i="3"/>
  <c r="E96" i="3" l="1"/>
  <c r="N189" i="3"/>
  <c r="G190" i="3"/>
  <c r="D96" i="3"/>
  <c r="K190" i="3"/>
  <c r="P190" i="3" s="1"/>
  <c r="B191" i="3"/>
  <c r="F96" i="3" l="1"/>
  <c r="N190" i="3"/>
  <c r="C97" i="3"/>
  <c r="G191" i="3"/>
  <c r="K191" i="3"/>
  <c r="P191" i="3" s="1"/>
  <c r="B192" i="3"/>
  <c r="E97" i="3" l="1"/>
  <c r="N191" i="3"/>
  <c r="G192" i="3"/>
  <c r="D97" i="3"/>
  <c r="K192" i="3"/>
  <c r="P192" i="3" s="1"/>
  <c r="B193" i="3"/>
  <c r="F97" i="3" l="1"/>
  <c r="N192" i="3"/>
  <c r="C98" i="3"/>
  <c r="G193" i="3"/>
  <c r="K193" i="3"/>
  <c r="P193" i="3" s="1"/>
  <c r="B194" i="3"/>
  <c r="E98" i="3" l="1"/>
  <c r="N193" i="3"/>
  <c r="G194" i="3"/>
  <c r="D98" i="3"/>
  <c r="K194" i="3"/>
  <c r="P194" i="3" s="1"/>
  <c r="B195" i="3"/>
  <c r="F98" i="3" l="1"/>
  <c r="N194" i="3"/>
  <c r="C99" i="3"/>
  <c r="G195" i="3"/>
  <c r="K195" i="3"/>
  <c r="P195" i="3" s="1"/>
  <c r="B196" i="3"/>
  <c r="E99" i="3" l="1"/>
  <c r="N195" i="3"/>
  <c r="G196" i="3"/>
  <c r="D99" i="3"/>
  <c r="F99" i="3" s="1"/>
  <c r="K196" i="3"/>
  <c r="P196" i="3" s="1"/>
  <c r="B197" i="3"/>
  <c r="N196" i="3" l="1"/>
  <c r="C100" i="3"/>
  <c r="G197" i="3"/>
  <c r="K197" i="3"/>
  <c r="P197" i="3" s="1"/>
  <c r="B198" i="3"/>
  <c r="E100" i="3" l="1"/>
  <c r="N197" i="3"/>
  <c r="G198" i="3"/>
  <c r="D100" i="3"/>
  <c r="K198" i="3"/>
  <c r="P198" i="3" s="1"/>
  <c r="B199" i="3"/>
  <c r="F100" i="3" l="1"/>
  <c r="N198" i="3"/>
  <c r="C101" i="3"/>
  <c r="G199" i="3"/>
  <c r="K199" i="3"/>
  <c r="P199" i="3" s="1"/>
  <c r="B200" i="3"/>
  <c r="E101" i="3" l="1"/>
  <c r="N199" i="3"/>
  <c r="G200" i="3"/>
  <c r="D101" i="3"/>
  <c r="F101" i="3" s="1"/>
  <c r="K200" i="3"/>
  <c r="P200" i="3" s="1"/>
  <c r="B201" i="3"/>
  <c r="N200" i="3" l="1"/>
  <c r="C102" i="3"/>
  <c r="G201" i="3"/>
  <c r="K201" i="3"/>
  <c r="P201" i="3" s="1"/>
  <c r="B202" i="3"/>
  <c r="E102" i="3" l="1"/>
  <c r="N201" i="3"/>
  <c r="G202" i="3"/>
  <c r="D102" i="3"/>
  <c r="F102" i="3" s="1"/>
  <c r="K202" i="3"/>
  <c r="P202" i="3" s="1"/>
  <c r="B203" i="3"/>
  <c r="N202" i="3" l="1"/>
  <c r="C103" i="3"/>
  <c r="G203" i="3"/>
  <c r="K203" i="3"/>
  <c r="P203" i="3" s="1"/>
  <c r="B204" i="3"/>
  <c r="E103" i="3" l="1"/>
  <c r="N203" i="3"/>
  <c r="G204" i="3"/>
  <c r="D103" i="3"/>
  <c r="K204" i="3"/>
  <c r="P204" i="3" s="1"/>
  <c r="B205" i="3"/>
  <c r="F103" i="3" l="1"/>
  <c r="N204" i="3"/>
  <c r="C104" i="3"/>
  <c r="G205" i="3"/>
  <c r="K205" i="3"/>
  <c r="P205" i="3" s="1"/>
  <c r="B206" i="3"/>
  <c r="E104" i="3" l="1"/>
  <c r="N205" i="3"/>
  <c r="G206" i="3"/>
  <c r="D104" i="3"/>
  <c r="F104" i="3" s="1"/>
  <c r="K206" i="3"/>
  <c r="P206" i="3" s="1"/>
  <c r="B207" i="3"/>
  <c r="N206" i="3" l="1"/>
  <c r="C105" i="3"/>
  <c r="G207" i="3"/>
  <c r="K207" i="3"/>
  <c r="P207" i="3" s="1"/>
  <c r="B208" i="3"/>
  <c r="E105" i="3" l="1"/>
  <c r="N207" i="3"/>
  <c r="G208" i="3"/>
  <c r="D105" i="3"/>
  <c r="F105" i="3" s="1"/>
  <c r="K208" i="3"/>
  <c r="P208" i="3" s="1"/>
  <c r="B209" i="3"/>
  <c r="N208" i="3" l="1"/>
  <c r="C106" i="3"/>
  <c r="G209" i="3"/>
  <c r="K209" i="3"/>
  <c r="P209" i="3" s="1"/>
  <c r="B210" i="3"/>
  <c r="E106" i="3" l="1"/>
  <c r="N209" i="3"/>
  <c r="G210" i="3"/>
  <c r="D106" i="3"/>
  <c r="K210" i="3"/>
  <c r="P210" i="3" s="1"/>
  <c r="B211" i="3"/>
  <c r="F106" i="3" l="1"/>
  <c r="N210" i="3"/>
  <c r="C107" i="3"/>
  <c r="G211" i="3"/>
  <c r="K211" i="3"/>
  <c r="P211" i="3" s="1"/>
  <c r="B212" i="3"/>
  <c r="E107" i="3" l="1"/>
  <c r="N211" i="3"/>
  <c r="G212" i="3"/>
  <c r="D107" i="3"/>
  <c r="F107" i="3" s="1"/>
  <c r="K212" i="3"/>
  <c r="P212" i="3" s="1"/>
  <c r="B213" i="3"/>
  <c r="N212" i="3" l="1"/>
  <c r="C108" i="3"/>
  <c r="G213" i="3"/>
  <c r="K213" i="3"/>
  <c r="P213" i="3" s="1"/>
  <c r="B214" i="3"/>
  <c r="E108" i="3" l="1"/>
  <c r="N213" i="3"/>
  <c r="G214" i="3"/>
  <c r="D108" i="3"/>
  <c r="K214" i="3"/>
  <c r="P214" i="3" s="1"/>
  <c r="B215" i="3"/>
  <c r="F108" i="3" l="1"/>
  <c r="N214" i="3"/>
  <c r="C109" i="3"/>
  <c r="G215" i="3"/>
  <c r="K215" i="3"/>
  <c r="P215" i="3" s="1"/>
  <c r="B216" i="3"/>
  <c r="E109" i="3" l="1"/>
  <c r="N215" i="3"/>
  <c r="G216" i="3"/>
  <c r="D109" i="3"/>
  <c r="F109" i="3" s="1"/>
  <c r="K216" i="3"/>
  <c r="P216" i="3" s="1"/>
  <c r="B217" i="3"/>
  <c r="N216" i="3" l="1"/>
  <c r="C110" i="3"/>
  <c r="G217" i="3"/>
  <c r="K217" i="3"/>
  <c r="P217" i="3" s="1"/>
  <c r="B218" i="3"/>
  <c r="E110" i="3" l="1"/>
  <c r="N217" i="3"/>
  <c r="G218" i="3"/>
  <c r="D110" i="3"/>
  <c r="F110" i="3" s="1"/>
  <c r="K218" i="3"/>
  <c r="P218" i="3" s="1"/>
  <c r="B219" i="3"/>
  <c r="N218" i="3" l="1"/>
  <c r="C111" i="3"/>
  <c r="G219" i="3"/>
  <c r="K219" i="3"/>
  <c r="P219" i="3" s="1"/>
  <c r="B220" i="3"/>
  <c r="E111" i="3" l="1"/>
  <c r="N219" i="3"/>
  <c r="G220" i="3"/>
  <c r="D111" i="3"/>
  <c r="F111" i="3" s="1"/>
  <c r="K220" i="3"/>
  <c r="P220" i="3" s="1"/>
  <c r="B221" i="3"/>
  <c r="N220" i="3" l="1"/>
  <c r="C112" i="3"/>
  <c r="G221" i="3"/>
  <c r="K221" i="3"/>
  <c r="P221" i="3" s="1"/>
  <c r="B222" i="3"/>
  <c r="E112" i="3" l="1"/>
  <c r="N221" i="3"/>
  <c r="G222" i="3"/>
  <c r="D112" i="3"/>
  <c r="K222" i="3"/>
  <c r="P222" i="3" s="1"/>
  <c r="B223" i="3"/>
  <c r="F112" i="3" l="1"/>
  <c r="N222" i="3"/>
  <c r="C113" i="3"/>
  <c r="G223" i="3"/>
  <c r="K223" i="3"/>
  <c r="P223" i="3" s="1"/>
  <c r="B224" i="3"/>
  <c r="E113" i="3" l="1"/>
  <c r="N223" i="3"/>
  <c r="G224" i="3"/>
  <c r="D113" i="3"/>
  <c r="F113" i="3" s="1"/>
  <c r="K224" i="3"/>
  <c r="P224" i="3" s="1"/>
  <c r="B225" i="3"/>
  <c r="N224" i="3" l="1"/>
  <c r="C114" i="3"/>
  <c r="G225" i="3"/>
  <c r="K225" i="3"/>
  <c r="P225" i="3" s="1"/>
  <c r="B226" i="3"/>
  <c r="E114" i="3" l="1"/>
  <c r="N225" i="3"/>
  <c r="G226" i="3"/>
  <c r="D114" i="3"/>
  <c r="F114" i="3" s="1"/>
  <c r="K226" i="3"/>
  <c r="P226" i="3" s="1"/>
  <c r="B227" i="3"/>
  <c r="N226" i="3" l="1"/>
  <c r="C115" i="3"/>
  <c r="G227" i="3"/>
  <c r="K227" i="3"/>
  <c r="P227" i="3" s="1"/>
  <c r="B228" i="3"/>
  <c r="E115" i="3" l="1"/>
  <c r="N227" i="3"/>
  <c r="G228" i="3"/>
  <c r="D115" i="3"/>
  <c r="F115" i="3" s="1"/>
  <c r="K228" i="3"/>
  <c r="P228" i="3" s="1"/>
  <c r="B229" i="3"/>
  <c r="N228" i="3" l="1"/>
  <c r="C116" i="3"/>
  <c r="G229" i="3"/>
  <c r="K229" i="3"/>
  <c r="P229" i="3" s="1"/>
  <c r="B230" i="3"/>
  <c r="E116" i="3" l="1"/>
  <c r="N229" i="3"/>
  <c r="G230" i="3"/>
  <c r="D116" i="3"/>
  <c r="F116" i="3" s="1"/>
  <c r="K230" i="3"/>
  <c r="P230" i="3" s="1"/>
  <c r="B231" i="3"/>
  <c r="N230" i="3" l="1"/>
  <c r="C117" i="3"/>
  <c r="G231" i="3"/>
  <c r="K231" i="3"/>
  <c r="P231" i="3" s="1"/>
  <c r="B232" i="3"/>
  <c r="E117" i="3" l="1"/>
  <c r="N231" i="3"/>
  <c r="G232" i="3"/>
  <c r="D117" i="3"/>
  <c r="K232" i="3"/>
  <c r="P232" i="3" s="1"/>
  <c r="B233" i="3"/>
  <c r="F117" i="3" l="1"/>
  <c r="N232" i="3"/>
  <c r="C118" i="3"/>
  <c r="G233" i="3"/>
  <c r="K233" i="3"/>
  <c r="P233" i="3" s="1"/>
  <c r="B234" i="3"/>
  <c r="E118" i="3" l="1"/>
  <c r="N233" i="3"/>
  <c r="G234" i="3"/>
  <c r="D118" i="3"/>
  <c r="K234" i="3"/>
  <c r="P234" i="3" s="1"/>
  <c r="B235" i="3"/>
  <c r="F118" i="3" l="1"/>
  <c r="N234" i="3"/>
  <c r="C119" i="3"/>
  <c r="G235" i="3"/>
  <c r="K235" i="3"/>
  <c r="P235" i="3" s="1"/>
  <c r="B236" i="3"/>
  <c r="E119" i="3" l="1"/>
  <c r="N235" i="3"/>
  <c r="G236" i="3"/>
  <c r="D119" i="3"/>
  <c r="F119" i="3" s="1"/>
  <c r="K236" i="3"/>
  <c r="P236" i="3" s="1"/>
  <c r="B237" i="3"/>
  <c r="N236" i="3" l="1"/>
  <c r="C120" i="3"/>
  <c r="G237" i="3"/>
  <c r="K237" i="3"/>
  <c r="P237" i="3" s="1"/>
  <c r="B238" i="3"/>
  <c r="E120" i="3" l="1"/>
  <c r="N237" i="3"/>
  <c r="G238" i="3"/>
  <c r="D120" i="3"/>
  <c r="K238" i="3"/>
  <c r="P238" i="3" s="1"/>
  <c r="B239" i="3"/>
  <c r="F120" i="3" l="1"/>
  <c r="N238" i="3"/>
  <c r="C121" i="3"/>
  <c r="G239" i="3"/>
  <c r="K239" i="3"/>
  <c r="P239" i="3" s="1"/>
  <c r="B240" i="3"/>
  <c r="E121" i="3" l="1"/>
  <c r="N239" i="3"/>
  <c r="G240" i="3"/>
  <c r="D121" i="3"/>
  <c r="K240" i="3"/>
  <c r="P240" i="3" s="1"/>
  <c r="B241" i="3"/>
  <c r="F121" i="3" l="1"/>
  <c r="N240" i="3"/>
  <c r="C122" i="3"/>
  <c r="G241" i="3"/>
  <c r="K241" i="3"/>
  <c r="P241" i="3" s="1"/>
  <c r="B242" i="3"/>
  <c r="E122" i="3" l="1"/>
  <c r="N241" i="3"/>
  <c r="G242" i="3"/>
  <c r="D122" i="3"/>
  <c r="F122" i="3" s="1"/>
  <c r="K242" i="3"/>
  <c r="P242" i="3" s="1"/>
  <c r="B243" i="3"/>
  <c r="N242" i="3" l="1"/>
  <c r="C123" i="3"/>
  <c r="G243" i="3"/>
  <c r="K243" i="3"/>
  <c r="P243" i="3" s="1"/>
  <c r="B244" i="3"/>
  <c r="E123" i="3" l="1"/>
  <c r="N243" i="3"/>
  <c r="G244" i="3"/>
  <c r="D123" i="3"/>
  <c r="K244" i="3"/>
  <c r="P244" i="3" s="1"/>
  <c r="B245" i="3"/>
  <c r="F123" i="3" l="1"/>
  <c r="N244" i="3"/>
  <c r="C124" i="3"/>
  <c r="G245" i="3"/>
  <c r="K245" i="3"/>
  <c r="P245" i="3" s="1"/>
  <c r="B246" i="3"/>
  <c r="E124" i="3" l="1"/>
  <c r="N245" i="3"/>
  <c r="G246" i="3"/>
  <c r="D124" i="3"/>
  <c r="F124" i="3" s="1"/>
  <c r="K246" i="3"/>
  <c r="P246" i="3" s="1"/>
  <c r="B247" i="3"/>
  <c r="N246" i="3" l="1"/>
  <c r="C125" i="3"/>
  <c r="G247" i="3"/>
  <c r="K247" i="3"/>
  <c r="P247" i="3" s="1"/>
  <c r="B248" i="3"/>
  <c r="E125" i="3" l="1"/>
  <c r="N247" i="3"/>
  <c r="G248" i="3"/>
  <c r="D125" i="3"/>
  <c r="F125" i="3" s="1"/>
  <c r="K248" i="3"/>
  <c r="P248" i="3" s="1"/>
  <c r="B249" i="3"/>
  <c r="N248" i="3" l="1"/>
  <c r="C126" i="3"/>
  <c r="G249" i="3"/>
  <c r="K249" i="3"/>
  <c r="P249" i="3" s="1"/>
  <c r="B250" i="3"/>
  <c r="E126" i="3" l="1"/>
  <c r="N249" i="3"/>
  <c r="G250" i="3"/>
  <c r="D126" i="3"/>
  <c r="F126" i="3" s="1"/>
  <c r="K250" i="3"/>
  <c r="P250" i="3" s="1"/>
  <c r="B251" i="3"/>
  <c r="N250" i="3" l="1"/>
  <c r="C127" i="3"/>
  <c r="G251" i="3"/>
  <c r="K251" i="3"/>
  <c r="P251" i="3" s="1"/>
  <c r="B252" i="3"/>
  <c r="E127" i="3" l="1"/>
  <c r="N251" i="3"/>
  <c r="G252" i="3"/>
  <c r="D127" i="3"/>
  <c r="F127" i="3" s="1"/>
  <c r="K252" i="3"/>
  <c r="P252" i="3" s="1"/>
  <c r="B253" i="3"/>
  <c r="N252" i="3" l="1"/>
  <c r="C128" i="3"/>
  <c r="G253" i="3"/>
  <c r="K253" i="3"/>
  <c r="P253" i="3" s="1"/>
  <c r="B254" i="3"/>
  <c r="E128" i="3" l="1"/>
  <c r="N253" i="3"/>
  <c r="G254" i="3"/>
  <c r="D128" i="3"/>
  <c r="K254" i="3"/>
  <c r="P254" i="3" s="1"/>
  <c r="B255" i="3"/>
  <c r="F128" i="3" l="1"/>
  <c r="N254" i="3"/>
  <c r="C129" i="3"/>
  <c r="G255" i="3"/>
  <c r="K255" i="3"/>
  <c r="P255" i="3" s="1"/>
  <c r="B256" i="3"/>
  <c r="E129" i="3" l="1"/>
  <c r="N255" i="3"/>
  <c r="D129" i="3"/>
  <c r="F129" i="3" s="1"/>
  <c r="G256" i="3"/>
  <c r="K256" i="3"/>
  <c r="P256" i="3" s="1"/>
  <c r="B257" i="3"/>
  <c r="N256" i="3" l="1"/>
  <c r="C130" i="3"/>
  <c r="G257" i="3"/>
  <c r="K257" i="3"/>
  <c r="P257" i="3" s="1"/>
  <c r="B258" i="3"/>
  <c r="E130" i="3" l="1"/>
  <c r="D130" i="3"/>
  <c r="C131" i="3" s="1"/>
  <c r="N257" i="3"/>
  <c r="G258" i="3"/>
  <c r="K258" i="3"/>
  <c r="P258" i="3" s="1"/>
  <c r="B259" i="3"/>
  <c r="F130" i="3" l="1"/>
  <c r="E131" i="3"/>
  <c r="N258" i="3"/>
  <c r="G259" i="3"/>
  <c r="D131" i="3"/>
  <c r="C132" i="3" s="1"/>
  <c r="K259" i="3"/>
  <c r="P259" i="3" s="1"/>
  <c r="B260" i="3"/>
  <c r="E132" i="3" l="1"/>
  <c r="F131" i="3"/>
  <c r="N259" i="3"/>
  <c r="G260" i="3"/>
  <c r="K260" i="3"/>
  <c r="P260" i="3" s="1"/>
  <c r="B261" i="3"/>
  <c r="N260" i="3" l="1"/>
  <c r="G261" i="3"/>
  <c r="D132" i="3"/>
  <c r="F132" i="3" s="1"/>
  <c r="K261" i="3"/>
  <c r="P261" i="3" s="1"/>
  <c r="B262" i="3"/>
  <c r="N261" i="3" l="1"/>
  <c r="C133" i="3"/>
  <c r="G262" i="3"/>
  <c r="K262" i="3"/>
  <c r="P262" i="3" s="1"/>
  <c r="B263" i="3"/>
  <c r="E133" i="3" l="1"/>
  <c r="D133" i="3"/>
  <c r="F133" i="3" s="1"/>
  <c r="N262" i="3"/>
  <c r="G263" i="3"/>
  <c r="K263" i="3"/>
  <c r="P263" i="3" s="1"/>
  <c r="B264" i="3"/>
  <c r="N263" i="3" l="1"/>
  <c r="G264" i="3"/>
  <c r="K264" i="3"/>
  <c r="P264" i="3" s="1"/>
  <c r="B265" i="3"/>
  <c r="C134" i="3" l="1"/>
  <c r="N264" i="3"/>
  <c r="G265" i="3"/>
  <c r="K265" i="3"/>
  <c r="P265" i="3" s="1"/>
  <c r="B266" i="3"/>
  <c r="D134" i="3" l="1"/>
  <c r="F134" i="3" s="1"/>
  <c r="E134" i="3"/>
  <c r="N265" i="3"/>
  <c r="G266" i="3"/>
  <c r="K266" i="3"/>
  <c r="P266" i="3" s="1"/>
  <c r="B267" i="3"/>
  <c r="C135" i="3" l="1"/>
  <c r="N266" i="3"/>
  <c r="G267" i="3"/>
  <c r="K267" i="3"/>
  <c r="P267" i="3" s="1"/>
  <c r="B268" i="3"/>
  <c r="D135" i="3" l="1"/>
  <c r="E135" i="3"/>
  <c r="C136" i="3" s="1"/>
  <c r="N267" i="3"/>
  <c r="G268" i="3"/>
  <c r="K268" i="3"/>
  <c r="P268" i="3" s="1"/>
  <c r="B269" i="3"/>
  <c r="F135" i="3" l="1"/>
  <c r="E136" i="3"/>
  <c r="D136" i="3"/>
  <c r="N268" i="3"/>
  <c r="G269" i="3"/>
  <c r="K269" i="3"/>
  <c r="P269" i="3" s="1"/>
  <c r="B270" i="3"/>
  <c r="F136" i="3" l="1"/>
  <c r="C137" i="3"/>
  <c r="N269" i="3"/>
  <c r="G270" i="3"/>
  <c r="K270" i="3"/>
  <c r="P270" i="3" s="1"/>
  <c r="B271" i="3"/>
  <c r="E137" i="3" l="1"/>
  <c r="D137" i="3"/>
  <c r="C138" i="3" s="1"/>
  <c r="N270" i="3"/>
  <c r="G271" i="3"/>
  <c r="K271" i="3"/>
  <c r="P271" i="3" s="1"/>
  <c r="B272" i="3"/>
  <c r="E138" i="3" l="1"/>
  <c r="F137" i="3"/>
  <c r="D138" i="3"/>
  <c r="C139" i="3" s="1"/>
  <c r="N271" i="3"/>
  <c r="G272" i="3"/>
  <c r="K272" i="3"/>
  <c r="P272" i="3" s="1"/>
  <c r="B273" i="3"/>
  <c r="F138" i="3" l="1"/>
  <c r="E139" i="3"/>
  <c r="N272" i="3"/>
  <c r="G273" i="3"/>
  <c r="D139" i="3"/>
  <c r="K273" i="3"/>
  <c r="P273" i="3" s="1"/>
  <c r="B274" i="3"/>
  <c r="F139" i="3" l="1"/>
  <c r="N273" i="3"/>
  <c r="C140" i="3"/>
  <c r="G274" i="3"/>
  <c r="K274" i="3"/>
  <c r="P274" i="3" s="1"/>
  <c r="B275" i="3"/>
  <c r="E140" i="3" l="1"/>
  <c r="N274" i="3"/>
  <c r="G275" i="3"/>
  <c r="D140" i="3"/>
  <c r="F140" i="3" s="1"/>
  <c r="K275" i="3"/>
  <c r="P275" i="3" s="1"/>
  <c r="B276" i="3"/>
  <c r="N275" i="3" l="1"/>
  <c r="C141" i="3"/>
  <c r="G276" i="3"/>
  <c r="K276" i="3"/>
  <c r="P276" i="3" s="1"/>
  <c r="B277" i="3"/>
  <c r="E141" i="3" l="1"/>
  <c r="N276" i="3"/>
  <c r="G277" i="3"/>
  <c r="D141" i="3"/>
  <c r="F141" i="3" s="1"/>
  <c r="K277" i="3"/>
  <c r="P277" i="3" s="1"/>
  <c r="B278" i="3"/>
  <c r="N277" i="3" l="1"/>
  <c r="C142" i="3"/>
  <c r="G278" i="3"/>
  <c r="K278" i="3"/>
  <c r="P278" i="3" s="1"/>
  <c r="B279" i="3"/>
  <c r="E142" i="3" l="1"/>
  <c r="N278" i="3"/>
  <c r="G279" i="3"/>
  <c r="D142" i="3"/>
  <c r="F142" i="3" s="1"/>
  <c r="K279" i="3"/>
  <c r="P279" i="3" s="1"/>
  <c r="B280" i="3"/>
  <c r="N279" i="3" l="1"/>
  <c r="C143" i="3"/>
  <c r="G280" i="3"/>
  <c r="K280" i="3"/>
  <c r="P280" i="3" s="1"/>
  <c r="B281" i="3"/>
  <c r="E143" i="3" l="1"/>
  <c r="N280" i="3"/>
  <c r="G281" i="3"/>
  <c r="D143" i="3"/>
  <c r="F143" i="3" s="1"/>
  <c r="K281" i="3"/>
  <c r="P281" i="3" s="1"/>
  <c r="B282" i="3"/>
  <c r="N281" i="3" l="1"/>
  <c r="C144" i="3"/>
  <c r="G282" i="3"/>
  <c r="K282" i="3"/>
  <c r="P282" i="3" s="1"/>
  <c r="B283" i="3"/>
  <c r="E144" i="3" l="1"/>
  <c r="N282" i="3"/>
  <c r="G283" i="3"/>
  <c r="D144" i="3"/>
  <c r="K283" i="3"/>
  <c r="P283" i="3" s="1"/>
  <c r="B284" i="3"/>
  <c r="F144" i="3" l="1"/>
  <c r="N283" i="3"/>
  <c r="C145" i="3"/>
  <c r="G284" i="3"/>
  <c r="K284" i="3"/>
  <c r="P284" i="3" s="1"/>
  <c r="B285" i="3"/>
  <c r="E145" i="3" l="1"/>
  <c r="N284" i="3"/>
  <c r="G285" i="3"/>
  <c r="D145" i="3"/>
  <c r="F145" i="3" s="1"/>
  <c r="K285" i="3"/>
  <c r="P285" i="3" s="1"/>
  <c r="B286" i="3"/>
  <c r="N285" i="3" l="1"/>
  <c r="C146" i="3"/>
  <c r="G286" i="3"/>
  <c r="K286" i="3"/>
  <c r="P286" i="3" s="1"/>
  <c r="B287" i="3"/>
  <c r="E146" i="3" l="1"/>
  <c r="N286" i="3"/>
  <c r="G287" i="3"/>
  <c r="D146" i="3"/>
  <c r="K287" i="3"/>
  <c r="P287" i="3" s="1"/>
  <c r="B288" i="3"/>
  <c r="F146" i="3" l="1"/>
  <c r="N287" i="3"/>
  <c r="C147" i="3"/>
  <c r="G288" i="3"/>
  <c r="K288" i="3"/>
  <c r="P288" i="3" s="1"/>
  <c r="B289" i="3"/>
  <c r="E147" i="3" l="1"/>
  <c r="N288" i="3"/>
  <c r="G289" i="3"/>
  <c r="D147" i="3"/>
  <c r="F147" i="3" s="1"/>
  <c r="K289" i="3"/>
  <c r="P289" i="3" s="1"/>
  <c r="B290" i="3"/>
  <c r="N289" i="3" l="1"/>
  <c r="C148" i="3"/>
  <c r="G290" i="3"/>
  <c r="K290" i="3"/>
  <c r="P290" i="3" s="1"/>
  <c r="B291" i="3"/>
  <c r="E148" i="3" l="1"/>
  <c r="N290" i="3"/>
  <c r="G291" i="3"/>
  <c r="D148" i="3"/>
  <c r="F148" i="3" s="1"/>
  <c r="K291" i="3"/>
  <c r="P291" i="3" s="1"/>
  <c r="B292" i="3"/>
  <c r="N291" i="3" l="1"/>
  <c r="C149" i="3"/>
  <c r="G292" i="3"/>
  <c r="K292" i="3"/>
  <c r="P292" i="3" s="1"/>
  <c r="B293" i="3"/>
  <c r="E149" i="3" l="1"/>
  <c r="N292" i="3"/>
  <c r="G293" i="3"/>
  <c r="D149" i="3"/>
  <c r="F149" i="3" s="1"/>
  <c r="K293" i="3"/>
  <c r="P293" i="3" s="1"/>
  <c r="B294" i="3"/>
  <c r="N293" i="3" l="1"/>
  <c r="C150" i="3"/>
  <c r="G294" i="3"/>
  <c r="K294" i="3"/>
  <c r="P294" i="3" s="1"/>
  <c r="B295" i="3"/>
  <c r="E150" i="3" l="1"/>
  <c r="N294" i="3"/>
  <c r="G295" i="3"/>
  <c r="D150" i="3"/>
  <c r="F150" i="3" s="1"/>
  <c r="K295" i="3"/>
  <c r="P295" i="3" s="1"/>
  <c r="B296" i="3"/>
  <c r="N295" i="3" l="1"/>
  <c r="C151" i="3"/>
  <c r="G296" i="3"/>
  <c r="K296" i="3"/>
  <c r="P296" i="3" s="1"/>
  <c r="B297" i="3"/>
  <c r="E151" i="3" l="1"/>
  <c r="N296" i="3"/>
  <c r="G297" i="3"/>
  <c r="D151" i="3"/>
  <c r="F151" i="3" s="1"/>
  <c r="K297" i="3"/>
  <c r="P297" i="3" s="1"/>
  <c r="B298" i="3"/>
  <c r="N297" i="3" l="1"/>
  <c r="C152" i="3"/>
  <c r="G298" i="3"/>
  <c r="K298" i="3"/>
  <c r="P298" i="3" s="1"/>
  <c r="B299" i="3"/>
  <c r="E152" i="3" l="1"/>
  <c r="N298" i="3"/>
  <c r="G299" i="3"/>
  <c r="D152" i="3"/>
  <c r="F152" i="3" s="1"/>
  <c r="K299" i="3"/>
  <c r="P299" i="3" s="1"/>
  <c r="B300" i="3"/>
  <c r="N299" i="3" l="1"/>
  <c r="C153" i="3"/>
  <c r="G300" i="3"/>
  <c r="K300" i="3"/>
  <c r="P300" i="3" s="1"/>
  <c r="B301" i="3"/>
  <c r="E153" i="3" l="1"/>
  <c r="N300" i="3"/>
  <c r="G301" i="3"/>
  <c r="D153" i="3"/>
  <c r="F153" i="3" s="1"/>
  <c r="K301" i="3"/>
  <c r="P301" i="3" s="1"/>
  <c r="B302" i="3"/>
  <c r="N301" i="3" l="1"/>
  <c r="C154" i="3"/>
  <c r="G302" i="3"/>
  <c r="K302" i="3"/>
  <c r="P302" i="3" s="1"/>
  <c r="B303" i="3"/>
  <c r="E154" i="3" l="1"/>
  <c r="N302" i="3"/>
  <c r="G303" i="3"/>
  <c r="D154" i="3"/>
  <c r="F154" i="3" s="1"/>
  <c r="K303" i="3"/>
  <c r="P303" i="3" s="1"/>
  <c r="B304" i="3"/>
  <c r="N303" i="3" l="1"/>
  <c r="C155" i="3"/>
  <c r="G304" i="3"/>
  <c r="K304" i="3"/>
  <c r="P304" i="3" s="1"/>
  <c r="B305" i="3"/>
  <c r="E155" i="3" l="1"/>
  <c r="N304" i="3"/>
  <c r="G305" i="3"/>
  <c r="D155" i="3"/>
  <c r="F155" i="3" s="1"/>
  <c r="K305" i="3"/>
  <c r="P305" i="3" s="1"/>
  <c r="B306" i="3"/>
  <c r="N305" i="3" l="1"/>
  <c r="C156" i="3"/>
  <c r="G306" i="3"/>
  <c r="K306" i="3"/>
  <c r="P306" i="3" s="1"/>
  <c r="B307" i="3"/>
  <c r="E156" i="3" l="1"/>
  <c r="N306" i="3"/>
  <c r="D156" i="3"/>
  <c r="G307" i="3"/>
  <c r="K307" i="3"/>
  <c r="P307" i="3" s="1"/>
  <c r="B308" i="3"/>
  <c r="F156" i="3" l="1"/>
  <c r="N307" i="3"/>
  <c r="C157" i="3"/>
  <c r="G308" i="3"/>
  <c r="K308" i="3"/>
  <c r="P308" i="3" s="1"/>
  <c r="B309" i="3"/>
  <c r="E157" i="3" l="1"/>
  <c r="N308" i="3"/>
  <c r="D157" i="3"/>
  <c r="F157" i="3" s="1"/>
  <c r="G309" i="3"/>
  <c r="K309" i="3"/>
  <c r="P309" i="3" s="1"/>
  <c r="B310" i="3"/>
  <c r="N309" i="3" l="1"/>
  <c r="C158" i="3"/>
  <c r="G310" i="3"/>
  <c r="K310" i="3"/>
  <c r="P310" i="3" s="1"/>
  <c r="B311" i="3"/>
  <c r="E158" i="3" l="1"/>
  <c r="N310" i="3"/>
  <c r="G311" i="3"/>
  <c r="K311" i="3"/>
  <c r="P311" i="3" s="1"/>
  <c r="B312" i="3"/>
  <c r="D158" i="3" l="1"/>
  <c r="F158" i="3" s="1"/>
  <c r="N311" i="3"/>
  <c r="G312" i="3"/>
  <c r="K312" i="3"/>
  <c r="P312" i="3" s="1"/>
  <c r="B313" i="3"/>
  <c r="C159" i="3" l="1"/>
  <c r="N312" i="3"/>
  <c r="G313" i="3"/>
  <c r="K313" i="3"/>
  <c r="P313" i="3" s="1"/>
  <c r="B314" i="3"/>
  <c r="D159" i="3" l="1"/>
  <c r="E159" i="3"/>
  <c r="N313" i="3"/>
  <c r="G314" i="3"/>
  <c r="K314" i="3"/>
  <c r="P314" i="3" s="1"/>
  <c r="B315" i="3"/>
  <c r="F159" i="3" l="1"/>
  <c r="C160" i="3"/>
  <c r="N314" i="3"/>
  <c r="G315" i="3"/>
  <c r="K315" i="3"/>
  <c r="P315" i="3" s="1"/>
  <c r="B316" i="3"/>
  <c r="D160" i="3" l="1"/>
  <c r="E160" i="3"/>
  <c r="C161" i="3" s="1"/>
  <c r="N315" i="3"/>
  <c r="G316" i="3"/>
  <c r="K316" i="3"/>
  <c r="P316" i="3" s="1"/>
  <c r="B317" i="3"/>
  <c r="F160" i="3" l="1"/>
  <c r="E161" i="3"/>
  <c r="D161" i="3"/>
  <c r="C162" i="3" s="1"/>
  <c r="N316" i="3"/>
  <c r="G317" i="3"/>
  <c r="K317" i="3"/>
  <c r="P317" i="3" s="1"/>
  <c r="B318" i="3"/>
  <c r="E162" i="3" l="1"/>
  <c r="F161" i="3"/>
  <c r="N317" i="3"/>
  <c r="G318" i="3"/>
  <c r="D162" i="3"/>
  <c r="F162" i="3" s="1"/>
  <c r="K318" i="3"/>
  <c r="P318" i="3" s="1"/>
  <c r="B319" i="3"/>
  <c r="N318" i="3" l="1"/>
  <c r="C163" i="3"/>
  <c r="G319" i="3"/>
  <c r="K319" i="3"/>
  <c r="P319" i="3" s="1"/>
  <c r="B320" i="3"/>
  <c r="E163" i="3" l="1"/>
  <c r="N319" i="3"/>
  <c r="G320" i="3"/>
  <c r="D163" i="3"/>
  <c r="F163" i="3" s="1"/>
  <c r="K320" i="3"/>
  <c r="P320" i="3" s="1"/>
  <c r="B321" i="3"/>
  <c r="N320" i="3" l="1"/>
  <c r="C164" i="3"/>
  <c r="G321" i="3"/>
  <c r="K321" i="3"/>
  <c r="P321" i="3" s="1"/>
  <c r="B322" i="3"/>
  <c r="E164" i="3" l="1"/>
  <c r="N321" i="3"/>
  <c r="G322" i="3"/>
  <c r="D164" i="3"/>
  <c r="F164" i="3" s="1"/>
  <c r="K322" i="3"/>
  <c r="P322" i="3" s="1"/>
  <c r="B323" i="3"/>
  <c r="N322" i="3" l="1"/>
  <c r="C165" i="3"/>
  <c r="G323" i="3"/>
  <c r="K323" i="3"/>
  <c r="P323" i="3" s="1"/>
  <c r="B324" i="3"/>
  <c r="E165" i="3" l="1"/>
  <c r="N323" i="3"/>
  <c r="G324" i="3"/>
  <c r="D165" i="3"/>
  <c r="F165" i="3" s="1"/>
  <c r="K324" i="3"/>
  <c r="P324" i="3" s="1"/>
  <c r="B325" i="3"/>
  <c r="N324" i="3" l="1"/>
  <c r="C166" i="3"/>
  <c r="G325" i="3"/>
  <c r="K325" i="3"/>
  <c r="P325" i="3" s="1"/>
  <c r="B326" i="3"/>
  <c r="E166" i="3" l="1"/>
  <c r="N325" i="3"/>
  <c r="G326" i="3"/>
  <c r="D166" i="3"/>
  <c r="F166" i="3" s="1"/>
  <c r="K326" i="3"/>
  <c r="P326" i="3" s="1"/>
  <c r="B327" i="3"/>
  <c r="N326" i="3" l="1"/>
  <c r="C167" i="3"/>
  <c r="G327" i="3"/>
  <c r="K327" i="3"/>
  <c r="P327" i="3" s="1"/>
  <c r="B328" i="3"/>
  <c r="E167" i="3" l="1"/>
  <c r="N327" i="3"/>
  <c r="G328" i="3"/>
  <c r="D167" i="3"/>
  <c r="F167" i="3" s="1"/>
  <c r="K328" i="3"/>
  <c r="P328" i="3" s="1"/>
  <c r="B329" i="3"/>
  <c r="N328" i="3" l="1"/>
  <c r="C168" i="3"/>
  <c r="G329" i="3"/>
  <c r="K329" i="3"/>
  <c r="P329" i="3" s="1"/>
  <c r="B330" i="3"/>
  <c r="E168" i="3" l="1"/>
  <c r="N329" i="3"/>
  <c r="G330" i="3"/>
  <c r="D168" i="3"/>
  <c r="F168" i="3" s="1"/>
  <c r="K330" i="3"/>
  <c r="P330" i="3" s="1"/>
  <c r="B331" i="3"/>
  <c r="N330" i="3" l="1"/>
  <c r="C169" i="3"/>
  <c r="G331" i="3"/>
  <c r="K331" i="3"/>
  <c r="P331" i="3" s="1"/>
  <c r="B332" i="3"/>
  <c r="E169" i="3" l="1"/>
  <c r="N331" i="3"/>
  <c r="G332" i="3"/>
  <c r="D169" i="3"/>
  <c r="K332" i="3"/>
  <c r="P332" i="3" s="1"/>
  <c r="B333" i="3"/>
  <c r="F169" i="3" l="1"/>
  <c r="N332" i="3"/>
  <c r="C170" i="3"/>
  <c r="G333" i="3"/>
  <c r="K333" i="3"/>
  <c r="P333" i="3" s="1"/>
  <c r="B334" i="3"/>
  <c r="E170" i="3" l="1"/>
  <c r="N333" i="3"/>
  <c r="G334" i="3"/>
  <c r="D170" i="3"/>
  <c r="F170" i="3" s="1"/>
  <c r="K334" i="3"/>
  <c r="P334" i="3" s="1"/>
  <c r="B335" i="3"/>
  <c r="N334" i="3" l="1"/>
  <c r="C171" i="3"/>
  <c r="G335" i="3"/>
  <c r="K335" i="3"/>
  <c r="P335" i="3" s="1"/>
  <c r="B336" i="3"/>
  <c r="E171" i="3" l="1"/>
  <c r="N335" i="3"/>
  <c r="G336" i="3"/>
  <c r="D171" i="3"/>
  <c r="F171" i="3" s="1"/>
  <c r="K336" i="3"/>
  <c r="P336" i="3" s="1"/>
  <c r="B337" i="3"/>
  <c r="N336" i="3" l="1"/>
  <c r="C172" i="3"/>
  <c r="G337" i="3"/>
  <c r="K337" i="3"/>
  <c r="P337" i="3" s="1"/>
  <c r="B338" i="3"/>
  <c r="E172" i="3" l="1"/>
  <c r="N337" i="3"/>
  <c r="G338" i="3"/>
  <c r="D172" i="3"/>
  <c r="K338" i="3"/>
  <c r="P338" i="3" s="1"/>
  <c r="B339" i="3"/>
  <c r="F172" i="3" l="1"/>
  <c r="N338" i="3"/>
  <c r="C173" i="3"/>
  <c r="G339" i="3"/>
  <c r="K339" i="3"/>
  <c r="P339" i="3" s="1"/>
  <c r="B340" i="3"/>
  <c r="E173" i="3" l="1"/>
  <c r="N339" i="3"/>
  <c r="G340" i="3"/>
  <c r="D173" i="3"/>
  <c r="F173" i="3" s="1"/>
  <c r="K340" i="3"/>
  <c r="P340" i="3" s="1"/>
  <c r="B341" i="3"/>
  <c r="N340" i="3" l="1"/>
  <c r="C174" i="3"/>
  <c r="G341" i="3"/>
  <c r="K341" i="3"/>
  <c r="P341" i="3" s="1"/>
  <c r="B342" i="3"/>
  <c r="E174" i="3" l="1"/>
  <c r="N341" i="3"/>
  <c r="G342" i="3"/>
  <c r="D174" i="3"/>
  <c r="F174" i="3" s="1"/>
  <c r="K342" i="3"/>
  <c r="P342" i="3" s="1"/>
  <c r="B343" i="3"/>
  <c r="N342" i="3" l="1"/>
  <c r="C175" i="3"/>
  <c r="G343" i="3"/>
  <c r="K343" i="3"/>
  <c r="P343" i="3" s="1"/>
  <c r="B344" i="3"/>
  <c r="E175" i="3" l="1"/>
  <c r="N343" i="3"/>
  <c r="G344" i="3"/>
  <c r="D175" i="3"/>
  <c r="F175" i="3" s="1"/>
  <c r="K344" i="3"/>
  <c r="P344" i="3" s="1"/>
  <c r="B345" i="3"/>
  <c r="N344" i="3" l="1"/>
  <c r="C176" i="3"/>
  <c r="G345" i="3"/>
  <c r="K345" i="3"/>
  <c r="P345" i="3" s="1"/>
  <c r="B346" i="3"/>
  <c r="E176" i="3" l="1"/>
  <c r="N345" i="3"/>
  <c r="G346" i="3"/>
  <c r="D176" i="3"/>
  <c r="F176" i="3" s="1"/>
  <c r="K346" i="3"/>
  <c r="P346" i="3" s="1"/>
  <c r="B347" i="3"/>
  <c r="N346" i="3" l="1"/>
  <c r="C177" i="3"/>
  <c r="G347" i="3"/>
  <c r="K347" i="3"/>
  <c r="P347" i="3" s="1"/>
  <c r="B348" i="3"/>
  <c r="E177" i="3" l="1"/>
  <c r="N347" i="3"/>
  <c r="G348" i="3"/>
  <c r="D177" i="3"/>
  <c r="F177" i="3" s="1"/>
  <c r="K348" i="3"/>
  <c r="P348" i="3" s="1"/>
  <c r="B349" i="3"/>
  <c r="N348" i="3" l="1"/>
  <c r="C178" i="3"/>
  <c r="G349" i="3"/>
  <c r="K349" i="3"/>
  <c r="P349" i="3" s="1"/>
  <c r="B350" i="3"/>
  <c r="E178" i="3" l="1"/>
  <c r="N349" i="3"/>
  <c r="G350" i="3"/>
  <c r="D178" i="3"/>
  <c r="F178" i="3" s="1"/>
  <c r="K350" i="3"/>
  <c r="P350" i="3" s="1"/>
  <c r="B351" i="3"/>
  <c r="N350" i="3" l="1"/>
  <c r="C179" i="3"/>
  <c r="G351" i="3"/>
  <c r="K351" i="3"/>
  <c r="P351" i="3" s="1"/>
  <c r="B352" i="3"/>
  <c r="E179" i="3" l="1"/>
  <c r="N351" i="3"/>
  <c r="G352" i="3"/>
  <c r="D179" i="3"/>
  <c r="F179" i="3" s="1"/>
  <c r="K352" i="3"/>
  <c r="P352" i="3" s="1"/>
  <c r="B353" i="3"/>
  <c r="N352" i="3" l="1"/>
  <c r="C180" i="3"/>
  <c r="G353" i="3"/>
  <c r="K353" i="3"/>
  <c r="P353" i="3" s="1"/>
  <c r="B354" i="3"/>
  <c r="E180" i="3" l="1"/>
  <c r="N353" i="3"/>
  <c r="G354" i="3"/>
  <c r="D180" i="3"/>
  <c r="K354" i="3"/>
  <c r="P354" i="3" s="1"/>
  <c r="B355" i="3"/>
  <c r="F180" i="3" l="1"/>
  <c r="N354" i="3"/>
  <c r="C181" i="3"/>
  <c r="G355" i="3"/>
  <c r="K355" i="3"/>
  <c r="P355" i="3" s="1"/>
  <c r="B356" i="3"/>
  <c r="E181" i="3" l="1"/>
  <c r="N355" i="3"/>
  <c r="G356" i="3"/>
  <c r="D181" i="3"/>
  <c r="K356" i="3"/>
  <c r="P356" i="3" s="1"/>
  <c r="B357" i="3"/>
  <c r="F181" i="3" l="1"/>
  <c r="N356" i="3"/>
  <c r="C182" i="3"/>
  <c r="G357" i="3"/>
  <c r="K357" i="3"/>
  <c r="P357" i="3" s="1"/>
  <c r="B358" i="3"/>
  <c r="E182" i="3" l="1"/>
  <c r="N357" i="3"/>
  <c r="G358" i="3"/>
  <c r="D182" i="3"/>
  <c r="K358" i="3"/>
  <c r="P358" i="3" s="1"/>
  <c r="B359" i="3"/>
  <c r="F182" i="3" l="1"/>
  <c r="N358" i="3"/>
  <c r="C183" i="3"/>
  <c r="G359" i="3"/>
  <c r="K359" i="3"/>
  <c r="P359" i="3" s="1"/>
  <c r="B360" i="3"/>
  <c r="E183" i="3" l="1"/>
  <c r="N359" i="3"/>
  <c r="G360" i="3"/>
  <c r="D183" i="3"/>
  <c r="K360" i="3"/>
  <c r="P360" i="3" s="1"/>
  <c r="B361" i="3"/>
  <c r="F183" i="3" l="1"/>
  <c r="N360" i="3"/>
  <c r="C184" i="3"/>
  <c r="G361" i="3"/>
  <c r="K361" i="3"/>
  <c r="P361" i="3" s="1"/>
  <c r="B362" i="3"/>
  <c r="E184" i="3" l="1"/>
  <c r="N361" i="3"/>
  <c r="G362" i="3"/>
  <c r="D184" i="3"/>
  <c r="K362" i="3"/>
  <c r="P362" i="3" s="1"/>
  <c r="B363" i="3"/>
  <c r="F184" i="3" l="1"/>
  <c r="N362" i="3"/>
  <c r="C185" i="3"/>
  <c r="G363" i="3"/>
  <c r="K363" i="3"/>
  <c r="P363" i="3" s="1"/>
  <c r="B364" i="3"/>
  <c r="E185" i="3" l="1"/>
  <c r="N363" i="3"/>
  <c r="G364" i="3"/>
  <c r="D185" i="3"/>
  <c r="K364" i="3"/>
  <c r="P364" i="3" s="1"/>
  <c r="B365" i="3"/>
  <c r="F185" i="3" l="1"/>
  <c r="N364" i="3"/>
  <c r="C186" i="3"/>
  <c r="G365" i="3"/>
  <c r="K365" i="3"/>
  <c r="P365" i="3" s="1"/>
  <c r="B366" i="3"/>
  <c r="E186" i="3" l="1"/>
  <c r="N365" i="3"/>
  <c r="G366" i="3"/>
  <c r="D186" i="3"/>
  <c r="K366" i="3"/>
  <c r="P366" i="3" s="1"/>
  <c r="B367" i="3"/>
  <c r="F186" i="3" l="1"/>
  <c r="N366" i="3"/>
  <c r="C187" i="3"/>
  <c r="G367" i="3"/>
  <c r="K367" i="3"/>
  <c r="P367" i="3" s="1"/>
  <c r="B368" i="3"/>
  <c r="E187" i="3" l="1"/>
  <c r="N367" i="3"/>
  <c r="G368" i="3"/>
  <c r="D187" i="3"/>
  <c r="F187" i="3" s="1"/>
  <c r="K368" i="3"/>
  <c r="P368" i="3" s="1"/>
  <c r="B369" i="3"/>
  <c r="N368" i="3" l="1"/>
  <c r="C188" i="3"/>
  <c r="G369" i="3"/>
  <c r="K369" i="3"/>
  <c r="P369" i="3" s="1"/>
  <c r="B370" i="3"/>
  <c r="E188" i="3" l="1"/>
  <c r="N369" i="3"/>
  <c r="G370" i="3"/>
  <c r="D188" i="3"/>
  <c r="K370" i="3"/>
  <c r="P370" i="3" s="1"/>
  <c r="B371" i="3"/>
  <c r="F188" i="3" l="1"/>
  <c r="N370" i="3"/>
  <c r="C189" i="3"/>
  <c r="G371" i="3"/>
  <c r="K371" i="3"/>
  <c r="P371" i="3" s="1"/>
  <c r="B372" i="3"/>
  <c r="E189" i="3" l="1"/>
  <c r="N371" i="3"/>
  <c r="G372" i="3"/>
  <c r="D189" i="3"/>
  <c r="K372" i="3"/>
  <c r="P372" i="3" s="1"/>
  <c r="B373" i="3"/>
  <c r="F189" i="3" l="1"/>
  <c r="N372" i="3"/>
  <c r="C190" i="3"/>
  <c r="G373" i="3"/>
  <c r="K373" i="3"/>
  <c r="P373" i="3" s="1"/>
  <c r="B374" i="3"/>
  <c r="E190" i="3" l="1"/>
  <c r="N373" i="3"/>
  <c r="G374" i="3"/>
  <c r="D190" i="3"/>
  <c r="K374" i="3"/>
  <c r="P374" i="3" s="1"/>
  <c r="B375" i="3"/>
  <c r="F190" i="3" l="1"/>
  <c r="N374" i="3"/>
  <c r="C191" i="3"/>
  <c r="G375" i="3"/>
  <c r="K375" i="3"/>
  <c r="P375" i="3" s="1"/>
  <c r="B376" i="3"/>
  <c r="E191" i="3" l="1"/>
  <c r="N375" i="3"/>
  <c r="G376" i="3"/>
  <c r="D191" i="3"/>
  <c r="K376" i="3"/>
  <c r="P376" i="3" s="1"/>
  <c r="B377" i="3"/>
  <c r="F191" i="3" l="1"/>
  <c r="N376" i="3"/>
  <c r="C192" i="3"/>
  <c r="G377" i="3"/>
  <c r="K377" i="3"/>
  <c r="P377" i="3" s="1"/>
  <c r="B378" i="3"/>
  <c r="E192" i="3" l="1"/>
  <c r="N377" i="3"/>
  <c r="G378" i="3"/>
  <c r="D192" i="3"/>
  <c r="K378" i="3"/>
  <c r="P378" i="3" s="1"/>
  <c r="B379" i="3"/>
  <c r="F192" i="3" l="1"/>
  <c r="N378" i="3"/>
  <c r="C193" i="3"/>
  <c r="G379" i="3"/>
  <c r="K379" i="3"/>
  <c r="P379" i="3" s="1"/>
  <c r="B380" i="3"/>
  <c r="E193" i="3" l="1"/>
  <c r="N379" i="3"/>
  <c r="G380" i="3"/>
  <c r="D193" i="3"/>
  <c r="K380" i="3"/>
  <c r="P380" i="3" s="1"/>
  <c r="B381" i="3"/>
  <c r="F193" i="3" l="1"/>
  <c r="N380" i="3"/>
  <c r="C194" i="3"/>
  <c r="G381" i="3"/>
  <c r="K381" i="3"/>
  <c r="P381" i="3" s="1"/>
  <c r="B382" i="3"/>
  <c r="E194" i="3" l="1"/>
  <c r="N381" i="3"/>
  <c r="G382" i="3"/>
  <c r="D194" i="3"/>
  <c r="K382" i="3"/>
  <c r="P382" i="3" s="1"/>
  <c r="B383" i="3"/>
  <c r="F194" i="3" l="1"/>
  <c r="N382" i="3"/>
  <c r="C195" i="3"/>
  <c r="G383" i="3"/>
  <c r="K383" i="3"/>
  <c r="P383" i="3" s="1"/>
  <c r="B384" i="3"/>
  <c r="E195" i="3" l="1"/>
  <c r="N383" i="3"/>
  <c r="G384" i="3"/>
  <c r="D195" i="3"/>
  <c r="K384" i="3"/>
  <c r="P384" i="3" s="1"/>
  <c r="B385" i="3"/>
  <c r="F195" i="3" l="1"/>
  <c r="N384" i="3"/>
  <c r="C196" i="3"/>
  <c r="G385" i="3"/>
  <c r="K385" i="3"/>
  <c r="P385" i="3" s="1"/>
  <c r="B386" i="3"/>
  <c r="E196" i="3" l="1"/>
  <c r="N385" i="3"/>
  <c r="G386" i="3"/>
  <c r="D196" i="3"/>
  <c r="F196" i="3" s="1"/>
  <c r="K386" i="3"/>
  <c r="P386" i="3" s="1"/>
  <c r="B387" i="3"/>
  <c r="N386" i="3" l="1"/>
  <c r="C197" i="3"/>
  <c r="G387" i="3"/>
  <c r="K387" i="3"/>
  <c r="P387" i="3" s="1"/>
  <c r="B388" i="3"/>
  <c r="E197" i="3" l="1"/>
  <c r="N387" i="3"/>
  <c r="G388" i="3"/>
  <c r="D197" i="3"/>
  <c r="K388" i="3"/>
  <c r="P388" i="3" s="1"/>
  <c r="B389" i="3"/>
  <c r="F197" i="3" l="1"/>
  <c r="N388" i="3"/>
  <c r="C198" i="3"/>
  <c r="G389" i="3"/>
  <c r="K389" i="3"/>
  <c r="P389" i="3" s="1"/>
  <c r="B390" i="3"/>
  <c r="E198" i="3" l="1"/>
  <c r="N389" i="3"/>
  <c r="G390" i="3"/>
  <c r="D198" i="3"/>
  <c r="K390" i="3"/>
  <c r="P390" i="3" s="1"/>
  <c r="B391" i="3"/>
  <c r="F198" i="3" l="1"/>
  <c r="N390" i="3"/>
  <c r="C199" i="3"/>
  <c r="G391" i="3"/>
  <c r="K391" i="3"/>
  <c r="P391" i="3" s="1"/>
  <c r="B392" i="3"/>
  <c r="E199" i="3" l="1"/>
  <c r="N391" i="3"/>
  <c r="G392" i="3"/>
  <c r="D199" i="3"/>
  <c r="K392" i="3"/>
  <c r="P392" i="3" s="1"/>
  <c r="B393" i="3"/>
  <c r="F199" i="3" l="1"/>
  <c r="N392" i="3"/>
  <c r="C200" i="3"/>
  <c r="G393" i="3"/>
  <c r="K393" i="3"/>
  <c r="P393" i="3" s="1"/>
  <c r="B394" i="3"/>
  <c r="E200" i="3" l="1"/>
  <c r="N393" i="3"/>
  <c r="G394" i="3"/>
  <c r="D200" i="3"/>
  <c r="K394" i="3"/>
  <c r="P394" i="3" s="1"/>
  <c r="B395" i="3"/>
  <c r="F200" i="3" l="1"/>
  <c r="N394" i="3"/>
  <c r="C201" i="3"/>
  <c r="G395" i="3"/>
  <c r="K395" i="3"/>
  <c r="P395" i="3" s="1"/>
  <c r="B396" i="3"/>
  <c r="E201" i="3" l="1"/>
  <c r="N395" i="3"/>
  <c r="G396" i="3"/>
  <c r="D201" i="3"/>
  <c r="K396" i="3"/>
  <c r="P396" i="3" s="1"/>
  <c r="B397" i="3"/>
  <c r="F201" i="3" l="1"/>
  <c r="N396" i="3"/>
  <c r="C202" i="3"/>
  <c r="G397" i="3"/>
  <c r="K397" i="3"/>
  <c r="P397" i="3" s="1"/>
  <c r="B398" i="3"/>
  <c r="E202" i="3" l="1"/>
  <c r="N397" i="3"/>
  <c r="G398" i="3"/>
  <c r="D202" i="3"/>
  <c r="F202" i="3" s="1"/>
  <c r="K398" i="3"/>
  <c r="P398" i="3" s="1"/>
  <c r="B399" i="3"/>
  <c r="N398" i="3" l="1"/>
  <c r="C203" i="3"/>
  <c r="G399" i="3"/>
  <c r="K399" i="3"/>
  <c r="P399" i="3" s="1"/>
  <c r="B400" i="3"/>
  <c r="E203" i="3" l="1"/>
  <c r="N399" i="3"/>
  <c r="G400" i="3"/>
  <c r="D203" i="3"/>
  <c r="K400" i="3"/>
  <c r="P400" i="3" s="1"/>
  <c r="B401" i="3"/>
  <c r="F203" i="3" l="1"/>
  <c r="N400" i="3"/>
  <c r="C204" i="3"/>
  <c r="G401" i="3"/>
  <c r="K401" i="3"/>
  <c r="P401" i="3" s="1"/>
  <c r="B402" i="3"/>
  <c r="E204" i="3" l="1"/>
  <c r="N401" i="3"/>
  <c r="G402" i="3"/>
  <c r="D204" i="3"/>
  <c r="K402" i="3"/>
  <c r="P402" i="3" s="1"/>
  <c r="B403" i="3"/>
  <c r="F204" i="3" l="1"/>
  <c r="N402" i="3"/>
  <c r="C205" i="3"/>
  <c r="G403" i="3"/>
  <c r="K403" i="3"/>
  <c r="P403" i="3" s="1"/>
  <c r="B404" i="3"/>
  <c r="E205" i="3" l="1"/>
  <c r="N403" i="3"/>
  <c r="D205" i="3"/>
  <c r="G404" i="3"/>
  <c r="K404" i="3"/>
  <c r="P404" i="3" s="1"/>
  <c r="B405" i="3"/>
  <c r="F205" i="3" l="1"/>
  <c r="N404" i="3"/>
  <c r="C206" i="3"/>
  <c r="G405" i="3"/>
  <c r="K405" i="3"/>
  <c r="P405" i="3" s="1"/>
  <c r="B406" i="3"/>
  <c r="E206" i="3" l="1"/>
  <c r="N405" i="3"/>
  <c r="D206" i="3"/>
  <c r="G406" i="3"/>
  <c r="K406" i="3"/>
  <c r="P406" i="3" s="1"/>
  <c r="B407" i="3"/>
  <c r="F206" i="3" l="1"/>
  <c r="N406" i="3"/>
  <c r="C207" i="3"/>
  <c r="G407" i="3"/>
  <c r="K407" i="3"/>
  <c r="P407" i="3" s="1"/>
  <c r="B408" i="3"/>
  <c r="E207" i="3" l="1"/>
  <c r="N407" i="3"/>
  <c r="D207" i="3"/>
  <c r="C208" i="3" s="1"/>
  <c r="G408" i="3"/>
  <c r="K408" i="3"/>
  <c r="P408" i="3" s="1"/>
  <c r="B409" i="3"/>
  <c r="E208" i="3" l="1"/>
  <c r="F207" i="3"/>
  <c r="N408" i="3"/>
  <c r="D208" i="3"/>
  <c r="G409" i="3"/>
  <c r="K409" i="3"/>
  <c r="P409" i="3" s="1"/>
  <c r="B410" i="3"/>
  <c r="F208" i="3" l="1"/>
  <c r="N409" i="3"/>
  <c r="C209" i="3"/>
  <c r="G410" i="3"/>
  <c r="K410" i="3"/>
  <c r="P410" i="3" s="1"/>
  <c r="B411" i="3"/>
  <c r="E209" i="3" l="1"/>
  <c r="N410" i="3"/>
  <c r="G411" i="3"/>
  <c r="K411" i="3"/>
  <c r="P411" i="3" s="1"/>
  <c r="B412" i="3"/>
  <c r="D209" i="3" l="1"/>
  <c r="F209" i="3" s="1"/>
  <c r="N411" i="3"/>
  <c r="G412" i="3"/>
  <c r="K412" i="3"/>
  <c r="P412" i="3" s="1"/>
  <c r="B413" i="3"/>
  <c r="C210" i="3" l="1"/>
  <c r="N412" i="3"/>
  <c r="G413" i="3"/>
  <c r="K413" i="3"/>
  <c r="P413" i="3" s="1"/>
  <c r="B414" i="3"/>
  <c r="D210" i="3" l="1"/>
  <c r="E210" i="3"/>
  <c r="N413" i="3"/>
  <c r="G414" i="3"/>
  <c r="K414" i="3"/>
  <c r="P414" i="3" s="1"/>
  <c r="B415" i="3"/>
  <c r="F210" i="3" l="1"/>
  <c r="C211" i="3"/>
  <c r="N414" i="3"/>
  <c r="G415" i="3"/>
  <c r="K415" i="3"/>
  <c r="P415" i="3" s="1"/>
  <c r="B416" i="3"/>
  <c r="D211" i="3" l="1"/>
  <c r="E211" i="3"/>
  <c r="C212" i="3" s="1"/>
  <c r="N415" i="3"/>
  <c r="G416" i="3"/>
  <c r="K416" i="3"/>
  <c r="P416" i="3" s="1"/>
  <c r="B417" i="3"/>
  <c r="F211" i="3" l="1"/>
  <c r="E212" i="3"/>
  <c r="D212" i="3"/>
  <c r="C213" i="3" s="1"/>
  <c r="N416" i="3"/>
  <c r="G417" i="3"/>
  <c r="K417" i="3"/>
  <c r="P417" i="3" s="1"/>
  <c r="B418" i="3"/>
  <c r="E213" i="3" l="1"/>
  <c r="F212" i="3"/>
  <c r="N417" i="3"/>
  <c r="D213" i="3"/>
  <c r="G418" i="3"/>
  <c r="K418" i="3"/>
  <c r="P418" i="3" s="1"/>
  <c r="B419" i="3"/>
  <c r="F213" i="3" l="1"/>
  <c r="N418" i="3"/>
  <c r="C214" i="3"/>
  <c r="G419" i="3"/>
  <c r="K419" i="3"/>
  <c r="P419" i="3" s="1"/>
  <c r="B420" i="3"/>
  <c r="E214" i="3" l="1"/>
  <c r="D214" i="3"/>
  <c r="F214" i="3" s="1"/>
  <c r="N419" i="3"/>
  <c r="G420" i="3"/>
  <c r="K420" i="3"/>
  <c r="P420" i="3" s="1"/>
  <c r="B421" i="3"/>
  <c r="N420" i="3" l="1"/>
  <c r="G421" i="3"/>
  <c r="K421" i="3"/>
  <c r="P421" i="3" s="1"/>
  <c r="B422" i="3"/>
  <c r="C215" i="3" l="1"/>
  <c r="N421" i="3"/>
  <c r="G422" i="3"/>
  <c r="K422" i="3"/>
  <c r="P422" i="3" s="1"/>
  <c r="B423" i="3"/>
  <c r="D215" i="3" l="1"/>
  <c r="E215" i="3"/>
  <c r="N422" i="3"/>
  <c r="G423" i="3"/>
  <c r="K423" i="3"/>
  <c r="P423" i="3" s="1"/>
  <c r="B424" i="3"/>
  <c r="F215" i="3" l="1"/>
  <c r="C216" i="3"/>
  <c r="N423" i="3"/>
  <c r="G424" i="3"/>
  <c r="K424" i="3"/>
  <c r="P424" i="3" s="1"/>
  <c r="B425" i="3"/>
  <c r="E216" i="3" l="1"/>
  <c r="D216" i="3"/>
  <c r="N424" i="3"/>
  <c r="G425" i="3"/>
  <c r="K425" i="3"/>
  <c r="P425" i="3" s="1"/>
  <c r="B426" i="3"/>
  <c r="F216" i="3" l="1"/>
  <c r="C217" i="3"/>
  <c r="E217" i="3"/>
  <c r="N425" i="3"/>
  <c r="G426" i="3"/>
  <c r="K426" i="3"/>
  <c r="P426" i="3" s="1"/>
  <c r="B427" i="3"/>
  <c r="D217" i="3" l="1"/>
  <c r="F217" i="3" s="1"/>
  <c r="C218" i="3"/>
  <c r="N426" i="3"/>
  <c r="G427" i="3"/>
  <c r="K427" i="3"/>
  <c r="P427" i="3" s="1"/>
  <c r="B428" i="3"/>
  <c r="E218" i="3" l="1"/>
  <c r="D218" i="3"/>
  <c r="C219" i="3" s="1"/>
  <c r="N427" i="3"/>
  <c r="G428" i="3"/>
  <c r="K428" i="3"/>
  <c r="P428" i="3" s="1"/>
  <c r="B429" i="3"/>
  <c r="E219" i="3" l="1"/>
  <c r="F218" i="3"/>
  <c r="N428" i="3"/>
  <c r="G429" i="3"/>
  <c r="D219" i="3"/>
  <c r="K429" i="3"/>
  <c r="P429" i="3" s="1"/>
  <c r="B430" i="3"/>
  <c r="F219" i="3" l="1"/>
  <c r="N429" i="3"/>
  <c r="C220" i="3"/>
  <c r="G430" i="3"/>
  <c r="K430" i="3"/>
  <c r="P430" i="3" s="1"/>
  <c r="B431" i="3"/>
  <c r="E220" i="3" l="1"/>
  <c r="N430" i="3"/>
  <c r="D220" i="3"/>
  <c r="G431" i="3"/>
  <c r="K431" i="3"/>
  <c r="P431" i="3" s="1"/>
  <c r="B432" i="3"/>
  <c r="F220" i="3" l="1"/>
  <c r="N431" i="3"/>
  <c r="C221" i="3"/>
  <c r="G432" i="3"/>
  <c r="K432" i="3"/>
  <c r="P432" i="3" s="1"/>
  <c r="B433" i="3"/>
  <c r="E221" i="3" l="1"/>
  <c r="N432" i="3"/>
  <c r="D221" i="3"/>
  <c r="G433" i="3"/>
  <c r="K433" i="3"/>
  <c r="P433" i="3" s="1"/>
  <c r="B434" i="3"/>
  <c r="F221" i="3" l="1"/>
  <c r="N433" i="3"/>
  <c r="C222" i="3"/>
  <c r="G434" i="3"/>
  <c r="K434" i="3"/>
  <c r="P434" i="3" s="1"/>
  <c r="B435" i="3"/>
  <c r="E222" i="3" l="1"/>
  <c r="N434" i="3"/>
  <c r="G435" i="3"/>
  <c r="K435" i="3"/>
  <c r="P435" i="3" s="1"/>
  <c r="B436" i="3"/>
  <c r="D222" i="3" l="1"/>
  <c r="F222" i="3" s="1"/>
  <c r="N435" i="3"/>
  <c r="G436" i="3"/>
  <c r="K436" i="3"/>
  <c r="P436" i="3" s="1"/>
  <c r="B437" i="3"/>
  <c r="C223" i="3" l="1"/>
  <c r="N436" i="3"/>
  <c r="G437" i="3"/>
  <c r="K437" i="3"/>
  <c r="P437" i="3" s="1"/>
  <c r="B438" i="3"/>
  <c r="D223" i="3" l="1"/>
  <c r="E223" i="3"/>
  <c r="N437" i="3"/>
  <c r="G438" i="3"/>
  <c r="K438" i="3"/>
  <c r="P438" i="3" s="1"/>
  <c r="B439" i="3"/>
  <c r="F223" i="3" l="1"/>
  <c r="C224" i="3"/>
  <c r="N438" i="3"/>
  <c r="G439" i="3"/>
  <c r="K439" i="3"/>
  <c r="P439" i="3" s="1"/>
  <c r="B440" i="3"/>
  <c r="E224" i="3" l="1"/>
  <c r="D224" i="3"/>
  <c r="C225" i="3" s="1"/>
  <c r="N439" i="3"/>
  <c r="G440" i="3"/>
  <c r="K440" i="3"/>
  <c r="P440" i="3" s="1"/>
  <c r="B441" i="3"/>
  <c r="E225" i="3" l="1"/>
  <c r="F224" i="3"/>
  <c r="D225" i="3"/>
  <c r="C226" i="3" s="1"/>
  <c r="N440" i="3"/>
  <c r="G441" i="3"/>
  <c r="K441" i="3"/>
  <c r="P441" i="3" s="1"/>
  <c r="B442" i="3"/>
  <c r="E226" i="3" l="1"/>
  <c r="F225" i="3"/>
  <c r="N441" i="3"/>
  <c r="G442" i="3"/>
  <c r="D226" i="3"/>
  <c r="F226" i="3" s="1"/>
  <c r="K442" i="3"/>
  <c r="P442" i="3" s="1"/>
  <c r="B443" i="3"/>
  <c r="N442" i="3" l="1"/>
  <c r="C227" i="3"/>
  <c r="G443" i="3"/>
  <c r="K443" i="3"/>
  <c r="P443" i="3" s="1"/>
  <c r="B444" i="3"/>
  <c r="E227" i="3" l="1"/>
  <c r="N443" i="3"/>
  <c r="G444" i="3"/>
  <c r="D227" i="3"/>
  <c r="K444" i="3"/>
  <c r="P444" i="3" s="1"/>
  <c r="B445" i="3"/>
  <c r="F227" i="3" l="1"/>
  <c r="N444" i="3"/>
  <c r="C228" i="3"/>
  <c r="G445" i="3"/>
  <c r="K445" i="3"/>
  <c r="P445" i="3" s="1"/>
  <c r="B446" i="3"/>
  <c r="E228" i="3" l="1"/>
  <c r="N445" i="3"/>
  <c r="G446" i="3"/>
  <c r="D228" i="3"/>
  <c r="F228" i="3" s="1"/>
  <c r="K446" i="3"/>
  <c r="P446" i="3" s="1"/>
  <c r="B447" i="3"/>
  <c r="N446" i="3" l="1"/>
  <c r="C229" i="3"/>
  <c r="G447" i="3"/>
  <c r="K447" i="3"/>
  <c r="P447" i="3" s="1"/>
  <c r="B448" i="3"/>
  <c r="E229" i="3" l="1"/>
  <c r="N447" i="3"/>
  <c r="G448" i="3"/>
  <c r="D229" i="3"/>
  <c r="F229" i="3" s="1"/>
  <c r="K448" i="3"/>
  <c r="P448" i="3" s="1"/>
  <c r="B449" i="3"/>
  <c r="N448" i="3" l="1"/>
  <c r="C230" i="3"/>
  <c r="G449" i="3"/>
  <c r="K449" i="3"/>
  <c r="P449" i="3" s="1"/>
  <c r="B450" i="3"/>
  <c r="E230" i="3" l="1"/>
  <c r="N449" i="3"/>
  <c r="G450" i="3"/>
  <c r="D230" i="3"/>
  <c r="K450" i="3"/>
  <c r="P450" i="3" s="1"/>
  <c r="B451" i="3"/>
  <c r="F230" i="3" l="1"/>
  <c r="N450" i="3"/>
  <c r="C231" i="3"/>
  <c r="G451" i="3"/>
  <c r="K451" i="3"/>
  <c r="P451" i="3" s="1"/>
  <c r="B452" i="3"/>
  <c r="E231" i="3" l="1"/>
  <c r="N451" i="3"/>
  <c r="G452" i="3"/>
  <c r="D231" i="3"/>
  <c r="F231" i="3" s="1"/>
  <c r="K452" i="3"/>
  <c r="P452" i="3" s="1"/>
  <c r="B453" i="3"/>
  <c r="N452" i="3" l="1"/>
  <c r="C232" i="3"/>
  <c r="G453" i="3"/>
  <c r="K453" i="3"/>
  <c r="P453" i="3" s="1"/>
  <c r="B454" i="3"/>
  <c r="E232" i="3" l="1"/>
  <c r="N453" i="3"/>
  <c r="G454" i="3"/>
  <c r="D232" i="3"/>
  <c r="F232" i="3" s="1"/>
  <c r="K454" i="3"/>
  <c r="P454" i="3" s="1"/>
  <c r="B455" i="3"/>
  <c r="N454" i="3" l="1"/>
  <c r="C233" i="3"/>
  <c r="G455" i="3"/>
  <c r="K455" i="3"/>
  <c r="P455" i="3" s="1"/>
  <c r="B456" i="3"/>
  <c r="E233" i="3" l="1"/>
  <c r="N455" i="3"/>
  <c r="G456" i="3"/>
  <c r="D233" i="3"/>
  <c r="F233" i="3" s="1"/>
  <c r="K456" i="3"/>
  <c r="P456" i="3" s="1"/>
  <c r="B457" i="3"/>
  <c r="N456" i="3" l="1"/>
  <c r="C234" i="3"/>
  <c r="G457" i="3"/>
  <c r="K457" i="3"/>
  <c r="P457" i="3" s="1"/>
  <c r="B458" i="3"/>
  <c r="E234" i="3" l="1"/>
  <c r="N457" i="3"/>
  <c r="G458" i="3"/>
  <c r="D234" i="3"/>
  <c r="K458" i="3"/>
  <c r="P458" i="3" s="1"/>
  <c r="B459" i="3"/>
  <c r="F234" i="3" l="1"/>
  <c r="N458" i="3"/>
  <c r="C235" i="3"/>
  <c r="G459" i="3"/>
  <c r="K459" i="3"/>
  <c r="P459" i="3" s="1"/>
  <c r="B460" i="3"/>
  <c r="E235" i="3" l="1"/>
  <c r="N459" i="3"/>
  <c r="D235" i="3"/>
  <c r="F235" i="3" s="1"/>
  <c r="G460" i="3"/>
  <c r="K460" i="3"/>
  <c r="P460" i="3" s="1"/>
  <c r="B461" i="3"/>
  <c r="N460" i="3" l="1"/>
  <c r="C236" i="3"/>
  <c r="G461" i="3"/>
  <c r="K461" i="3"/>
  <c r="P461" i="3" s="1"/>
  <c r="B462" i="3"/>
  <c r="E236" i="3" l="1"/>
  <c r="N461" i="3"/>
  <c r="D236" i="3"/>
  <c r="C237" i="3" s="1"/>
  <c r="G462" i="3"/>
  <c r="K462" i="3"/>
  <c r="P462" i="3" s="1"/>
  <c r="B463" i="3"/>
  <c r="E237" i="3" l="1"/>
  <c r="F236" i="3"/>
  <c r="N462" i="3"/>
  <c r="D237" i="3"/>
  <c r="G463" i="3"/>
  <c r="K463" i="3"/>
  <c r="P463" i="3" s="1"/>
  <c r="B464" i="3"/>
  <c r="F237" i="3" l="1"/>
  <c r="N463" i="3"/>
  <c r="C238" i="3"/>
  <c r="G464" i="3"/>
  <c r="K464" i="3"/>
  <c r="P464" i="3" s="1"/>
  <c r="B465" i="3"/>
  <c r="E238" i="3" l="1"/>
  <c r="N464" i="3"/>
  <c r="D238" i="3"/>
  <c r="F238" i="3" s="1"/>
  <c r="G465" i="3"/>
  <c r="K465" i="3"/>
  <c r="P465" i="3" s="1"/>
  <c r="B466" i="3"/>
  <c r="N465" i="3" l="1"/>
  <c r="C239" i="3"/>
  <c r="G466" i="3"/>
  <c r="K466" i="3"/>
  <c r="P466" i="3" s="1"/>
  <c r="B467" i="3"/>
  <c r="E239" i="3" l="1"/>
  <c r="N466" i="3"/>
  <c r="D239" i="3"/>
  <c r="C240" i="3" s="1"/>
  <c r="G467" i="3"/>
  <c r="K467" i="3"/>
  <c r="P467" i="3" s="1"/>
  <c r="B468" i="3"/>
  <c r="E240" i="3" l="1"/>
  <c r="F239" i="3"/>
  <c r="N467" i="3"/>
  <c r="D240" i="3"/>
  <c r="G468" i="3"/>
  <c r="K468" i="3"/>
  <c r="P468" i="3" s="1"/>
  <c r="B469" i="3"/>
  <c r="F240" i="3" l="1"/>
  <c r="N468" i="3"/>
  <c r="C241" i="3"/>
  <c r="G469" i="3"/>
  <c r="K469" i="3"/>
  <c r="P469" i="3" s="1"/>
  <c r="B470" i="3"/>
  <c r="E241" i="3" l="1"/>
  <c r="N469" i="3"/>
  <c r="D241" i="3"/>
  <c r="C242" i="3" s="1"/>
  <c r="G470" i="3"/>
  <c r="K470" i="3"/>
  <c r="P470" i="3" s="1"/>
  <c r="B471" i="3"/>
  <c r="E242" i="3" l="1"/>
  <c r="F241" i="3"/>
  <c r="N470" i="3"/>
  <c r="G471" i="3"/>
  <c r="D242" i="3"/>
  <c r="F242" i="3" s="1"/>
  <c r="K471" i="3"/>
  <c r="P471" i="3" s="1"/>
  <c r="B472" i="3"/>
  <c r="N471" i="3" l="1"/>
  <c r="C243" i="3"/>
  <c r="G472" i="3"/>
  <c r="K472" i="3"/>
  <c r="P472" i="3" s="1"/>
  <c r="B473" i="3"/>
  <c r="E243" i="3" l="1"/>
  <c r="N472" i="3"/>
  <c r="G473" i="3"/>
  <c r="D243" i="3"/>
  <c r="F243" i="3" s="1"/>
  <c r="K473" i="3"/>
  <c r="P473" i="3" s="1"/>
  <c r="B474" i="3"/>
  <c r="N473" i="3" l="1"/>
  <c r="C244" i="3"/>
  <c r="G474" i="3"/>
  <c r="K474" i="3"/>
  <c r="P474" i="3" s="1"/>
  <c r="B475" i="3"/>
  <c r="E244" i="3" l="1"/>
  <c r="N474" i="3"/>
  <c r="G475" i="3"/>
  <c r="D244" i="3"/>
  <c r="K475" i="3"/>
  <c r="P475" i="3" s="1"/>
  <c r="B476" i="3"/>
  <c r="F244" i="3" l="1"/>
  <c r="N475" i="3"/>
  <c r="C245" i="3"/>
  <c r="G476" i="3"/>
  <c r="K476" i="3"/>
  <c r="P476" i="3" s="1"/>
  <c r="B477" i="3"/>
  <c r="E245" i="3" l="1"/>
  <c r="N476" i="3"/>
  <c r="G477" i="3"/>
  <c r="D245" i="3"/>
  <c r="F245" i="3" s="1"/>
  <c r="K477" i="3"/>
  <c r="P477" i="3" s="1"/>
  <c r="B478" i="3"/>
  <c r="N477" i="3" l="1"/>
  <c r="C246" i="3"/>
  <c r="G478" i="3"/>
  <c r="K478" i="3"/>
  <c r="P478" i="3" s="1"/>
  <c r="B479" i="3"/>
  <c r="E246" i="3" l="1"/>
  <c r="N478" i="3"/>
  <c r="G479" i="3"/>
  <c r="D246" i="3"/>
  <c r="K479" i="3"/>
  <c r="P479" i="3" s="1"/>
  <c r="B480" i="3"/>
  <c r="F246" i="3" l="1"/>
  <c r="N479" i="3"/>
  <c r="C247" i="3"/>
  <c r="G480" i="3"/>
  <c r="K480" i="3"/>
  <c r="P480" i="3" s="1"/>
  <c r="B481" i="3"/>
  <c r="E247" i="3" l="1"/>
  <c r="N480" i="3"/>
  <c r="G481" i="3"/>
  <c r="D247" i="3"/>
  <c r="K481" i="3"/>
  <c r="P481" i="3" s="1"/>
  <c r="B482" i="3"/>
  <c r="F247" i="3" l="1"/>
  <c r="N481" i="3"/>
  <c r="C248" i="3"/>
  <c r="G482" i="3"/>
  <c r="K482" i="3"/>
  <c r="P482" i="3" s="1"/>
  <c r="B483" i="3"/>
  <c r="E248" i="3" l="1"/>
  <c r="N482" i="3"/>
  <c r="G483" i="3"/>
  <c r="D248" i="3"/>
  <c r="K483" i="3"/>
  <c r="P483" i="3" s="1"/>
  <c r="B484" i="3"/>
  <c r="F248" i="3" l="1"/>
  <c r="N483" i="3"/>
  <c r="C249" i="3"/>
  <c r="G484" i="3"/>
  <c r="K484" i="3"/>
  <c r="P484" i="3" s="1"/>
  <c r="B485" i="3"/>
  <c r="E249" i="3" l="1"/>
  <c r="N484" i="3"/>
  <c r="G485" i="3"/>
  <c r="D249" i="3"/>
  <c r="K485" i="3"/>
  <c r="P485" i="3" s="1"/>
  <c r="B486" i="3"/>
  <c r="F249" i="3" l="1"/>
  <c r="N485" i="3"/>
  <c r="C250" i="3"/>
  <c r="G486" i="3"/>
  <c r="K486" i="3"/>
  <c r="P486" i="3" s="1"/>
  <c r="B487" i="3"/>
  <c r="E250" i="3" l="1"/>
  <c r="N486" i="3"/>
  <c r="G487" i="3"/>
  <c r="D250" i="3"/>
  <c r="K487" i="3"/>
  <c r="P487" i="3" s="1"/>
  <c r="B488" i="3"/>
  <c r="F250" i="3" l="1"/>
  <c r="N487" i="3"/>
  <c r="C251" i="3"/>
  <c r="G488" i="3"/>
  <c r="K488" i="3"/>
  <c r="P488" i="3" s="1"/>
  <c r="B489" i="3"/>
  <c r="E251" i="3" l="1"/>
  <c r="N488" i="3"/>
  <c r="G489" i="3"/>
  <c r="D251" i="3"/>
  <c r="K489" i="3"/>
  <c r="P489" i="3" s="1"/>
  <c r="B490" i="3"/>
  <c r="F251" i="3" l="1"/>
  <c r="N489" i="3"/>
  <c r="C252" i="3"/>
  <c r="G490" i="3"/>
  <c r="K490" i="3"/>
  <c r="P490" i="3" s="1"/>
  <c r="B491" i="3"/>
  <c r="E252" i="3" l="1"/>
  <c r="N490" i="3"/>
  <c r="G491" i="3"/>
  <c r="D252" i="3"/>
  <c r="F252" i="3" s="1"/>
  <c r="K491" i="3"/>
  <c r="P491" i="3" s="1"/>
  <c r="B492" i="3"/>
  <c r="N491" i="3" l="1"/>
  <c r="C253" i="3"/>
  <c r="G492" i="3"/>
  <c r="K492" i="3"/>
  <c r="P492" i="3" s="1"/>
  <c r="B493" i="3"/>
  <c r="E253" i="3" l="1"/>
  <c r="N492" i="3"/>
  <c r="G493" i="3"/>
  <c r="D253" i="3"/>
  <c r="F253" i="3" s="1"/>
  <c r="K493" i="3"/>
  <c r="P493" i="3" s="1"/>
  <c r="B494" i="3"/>
  <c r="N493" i="3" l="1"/>
  <c r="C254" i="3"/>
  <c r="G494" i="3"/>
  <c r="K494" i="3"/>
  <c r="P494" i="3" s="1"/>
  <c r="B495" i="3"/>
  <c r="E254" i="3" l="1"/>
  <c r="N494" i="3"/>
  <c r="G495" i="3"/>
  <c r="D254" i="3"/>
  <c r="F254" i="3" s="1"/>
  <c r="K495" i="3"/>
  <c r="P495" i="3" s="1"/>
  <c r="B496" i="3"/>
  <c r="N495" i="3" l="1"/>
  <c r="C255" i="3"/>
  <c r="G496" i="3"/>
  <c r="K496" i="3"/>
  <c r="P496" i="3" s="1"/>
  <c r="B497" i="3"/>
  <c r="E255" i="3" l="1"/>
  <c r="N496" i="3"/>
  <c r="G497" i="3"/>
  <c r="D255" i="3"/>
  <c r="K497" i="3"/>
  <c r="P497" i="3" s="1"/>
  <c r="B498" i="3"/>
  <c r="F255" i="3" l="1"/>
  <c r="N497" i="3"/>
  <c r="C256" i="3"/>
  <c r="G498" i="3"/>
  <c r="K498" i="3"/>
  <c r="P498" i="3" s="1"/>
  <c r="B499" i="3"/>
  <c r="E256" i="3" l="1"/>
  <c r="N498" i="3"/>
  <c r="G499" i="3"/>
  <c r="D256" i="3"/>
  <c r="F256" i="3" s="1"/>
  <c r="K499" i="3"/>
  <c r="P499" i="3" s="1"/>
  <c r="B500" i="3"/>
  <c r="N499" i="3" l="1"/>
  <c r="C257" i="3"/>
  <c r="G500" i="3"/>
  <c r="K500" i="3"/>
  <c r="P500" i="3" s="1"/>
  <c r="B501" i="3"/>
  <c r="E257" i="3" l="1"/>
  <c r="N500" i="3"/>
  <c r="G501" i="3"/>
  <c r="D257" i="3"/>
  <c r="K501" i="3"/>
  <c r="P501" i="3" s="1"/>
  <c r="B502" i="3"/>
  <c r="F257" i="3" l="1"/>
  <c r="N501" i="3"/>
  <c r="C258" i="3"/>
  <c r="G502" i="3"/>
  <c r="K502" i="3"/>
  <c r="P502" i="3" s="1"/>
  <c r="B503" i="3"/>
  <c r="E258" i="3" l="1"/>
  <c r="N502" i="3"/>
  <c r="G503" i="3"/>
  <c r="D258" i="3"/>
  <c r="K503" i="3"/>
  <c r="P503" i="3" s="1"/>
  <c r="B504" i="3"/>
  <c r="F258" i="3" l="1"/>
  <c r="N503" i="3"/>
  <c r="C259" i="3"/>
  <c r="G504" i="3"/>
  <c r="K504" i="3"/>
  <c r="P504" i="3" s="1"/>
  <c r="B505" i="3"/>
  <c r="E259" i="3" l="1"/>
  <c r="N504" i="3"/>
  <c r="G505" i="3"/>
  <c r="D259" i="3"/>
  <c r="F259" i="3" s="1"/>
  <c r="K505" i="3"/>
  <c r="P505" i="3" s="1"/>
  <c r="B506" i="3"/>
  <c r="N505" i="3" l="1"/>
  <c r="C260" i="3"/>
  <c r="G506" i="3"/>
  <c r="K506" i="3"/>
  <c r="P506" i="3" s="1"/>
  <c r="B507" i="3"/>
  <c r="E260" i="3" l="1"/>
  <c r="N506" i="3"/>
  <c r="D260" i="3"/>
  <c r="F260" i="3" s="1"/>
  <c r="G507" i="3"/>
  <c r="K507" i="3"/>
  <c r="P507" i="3" s="1"/>
  <c r="B508" i="3"/>
  <c r="N507" i="3" l="1"/>
  <c r="C261" i="3"/>
  <c r="G508" i="3"/>
  <c r="K508" i="3"/>
  <c r="P508" i="3" s="1"/>
  <c r="B509" i="3"/>
  <c r="E261" i="3" l="1"/>
  <c r="N508" i="3"/>
  <c r="D261" i="3"/>
  <c r="C262" i="3" s="1"/>
  <c r="G509" i="3"/>
  <c r="K509" i="3"/>
  <c r="P509" i="3" s="1"/>
  <c r="B510" i="3"/>
  <c r="E262" i="3" l="1"/>
  <c r="F261" i="3"/>
  <c r="N509" i="3"/>
  <c r="D262" i="3"/>
  <c r="F262" i="3" s="1"/>
  <c r="G510" i="3"/>
  <c r="K510" i="3"/>
  <c r="P510" i="3" s="1"/>
  <c r="B511" i="3"/>
  <c r="N510" i="3" l="1"/>
  <c r="G511" i="3"/>
  <c r="K511" i="3"/>
  <c r="P511" i="3" s="1"/>
  <c r="B512" i="3"/>
  <c r="C263" i="3" l="1"/>
  <c r="N511" i="3"/>
  <c r="G512" i="3"/>
  <c r="K512" i="3"/>
  <c r="P512" i="3" s="1"/>
  <c r="B513" i="3"/>
  <c r="D263" i="3" l="1"/>
  <c r="E263" i="3"/>
  <c r="N512" i="3"/>
  <c r="G513" i="3"/>
  <c r="K513" i="3"/>
  <c r="P513" i="3" s="1"/>
  <c r="B514" i="3"/>
  <c r="F263" i="3" l="1"/>
  <c r="C264" i="3"/>
  <c r="N513" i="3"/>
  <c r="G514" i="3"/>
  <c r="K514" i="3"/>
  <c r="P514" i="3" s="1"/>
  <c r="B515" i="3"/>
  <c r="E264" i="3" l="1"/>
  <c r="D264" i="3"/>
  <c r="C265" i="3" s="1"/>
  <c r="N514" i="3"/>
  <c r="G515" i="3"/>
  <c r="K515" i="3"/>
  <c r="P515" i="3" s="1"/>
  <c r="B516" i="3"/>
  <c r="E265" i="3" l="1"/>
  <c r="F264" i="3"/>
  <c r="D265" i="3"/>
  <c r="N515" i="3"/>
  <c r="G516" i="3"/>
  <c r="K516" i="3"/>
  <c r="P516" i="3" s="1"/>
  <c r="B517" i="3"/>
  <c r="F265" i="3" l="1"/>
  <c r="C266" i="3"/>
  <c r="N516" i="3"/>
  <c r="G517" i="3"/>
  <c r="K517" i="3"/>
  <c r="P517" i="3" s="1"/>
  <c r="B518" i="3"/>
  <c r="D266" i="3" l="1"/>
  <c r="E266" i="3"/>
  <c r="N517" i="3"/>
  <c r="G518" i="3"/>
  <c r="K518" i="3"/>
  <c r="P518" i="3" s="1"/>
  <c r="B519" i="3"/>
  <c r="F266" i="3" l="1"/>
  <c r="C267" i="3"/>
  <c r="N518" i="3"/>
  <c r="G519" i="3"/>
  <c r="K519" i="3"/>
  <c r="P519" i="3" s="1"/>
  <c r="B520" i="3"/>
  <c r="D267" i="3" l="1"/>
  <c r="E267" i="3"/>
  <c r="C268" i="3" s="1"/>
  <c r="N519" i="3"/>
  <c r="G520" i="3"/>
  <c r="K520" i="3"/>
  <c r="P520" i="3" s="1"/>
  <c r="B521" i="3"/>
  <c r="F267" i="3" l="1"/>
  <c r="E268" i="3"/>
  <c r="D268" i="3"/>
  <c r="C269" i="3" s="1"/>
  <c r="N520" i="3"/>
  <c r="G521" i="3"/>
  <c r="K521" i="3"/>
  <c r="P521" i="3" s="1"/>
  <c r="B522" i="3"/>
  <c r="E269" i="3" l="1"/>
  <c r="F268" i="3"/>
  <c r="N521" i="3"/>
  <c r="G522" i="3"/>
  <c r="D269" i="3"/>
  <c r="F269" i="3" s="1"/>
  <c r="K522" i="3"/>
  <c r="P522" i="3" s="1"/>
  <c r="B523" i="3"/>
  <c r="N522" i="3" l="1"/>
  <c r="C270" i="3"/>
  <c r="G523" i="3"/>
  <c r="K523" i="3"/>
  <c r="P523" i="3" s="1"/>
  <c r="B524" i="3"/>
  <c r="E270" i="3" l="1"/>
  <c r="N523" i="3"/>
  <c r="G524" i="3"/>
  <c r="D270" i="3"/>
  <c r="K524" i="3"/>
  <c r="P524" i="3" s="1"/>
  <c r="B525" i="3"/>
  <c r="F270" i="3" l="1"/>
  <c r="N524" i="3"/>
  <c r="C271" i="3"/>
  <c r="G525" i="3"/>
  <c r="K525" i="3"/>
  <c r="P525" i="3" s="1"/>
  <c r="B526" i="3"/>
  <c r="E271" i="3" l="1"/>
  <c r="N525" i="3"/>
  <c r="D271" i="3"/>
  <c r="G526" i="3"/>
  <c r="K526" i="3"/>
  <c r="P526" i="3" s="1"/>
  <c r="B527" i="3"/>
  <c r="F271" i="3" l="1"/>
  <c r="N526" i="3"/>
  <c r="G527" i="3"/>
  <c r="K527" i="3"/>
  <c r="P527" i="3" s="1"/>
  <c r="B528" i="3"/>
  <c r="C272" i="3" l="1"/>
  <c r="N527" i="3"/>
  <c r="G528" i="3"/>
  <c r="K528" i="3"/>
  <c r="P528" i="3" s="1"/>
  <c r="B529" i="3"/>
  <c r="D272" i="3" l="1"/>
  <c r="E272" i="3"/>
  <c r="N528" i="3"/>
  <c r="G529" i="3"/>
  <c r="K529" i="3"/>
  <c r="P529" i="3" s="1"/>
  <c r="B530" i="3"/>
  <c r="F272" i="3" l="1"/>
  <c r="C273" i="3"/>
  <c r="N529" i="3"/>
  <c r="G530" i="3"/>
  <c r="K530" i="3"/>
  <c r="P530" i="3" s="1"/>
  <c r="B531" i="3"/>
  <c r="E273" i="3" l="1"/>
  <c r="D273" i="3"/>
  <c r="N530" i="3"/>
  <c r="G531" i="3"/>
  <c r="K531" i="3"/>
  <c r="P531" i="3" s="1"/>
  <c r="B532" i="3"/>
  <c r="F273" i="3" l="1"/>
  <c r="C274" i="3"/>
  <c r="E274" i="3"/>
  <c r="N531" i="3"/>
  <c r="G532" i="3"/>
  <c r="K532" i="3"/>
  <c r="P532" i="3" s="1"/>
  <c r="B533" i="3"/>
  <c r="D274" i="3" l="1"/>
  <c r="F274" i="3" s="1"/>
  <c r="C275" i="3"/>
  <c r="N532" i="3"/>
  <c r="G533" i="3"/>
  <c r="K533" i="3"/>
  <c r="P533" i="3" s="1"/>
  <c r="B534" i="3"/>
  <c r="E275" i="3" l="1"/>
  <c r="D275" i="3"/>
  <c r="C276" i="3" s="1"/>
  <c r="N533" i="3"/>
  <c r="G534" i="3"/>
  <c r="K534" i="3"/>
  <c r="P534" i="3" s="1"/>
  <c r="B535" i="3"/>
  <c r="E276" i="3" l="1"/>
  <c r="F275" i="3"/>
  <c r="N534" i="3"/>
  <c r="G535" i="3"/>
  <c r="D276" i="3"/>
  <c r="F276" i="3" s="1"/>
  <c r="K535" i="3"/>
  <c r="P535" i="3" s="1"/>
  <c r="B536" i="3"/>
  <c r="N535" i="3" l="1"/>
  <c r="C277" i="3"/>
  <c r="G536" i="3"/>
  <c r="K536" i="3"/>
  <c r="P536" i="3" s="1"/>
  <c r="B537" i="3"/>
  <c r="E277" i="3" l="1"/>
  <c r="N536" i="3"/>
  <c r="G537" i="3"/>
  <c r="D277" i="3"/>
  <c r="F277" i="3" s="1"/>
  <c r="K537" i="3"/>
  <c r="P537" i="3" s="1"/>
  <c r="B538" i="3"/>
  <c r="N537" i="3" l="1"/>
  <c r="C278" i="3"/>
  <c r="G538" i="3"/>
  <c r="K538" i="3"/>
  <c r="P538" i="3" s="1"/>
  <c r="B539" i="3"/>
  <c r="E278" i="3" l="1"/>
  <c r="N538" i="3"/>
  <c r="G539" i="3"/>
  <c r="D278" i="3"/>
  <c r="K539" i="3"/>
  <c r="P539" i="3" s="1"/>
  <c r="B540" i="3"/>
  <c r="F278" i="3" l="1"/>
  <c r="N539" i="3"/>
  <c r="C279" i="3"/>
  <c r="G540" i="3"/>
  <c r="K540" i="3"/>
  <c r="P540" i="3" s="1"/>
  <c r="B541" i="3"/>
  <c r="E279" i="3" l="1"/>
  <c r="N540" i="3"/>
  <c r="G541" i="3"/>
  <c r="D279" i="3"/>
  <c r="F279" i="3" s="1"/>
  <c r="K541" i="3"/>
  <c r="P541" i="3" s="1"/>
  <c r="B542" i="3"/>
  <c r="N541" i="3" l="1"/>
  <c r="C280" i="3"/>
  <c r="G542" i="3"/>
  <c r="K542" i="3"/>
  <c r="P542" i="3" s="1"/>
  <c r="B543" i="3"/>
  <c r="E280" i="3" l="1"/>
  <c r="N542" i="3"/>
  <c r="G543" i="3"/>
  <c r="D280" i="3"/>
  <c r="K543" i="3"/>
  <c r="P543" i="3" s="1"/>
  <c r="B544" i="3"/>
  <c r="F280" i="3" l="1"/>
  <c r="N543" i="3"/>
  <c r="C281" i="3"/>
  <c r="G544" i="3"/>
  <c r="K544" i="3"/>
  <c r="P544" i="3" s="1"/>
  <c r="B545" i="3"/>
  <c r="E281" i="3" l="1"/>
  <c r="N544" i="3"/>
  <c r="G545" i="3"/>
  <c r="D281" i="3"/>
  <c r="F281" i="3" s="1"/>
  <c r="K545" i="3"/>
  <c r="P545" i="3" s="1"/>
  <c r="B546" i="3"/>
  <c r="N545" i="3" l="1"/>
  <c r="C282" i="3"/>
  <c r="G546" i="3"/>
  <c r="K546" i="3"/>
  <c r="P546" i="3" s="1"/>
  <c r="B547" i="3"/>
  <c r="E282" i="3" l="1"/>
  <c r="N546" i="3"/>
  <c r="G547" i="3"/>
  <c r="D282" i="3"/>
  <c r="K547" i="3"/>
  <c r="P547" i="3" s="1"/>
  <c r="B548" i="3"/>
  <c r="F282" i="3" l="1"/>
  <c r="N547" i="3"/>
  <c r="C283" i="3"/>
  <c r="G548" i="3"/>
  <c r="K548" i="3"/>
  <c r="P548" i="3" s="1"/>
  <c r="B549" i="3"/>
  <c r="E283" i="3" l="1"/>
  <c r="N548" i="3"/>
  <c r="G549" i="3"/>
  <c r="D283" i="3"/>
  <c r="K549" i="3"/>
  <c r="P549" i="3" s="1"/>
  <c r="B550" i="3"/>
  <c r="F283" i="3" l="1"/>
  <c r="N549" i="3"/>
  <c r="C284" i="3"/>
  <c r="G550" i="3"/>
  <c r="K550" i="3"/>
  <c r="P550" i="3" s="1"/>
  <c r="B551" i="3"/>
  <c r="E284" i="3" l="1"/>
  <c r="N550" i="3"/>
  <c r="G551" i="3"/>
  <c r="D284" i="3"/>
  <c r="K551" i="3"/>
  <c r="P551" i="3" s="1"/>
  <c r="B552" i="3"/>
  <c r="F284" i="3" l="1"/>
  <c r="N551" i="3"/>
  <c r="C285" i="3"/>
  <c r="G552" i="3"/>
  <c r="K552" i="3"/>
  <c r="P552" i="3" s="1"/>
  <c r="B553" i="3"/>
  <c r="E285" i="3" l="1"/>
  <c r="N552" i="3"/>
  <c r="G553" i="3"/>
  <c r="D285" i="3"/>
  <c r="K553" i="3"/>
  <c r="P553" i="3" s="1"/>
  <c r="B554" i="3"/>
  <c r="F285" i="3" l="1"/>
  <c r="N553" i="3"/>
  <c r="C286" i="3"/>
  <c r="G554" i="3"/>
  <c r="K554" i="3"/>
  <c r="P554" i="3" s="1"/>
  <c r="B555" i="3"/>
  <c r="E286" i="3" l="1"/>
  <c r="N554" i="3"/>
  <c r="G555" i="3"/>
  <c r="D286" i="3"/>
  <c r="K555" i="3"/>
  <c r="P555" i="3" s="1"/>
  <c r="B556" i="3"/>
  <c r="F286" i="3" l="1"/>
  <c r="N555" i="3"/>
  <c r="C287" i="3"/>
  <c r="G556" i="3"/>
  <c r="K556" i="3"/>
  <c r="P556" i="3" s="1"/>
  <c r="B557" i="3"/>
  <c r="E287" i="3" l="1"/>
  <c r="N556" i="3"/>
  <c r="G557" i="3"/>
  <c r="D287" i="3"/>
  <c r="K557" i="3"/>
  <c r="P557" i="3" s="1"/>
  <c r="B558" i="3"/>
  <c r="F287" i="3" l="1"/>
  <c r="N557" i="3"/>
  <c r="C288" i="3"/>
  <c r="G558" i="3"/>
  <c r="K558" i="3"/>
  <c r="P558" i="3" s="1"/>
  <c r="B559" i="3"/>
  <c r="E288" i="3" l="1"/>
  <c r="N558" i="3"/>
  <c r="G559" i="3"/>
  <c r="D288" i="3"/>
  <c r="F288" i="3" s="1"/>
  <c r="K559" i="3"/>
  <c r="P559" i="3" s="1"/>
  <c r="B560" i="3"/>
  <c r="N559" i="3" l="1"/>
  <c r="C289" i="3"/>
  <c r="G560" i="3"/>
  <c r="K560" i="3"/>
  <c r="P560" i="3" s="1"/>
  <c r="B561" i="3"/>
  <c r="E289" i="3" l="1"/>
  <c r="N560" i="3"/>
  <c r="G561" i="3"/>
  <c r="D289" i="3"/>
  <c r="F289" i="3" s="1"/>
  <c r="K561" i="3"/>
  <c r="P561" i="3" s="1"/>
  <c r="B562" i="3"/>
  <c r="N561" i="3" l="1"/>
  <c r="C290" i="3"/>
  <c r="G562" i="3"/>
  <c r="K562" i="3"/>
  <c r="P562" i="3" s="1"/>
  <c r="B563" i="3"/>
  <c r="E290" i="3" l="1"/>
  <c r="N562" i="3"/>
  <c r="G563" i="3"/>
  <c r="D290" i="3"/>
  <c r="K563" i="3"/>
  <c r="P563" i="3" s="1"/>
  <c r="B564" i="3"/>
  <c r="F290" i="3" l="1"/>
  <c r="N563" i="3"/>
  <c r="C291" i="3"/>
  <c r="G564" i="3"/>
  <c r="K564" i="3"/>
  <c r="P564" i="3" s="1"/>
  <c r="B565" i="3"/>
  <c r="E291" i="3" l="1"/>
  <c r="N564" i="3"/>
  <c r="G565" i="3"/>
  <c r="D291" i="3"/>
  <c r="F291" i="3" s="1"/>
  <c r="K565" i="3"/>
  <c r="P565" i="3" s="1"/>
  <c r="B566" i="3"/>
  <c r="N565" i="3" l="1"/>
  <c r="C292" i="3"/>
  <c r="G566" i="3"/>
  <c r="K566" i="3"/>
  <c r="P566" i="3" s="1"/>
  <c r="B567" i="3"/>
  <c r="E292" i="3" l="1"/>
  <c r="N566" i="3"/>
  <c r="G567" i="3"/>
  <c r="D292" i="3"/>
  <c r="F292" i="3" s="1"/>
  <c r="K567" i="3"/>
  <c r="P567" i="3" s="1"/>
  <c r="B568" i="3"/>
  <c r="N567" i="3" l="1"/>
  <c r="C293" i="3"/>
  <c r="G568" i="3"/>
  <c r="K568" i="3"/>
  <c r="P568" i="3" s="1"/>
  <c r="B569" i="3"/>
  <c r="E293" i="3" l="1"/>
  <c r="N568" i="3"/>
  <c r="D293" i="3"/>
  <c r="G569" i="3"/>
  <c r="K569" i="3"/>
  <c r="P569" i="3" s="1"/>
  <c r="B570" i="3"/>
  <c r="F293" i="3" l="1"/>
  <c r="N569" i="3"/>
  <c r="C294" i="3"/>
  <c r="G570" i="3"/>
  <c r="K570" i="3"/>
  <c r="P570" i="3" s="1"/>
  <c r="B571" i="3"/>
  <c r="E294" i="3" l="1"/>
  <c r="D294" i="3"/>
  <c r="F294" i="3" s="1"/>
  <c r="N570" i="3"/>
  <c r="G571" i="3"/>
  <c r="K571" i="3"/>
  <c r="P571" i="3" s="1"/>
  <c r="B572" i="3"/>
  <c r="C295" i="3" l="1"/>
  <c r="N571" i="3"/>
  <c r="G572" i="3"/>
  <c r="K572" i="3"/>
  <c r="P572" i="3" s="1"/>
  <c r="B573" i="3"/>
  <c r="E295" i="3" l="1"/>
  <c r="D295" i="3"/>
  <c r="F295" i="3" s="1"/>
  <c r="N572" i="3"/>
  <c r="G573" i="3"/>
  <c r="K573" i="3"/>
  <c r="P573" i="3" s="1"/>
  <c r="B574" i="3"/>
  <c r="C296" i="3" l="1"/>
  <c r="N573" i="3"/>
  <c r="G574" i="3"/>
  <c r="K574" i="3"/>
  <c r="P574" i="3" s="1"/>
  <c r="B575" i="3"/>
  <c r="D296" i="3" l="1"/>
  <c r="E296" i="3"/>
  <c r="N574" i="3"/>
  <c r="G575" i="3"/>
  <c r="K575" i="3"/>
  <c r="P575" i="3" s="1"/>
  <c r="B576" i="3"/>
  <c r="F296" i="3" l="1"/>
  <c r="C297" i="3"/>
  <c r="N575" i="3"/>
  <c r="G576" i="3"/>
  <c r="K576" i="3"/>
  <c r="P576" i="3" s="1"/>
  <c r="B577" i="3"/>
  <c r="D297" i="3" l="1"/>
  <c r="E297" i="3"/>
  <c r="C298" i="3" s="1"/>
  <c r="N576" i="3"/>
  <c r="G577" i="3"/>
  <c r="K577" i="3"/>
  <c r="P577" i="3" s="1"/>
  <c r="B578" i="3"/>
  <c r="F297" i="3" l="1"/>
  <c r="D298" i="3"/>
  <c r="E298" i="3"/>
  <c r="N577" i="3"/>
  <c r="G578" i="3"/>
  <c r="K578" i="3"/>
  <c r="P578" i="3" s="1"/>
  <c r="B579" i="3"/>
  <c r="F298" i="3" l="1"/>
  <c r="C299" i="3"/>
  <c r="E299" i="3"/>
  <c r="N578" i="3"/>
  <c r="G579" i="3"/>
  <c r="K579" i="3"/>
  <c r="P579" i="3" s="1"/>
  <c r="B580" i="3"/>
  <c r="D299" i="3" l="1"/>
  <c r="F299" i="3" s="1"/>
  <c r="C300" i="3"/>
  <c r="E300" i="3"/>
  <c r="N579" i="3"/>
  <c r="G580" i="3"/>
  <c r="K580" i="3"/>
  <c r="P580" i="3" s="1"/>
  <c r="B581" i="3"/>
  <c r="D300" i="3" l="1"/>
  <c r="F300" i="3" s="1"/>
  <c r="C301" i="3"/>
  <c r="E301" i="3"/>
  <c r="N580" i="3"/>
  <c r="G581" i="3"/>
  <c r="K581" i="3"/>
  <c r="P581" i="3" s="1"/>
  <c r="B582" i="3"/>
  <c r="D301" i="3" l="1"/>
  <c r="F301" i="3"/>
  <c r="C302" i="3"/>
  <c r="E302" i="3"/>
  <c r="N581" i="3"/>
  <c r="G582" i="3"/>
  <c r="K582" i="3"/>
  <c r="P582" i="3" s="1"/>
  <c r="B583" i="3"/>
  <c r="D302" i="3" l="1"/>
  <c r="F302" i="3" s="1"/>
  <c r="C303" i="3"/>
  <c r="E303" i="3"/>
  <c r="N582" i="3"/>
  <c r="G583" i="3"/>
  <c r="K583" i="3"/>
  <c r="P583" i="3" s="1"/>
  <c r="B584" i="3"/>
  <c r="D303" i="3" l="1"/>
  <c r="F303" i="3" s="1"/>
  <c r="C304" i="3"/>
  <c r="E304" i="3"/>
  <c r="N583" i="3"/>
  <c r="G584" i="3"/>
  <c r="K584" i="3"/>
  <c r="P584" i="3" s="1"/>
  <c r="B585" i="3"/>
  <c r="D304" i="3" l="1"/>
  <c r="F304" i="3" s="1"/>
  <c r="C305" i="3"/>
  <c r="E305" i="3"/>
  <c r="N584" i="3"/>
  <c r="G585" i="3"/>
  <c r="K585" i="3"/>
  <c r="P585" i="3" s="1"/>
  <c r="B586" i="3"/>
  <c r="D305" i="3" l="1"/>
  <c r="F305" i="3"/>
  <c r="C306" i="3"/>
  <c r="E306" i="3"/>
  <c r="N585" i="3"/>
  <c r="G586" i="3"/>
  <c r="K586" i="3"/>
  <c r="P586" i="3" s="1"/>
  <c r="B587" i="3"/>
  <c r="D306" i="3" l="1"/>
  <c r="F306" i="3" s="1"/>
  <c r="C307" i="3"/>
  <c r="E307" i="3"/>
  <c r="N586" i="3"/>
  <c r="G587" i="3"/>
  <c r="K587" i="3"/>
  <c r="P587" i="3" s="1"/>
  <c r="B588" i="3"/>
  <c r="D307" i="3" l="1"/>
  <c r="F307" i="3" s="1"/>
  <c r="C308" i="3"/>
  <c r="E308" i="3"/>
  <c r="N587" i="3"/>
  <c r="G588" i="3"/>
  <c r="K588" i="3"/>
  <c r="P588" i="3" s="1"/>
  <c r="B589" i="3"/>
  <c r="D308" i="3" l="1"/>
  <c r="F308" i="3" s="1"/>
  <c r="C309" i="3"/>
  <c r="E309" i="3"/>
  <c r="N588" i="3"/>
  <c r="G589" i="3"/>
  <c r="K589" i="3"/>
  <c r="P589" i="3" s="1"/>
  <c r="B590" i="3"/>
  <c r="D309" i="3" l="1"/>
  <c r="F309" i="3" s="1"/>
  <c r="C310" i="3"/>
  <c r="E310" i="3"/>
  <c r="N589" i="3"/>
  <c r="G590" i="3"/>
  <c r="K590" i="3"/>
  <c r="P590" i="3" s="1"/>
  <c r="B591" i="3"/>
  <c r="D310" i="3" l="1"/>
  <c r="F310" i="3" s="1"/>
  <c r="C311" i="3"/>
  <c r="N590" i="3"/>
  <c r="G591" i="3"/>
  <c r="K591" i="3"/>
  <c r="P591" i="3" s="1"/>
  <c r="B592" i="3"/>
  <c r="D311" i="3" l="1"/>
  <c r="E311" i="3"/>
  <c r="C312" i="3" s="1"/>
  <c r="N591" i="3"/>
  <c r="G592" i="3"/>
  <c r="K592" i="3"/>
  <c r="P592" i="3" s="1"/>
  <c r="B593" i="3"/>
  <c r="F311" i="3" l="1"/>
  <c r="D312" i="3"/>
  <c r="E312" i="3"/>
  <c r="N592" i="3"/>
  <c r="G593" i="3"/>
  <c r="K593" i="3"/>
  <c r="P593" i="3" s="1"/>
  <c r="B594" i="3"/>
  <c r="F312" i="3" l="1"/>
  <c r="C313" i="3"/>
  <c r="E313" i="3"/>
  <c r="N593" i="3"/>
  <c r="G594" i="3"/>
  <c r="K594" i="3"/>
  <c r="P594" i="3" s="1"/>
  <c r="B595" i="3"/>
  <c r="D313" i="3" l="1"/>
  <c r="F313" i="3" s="1"/>
  <c r="C314" i="3"/>
  <c r="E314" i="3"/>
  <c r="N594" i="3"/>
  <c r="G595" i="3"/>
  <c r="K595" i="3"/>
  <c r="P595" i="3" s="1"/>
  <c r="B596" i="3"/>
  <c r="D314" i="3" l="1"/>
  <c r="F314" i="3" s="1"/>
  <c r="C315" i="3"/>
  <c r="N595" i="3"/>
  <c r="G596" i="3"/>
  <c r="K596" i="3"/>
  <c r="P596" i="3" s="1"/>
  <c r="B597" i="3"/>
  <c r="E315" i="3" l="1"/>
  <c r="D315" i="3"/>
  <c r="F315" i="3" s="1"/>
  <c r="N596" i="3"/>
  <c r="G597" i="3"/>
  <c r="K597" i="3"/>
  <c r="P597" i="3" s="1"/>
  <c r="B598" i="3"/>
  <c r="C316" i="3" l="1"/>
  <c r="E316" i="3"/>
  <c r="N597" i="3"/>
  <c r="G598" i="3"/>
  <c r="K598" i="3"/>
  <c r="P598" i="3" s="1"/>
  <c r="B599" i="3"/>
  <c r="D316" i="3" l="1"/>
  <c r="F316" i="3" s="1"/>
  <c r="C317" i="3"/>
  <c r="E317" i="3"/>
  <c r="N598" i="3"/>
  <c r="G599" i="3"/>
  <c r="K599" i="3"/>
  <c r="P599" i="3" s="1"/>
  <c r="B600" i="3"/>
  <c r="D317" i="3" l="1"/>
  <c r="F317" i="3" s="1"/>
  <c r="C318" i="3"/>
  <c r="E318" i="3"/>
  <c r="N599" i="3"/>
  <c r="G600" i="3"/>
  <c r="K600" i="3"/>
  <c r="P600" i="3" s="1"/>
  <c r="B601" i="3"/>
  <c r="D318" i="3" l="1"/>
  <c r="F318" i="3"/>
  <c r="C319" i="3"/>
  <c r="E319" i="3"/>
  <c r="N600" i="3"/>
  <c r="G601" i="3"/>
  <c r="K601" i="3"/>
  <c r="P601" i="3" s="1"/>
  <c r="B602" i="3"/>
  <c r="D319" i="3" l="1"/>
  <c r="F319" i="3" s="1"/>
  <c r="C320" i="3"/>
  <c r="E320" i="3"/>
  <c r="N601" i="3"/>
  <c r="G602" i="3"/>
  <c r="K602" i="3"/>
  <c r="P602" i="3" s="1"/>
  <c r="B603" i="3"/>
  <c r="D320" i="3" l="1"/>
  <c r="F320" i="3" s="1"/>
  <c r="C321" i="3"/>
  <c r="E321" i="3"/>
  <c r="N602" i="3"/>
  <c r="G603" i="3"/>
  <c r="K603" i="3"/>
  <c r="P603" i="3" s="1"/>
  <c r="B604" i="3"/>
  <c r="D321" i="3" l="1"/>
  <c r="C322" i="3" s="1"/>
  <c r="D322" i="3" s="1"/>
  <c r="E322" i="3"/>
  <c r="N603" i="3"/>
  <c r="G604" i="3"/>
  <c r="K604" i="3"/>
  <c r="P604" i="3" s="1"/>
  <c r="B605" i="3"/>
  <c r="F321" i="3" l="1"/>
  <c r="F322" i="3"/>
  <c r="C323" i="3"/>
  <c r="E323" i="3"/>
  <c r="N604" i="3"/>
  <c r="G605" i="3"/>
  <c r="K605" i="3"/>
  <c r="P605" i="3" s="1"/>
  <c r="B606" i="3"/>
  <c r="D323" i="3" l="1"/>
  <c r="C324" i="3" s="1"/>
  <c r="D324" i="3" s="1"/>
  <c r="C325" i="3" s="1"/>
  <c r="E324" i="3"/>
  <c r="N605" i="3"/>
  <c r="G606" i="3"/>
  <c r="K606" i="3"/>
  <c r="P606" i="3" s="1"/>
  <c r="B607" i="3"/>
  <c r="F323" i="3" l="1"/>
  <c r="F324" i="3"/>
  <c r="D325" i="3"/>
  <c r="E325" i="3"/>
  <c r="C326" i="3"/>
  <c r="N606" i="3"/>
  <c r="G607" i="3"/>
  <c r="K607" i="3"/>
  <c r="P607" i="3" s="1"/>
  <c r="B608" i="3"/>
  <c r="F325" i="3" l="1"/>
  <c r="D326" i="3"/>
  <c r="C327" i="3" s="1"/>
  <c r="E326" i="3"/>
  <c r="N607" i="3"/>
  <c r="G608" i="3"/>
  <c r="K608" i="3"/>
  <c r="P608" i="3" s="1"/>
  <c r="B609" i="3"/>
  <c r="F326" i="3" l="1"/>
  <c r="D327" i="3"/>
  <c r="E327" i="3"/>
  <c r="N608" i="3"/>
  <c r="G609" i="3"/>
  <c r="K609" i="3"/>
  <c r="P609" i="3" s="1"/>
  <c r="B610" i="3"/>
  <c r="F327" i="3" l="1"/>
  <c r="C328" i="3"/>
  <c r="E328" i="3"/>
  <c r="N609" i="3"/>
  <c r="G610" i="3"/>
  <c r="K610" i="3"/>
  <c r="P610" i="3" s="1"/>
  <c r="B611" i="3"/>
  <c r="D328" i="3" l="1"/>
  <c r="C329" i="3" s="1"/>
  <c r="D329" i="3" s="1"/>
  <c r="C330" i="3" s="1"/>
  <c r="E329" i="3"/>
  <c r="N610" i="3"/>
  <c r="G611" i="3"/>
  <c r="K611" i="3"/>
  <c r="P611" i="3" s="1"/>
  <c r="B612" i="3"/>
  <c r="F328" i="3" l="1"/>
  <c r="F329" i="3"/>
  <c r="D330" i="3"/>
  <c r="C331" i="3" s="1"/>
  <c r="E330" i="3"/>
  <c r="N611" i="3"/>
  <c r="G612" i="3"/>
  <c r="K612" i="3"/>
  <c r="P612" i="3" s="1"/>
  <c r="B613" i="3"/>
  <c r="F330" i="3" l="1"/>
  <c r="D331" i="3"/>
  <c r="C332" i="3" s="1"/>
  <c r="E331" i="3"/>
  <c r="N612" i="3"/>
  <c r="G613" i="3"/>
  <c r="K613" i="3"/>
  <c r="P613" i="3" s="1"/>
  <c r="B614" i="3"/>
  <c r="F331" i="3" l="1"/>
  <c r="D332" i="3"/>
  <c r="E332" i="3"/>
  <c r="C333" i="3" s="1"/>
  <c r="N613" i="3"/>
  <c r="G614" i="3"/>
  <c r="K614" i="3"/>
  <c r="P614" i="3" s="1"/>
  <c r="B615" i="3"/>
  <c r="F332" i="3" l="1"/>
  <c r="D333" i="3"/>
  <c r="E333" i="3"/>
  <c r="F333" i="3" s="1"/>
  <c r="C334" i="3"/>
  <c r="N614" i="3"/>
  <c r="G615" i="3"/>
  <c r="K615" i="3"/>
  <c r="P615" i="3" s="1"/>
  <c r="B616" i="3"/>
  <c r="D334" i="3" l="1"/>
  <c r="E334" i="3"/>
  <c r="C335" i="3" s="1"/>
  <c r="N615" i="3"/>
  <c r="G616" i="3"/>
  <c r="K616" i="3"/>
  <c r="P616" i="3" s="1"/>
  <c r="B617" i="3"/>
  <c r="F334" i="3" l="1"/>
  <c r="D335" i="3"/>
  <c r="E335" i="3"/>
  <c r="N616" i="3"/>
  <c r="G617" i="3"/>
  <c r="K617" i="3"/>
  <c r="P617" i="3" s="1"/>
  <c r="B618" i="3"/>
  <c r="F335" i="3" l="1"/>
  <c r="C336" i="3"/>
  <c r="E336" i="3"/>
  <c r="N617" i="3"/>
  <c r="G618" i="3"/>
  <c r="K618" i="3"/>
  <c r="P618" i="3" s="1"/>
  <c r="B619" i="3"/>
  <c r="D336" i="3" l="1"/>
  <c r="F336" i="3" s="1"/>
  <c r="C337" i="3"/>
  <c r="E337" i="3"/>
  <c r="N618" i="3"/>
  <c r="G619" i="3"/>
  <c r="K619" i="3"/>
  <c r="P619" i="3" s="1"/>
  <c r="B620" i="3"/>
  <c r="D337" i="3" l="1"/>
  <c r="F337" i="3" s="1"/>
  <c r="C338" i="3"/>
  <c r="E338" i="3"/>
  <c r="N619" i="3"/>
  <c r="G620" i="3"/>
  <c r="K620" i="3"/>
  <c r="P620" i="3" s="1"/>
  <c r="B621" i="3"/>
  <c r="D338" i="3" l="1"/>
  <c r="F338" i="3" s="1"/>
  <c r="C339" i="3"/>
  <c r="E339" i="3"/>
  <c r="N620" i="3"/>
  <c r="G621" i="3"/>
  <c r="K621" i="3"/>
  <c r="P621" i="3" s="1"/>
  <c r="B622" i="3"/>
  <c r="D339" i="3" l="1"/>
  <c r="F339" i="3" s="1"/>
  <c r="C340" i="3"/>
  <c r="E340" i="3"/>
  <c r="N621" i="3"/>
  <c r="G622" i="3"/>
  <c r="K622" i="3"/>
  <c r="P622" i="3" s="1"/>
  <c r="B623" i="3"/>
  <c r="D340" i="3" l="1"/>
  <c r="F340" i="3" s="1"/>
  <c r="C341" i="3"/>
  <c r="N622" i="3"/>
  <c r="G623" i="3"/>
  <c r="K623" i="3"/>
  <c r="P623" i="3" s="1"/>
  <c r="B624" i="3"/>
  <c r="D341" i="3" l="1"/>
  <c r="E341" i="3"/>
  <c r="N623" i="3"/>
  <c r="G624" i="3"/>
  <c r="K624" i="3"/>
  <c r="P624" i="3" s="1"/>
  <c r="B625" i="3"/>
  <c r="F341" i="3" l="1"/>
  <c r="C342" i="3"/>
  <c r="E342" i="3"/>
  <c r="N624" i="3"/>
  <c r="G625" i="3"/>
  <c r="K625" i="3"/>
  <c r="P625" i="3" s="1"/>
  <c r="B626" i="3"/>
  <c r="D342" i="3" l="1"/>
  <c r="F342" i="3" s="1"/>
  <c r="C343" i="3"/>
  <c r="E343" i="3"/>
  <c r="N625" i="3"/>
  <c r="G626" i="3"/>
  <c r="K626" i="3"/>
  <c r="P626" i="3" s="1"/>
  <c r="B627" i="3"/>
  <c r="D343" i="3" l="1"/>
  <c r="C344" i="3" s="1"/>
  <c r="D344" i="3" s="1"/>
  <c r="E344" i="3"/>
  <c r="N626" i="3"/>
  <c r="G627" i="3"/>
  <c r="K627" i="3"/>
  <c r="P627" i="3" s="1"/>
  <c r="B628" i="3"/>
  <c r="F343" i="3" l="1"/>
  <c r="F344" i="3"/>
  <c r="C345" i="3"/>
  <c r="E345" i="3"/>
  <c r="N627" i="3"/>
  <c r="G628" i="3"/>
  <c r="K628" i="3"/>
  <c r="P628" i="3" s="1"/>
  <c r="B629" i="3"/>
  <c r="D345" i="3" l="1"/>
  <c r="F345" i="3" s="1"/>
  <c r="C346" i="3"/>
  <c r="N628" i="3"/>
  <c r="G629" i="3"/>
  <c r="K629" i="3"/>
  <c r="P629" i="3" s="1"/>
  <c r="B630" i="3"/>
  <c r="E346" i="3" l="1"/>
  <c r="D346" i="3"/>
  <c r="C347" i="3" s="1"/>
  <c r="N629" i="3"/>
  <c r="G630" i="3"/>
  <c r="K630" i="3"/>
  <c r="P630" i="3" s="1"/>
  <c r="B631" i="3"/>
  <c r="F346" i="3" l="1"/>
  <c r="D347" i="3"/>
  <c r="E347" i="3"/>
  <c r="C348" i="3"/>
  <c r="N630" i="3"/>
  <c r="G631" i="3"/>
  <c r="K631" i="3"/>
  <c r="P631" i="3" s="1"/>
  <c r="B632" i="3"/>
  <c r="F347" i="3" l="1"/>
  <c r="D348" i="3"/>
  <c r="E348" i="3"/>
  <c r="C349" i="3"/>
  <c r="N631" i="3"/>
  <c r="G632" i="3"/>
  <c r="K632" i="3"/>
  <c r="P632" i="3" s="1"/>
  <c r="B633" i="3"/>
  <c r="F348" i="3" l="1"/>
  <c r="E349" i="3"/>
  <c r="D349" i="3"/>
  <c r="C350" i="3" s="1"/>
  <c r="N632" i="3"/>
  <c r="G633" i="3"/>
  <c r="K633" i="3"/>
  <c r="P633" i="3" s="1"/>
  <c r="B634" i="3"/>
  <c r="F349" i="3" l="1"/>
  <c r="D350" i="3"/>
  <c r="E350" i="3"/>
  <c r="N633" i="3"/>
  <c r="G634" i="3"/>
  <c r="K634" i="3"/>
  <c r="P634" i="3" s="1"/>
  <c r="B635" i="3"/>
  <c r="F350" i="3" l="1"/>
  <c r="C351" i="3"/>
  <c r="E351" i="3"/>
  <c r="N634" i="3"/>
  <c r="G635" i="3"/>
  <c r="K635" i="3"/>
  <c r="P635" i="3" s="1"/>
  <c r="B636" i="3"/>
  <c r="D351" i="3" l="1"/>
  <c r="F351" i="3" s="1"/>
  <c r="C352" i="3"/>
  <c r="E352" i="3"/>
  <c r="N635" i="3"/>
  <c r="G636" i="3"/>
  <c r="K636" i="3"/>
  <c r="P636" i="3" s="1"/>
  <c r="B637" i="3"/>
  <c r="D352" i="3" l="1"/>
  <c r="F352" i="3" s="1"/>
  <c r="C353" i="3"/>
  <c r="E353" i="3"/>
  <c r="N636" i="3"/>
  <c r="G637" i="3"/>
  <c r="K637" i="3"/>
  <c r="P637" i="3" s="1"/>
  <c r="B638" i="3"/>
  <c r="D353" i="3" l="1"/>
  <c r="F353" i="3" s="1"/>
  <c r="C354" i="3"/>
  <c r="E354" i="3"/>
  <c r="N637" i="3"/>
  <c r="G638" i="3"/>
  <c r="K638" i="3"/>
  <c r="P638" i="3" s="1"/>
  <c r="B639" i="3"/>
  <c r="D354" i="3" l="1"/>
  <c r="F354" i="3" s="1"/>
  <c r="C355" i="3"/>
  <c r="E355" i="3"/>
  <c r="N638" i="3"/>
  <c r="G639" i="3"/>
  <c r="K639" i="3"/>
  <c r="P639" i="3" s="1"/>
  <c r="B640" i="3"/>
  <c r="D355" i="3" l="1"/>
  <c r="F355" i="3" s="1"/>
  <c r="C356" i="3"/>
  <c r="N639" i="3"/>
  <c r="G640" i="3"/>
  <c r="K640" i="3"/>
  <c r="P640" i="3" s="1"/>
  <c r="B641" i="3"/>
  <c r="D356" i="3" l="1"/>
  <c r="E356" i="3"/>
  <c r="N640" i="3"/>
  <c r="G641" i="3"/>
  <c r="K641" i="3"/>
  <c r="P641" i="3" s="1"/>
  <c r="B642" i="3"/>
  <c r="F356" i="3" l="1"/>
  <c r="C357" i="3"/>
  <c r="E357" i="3"/>
  <c r="N641" i="3"/>
  <c r="G642" i="3"/>
  <c r="K642" i="3"/>
  <c r="P642" i="3" s="1"/>
  <c r="B643" i="3"/>
  <c r="D357" i="3" l="1"/>
  <c r="F357" i="3" s="1"/>
  <c r="C358" i="3"/>
  <c r="E358" i="3"/>
  <c r="N642" i="3"/>
  <c r="G643" i="3"/>
  <c r="K643" i="3"/>
  <c r="P643" i="3" s="1"/>
  <c r="B644" i="3"/>
  <c r="D358" i="3" l="1"/>
  <c r="F358" i="3" s="1"/>
  <c r="C359" i="3"/>
  <c r="E359" i="3"/>
  <c r="N643" i="3"/>
  <c r="G644" i="3"/>
  <c r="K644" i="3"/>
  <c r="P644" i="3" s="1"/>
  <c r="B645" i="3"/>
  <c r="D359" i="3" l="1"/>
  <c r="F359" i="3" s="1"/>
  <c r="C360" i="3"/>
  <c r="E360" i="3"/>
  <c r="N644" i="3"/>
  <c r="G645" i="3"/>
  <c r="K645" i="3"/>
  <c r="P645" i="3" s="1"/>
  <c r="B646" i="3"/>
  <c r="D360" i="3" l="1"/>
  <c r="F360" i="3" s="1"/>
  <c r="C361" i="3"/>
  <c r="E361" i="3"/>
  <c r="N645" i="3"/>
  <c r="G646" i="3"/>
  <c r="K646" i="3"/>
  <c r="P646" i="3" s="1"/>
  <c r="B647" i="3"/>
  <c r="D361" i="3" l="1"/>
  <c r="F361" i="3" s="1"/>
  <c r="C362" i="3"/>
  <c r="E362" i="3"/>
  <c r="N646" i="3"/>
  <c r="G647" i="3"/>
  <c r="K647" i="3"/>
  <c r="P647" i="3" s="1"/>
  <c r="B648" i="3"/>
  <c r="D362" i="3" l="1"/>
  <c r="C363" i="3" s="1"/>
  <c r="E363" i="3"/>
  <c r="N647" i="3"/>
  <c r="G648" i="3"/>
  <c r="K648" i="3"/>
  <c r="P648" i="3" s="1"/>
  <c r="B649" i="3"/>
  <c r="D363" i="3" l="1"/>
  <c r="F363" i="3" s="1"/>
  <c r="F362" i="3"/>
  <c r="C364" i="3"/>
  <c r="E364" i="3"/>
  <c r="N648" i="3"/>
  <c r="G649" i="3"/>
  <c r="K649" i="3"/>
  <c r="P649" i="3" s="1"/>
  <c r="B650" i="3"/>
  <c r="D364" i="3" l="1"/>
  <c r="F364" i="3" s="1"/>
  <c r="C365" i="3"/>
  <c r="E365" i="3"/>
  <c r="N649" i="3"/>
  <c r="G650" i="3"/>
  <c r="K650" i="3"/>
  <c r="P650" i="3" s="1"/>
  <c r="B651" i="3"/>
  <c r="D365" i="3" l="1"/>
  <c r="F365" i="3" s="1"/>
  <c r="C366" i="3"/>
  <c r="E366" i="3"/>
  <c r="N650" i="3"/>
  <c r="G651" i="3"/>
  <c r="K651" i="3"/>
  <c r="P651" i="3" s="1"/>
  <c r="B652" i="3"/>
  <c r="D366" i="3" l="1"/>
  <c r="F366" i="3" s="1"/>
  <c r="C367" i="3"/>
  <c r="E367" i="3"/>
  <c r="N651" i="3"/>
  <c r="G652" i="3"/>
  <c r="K652" i="3"/>
  <c r="P652" i="3" s="1"/>
  <c r="B653" i="3"/>
  <c r="D367" i="3" l="1"/>
  <c r="F367" i="3" s="1"/>
  <c r="C368" i="3"/>
  <c r="E368" i="3"/>
  <c r="N652" i="3"/>
  <c r="G653" i="3"/>
  <c r="K653" i="3"/>
  <c r="P653" i="3" s="1"/>
  <c r="B654" i="3"/>
  <c r="D368" i="3" l="1"/>
  <c r="F368" i="3" s="1"/>
  <c r="C369" i="3"/>
  <c r="E369" i="3"/>
  <c r="N653" i="3"/>
  <c r="G654" i="3"/>
  <c r="K654" i="3"/>
  <c r="P654" i="3" s="1"/>
  <c r="B655" i="3"/>
  <c r="D369" i="3" l="1"/>
  <c r="F369" i="3" s="1"/>
  <c r="C370" i="3"/>
  <c r="E370" i="3"/>
  <c r="N654" i="3"/>
  <c r="G655" i="3"/>
  <c r="K655" i="3"/>
  <c r="P655" i="3" s="1"/>
  <c r="B656" i="3"/>
  <c r="D370" i="3" l="1"/>
  <c r="F370" i="3" s="1"/>
  <c r="C371" i="3"/>
  <c r="E371" i="3"/>
  <c r="N655" i="3"/>
  <c r="G656" i="3"/>
  <c r="K656" i="3"/>
  <c r="P656" i="3" s="1"/>
  <c r="B657" i="3"/>
  <c r="D371" i="3" l="1"/>
  <c r="F371" i="3" s="1"/>
  <c r="C372" i="3"/>
  <c r="E372" i="3"/>
  <c r="N656" i="3"/>
  <c r="G657" i="3"/>
  <c r="K657" i="3"/>
  <c r="P657" i="3" s="1"/>
  <c r="B658" i="3"/>
  <c r="D372" i="3" l="1"/>
  <c r="F372" i="3" s="1"/>
  <c r="C373" i="3"/>
  <c r="E373" i="3"/>
  <c r="N657" i="3"/>
  <c r="G658" i="3"/>
  <c r="K658" i="3"/>
  <c r="P658" i="3" s="1"/>
  <c r="B659" i="3"/>
  <c r="D373" i="3" l="1"/>
  <c r="F373" i="3" s="1"/>
  <c r="C374" i="3"/>
  <c r="E374" i="3"/>
  <c r="N658" i="3"/>
  <c r="G659" i="3"/>
  <c r="K659" i="3"/>
  <c r="P659" i="3" s="1"/>
  <c r="B660" i="3"/>
  <c r="D374" i="3" l="1"/>
  <c r="F374" i="3" s="1"/>
  <c r="C375" i="3"/>
  <c r="E375" i="3"/>
  <c r="N659" i="3"/>
  <c r="G660" i="3"/>
  <c r="K660" i="3"/>
  <c r="P660" i="3" s="1"/>
  <c r="B661" i="3"/>
  <c r="D375" i="3" l="1"/>
  <c r="F375" i="3" s="1"/>
  <c r="C376" i="3"/>
  <c r="E376" i="3"/>
  <c r="N660" i="3"/>
  <c r="G661" i="3"/>
  <c r="K661" i="3"/>
  <c r="P661" i="3" s="1"/>
  <c r="B662" i="3"/>
  <c r="D376" i="3" l="1"/>
  <c r="F376" i="3" s="1"/>
  <c r="C377" i="3"/>
  <c r="E377" i="3"/>
  <c r="N661" i="3"/>
  <c r="G662" i="3"/>
  <c r="K662" i="3"/>
  <c r="P662" i="3" s="1"/>
  <c r="B663" i="3"/>
  <c r="D377" i="3" l="1"/>
  <c r="F377" i="3" s="1"/>
  <c r="C378" i="3"/>
  <c r="E378" i="3"/>
  <c r="N662" i="3"/>
  <c r="G663" i="3"/>
  <c r="K663" i="3"/>
  <c r="P663" i="3" s="1"/>
  <c r="B664" i="3"/>
  <c r="D378" i="3" l="1"/>
  <c r="C379" i="3" s="1"/>
  <c r="E379" i="3"/>
  <c r="N663" i="3"/>
  <c r="G664" i="3"/>
  <c r="K664" i="3"/>
  <c r="P664" i="3" s="1"/>
  <c r="B665" i="3"/>
  <c r="D379" i="3" l="1"/>
  <c r="F379" i="3" s="1"/>
  <c r="F378" i="3"/>
  <c r="C380" i="3"/>
  <c r="E380" i="3"/>
  <c r="N664" i="3"/>
  <c r="G665" i="3"/>
  <c r="K665" i="3"/>
  <c r="P665" i="3" s="1"/>
  <c r="B666" i="3"/>
  <c r="D380" i="3" l="1"/>
  <c r="F380" i="3" s="1"/>
  <c r="C381" i="3"/>
  <c r="E381" i="3"/>
  <c r="N665" i="3"/>
  <c r="G666" i="3"/>
  <c r="K666" i="3"/>
  <c r="P666" i="3" s="1"/>
  <c r="B667" i="3"/>
  <c r="D381" i="3" l="1"/>
  <c r="F381" i="3" s="1"/>
  <c r="C382" i="3"/>
  <c r="E382" i="3"/>
  <c r="N666" i="3"/>
  <c r="G667" i="3"/>
  <c r="K667" i="3"/>
  <c r="P667" i="3" s="1"/>
  <c r="B668" i="3"/>
  <c r="D382" i="3" l="1"/>
  <c r="C383" i="3" s="1"/>
  <c r="D383" i="3" s="1"/>
  <c r="C384" i="3" s="1"/>
  <c r="E383" i="3"/>
  <c r="N667" i="3"/>
  <c r="G668" i="3"/>
  <c r="K668" i="3"/>
  <c r="P668" i="3" s="1"/>
  <c r="B669" i="3"/>
  <c r="F382" i="3" l="1"/>
  <c r="F383" i="3"/>
  <c r="D384" i="3"/>
  <c r="E384" i="3"/>
  <c r="N668" i="3"/>
  <c r="G669" i="3"/>
  <c r="K669" i="3"/>
  <c r="P669" i="3" s="1"/>
  <c r="B670" i="3"/>
  <c r="F384" i="3" l="1"/>
  <c r="C385" i="3"/>
  <c r="E385" i="3"/>
  <c r="N669" i="3"/>
  <c r="G670" i="3"/>
  <c r="K670" i="3"/>
  <c r="P670" i="3" s="1"/>
  <c r="B671" i="3"/>
  <c r="D385" i="3" l="1"/>
  <c r="F385" i="3" s="1"/>
  <c r="C386" i="3"/>
  <c r="E386" i="3"/>
  <c r="N670" i="3"/>
  <c r="G671" i="3"/>
  <c r="K671" i="3"/>
  <c r="P671" i="3" s="1"/>
  <c r="B672" i="3"/>
  <c r="D386" i="3" l="1"/>
  <c r="F386" i="3" s="1"/>
  <c r="C387" i="3"/>
  <c r="E387" i="3"/>
  <c r="N671" i="3"/>
  <c r="G672" i="3"/>
  <c r="K672" i="3"/>
  <c r="P672" i="3" s="1"/>
  <c r="B673" i="3"/>
  <c r="D387" i="3" l="1"/>
  <c r="F387" i="3" s="1"/>
  <c r="C388" i="3"/>
  <c r="E388" i="3"/>
  <c r="N672" i="3"/>
  <c r="G673" i="3"/>
  <c r="K673" i="3"/>
  <c r="P673" i="3" s="1"/>
  <c r="B674" i="3"/>
  <c r="D388" i="3" l="1"/>
  <c r="F388" i="3" s="1"/>
  <c r="C389" i="3"/>
  <c r="E389" i="3"/>
  <c r="N673" i="3"/>
  <c r="G674" i="3"/>
  <c r="K674" i="3"/>
  <c r="P674" i="3" s="1"/>
  <c r="B675" i="3"/>
  <c r="D389" i="3" l="1"/>
  <c r="C390" i="3" s="1"/>
  <c r="D390" i="3" s="1"/>
  <c r="E390" i="3"/>
  <c r="N674" i="3"/>
  <c r="G675" i="3"/>
  <c r="K675" i="3"/>
  <c r="P675" i="3" s="1"/>
  <c r="B676" i="3"/>
  <c r="F389" i="3" l="1"/>
  <c r="F390" i="3"/>
  <c r="C391" i="3"/>
  <c r="N675" i="3"/>
  <c r="G676" i="3"/>
  <c r="K676" i="3"/>
  <c r="P676" i="3" s="1"/>
  <c r="B677" i="3"/>
  <c r="E391" i="3" l="1"/>
  <c r="D391" i="3"/>
  <c r="N676" i="3"/>
  <c r="G677" i="3"/>
  <c r="K677" i="3"/>
  <c r="P677" i="3" s="1"/>
  <c r="B678" i="3"/>
  <c r="F391" i="3" l="1"/>
  <c r="C392" i="3"/>
  <c r="E392" i="3"/>
  <c r="N677" i="3"/>
  <c r="G678" i="3"/>
  <c r="K678" i="3"/>
  <c r="P678" i="3" s="1"/>
  <c r="B679" i="3"/>
  <c r="D392" i="3" l="1"/>
  <c r="F392" i="3" s="1"/>
  <c r="C393" i="3"/>
  <c r="E393" i="3"/>
  <c r="N678" i="3"/>
  <c r="G679" i="3"/>
  <c r="K679" i="3"/>
  <c r="P679" i="3" s="1"/>
  <c r="B680" i="3"/>
  <c r="D393" i="3" l="1"/>
  <c r="C394" i="3" s="1"/>
  <c r="D394" i="3" s="1"/>
  <c r="C395" i="3" s="1"/>
  <c r="E394" i="3"/>
  <c r="N679" i="3"/>
  <c r="G680" i="3"/>
  <c r="K680" i="3"/>
  <c r="P680" i="3" s="1"/>
  <c r="B681" i="3"/>
  <c r="D395" i="3" l="1"/>
  <c r="F393" i="3"/>
  <c r="F394" i="3"/>
  <c r="E395" i="3"/>
  <c r="C396" i="3" s="1"/>
  <c r="N680" i="3"/>
  <c r="G681" i="3"/>
  <c r="K681" i="3"/>
  <c r="P681" i="3" s="1"/>
  <c r="B682" i="3"/>
  <c r="F395" i="3" l="1"/>
  <c r="D396" i="3"/>
  <c r="E396" i="3"/>
  <c r="N681" i="3"/>
  <c r="G682" i="3"/>
  <c r="K682" i="3"/>
  <c r="P682" i="3" s="1"/>
  <c r="B683" i="3"/>
  <c r="F396" i="3" l="1"/>
  <c r="C397" i="3"/>
  <c r="E397" i="3"/>
  <c r="N682" i="3"/>
  <c r="G683" i="3"/>
  <c r="K683" i="3"/>
  <c r="P683" i="3" s="1"/>
  <c r="B684" i="3"/>
  <c r="D397" i="3" l="1"/>
  <c r="F397" i="3" s="1"/>
  <c r="C398" i="3"/>
  <c r="E398" i="3"/>
  <c r="N683" i="3"/>
  <c r="G684" i="3"/>
  <c r="K684" i="3"/>
  <c r="P684" i="3" s="1"/>
  <c r="B685" i="3"/>
  <c r="D398" i="3" l="1"/>
  <c r="F398" i="3" s="1"/>
  <c r="C399" i="3"/>
  <c r="E399" i="3"/>
  <c r="N684" i="3"/>
  <c r="G685" i="3"/>
  <c r="K685" i="3"/>
  <c r="P685" i="3" s="1"/>
  <c r="B686" i="3"/>
  <c r="D399" i="3" l="1"/>
  <c r="F399" i="3" s="1"/>
  <c r="C400" i="3"/>
  <c r="E400" i="3"/>
  <c r="N685" i="3"/>
  <c r="G686" i="3"/>
  <c r="K686" i="3"/>
  <c r="P686" i="3" s="1"/>
  <c r="B687" i="3"/>
  <c r="D400" i="3" l="1"/>
  <c r="F400" i="3" s="1"/>
  <c r="C401" i="3"/>
  <c r="E401" i="3"/>
  <c r="N686" i="3"/>
  <c r="G687" i="3"/>
  <c r="K687" i="3"/>
  <c r="P687" i="3" s="1"/>
  <c r="B688" i="3"/>
  <c r="D401" i="3" l="1"/>
  <c r="F401" i="3" s="1"/>
  <c r="C402" i="3"/>
  <c r="N687" i="3"/>
  <c r="G688" i="3"/>
  <c r="K688" i="3"/>
  <c r="P688" i="3" s="1"/>
  <c r="B689" i="3"/>
  <c r="E402" i="3" l="1"/>
  <c r="D402" i="3"/>
  <c r="N688" i="3"/>
  <c r="G689" i="3"/>
  <c r="K689" i="3"/>
  <c r="P689" i="3" s="1"/>
  <c r="B690" i="3"/>
  <c r="F402" i="3" l="1"/>
  <c r="C403" i="3"/>
  <c r="E403" i="3"/>
  <c r="N689" i="3"/>
  <c r="G690" i="3"/>
  <c r="K690" i="3"/>
  <c r="P690" i="3" s="1"/>
  <c r="B691" i="3"/>
  <c r="D403" i="3" l="1"/>
  <c r="C404" i="3" s="1"/>
  <c r="D404" i="3" s="1"/>
  <c r="E404" i="3"/>
  <c r="N690" i="3"/>
  <c r="G691" i="3"/>
  <c r="K691" i="3"/>
  <c r="P691" i="3" s="1"/>
  <c r="B692" i="3"/>
  <c r="F403" i="3" l="1"/>
  <c r="F404" i="3"/>
  <c r="C405" i="3"/>
  <c r="N691" i="3"/>
  <c r="G692" i="3"/>
  <c r="K692" i="3"/>
  <c r="P692" i="3" s="1"/>
  <c r="B693" i="3"/>
  <c r="D405" i="3" l="1"/>
  <c r="F405" i="3" s="1"/>
  <c r="E405" i="3"/>
  <c r="N692" i="3"/>
  <c r="G693" i="3"/>
  <c r="K693" i="3"/>
  <c r="P693" i="3" s="1"/>
  <c r="B694" i="3"/>
  <c r="C406" i="3" l="1"/>
  <c r="E406" i="3"/>
  <c r="N693" i="3"/>
  <c r="G694" i="3"/>
  <c r="K694" i="3"/>
  <c r="P694" i="3" s="1"/>
  <c r="B695" i="3"/>
  <c r="D406" i="3" l="1"/>
  <c r="F406" i="3" s="1"/>
  <c r="C407" i="3"/>
  <c r="N694" i="3"/>
  <c r="G695" i="3"/>
  <c r="K695" i="3"/>
  <c r="P695" i="3" s="1"/>
  <c r="B696" i="3"/>
  <c r="E407" i="3" l="1"/>
  <c r="D407" i="3"/>
  <c r="N695" i="3"/>
  <c r="G696" i="3"/>
  <c r="K696" i="3"/>
  <c r="P696" i="3" s="1"/>
  <c r="B697" i="3"/>
  <c r="F407" i="3" l="1"/>
  <c r="C408" i="3"/>
  <c r="E408" i="3"/>
  <c r="N696" i="3"/>
  <c r="G697" i="3"/>
  <c r="K697" i="3"/>
  <c r="P697" i="3" s="1"/>
  <c r="B698" i="3"/>
  <c r="D408" i="3" l="1"/>
  <c r="F408" i="3" s="1"/>
  <c r="C409" i="3"/>
  <c r="E409" i="3"/>
  <c r="N697" i="3"/>
  <c r="G698" i="3"/>
  <c r="K698" i="3"/>
  <c r="P698" i="3" s="1"/>
  <c r="B699" i="3"/>
  <c r="D409" i="3" l="1"/>
  <c r="F409" i="3" s="1"/>
  <c r="C410" i="3"/>
  <c r="E410" i="3"/>
  <c r="N698" i="3"/>
  <c r="G699" i="3"/>
  <c r="K699" i="3"/>
  <c r="P699" i="3" s="1"/>
  <c r="B700" i="3"/>
  <c r="D410" i="3" l="1"/>
  <c r="F410" i="3" s="1"/>
  <c r="C411" i="3"/>
  <c r="E411" i="3"/>
  <c r="N699" i="3"/>
  <c r="G700" i="3"/>
  <c r="K700" i="3"/>
  <c r="P700" i="3" s="1"/>
  <c r="B701" i="3"/>
  <c r="D411" i="3" l="1"/>
  <c r="F411" i="3" s="1"/>
  <c r="C412" i="3"/>
  <c r="E412" i="3"/>
  <c r="N700" i="3"/>
  <c r="G701" i="3"/>
  <c r="K701" i="3"/>
  <c r="P701" i="3" s="1"/>
  <c r="B702" i="3"/>
  <c r="D412" i="3" l="1"/>
  <c r="C413" i="3" s="1"/>
  <c r="D413" i="3" s="1"/>
  <c r="C414" i="3" s="1"/>
  <c r="E413" i="3"/>
  <c r="N701" i="3"/>
  <c r="G702" i="3"/>
  <c r="K702" i="3"/>
  <c r="P702" i="3" s="1"/>
  <c r="B703" i="3"/>
  <c r="F412" i="3" l="1"/>
  <c r="F413" i="3"/>
  <c r="D414" i="3"/>
  <c r="C415" i="3" s="1"/>
  <c r="E414" i="3"/>
  <c r="N702" i="3"/>
  <c r="G703" i="3"/>
  <c r="K703" i="3"/>
  <c r="P703" i="3" s="1"/>
  <c r="B704" i="3"/>
  <c r="F414" i="3" l="1"/>
  <c r="E415" i="3"/>
  <c r="D415" i="3"/>
  <c r="C416" i="3" s="1"/>
  <c r="N703" i="3"/>
  <c r="G704" i="3"/>
  <c r="K704" i="3"/>
  <c r="P704" i="3" s="1"/>
  <c r="B705" i="3"/>
  <c r="F415" i="3" l="1"/>
  <c r="D416" i="3"/>
  <c r="E416" i="3"/>
  <c r="N704" i="3"/>
  <c r="G705" i="3"/>
  <c r="K705" i="3"/>
  <c r="P705" i="3" s="1"/>
  <c r="B706" i="3"/>
  <c r="F416" i="3" l="1"/>
  <c r="C417" i="3"/>
  <c r="E417" i="3"/>
  <c r="N705" i="3"/>
  <c r="G706" i="3"/>
  <c r="K706" i="3"/>
  <c r="P706" i="3" s="1"/>
  <c r="B707" i="3"/>
  <c r="D417" i="3" l="1"/>
  <c r="F417" i="3" s="1"/>
  <c r="C418" i="3"/>
  <c r="E418" i="3"/>
  <c r="N706" i="3"/>
  <c r="G707" i="3"/>
  <c r="K707" i="3"/>
  <c r="P707" i="3" s="1"/>
  <c r="B708" i="3"/>
  <c r="D418" i="3" l="1"/>
  <c r="C419" i="3" s="1"/>
  <c r="D419" i="3" s="1"/>
  <c r="E419" i="3"/>
  <c r="N707" i="3"/>
  <c r="G708" i="3"/>
  <c r="K708" i="3"/>
  <c r="P708" i="3" s="1"/>
  <c r="B709" i="3"/>
  <c r="F418" i="3" l="1"/>
  <c r="F419" i="3"/>
  <c r="C420" i="3"/>
  <c r="E420" i="3"/>
  <c r="N708" i="3"/>
  <c r="G709" i="3"/>
  <c r="K709" i="3"/>
  <c r="P709" i="3" s="1"/>
  <c r="B710" i="3"/>
  <c r="D420" i="3" l="1"/>
  <c r="C421" i="3" s="1"/>
  <c r="D421" i="3" s="1"/>
  <c r="E421" i="3"/>
  <c r="N709" i="3"/>
  <c r="G710" i="3"/>
  <c r="K710" i="3"/>
  <c r="P710" i="3" s="1"/>
  <c r="B711" i="3"/>
  <c r="F420" i="3" l="1"/>
  <c r="F421" i="3"/>
  <c r="C422" i="3"/>
  <c r="E422" i="3"/>
  <c r="N710" i="3"/>
  <c r="G711" i="3"/>
  <c r="K711" i="3"/>
  <c r="P711" i="3" s="1"/>
  <c r="B712" i="3"/>
  <c r="D422" i="3" l="1"/>
  <c r="C423" i="3" s="1"/>
  <c r="D423" i="3" s="1"/>
  <c r="C424" i="3" s="1"/>
  <c r="E423" i="3"/>
  <c r="N711" i="3"/>
  <c r="G712" i="3"/>
  <c r="K712" i="3"/>
  <c r="P712" i="3" s="1"/>
  <c r="B713" i="3"/>
  <c r="F422" i="3" l="1"/>
  <c r="F423" i="3"/>
  <c r="D424" i="3"/>
  <c r="E424" i="3"/>
  <c r="N712" i="3"/>
  <c r="G713" i="3"/>
  <c r="K713" i="3"/>
  <c r="P713" i="3" s="1"/>
  <c r="B714" i="3"/>
  <c r="F424" i="3" l="1"/>
  <c r="C425" i="3"/>
  <c r="E425" i="3"/>
  <c r="N713" i="3"/>
  <c r="G714" i="3"/>
  <c r="K714" i="3"/>
  <c r="P714" i="3" s="1"/>
  <c r="B715" i="3"/>
  <c r="D425" i="3" l="1"/>
  <c r="F425" i="3"/>
  <c r="C426" i="3"/>
  <c r="E426" i="3"/>
  <c r="N714" i="3"/>
  <c r="G715" i="3"/>
  <c r="K715" i="3"/>
  <c r="P715" i="3" s="1"/>
  <c r="B716" i="3"/>
  <c r="D426" i="3" l="1"/>
  <c r="F426" i="3" s="1"/>
  <c r="C427" i="3"/>
  <c r="N715" i="3"/>
  <c r="G716" i="3"/>
  <c r="K716" i="3"/>
  <c r="P716" i="3" s="1"/>
  <c r="B717" i="3"/>
  <c r="E427" i="3" l="1"/>
  <c r="D427" i="3"/>
  <c r="F427" i="3" s="1"/>
  <c r="N716" i="3"/>
  <c r="G717" i="3"/>
  <c r="K717" i="3"/>
  <c r="P717" i="3" s="1"/>
  <c r="B718" i="3"/>
  <c r="C428" i="3" l="1"/>
  <c r="E428" i="3"/>
  <c r="N717" i="3"/>
  <c r="G718" i="3"/>
  <c r="K718" i="3"/>
  <c r="P718" i="3" s="1"/>
  <c r="B719" i="3"/>
  <c r="D428" i="3" l="1"/>
  <c r="F428" i="3" s="1"/>
  <c r="C429" i="3"/>
  <c r="E429" i="3"/>
  <c r="N718" i="3"/>
  <c r="G719" i="3"/>
  <c r="K719" i="3"/>
  <c r="P719" i="3" s="1"/>
  <c r="B720" i="3"/>
  <c r="D429" i="3" l="1"/>
  <c r="F429" i="3" s="1"/>
  <c r="C430" i="3"/>
  <c r="E430" i="3"/>
  <c r="N719" i="3"/>
  <c r="G720" i="3"/>
  <c r="K720" i="3"/>
  <c r="P720" i="3" s="1"/>
  <c r="B721" i="3"/>
  <c r="D430" i="3" l="1"/>
  <c r="C431" i="3" s="1"/>
  <c r="D431" i="3" s="1"/>
  <c r="C432" i="3" s="1"/>
  <c r="F430" i="3"/>
  <c r="E431" i="3"/>
  <c r="N720" i="3"/>
  <c r="G721" i="3"/>
  <c r="K721" i="3"/>
  <c r="P721" i="3" s="1"/>
  <c r="B722" i="3"/>
  <c r="F431" i="3" l="1"/>
  <c r="D432" i="3"/>
  <c r="C433" i="3" s="1"/>
  <c r="E432" i="3"/>
  <c r="N721" i="3"/>
  <c r="G722" i="3"/>
  <c r="K722" i="3"/>
  <c r="P722" i="3" s="1"/>
  <c r="B723" i="3"/>
  <c r="F432" i="3" l="1"/>
  <c r="D433" i="3"/>
  <c r="C434" i="3" s="1"/>
  <c r="E433" i="3"/>
  <c r="N722" i="3"/>
  <c r="G723" i="3"/>
  <c r="K723" i="3"/>
  <c r="P723" i="3" s="1"/>
  <c r="B724" i="3"/>
  <c r="F433" i="3" l="1"/>
  <c r="D434" i="3"/>
  <c r="F434" i="3" s="1"/>
  <c r="E434" i="3"/>
  <c r="N723" i="3"/>
  <c r="G724" i="3"/>
  <c r="K724" i="3"/>
  <c r="P724" i="3" s="1"/>
  <c r="B725" i="3"/>
  <c r="C435" i="3" l="1"/>
  <c r="E435" i="3"/>
  <c r="N724" i="3"/>
  <c r="G725" i="3"/>
  <c r="K725" i="3"/>
  <c r="P725" i="3" s="1"/>
  <c r="B726" i="3"/>
  <c r="D435" i="3" l="1"/>
  <c r="C436" i="3" s="1"/>
  <c r="D436" i="3" s="1"/>
  <c r="E436" i="3"/>
  <c r="C437" i="3"/>
  <c r="N725" i="3"/>
  <c r="G726" i="3"/>
  <c r="K726" i="3"/>
  <c r="P726" i="3" s="1"/>
  <c r="B727" i="3"/>
  <c r="F435" i="3" l="1"/>
  <c r="F436" i="3"/>
  <c r="D437" i="3"/>
  <c r="C438" i="3" s="1"/>
  <c r="E437" i="3"/>
  <c r="N726" i="3"/>
  <c r="G727" i="3"/>
  <c r="K727" i="3"/>
  <c r="P727" i="3" s="1"/>
  <c r="B728" i="3"/>
  <c r="F437" i="3" l="1"/>
  <c r="D438" i="3"/>
  <c r="E438" i="3"/>
  <c r="C439" i="3" s="1"/>
  <c r="N727" i="3"/>
  <c r="G728" i="3"/>
  <c r="K728" i="3"/>
  <c r="P728" i="3" s="1"/>
  <c r="B729" i="3"/>
  <c r="F438" i="3" l="1"/>
  <c r="D439" i="3"/>
  <c r="E439" i="3"/>
  <c r="C440" i="3" s="1"/>
  <c r="N728" i="3"/>
  <c r="G729" i="3"/>
  <c r="K729" i="3"/>
  <c r="P729" i="3" s="1"/>
  <c r="B730" i="3"/>
  <c r="F439" i="3" l="1"/>
  <c r="D440" i="3"/>
  <c r="C441" i="3" s="1"/>
  <c r="E440" i="3"/>
  <c r="N729" i="3"/>
  <c r="G730" i="3"/>
  <c r="K730" i="3"/>
  <c r="P730" i="3" s="1"/>
  <c r="B731" i="3"/>
  <c r="F440" i="3" l="1"/>
  <c r="D441" i="3"/>
  <c r="E441" i="3"/>
  <c r="C442" i="3"/>
  <c r="N730" i="3"/>
  <c r="G731" i="3"/>
  <c r="K731" i="3"/>
  <c r="P731" i="3" s="1"/>
  <c r="B732" i="3"/>
  <c r="F441" i="3" l="1"/>
  <c r="D442" i="3"/>
  <c r="E442" i="3"/>
  <c r="C443" i="3"/>
  <c r="N731" i="3"/>
  <c r="G732" i="3"/>
  <c r="K732" i="3"/>
  <c r="P732" i="3" s="1"/>
  <c r="B733" i="3"/>
  <c r="F442" i="3" l="1"/>
  <c r="D443" i="3"/>
  <c r="E443" i="3"/>
  <c r="N732" i="3"/>
  <c r="G733" i="3"/>
  <c r="K733" i="3"/>
  <c r="P733" i="3" s="1"/>
  <c r="B734" i="3"/>
  <c r="F443" i="3" l="1"/>
  <c r="C444" i="3"/>
  <c r="E444" i="3"/>
  <c r="N733" i="3"/>
  <c r="G734" i="3"/>
  <c r="K734" i="3"/>
  <c r="P734" i="3" s="1"/>
  <c r="B735" i="3"/>
  <c r="D444" i="3" l="1"/>
  <c r="C445" i="3" s="1"/>
  <c r="D445" i="3" s="1"/>
  <c r="C446" i="3" s="1"/>
  <c r="E445" i="3"/>
  <c r="N734" i="3"/>
  <c r="G735" i="3"/>
  <c r="K735" i="3"/>
  <c r="P735" i="3" s="1"/>
  <c r="B736" i="3"/>
  <c r="F444" i="3" l="1"/>
  <c r="F445" i="3"/>
  <c r="D446" i="3"/>
  <c r="E446" i="3"/>
  <c r="N735" i="3"/>
  <c r="G736" i="3"/>
  <c r="K736" i="3"/>
  <c r="P736" i="3" s="1"/>
  <c r="B737" i="3"/>
  <c r="F446" i="3" l="1"/>
  <c r="C447" i="3"/>
  <c r="E447" i="3"/>
  <c r="N736" i="3"/>
  <c r="G737" i="3"/>
  <c r="K737" i="3"/>
  <c r="P737" i="3" s="1"/>
  <c r="B738" i="3"/>
  <c r="D447" i="3" l="1"/>
  <c r="F447" i="3" s="1"/>
  <c r="C448" i="3"/>
  <c r="E448" i="3"/>
  <c r="N737" i="3"/>
  <c r="G738" i="3"/>
  <c r="K738" i="3"/>
  <c r="P738" i="3" s="1"/>
  <c r="B739" i="3"/>
  <c r="D448" i="3" l="1"/>
  <c r="F448" i="3" s="1"/>
  <c r="C449" i="3"/>
  <c r="E449" i="3"/>
  <c r="N738" i="3"/>
  <c r="G739" i="3"/>
  <c r="K739" i="3"/>
  <c r="P739" i="3" s="1"/>
  <c r="B740" i="3"/>
  <c r="D449" i="3" l="1"/>
  <c r="F449" i="3" s="1"/>
  <c r="C450" i="3"/>
  <c r="E450" i="3"/>
  <c r="N739" i="3"/>
  <c r="G740" i="3"/>
  <c r="K740" i="3"/>
  <c r="P740" i="3" s="1"/>
  <c r="B741" i="3"/>
  <c r="D450" i="3" l="1"/>
  <c r="F450" i="3" s="1"/>
  <c r="C451" i="3"/>
  <c r="E451" i="3"/>
  <c r="N740" i="3"/>
  <c r="G741" i="3"/>
  <c r="K741" i="3"/>
  <c r="P741" i="3" s="1"/>
  <c r="B742" i="3"/>
  <c r="D451" i="3" l="1"/>
  <c r="F451" i="3" s="1"/>
  <c r="C452" i="3"/>
  <c r="E452" i="3"/>
  <c r="N741" i="3"/>
  <c r="G742" i="3"/>
  <c r="K742" i="3"/>
  <c r="P742" i="3" s="1"/>
  <c r="B743" i="3"/>
  <c r="D452" i="3" l="1"/>
  <c r="F452" i="3" s="1"/>
  <c r="C453" i="3"/>
  <c r="E453" i="3"/>
  <c r="N742" i="3"/>
  <c r="G743" i="3"/>
  <c r="K743" i="3"/>
  <c r="P743" i="3" s="1"/>
  <c r="B744" i="3"/>
  <c r="D453" i="3" l="1"/>
  <c r="F453" i="3" s="1"/>
  <c r="C454" i="3"/>
  <c r="E454" i="3"/>
  <c r="N743" i="3"/>
  <c r="G744" i="3"/>
  <c r="K744" i="3"/>
  <c r="P744" i="3" s="1"/>
  <c r="B745" i="3"/>
  <c r="D454" i="3" l="1"/>
  <c r="C455" i="3" s="1"/>
  <c r="D455" i="3" s="1"/>
  <c r="E455" i="3"/>
  <c r="N744" i="3"/>
  <c r="G745" i="3"/>
  <c r="K745" i="3"/>
  <c r="P745" i="3" s="1"/>
  <c r="B746" i="3"/>
  <c r="F454" i="3" l="1"/>
  <c r="F455" i="3"/>
  <c r="C456" i="3"/>
  <c r="E456" i="3"/>
  <c r="N745" i="3"/>
  <c r="G746" i="3"/>
  <c r="K746" i="3"/>
  <c r="P746" i="3" s="1"/>
  <c r="B747" i="3"/>
  <c r="D456" i="3" l="1"/>
  <c r="F456" i="3" s="1"/>
  <c r="C457" i="3"/>
  <c r="E457" i="3"/>
  <c r="N746" i="3"/>
  <c r="G747" i="3"/>
  <c r="K747" i="3"/>
  <c r="P747" i="3" s="1"/>
  <c r="B748" i="3"/>
  <c r="D457" i="3" l="1"/>
  <c r="F457" i="3" s="1"/>
  <c r="C458" i="3"/>
  <c r="E458" i="3"/>
  <c r="N747" i="3"/>
  <c r="G748" i="3"/>
  <c r="K748" i="3"/>
  <c r="P748" i="3" s="1"/>
  <c r="B749" i="3"/>
  <c r="D458" i="3" l="1"/>
  <c r="F458" i="3" s="1"/>
  <c r="C459" i="3"/>
  <c r="E459" i="3"/>
  <c r="N748" i="3"/>
  <c r="G749" i="3"/>
  <c r="K749" i="3"/>
  <c r="P749" i="3" s="1"/>
  <c r="B750" i="3"/>
  <c r="D459" i="3" l="1"/>
  <c r="F459" i="3" s="1"/>
  <c r="C460" i="3"/>
  <c r="E460" i="3"/>
  <c r="N749" i="3"/>
  <c r="G750" i="3"/>
  <c r="K750" i="3"/>
  <c r="P750" i="3" s="1"/>
  <c r="B751" i="3"/>
  <c r="D460" i="3" l="1"/>
  <c r="F460" i="3" s="1"/>
  <c r="C461" i="3"/>
  <c r="E461" i="3"/>
  <c r="N750" i="3"/>
  <c r="G751" i="3"/>
  <c r="K751" i="3"/>
  <c r="P751" i="3" s="1"/>
  <c r="B752" i="3"/>
  <c r="D461" i="3" l="1"/>
  <c r="F461" i="3" s="1"/>
  <c r="C462" i="3"/>
  <c r="E462" i="3"/>
  <c r="N751" i="3"/>
  <c r="G752" i="3"/>
  <c r="K752" i="3"/>
  <c r="P752" i="3" s="1"/>
  <c r="B753" i="3"/>
  <c r="D462" i="3" l="1"/>
  <c r="F462" i="3" s="1"/>
  <c r="C463" i="3"/>
  <c r="E463" i="3"/>
  <c r="N752" i="3"/>
  <c r="G753" i="3"/>
  <c r="K753" i="3"/>
  <c r="P753" i="3" s="1"/>
  <c r="B754" i="3"/>
  <c r="D463" i="3" l="1"/>
  <c r="F463" i="3" s="1"/>
  <c r="C464" i="3"/>
  <c r="E464" i="3"/>
  <c r="N753" i="3"/>
  <c r="G754" i="3"/>
  <c r="K754" i="3"/>
  <c r="P754" i="3" s="1"/>
  <c r="B755" i="3"/>
  <c r="D464" i="3" l="1"/>
  <c r="F464" i="3" s="1"/>
  <c r="C465" i="3"/>
  <c r="E465" i="3"/>
  <c r="N754" i="3"/>
  <c r="G755" i="3"/>
  <c r="K755" i="3"/>
  <c r="P755" i="3" s="1"/>
  <c r="B756" i="3"/>
  <c r="D465" i="3" l="1"/>
  <c r="C466" i="3" s="1"/>
  <c r="D466" i="3" s="1"/>
  <c r="E466" i="3"/>
  <c r="C467" i="3"/>
  <c r="N755" i="3"/>
  <c r="G756" i="3"/>
  <c r="K756" i="3"/>
  <c r="P756" i="3" s="1"/>
  <c r="B757" i="3"/>
  <c r="F465" i="3" l="1"/>
  <c r="F466" i="3"/>
  <c r="D467" i="3"/>
  <c r="E467" i="3"/>
  <c r="N756" i="3"/>
  <c r="G757" i="3"/>
  <c r="K757" i="3"/>
  <c r="P757" i="3" s="1"/>
  <c r="B758" i="3"/>
  <c r="F467" i="3" l="1"/>
  <c r="C468" i="3"/>
  <c r="E468" i="3"/>
  <c r="N757" i="3"/>
  <c r="G758" i="3"/>
  <c r="K758" i="3"/>
  <c r="P758" i="3" s="1"/>
  <c r="B759" i="3"/>
  <c r="D468" i="3" l="1"/>
  <c r="C469" i="3" s="1"/>
  <c r="D469" i="3" s="1"/>
  <c r="E469" i="3"/>
  <c r="N758" i="3"/>
  <c r="G759" i="3"/>
  <c r="K759" i="3"/>
  <c r="P759" i="3" s="1"/>
  <c r="B760" i="3"/>
  <c r="F468" i="3" l="1"/>
  <c r="F469" i="3"/>
  <c r="C470" i="3"/>
  <c r="E470" i="3"/>
  <c r="N759" i="3"/>
  <c r="G760" i="3"/>
  <c r="K760" i="3"/>
  <c r="P760" i="3" s="1"/>
  <c r="B761" i="3"/>
  <c r="D470" i="3" l="1"/>
  <c r="C471" i="3" s="1"/>
  <c r="D471" i="3" s="1"/>
  <c r="C472" i="3" s="1"/>
  <c r="F470" i="3"/>
  <c r="E471" i="3"/>
  <c r="N760" i="3"/>
  <c r="G761" i="3"/>
  <c r="K761" i="3"/>
  <c r="P761" i="3" s="1"/>
  <c r="B762" i="3"/>
  <c r="F471" i="3" l="1"/>
  <c r="D472" i="3"/>
  <c r="C473" i="3" s="1"/>
  <c r="E472" i="3"/>
  <c r="N761" i="3"/>
  <c r="G762" i="3"/>
  <c r="K762" i="3"/>
  <c r="P762" i="3" s="1"/>
  <c r="B763" i="3"/>
  <c r="F472" i="3" l="1"/>
  <c r="E473" i="3"/>
  <c r="D473" i="3"/>
  <c r="C474" i="3" s="1"/>
  <c r="N762" i="3"/>
  <c r="G763" i="3"/>
  <c r="K763" i="3"/>
  <c r="P763" i="3" s="1"/>
  <c r="B764" i="3"/>
  <c r="F473" i="3" l="1"/>
  <c r="D474" i="3"/>
  <c r="C475" i="3" s="1"/>
  <c r="E474" i="3"/>
  <c r="N763" i="3"/>
  <c r="G764" i="3"/>
  <c r="K764" i="3"/>
  <c r="P764" i="3" s="1"/>
  <c r="B765" i="3"/>
  <c r="F474" i="3" l="1"/>
  <c r="D475" i="3"/>
  <c r="E475" i="3"/>
  <c r="N764" i="3"/>
  <c r="G765" i="3"/>
  <c r="K765" i="3"/>
  <c r="P765" i="3" s="1"/>
  <c r="B766" i="3"/>
  <c r="F475" i="3" l="1"/>
  <c r="C476" i="3"/>
  <c r="E476" i="3"/>
  <c r="N765" i="3"/>
  <c r="G766" i="3"/>
  <c r="K766" i="3"/>
  <c r="P766" i="3" s="1"/>
  <c r="B767" i="3"/>
  <c r="D476" i="3" l="1"/>
  <c r="C477" i="3" s="1"/>
  <c r="D477" i="3" s="1"/>
  <c r="E477" i="3"/>
  <c r="N766" i="3"/>
  <c r="G767" i="3"/>
  <c r="K767" i="3"/>
  <c r="P767" i="3" s="1"/>
  <c r="B768" i="3"/>
  <c r="F476" i="3" l="1"/>
  <c r="F477" i="3"/>
  <c r="C478" i="3"/>
  <c r="E478" i="3"/>
  <c r="N767" i="3"/>
  <c r="G768" i="3"/>
  <c r="K768" i="3"/>
  <c r="P768" i="3" s="1"/>
  <c r="B769" i="3"/>
  <c r="D478" i="3" l="1"/>
  <c r="F478" i="3" s="1"/>
  <c r="C479" i="3"/>
  <c r="E479" i="3"/>
  <c r="N768" i="3"/>
  <c r="G769" i="3"/>
  <c r="K769" i="3"/>
  <c r="P769" i="3" s="1"/>
  <c r="B770" i="3"/>
  <c r="D479" i="3" l="1"/>
  <c r="C480" i="3" s="1"/>
  <c r="D480" i="3" s="1"/>
  <c r="C481" i="3" s="1"/>
  <c r="E480" i="3"/>
  <c r="N769" i="3"/>
  <c r="G770" i="3"/>
  <c r="K770" i="3"/>
  <c r="P770" i="3" s="1"/>
  <c r="B771" i="3"/>
  <c r="F479" i="3" l="1"/>
  <c r="F480" i="3"/>
  <c r="D481" i="3"/>
  <c r="E481" i="3"/>
  <c r="N770" i="3"/>
  <c r="G771" i="3"/>
  <c r="K771" i="3"/>
  <c r="P771" i="3" s="1"/>
  <c r="B772" i="3"/>
  <c r="F481" i="3" l="1"/>
  <c r="C482" i="3"/>
  <c r="E482" i="3"/>
  <c r="N771" i="3"/>
  <c r="G772" i="3"/>
  <c r="K772" i="3"/>
  <c r="P772" i="3" s="1"/>
  <c r="B773" i="3"/>
  <c r="D482" i="3" l="1"/>
  <c r="C483" i="3" s="1"/>
  <c r="D483" i="3" s="1"/>
  <c r="E483" i="3"/>
  <c r="N772" i="3"/>
  <c r="G773" i="3"/>
  <c r="K773" i="3"/>
  <c r="P773" i="3" s="1"/>
  <c r="B774" i="3"/>
  <c r="F482" i="3" l="1"/>
  <c r="F483" i="3"/>
  <c r="C484" i="3"/>
  <c r="E484" i="3"/>
  <c r="N773" i="3"/>
  <c r="G774" i="3"/>
  <c r="K774" i="3"/>
  <c r="P774" i="3" s="1"/>
  <c r="B775" i="3"/>
  <c r="D484" i="3" l="1"/>
  <c r="F484" i="3" s="1"/>
  <c r="C485" i="3"/>
  <c r="E485" i="3"/>
  <c r="N774" i="3"/>
  <c r="G775" i="3"/>
  <c r="K775" i="3"/>
  <c r="P775" i="3" s="1"/>
  <c r="B776" i="3"/>
  <c r="D485" i="3" l="1"/>
  <c r="F485" i="3" s="1"/>
  <c r="C486" i="3"/>
  <c r="E486" i="3"/>
  <c r="N775" i="3"/>
  <c r="G776" i="3"/>
  <c r="K776" i="3"/>
  <c r="P776" i="3" s="1"/>
  <c r="B777" i="3"/>
  <c r="D486" i="3" l="1"/>
  <c r="C487" i="3" s="1"/>
  <c r="D487" i="3" s="1"/>
  <c r="E487" i="3"/>
  <c r="N776" i="3"/>
  <c r="G777" i="3"/>
  <c r="K777" i="3"/>
  <c r="P777" i="3" s="1"/>
  <c r="B778" i="3"/>
  <c r="F486" i="3" l="1"/>
  <c r="F487" i="3"/>
  <c r="C488" i="3"/>
  <c r="E488" i="3"/>
  <c r="N777" i="3"/>
  <c r="G778" i="3"/>
  <c r="K778" i="3"/>
  <c r="P778" i="3" s="1"/>
  <c r="B779" i="3"/>
  <c r="D488" i="3" l="1"/>
  <c r="F488" i="3" s="1"/>
  <c r="C489" i="3"/>
  <c r="E489" i="3"/>
  <c r="N778" i="3"/>
  <c r="G779" i="3"/>
  <c r="K779" i="3"/>
  <c r="P779" i="3" s="1"/>
  <c r="B780" i="3"/>
  <c r="D489" i="3" l="1"/>
  <c r="F489" i="3" s="1"/>
  <c r="C490" i="3"/>
  <c r="E490" i="3"/>
  <c r="N779" i="3"/>
  <c r="G780" i="3"/>
  <c r="K780" i="3"/>
  <c r="P780" i="3" s="1"/>
  <c r="B781" i="3"/>
  <c r="D490" i="3" l="1"/>
  <c r="C491" i="3" s="1"/>
  <c r="D491" i="3" s="1"/>
  <c r="E491" i="3"/>
  <c r="N780" i="3"/>
  <c r="G781" i="3"/>
  <c r="K781" i="3"/>
  <c r="P781" i="3" s="1"/>
  <c r="B782" i="3"/>
  <c r="F490" i="3" l="1"/>
  <c r="F491" i="3"/>
  <c r="C492" i="3"/>
  <c r="E492" i="3"/>
  <c r="N781" i="3"/>
  <c r="G782" i="3"/>
  <c r="K782" i="3"/>
  <c r="P782" i="3" s="1"/>
  <c r="B783" i="3"/>
  <c r="D492" i="3" l="1"/>
  <c r="F492" i="3" s="1"/>
  <c r="C493" i="3"/>
  <c r="E493" i="3"/>
  <c r="N782" i="3"/>
  <c r="G783" i="3"/>
  <c r="K783" i="3"/>
  <c r="P783" i="3" s="1"/>
  <c r="B784" i="3"/>
  <c r="D493" i="3" l="1"/>
  <c r="C494" i="3" s="1"/>
  <c r="D494" i="3" s="1"/>
  <c r="C495" i="3" s="1"/>
  <c r="E494" i="3"/>
  <c r="N783" i="3"/>
  <c r="G784" i="3"/>
  <c r="K784" i="3"/>
  <c r="P784" i="3" s="1"/>
  <c r="B785" i="3"/>
  <c r="F493" i="3" l="1"/>
  <c r="F494" i="3"/>
  <c r="D495" i="3"/>
  <c r="E495" i="3"/>
  <c r="N784" i="3"/>
  <c r="G785" i="3"/>
  <c r="K785" i="3"/>
  <c r="P785" i="3" s="1"/>
  <c r="B786" i="3"/>
  <c r="F495" i="3" l="1"/>
  <c r="C496" i="3"/>
  <c r="E496" i="3"/>
  <c r="N785" i="3"/>
  <c r="G786" i="3"/>
  <c r="K786" i="3"/>
  <c r="P786" i="3" s="1"/>
  <c r="B787" i="3"/>
  <c r="D496" i="3" l="1"/>
  <c r="F496" i="3" s="1"/>
  <c r="C497" i="3"/>
  <c r="E497" i="3"/>
  <c r="N786" i="3"/>
  <c r="G787" i="3"/>
  <c r="K787" i="3"/>
  <c r="P787" i="3" s="1"/>
  <c r="B788" i="3"/>
  <c r="D497" i="3" l="1"/>
  <c r="F497" i="3" s="1"/>
  <c r="C498" i="3"/>
  <c r="E498" i="3"/>
  <c r="N787" i="3"/>
  <c r="G788" i="3"/>
  <c r="K788" i="3"/>
  <c r="P788" i="3" s="1"/>
  <c r="B789" i="3"/>
  <c r="D498" i="3" l="1"/>
  <c r="F498" i="3" s="1"/>
  <c r="C499" i="3"/>
  <c r="E499" i="3"/>
  <c r="N788" i="3"/>
  <c r="G789" i="3"/>
  <c r="K789" i="3"/>
  <c r="P789" i="3" s="1"/>
  <c r="B790" i="3"/>
  <c r="D499" i="3" l="1"/>
  <c r="F499" i="3" s="1"/>
  <c r="C500" i="3"/>
  <c r="E500" i="3"/>
  <c r="N789" i="3"/>
  <c r="G790" i="3"/>
  <c r="K790" i="3"/>
  <c r="P790" i="3" s="1"/>
  <c r="B791" i="3"/>
  <c r="D500" i="3" l="1"/>
  <c r="F500" i="3" s="1"/>
  <c r="C501" i="3"/>
  <c r="E501" i="3"/>
  <c r="N790" i="3"/>
  <c r="G791" i="3"/>
  <c r="K791" i="3"/>
  <c r="P791" i="3" s="1"/>
  <c r="B792" i="3"/>
  <c r="D501" i="3" l="1"/>
  <c r="C502" i="3" s="1"/>
  <c r="D502" i="3" s="1"/>
  <c r="E502" i="3"/>
  <c r="N791" i="3"/>
  <c r="G792" i="3"/>
  <c r="K792" i="3"/>
  <c r="P792" i="3" s="1"/>
  <c r="B793" i="3"/>
  <c r="F502" i="3" l="1"/>
  <c r="F501" i="3"/>
  <c r="C503" i="3"/>
  <c r="E503" i="3"/>
  <c r="N792" i="3"/>
  <c r="G793" i="3"/>
  <c r="K793" i="3"/>
  <c r="P793" i="3" s="1"/>
  <c r="B794" i="3"/>
  <c r="D503" i="3" l="1"/>
  <c r="F503" i="3" s="1"/>
  <c r="C504" i="3"/>
  <c r="E504" i="3"/>
  <c r="N793" i="3"/>
  <c r="G794" i="3"/>
  <c r="K794" i="3"/>
  <c r="P794" i="3" s="1"/>
  <c r="B795" i="3"/>
  <c r="D504" i="3" l="1"/>
  <c r="F504" i="3" s="1"/>
  <c r="C505" i="3"/>
  <c r="E505" i="3"/>
  <c r="N794" i="3"/>
  <c r="G795" i="3"/>
  <c r="K795" i="3"/>
  <c r="P795" i="3" s="1"/>
  <c r="B796" i="3"/>
  <c r="D505" i="3" l="1"/>
  <c r="F505" i="3" s="1"/>
  <c r="C506" i="3"/>
  <c r="E506" i="3"/>
  <c r="N795" i="3"/>
  <c r="G796" i="3"/>
  <c r="K796" i="3"/>
  <c r="P796" i="3" s="1"/>
  <c r="B797" i="3"/>
  <c r="D506" i="3" l="1"/>
  <c r="F506" i="3" s="1"/>
  <c r="C507" i="3"/>
  <c r="E507" i="3"/>
  <c r="N796" i="3"/>
  <c r="G797" i="3"/>
  <c r="K797" i="3"/>
  <c r="P797" i="3" s="1"/>
  <c r="B798" i="3"/>
  <c r="D507" i="3" l="1"/>
  <c r="F507" i="3" s="1"/>
  <c r="C508" i="3"/>
  <c r="N797" i="3"/>
  <c r="G798" i="3"/>
  <c r="K798" i="3"/>
  <c r="P798" i="3" s="1"/>
  <c r="B799" i="3"/>
  <c r="D508" i="3" l="1"/>
  <c r="E508" i="3"/>
  <c r="N798" i="3"/>
  <c r="G799" i="3"/>
  <c r="K799" i="3"/>
  <c r="P799" i="3" s="1"/>
  <c r="B800" i="3"/>
  <c r="F508" i="3" l="1"/>
  <c r="C509" i="3"/>
  <c r="E509" i="3"/>
  <c r="N799" i="3"/>
  <c r="G800" i="3"/>
  <c r="K800" i="3"/>
  <c r="P800" i="3" s="1"/>
  <c r="B801" i="3"/>
  <c r="D509" i="3" l="1"/>
  <c r="F509" i="3" s="1"/>
  <c r="C510" i="3"/>
  <c r="E510" i="3"/>
  <c r="N800" i="3"/>
  <c r="G801" i="3"/>
  <c r="K801" i="3"/>
  <c r="P801" i="3" s="1"/>
  <c r="B802" i="3"/>
  <c r="D510" i="3" l="1"/>
  <c r="F510" i="3" s="1"/>
  <c r="C511" i="3"/>
  <c r="E511" i="3"/>
  <c r="N801" i="3"/>
  <c r="G802" i="3"/>
  <c r="K802" i="3"/>
  <c r="P802" i="3" s="1"/>
  <c r="B803" i="3"/>
  <c r="D511" i="3" l="1"/>
  <c r="C512" i="3" s="1"/>
  <c r="D512" i="3" s="1"/>
  <c r="E512" i="3"/>
  <c r="N802" i="3"/>
  <c r="G803" i="3"/>
  <c r="K803" i="3"/>
  <c r="P803" i="3" s="1"/>
  <c r="B804" i="3"/>
  <c r="F512" i="3" l="1"/>
  <c r="F511" i="3"/>
  <c r="C513" i="3"/>
  <c r="E513" i="3"/>
  <c r="N803" i="3"/>
  <c r="G804" i="3"/>
  <c r="K804" i="3"/>
  <c r="P804" i="3" s="1"/>
  <c r="B805" i="3"/>
  <c r="D513" i="3" l="1"/>
  <c r="F513" i="3" s="1"/>
  <c r="C514" i="3"/>
  <c r="N804" i="3"/>
  <c r="G805" i="3"/>
  <c r="K805" i="3"/>
  <c r="P805" i="3" s="1"/>
  <c r="B806" i="3"/>
  <c r="D514" i="3" l="1"/>
  <c r="E514" i="3"/>
  <c r="N805" i="3"/>
  <c r="G806" i="3"/>
  <c r="K806" i="3"/>
  <c r="P806" i="3" s="1"/>
  <c r="B807" i="3"/>
  <c r="F514" i="3" l="1"/>
  <c r="C515" i="3"/>
  <c r="N806" i="3"/>
  <c r="G807" i="3"/>
  <c r="K807" i="3"/>
  <c r="P807" i="3" s="1"/>
  <c r="B808" i="3"/>
  <c r="E515" i="3" l="1"/>
  <c r="D515" i="3"/>
  <c r="N807" i="3"/>
  <c r="G808" i="3"/>
  <c r="K808" i="3"/>
  <c r="P808" i="3" s="1"/>
  <c r="B809" i="3"/>
  <c r="F515" i="3" l="1"/>
  <c r="C516" i="3"/>
  <c r="E516" i="3"/>
  <c r="N808" i="3"/>
  <c r="G809" i="3"/>
  <c r="K809" i="3"/>
  <c r="P809" i="3" s="1"/>
  <c r="B810" i="3"/>
  <c r="D516" i="3" l="1"/>
  <c r="F516" i="3" s="1"/>
  <c r="C517" i="3"/>
  <c r="E517" i="3"/>
  <c r="N809" i="3"/>
  <c r="G810" i="3"/>
  <c r="K810" i="3"/>
  <c r="P810" i="3" s="1"/>
  <c r="B811" i="3"/>
  <c r="D517" i="3" l="1"/>
  <c r="F517" i="3" s="1"/>
  <c r="C518" i="3"/>
  <c r="E518" i="3"/>
  <c r="N810" i="3"/>
  <c r="G811" i="3"/>
  <c r="K811" i="3"/>
  <c r="P811" i="3" s="1"/>
  <c r="B812" i="3"/>
  <c r="D518" i="3" l="1"/>
  <c r="F518" i="3" s="1"/>
  <c r="C519" i="3"/>
  <c r="E519" i="3"/>
  <c r="N811" i="3"/>
  <c r="G812" i="3"/>
  <c r="K812" i="3"/>
  <c r="P812" i="3" s="1"/>
  <c r="B813" i="3"/>
  <c r="D519" i="3" l="1"/>
  <c r="F519" i="3" s="1"/>
  <c r="C520" i="3"/>
  <c r="E520" i="3"/>
  <c r="N812" i="3"/>
  <c r="G813" i="3"/>
  <c r="K813" i="3"/>
  <c r="P813" i="3" s="1"/>
  <c r="B814" i="3"/>
  <c r="D520" i="3" l="1"/>
  <c r="F520" i="3" s="1"/>
  <c r="C521" i="3"/>
  <c r="E521" i="3"/>
  <c r="N813" i="3"/>
  <c r="G814" i="3"/>
  <c r="K814" i="3"/>
  <c r="P814" i="3" s="1"/>
  <c r="B815" i="3"/>
  <c r="D521" i="3" l="1"/>
  <c r="F521" i="3" s="1"/>
  <c r="C522" i="3"/>
  <c r="E522" i="3"/>
  <c r="N814" i="3"/>
  <c r="G815" i="3"/>
  <c r="K815" i="3"/>
  <c r="P815" i="3" s="1"/>
  <c r="B816" i="3"/>
  <c r="D522" i="3" l="1"/>
  <c r="F522" i="3" s="1"/>
  <c r="C523" i="3"/>
  <c r="N815" i="3"/>
  <c r="G816" i="3"/>
  <c r="K816" i="3"/>
  <c r="P816" i="3" s="1"/>
  <c r="B817" i="3"/>
  <c r="D523" i="3" l="1"/>
  <c r="E523" i="3"/>
  <c r="N816" i="3"/>
  <c r="G817" i="3"/>
  <c r="K817" i="3"/>
  <c r="P817" i="3" s="1"/>
  <c r="B818" i="3"/>
  <c r="F523" i="3" l="1"/>
  <c r="C524" i="3"/>
  <c r="E524" i="3"/>
  <c r="N817" i="3"/>
  <c r="G818" i="3"/>
  <c r="K818" i="3"/>
  <c r="P818" i="3" s="1"/>
  <c r="B819" i="3"/>
  <c r="D524" i="3" l="1"/>
  <c r="F524" i="3" s="1"/>
  <c r="C525" i="3"/>
  <c r="E525" i="3"/>
  <c r="N818" i="3"/>
  <c r="G819" i="3"/>
  <c r="K819" i="3"/>
  <c r="P819" i="3" s="1"/>
  <c r="B820" i="3"/>
  <c r="D525" i="3" l="1"/>
  <c r="F525" i="3" s="1"/>
  <c r="C526" i="3"/>
  <c r="E526" i="3"/>
  <c r="N819" i="3"/>
  <c r="G820" i="3"/>
  <c r="K820" i="3"/>
  <c r="P820" i="3" s="1"/>
  <c r="B821" i="3"/>
  <c r="D526" i="3" l="1"/>
  <c r="F526" i="3" s="1"/>
  <c r="C527" i="3"/>
  <c r="E527" i="3"/>
  <c r="N820" i="3"/>
  <c r="G821" i="3"/>
  <c r="K821" i="3"/>
  <c r="P821" i="3" s="1"/>
  <c r="B822" i="3"/>
  <c r="D527" i="3" l="1"/>
  <c r="F527" i="3" s="1"/>
  <c r="C528" i="3"/>
  <c r="E528" i="3"/>
  <c r="N821" i="3"/>
  <c r="G822" i="3"/>
  <c r="K822" i="3"/>
  <c r="P822" i="3" s="1"/>
  <c r="B823" i="3"/>
  <c r="D528" i="3" l="1"/>
  <c r="F528" i="3" s="1"/>
  <c r="C529" i="3"/>
  <c r="E529" i="3"/>
  <c r="N822" i="3"/>
  <c r="G823" i="3"/>
  <c r="K823" i="3"/>
  <c r="P823" i="3" s="1"/>
  <c r="B824" i="3"/>
  <c r="D529" i="3" l="1"/>
  <c r="F529" i="3" s="1"/>
  <c r="C530" i="3"/>
  <c r="E530" i="3"/>
  <c r="N823" i="3"/>
  <c r="G824" i="3"/>
  <c r="K824" i="3"/>
  <c r="P824" i="3" s="1"/>
  <c r="B825" i="3"/>
  <c r="D530" i="3" l="1"/>
  <c r="F530" i="3" s="1"/>
  <c r="C531" i="3"/>
  <c r="E531" i="3"/>
  <c r="N824" i="3"/>
  <c r="G825" i="3"/>
  <c r="K825" i="3"/>
  <c r="P825" i="3" s="1"/>
  <c r="B826" i="3"/>
  <c r="D531" i="3" l="1"/>
  <c r="F531" i="3" s="1"/>
  <c r="C532" i="3"/>
  <c r="E532" i="3"/>
  <c r="N825" i="3"/>
  <c r="G826" i="3"/>
  <c r="K826" i="3"/>
  <c r="P826" i="3" s="1"/>
  <c r="B827" i="3"/>
  <c r="D532" i="3" l="1"/>
  <c r="F532" i="3" s="1"/>
  <c r="C533" i="3"/>
  <c r="E533" i="3"/>
  <c r="N826" i="3"/>
  <c r="G827" i="3"/>
  <c r="K827" i="3"/>
  <c r="P827" i="3" s="1"/>
  <c r="B828" i="3"/>
  <c r="D533" i="3" l="1"/>
  <c r="F533" i="3" s="1"/>
  <c r="C534" i="3"/>
  <c r="E534" i="3"/>
  <c r="N827" i="3"/>
  <c r="G828" i="3"/>
  <c r="K828" i="3"/>
  <c r="P828" i="3" s="1"/>
  <c r="B829" i="3"/>
  <c r="D534" i="3" l="1"/>
  <c r="C535" i="3" s="1"/>
  <c r="D535" i="3" s="1"/>
  <c r="E535" i="3"/>
  <c r="N828" i="3"/>
  <c r="G829" i="3"/>
  <c r="K829" i="3"/>
  <c r="P829" i="3" s="1"/>
  <c r="B830" i="3"/>
  <c r="F534" i="3" l="1"/>
  <c r="F535" i="3"/>
  <c r="C536" i="3"/>
  <c r="E536" i="3"/>
  <c r="N829" i="3"/>
  <c r="G830" i="3"/>
  <c r="K830" i="3"/>
  <c r="P830" i="3" s="1"/>
  <c r="B831" i="3"/>
  <c r="D536" i="3" l="1"/>
  <c r="C537" i="3" s="1"/>
  <c r="D537" i="3" s="1"/>
  <c r="E537" i="3"/>
  <c r="N830" i="3"/>
  <c r="G831" i="3"/>
  <c r="K831" i="3"/>
  <c r="P831" i="3" s="1"/>
  <c r="B832" i="3"/>
  <c r="F536" i="3" l="1"/>
  <c r="F537" i="3"/>
  <c r="C538" i="3"/>
  <c r="E538" i="3"/>
  <c r="N831" i="3"/>
  <c r="G832" i="3"/>
  <c r="K832" i="3"/>
  <c r="P832" i="3" s="1"/>
  <c r="B833" i="3"/>
  <c r="D538" i="3" l="1"/>
  <c r="C539" i="3" s="1"/>
  <c r="D539" i="3" s="1"/>
  <c r="E539" i="3"/>
  <c r="N832" i="3"/>
  <c r="G833" i="3"/>
  <c r="K833" i="3"/>
  <c r="P833" i="3" s="1"/>
  <c r="B834" i="3"/>
  <c r="F538" i="3" l="1"/>
  <c r="F539" i="3"/>
  <c r="C540" i="3"/>
  <c r="E540" i="3"/>
  <c r="N833" i="3"/>
  <c r="G834" i="3"/>
  <c r="K834" i="3"/>
  <c r="P834" i="3" s="1"/>
  <c r="B835" i="3"/>
  <c r="D540" i="3" l="1"/>
  <c r="C541" i="3" s="1"/>
  <c r="D541" i="3" s="1"/>
  <c r="E541" i="3"/>
  <c r="N834" i="3"/>
  <c r="G835" i="3"/>
  <c r="K835" i="3"/>
  <c r="P835" i="3" s="1"/>
  <c r="B836" i="3"/>
  <c r="F540" i="3" l="1"/>
  <c r="F541" i="3"/>
  <c r="C542" i="3"/>
  <c r="E542" i="3"/>
  <c r="N835" i="3"/>
  <c r="G836" i="3"/>
  <c r="K836" i="3"/>
  <c r="P836" i="3" s="1"/>
  <c r="B837" i="3"/>
  <c r="D542" i="3" l="1"/>
  <c r="C543" i="3" s="1"/>
  <c r="D543" i="3" s="1"/>
  <c r="E543" i="3"/>
  <c r="N836" i="3"/>
  <c r="G837" i="3"/>
  <c r="K837" i="3"/>
  <c r="P837" i="3" s="1"/>
  <c r="B838" i="3"/>
  <c r="F542" i="3" l="1"/>
  <c r="F543" i="3"/>
  <c r="C544" i="3"/>
  <c r="E544" i="3"/>
  <c r="N837" i="3"/>
  <c r="G838" i="3"/>
  <c r="K838" i="3"/>
  <c r="P838" i="3" s="1"/>
  <c r="B839" i="3"/>
  <c r="D544" i="3" l="1"/>
  <c r="F544" i="3"/>
  <c r="C545" i="3"/>
  <c r="E545" i="3"/>
  <c r="N838" i="3"/>
  <c r="G839" i="3"/>
  <c r="K839" i="3"/>
  <c r="P839" i="3" s="1"/>
  <c r="B840" i="3"/>
  <c r="D545" i="3" l="1"/>
  <c r="F545" i="3" s="1"/>
  <c r="C546" i="3"/>
  <c r="E546" i="3"/>
  <c r="N839" i="3"/>
  <c r="G840" i="3"/>
  <c r="K840" i="3"/>
  <c r="P840" i="3" s="1"/>
  <c r="B841" i="3"/>
  <c r="D546" i="3" l="1"/>
  <c r="F546" i="3" s="1"/>
  <c r="C547" i="3"/>
  <c r="E547" i="3"/>
  <c r="N840" i="3"/>
  <c r="G841" i="3"/>
  <c r="K841" i="3"/>
  <c r="P841" i="3" s="1"/>
  <c r="B842" i="3"/>
  <c r="D547" i="3" l="1"/>
  <c r="F547" i="3" s="1"/>
  <c r="C548" i="3"/>
  <c r="E548" i="3"/>
  <c r="N841" i="3"/>
  <c r="G842" i="3"/>
  <c r="K842" i="3"/>
  <c r="P842" i="3" s="1"/>
  <c r="B843" i="3"/>
  <c r="D548" i="3" l="1"/>
  <c r="F548" i="3" s="1"/>
  <c r="C549" i="3"/>
  <c r="E549" i="3"/>
  <c r="N842" i="3"/>
  <c r="G843" i="3"/>
  <c r="K843" i="3"/>
  <c r="P843" i="3" s="1"/>
  <c r="B844" i="3"/>
  <c r="D549" i="3" l="1"/>
  <c r="F549" i="3" s="1"/>
  <c r="C550" i="3"/>
  <c r="E550" i="3"/>
  <c r="N843" i="3"/>
  <c r="G844" i="3"/>
  <c r="K844" i="3"/>
  <c r="P844" i="3" s="1"/>
  <c r="B845" i="3"/>
  <c r="D550" i="3" l="1"/>
  <c r="F550" i="3" s="1"/>
  <c r="C551" i="3"/>
  <c r="E551" i="3"/>
  <c r="N844" i="3"/>
  <c r="G845" i="3"/>
  <c r="K845" i="3"/>
  <c r="P845" i="3" s="1"/>
  <c r="B846" i="3"/>
  <c r="D551" i="3" l="1"/>
  <c r="F551" i="3" s="1"/>
  <c r="C552" i="3"/>
  <c r="E552" i="3"/>
  <c r="N845" i="3"/>
  <c r="G846" i="3"/>
  <c r="K846" i="3"/>
  <c r="P846" i="3" s="1"/>
  <c r="B847" i="3"/>
  <c r="D552" i="3" l="1"/>
  <c r="F552" i="3" s="1"/>
  <c r="C553" i="3"/>
  <c r="E553" i="3"/>
  <c r="N846" i="3"/>
  <c r="G847" i="3"/>
  <c r="K847" i="3"/>
  <c r="P847" i="3" s="1"/>
  <c r="B848" i="3"/>
  <c r="D553" i="3" l="1"/>
  <c r="F553" i="3" s="1"/>
  <c r="C554" i="3"/>
  <c r="E554" i="3"/>
  <c r="N847" i="3"/>
  <c r="G848" i="3"/>
  <c r="K848" i="3"/>
  <c r="P848" i="3" s="1"/>
  <c r="B849" i="3"/>
  <c r="D554" i="3" l="1"/>
  <c r="F554" i="3" s="1"/>
  <c r="C555" i="3"/>
  <c r="E555" i="3"/>
  <c r="N848" i="3"/>
  <c r="G849" i="3"/>
  <c r="K849" i="3"/>
  <c r="P849" i="3" s="1"/>
  <c r="B850" i="3"/>
  <c r="D555" i="3" l="1"/>
  <c r="F555" i="3" s="1"/>
  <c r="C556" i="3"/>
  <c r="E556" i="3"/>
  <c r="N849" i="3"/>
  <c r="G850" i="3"/>
  <c r="K850" i="3"/>
  <c r="P850" i="3" s="1"/>
  <c r="B851" i="3"/>
  <c r="D556" i="3" l="1"/>
  <c r="F556" i="3" s="1"/>
  <c r="C557" i="3"/>
  <c r="E557" i="3"/>
  <c r="N850" i="3"/>
  <c r="G851" i="3"/>
  <c r="K851" i="3"/>
  <c r="P851" i="3" s="1"/>
  <c r="B852" i="3"/>
  <c r="D557" i="3" l="1"/>
  <c r="F557" i="3" s="1"/>
  <c r="C558" i="3"/>
  <c r="E558" i="3"/>
  <c r="N851" i="3"/>
  <c r="G852" i="3"/>
  <c r="K852" i="3"/>
  <c r="P852" i="3" s="1"/>
  <c r="B853" i="3"/>
  <c r="D558" i="3" l="1"/>
  <c r="F558" i="3" s="1"/>
  <c r="C559" i="3"/>
  <c r="E559" i="3"/>
  <c r="N852" i="3"/>
  <c r="G853" i="3"/>
  <c r="K853" i="3"/>
  <c r="P853" i="3" s="1"/>
  <c r="B854" i="3"/>
  <c r="D559" i="3" l="1"/>
  <c r="F559" i="3" s="1"/>
  <c r="C560" i="3"/>
  <c r="E560" i="3"/>
  <c r="N853" i="3"/>
  <c r="G854" i="3"/>
  <c r="K854" i="3"/>
  <c r="P854" i="3" s="1"/>
  <c r="B855" i="3"/>
  <c r="D560" i="3" l="1"/>
  <c r="F560" i="3"/>
  <c r="C561" i="3"/>
  <c r="E561" i="3"/>
  <c r="N854" i="3"/>
  <c r="G855" i="3"/>
  <c r="K855" i="3"/>
  <c r="P855" i="3" s="1"/>
  <c r="B856" i="3"/>
  <c r="D561" i="3" l="1"/>
  <c r="F561" i="3" s="1"/>
  <c r="C562" i="3"/>
  <c r="N855" i="3"/>
  <c r="G856" i="3"/>
  <c r="K856" i="3"/>
  <c r="P856" i="3" s="1"/>
  <c r="B857" i="3"/>
  <c r="D562" i="3" l="1"/>
  <c r="E562" i="3"/>
  <c r="N856" i="3"/>
  <c r="G857" i="3"/>
  <c r="K857" i="3"/>
  <c r="P857" i="3" s="1"/>
  <c r="B858" i="3"/>
  <c r="F562" i="3" l="1"/>
  <c r="C563" i="3"/>
  <c r="E563" i="3"/>
  <c r="N857" i="3"/>
  <c r="G858" i="3"/>
  <c r="K858" i="3"/>
  <c r="P858" i="3" s="1"/>
  <c r="B859" i="3"/>
  <c r="D563" i="3" l="1"/>
  <c r="C564" i="3" s="1"/>
  <c r="D564" i="3" s="1"/>
  <c r="E564" i="3"/>
  <c r="N858" i="3"/>
  <c r="G859" i="3"/>
  <c r="K859" i="3"/>
  <c r="P859" i="3" s="1"/>
  <c r="B860" i="3"/>
  <c r="F563" i="3" l="1"/>
  <c r="F564" i="3"/>
  <c r="C565" i="3"/>
  <c r="E565" i="3"/>
  <c r="N859" i="3"/>
  <c r="G860" i="3"/>
  <c r="K860" i="3"/>
  <c r="P860" i="3" s="1"/>
  <c r="B861" i="3"/>
  <c r="D565" i="3" l="1"/>
  <c r="F565" i="3" s="1"/>
  <c r="C566" i="3"/>
  <c r="E566" i="3"/>
  <c r="N860" i="3"/>
  <c r="G861" i="3"/>
  <c r="K861" i="3"/>
  <c r="P861" i="3" s="1"/>
  <c r="B862" i="3"/>
  <c r="D566" i="3" l="1"/>
  <c r="C567" i="3" s="1"/>
  <c r="D567" i="3" s="1"/>
  <c r="C568" i="3" s="1"/>
  <c r="E567" i="3"/>
  <c r="N861" i="3"/>
  <c r="G862" i="3"/>
  <c r="K862" i="3"/>
  <c r="P862" i="3" s="1"/>
  <c r="B863" i="3"/>
  <c r="F566" i="3" l="1"/>
  <c r="F567" i="3"/>
  <c r="D568" i="3"/>
  <c r="E568" i="3"/>
  <c r="N862" i="3"/>
  <c r="G863" i="3"/>
  <c r="K863" i="3"/>
  <c r="P863" i="3" s="1"/>
  <c r="B864" i="3"/>
  <c r="F568" i="3" l="1"/>
  <c r="C569" i="3"/>
  <c r="E569" i="3"/>
  <c r="N863" i="3"/>
  <c r="G864" i="3"/>
  <c r="K864" i="3"/>
  <c r="P864" i="3" s="1"/>
  <c r="B865" i="3"/>
  <c r="D569" i="3" l="1"/>
  <c r="F569" i="3" s="1"/>
  <c r="C570" i="3"/>
  <c r="E570" i="3"/>
  <c r="N864" i="3"/>
  <c r="G865" i="3"/>
  <c r="K865" i="3"/>
  <c r="P865" i="3" s="1"/>
  <c r="B866" i="3"/>
  <c r="D570" i="3" l="1"/>
  <c r="F570" i="3" s="1"/>
  <c r="C571" i="3"/>
  <c r="E571" i="3"/>
  <c r="N865" i="3"/>
  <c r="G866" i="3"/>
  <c r="K866" i="3"/>
  <c r="P866" i="3" s="1"/>
  <c r="B867" i="3"/>
  <c r="D571" i="3" l="1"/>
  <c r="F571" i="3" s="1"/>
  <c r="C572" i="3"/>
  <c r="E572" i="3"/>
  <c r="N866" i="3"/>
  <c r="G867" i="3"/>
  <c r="K867" i="3"/>
  <c r="P867" i="3" s="1"/>
  <c r="B868" i="3"/>
  <c r="D572" i="3" l="1"/>
  <c r="F572" i="3" s="1"/>
  <c r="C573" i="3"/>
  <c r="E573" i="3"/>
  <c r="N867" i="3"/>
  <c r="G868" i="3"/>
  <c r="K868" i="3"/>
  <c r="P868" i="3" s="1"/>
  <c r="B869" i="3"/>
  <c r="D573" i="3" l="1"/>
  <c r="F573" i="3" s="1"/>
  <c r="C574" i="3"/>
  <c r="E574" i="3"/>
  <c r="N868" i="3"/>
  <c r="G869" i="3"/>
  <c r="K869" i="3"/>
  <c r="P869" i="3" s="1"/>
  <c r="B870" i="3"/>
  <c r="D574" i="3" l="1"/>
  <c r="F574" i="3" s="1"/>
  <c r="C575" i="3"/>
  <c r="E575" i="3"/>
  <c r="N869" i="3"/>
  <c r="G870" i="3"/>
  <c r="K870" i="3"/>
  <c r="P870" i="3" s="1"/>
  <c r="B871" i="3"/>
  <c r="D575" i="3" l="1"/>
  <c r="F575" i="3" s="1"/>
  <c r="C576" i="3"/>
  <c r="E576" i="3"/>
  <c r="N870" i="3"/>
  <c r="G871" i="3"/>
  <c r="K871" i="3"/>
  <c r="P871" i="3" s="1"/>
  <c r="B872" i="3"/>
  <c r="D576" i="3" l="1"/>
  <c r="F576" i="3" s="1"/>
  <c r="C577" i="3"/>
  <c r="E577" i="3"/>
  <c r="N871" i="3"/>
  <c r="G872" i="3"/>
  <c r="K872" i="3"/>
  <c r="P872" i="3" s="1"/>
  <c r="B873" i="3"/>
  <c r="D577" i="3" l="1"/>
  <c r="C578" i="3" s="1"/>
  <c r="D578" i="3" s="1"/>
  <c r="E578" i="3"/>
  <c r="N872" i="3"/>
  <c r="G873" i="3"/>
  <c r="K873" i="3"/>
  <c r="P873" i="3" s="1"/>
  <c r="B874" i="3"/>
  <c r="F577" i="3" l="1"/>
  <c r="F578" i="3"/>
  <c r="C579" i="3"/>
  <c r="E579" i="3"/>
  <c r="N873" i="3"/>
  <c r="G874" i="3"/>
  <c r="K874" i="3"/>
  <c r="P874" i="3" s="1"/>
  <c r="B875" i="3"/>
  <c r="D579" i="3" l="1"/>
  <c r="F579" i="3" s="1"/>
  <c r="C580" i="3"/>
  <c r="E580" i="3"/>
  <c r="N874" i="3"/>
  <c r="G875" i="3"/>
  <c r="K875" i="3"/>
  <c r="P875" i="3" s="1"/>
  <c r="B876" i="3"/>
  <c r="D580" i="3" l="1"/>
  <c r="F580" i="3" s="1"/>
  <c r="C581" i="3"/>
  <c r="E581" i="3"/>
  <c r="N875" i="3"/>
  <c r="G876" i="3"/>
  <c r="K876" i="3"/>
  <c r="P876" i="3" s="1"/>
  <c r="B877" i="3"/>
  <c r="D581" i="3" l="1"/>
  <c r="F581" i="3" s="1"/>
  <c r="C582" i="3"/>
  <c r="E582" i="3"/>
  <c r="N876" i="3"/>
  <c r="G877" i="3"/>
  <c r="K877" i="3"/>
  <c r="P877" i="3" s="1"/>
  <c r="B878" i="3"/>
  <c r="D582" i="3" l="1"/>
  <c r="F582" i="3" s="1"/>
  <c r="C583" i="3"/>
  <c r="E583" i="3"/>
  <c r="N877" i="3"/>
  <c r="G878" i="3"/>
  <c r="K878" i="3"/>
  <c r="P878" i="3" s="1"/>
  <c r="B879" i="3"/>
  <c r="D583" i="3" l="1"/>
  <c r="F583" i="3" s="1"/>
  <c r="C584" i="3"/>
  <c r="E584" i="3"/>
  <c r="N878" i="3"/>
  <c r="G879" i="3"/>
  <c r="K879" i="3"/>
  <c r="P879" i="3" s="1"/>
  <c r="B880" i="3"/>
  <c r="D584" i="3" l="1"/>
  <c r="F584" i="3" s="1"/>
  <c r="C585" i="3"/>
  <c r="E585" i="3"/>
  <c r="N879" i="3"/>
  <c r="G880" i="3"/>
  <c r="K880" i="3"/>
  <c r="P880" i="3" s="1"/>
  <c r="B881" i="3"/>
  <c r="D585" i="3" l="1"/>
  <c r="F585" i="3" s="1"/>
  <c r="C586" i="3"/>
  <c r="E586" i="3"/>
  <c r="N880" i="3"/>
  <c r="G881" i="3"/>
  <c r="K881" i="3"/>
  <c r="P881" i="3" s="1"/>
  <c r="B882" i="3"/>
  <c r="D586" i="3" l="1"/>
  <c r="F586" i="3" s="1"/>
  <c r="C587" i="3"/>
  <c r="E587" i="3"/>
  <c r="N881" i="3"/>
  <c r="G882" i="3"/>
  <c r="K882" i="3"/>
  <c r="P882" i="3" s="1"/>
  <c r="B883" i="3"/>
  <c r="D587" i="3" l="1"/>
  <c r="F587" i="3" s="1"/>
  <c r="C588" i="3"/>
  <c r="E588" i="3"/>
  <c r="N882" i="3"/>
  <c r="G883" i="3"/>
  <c r="K883" i="3"/>
  <c r="P883" i="3" s="1"/>
  <c r="B884" i="3"/>
  <c r="D588" i="3" l="1"/>
  <c r="F588" i="3" s="1"/>
  <c r="C589" i="3"/>
  <c r="E589" i="3"/>
  <c r="N883" i="3"/>
  <c r="G884" i="3"/>
  <c r="K884" i="3"/>
  <c r="P884" i="3" s="1"/>
  <c r="B885" i="3"/>
  <c r="D589" i="3" l="1"/>
  <c r="F589" i="3" s="1"/>
  <c r="C590" i="3"/>
  <c r="E590" i="3"/>
  <c r="N884" i="3"/>
  <c r="G885" i="3"/>
  <c r="K885" i="3"/>
  <c r="P885" i="3" s="1"/>
  <c r="B886" i="3"/>
  <c r="D590" i="3" l="1"/>
  <c r="F590" i="3" s="1"/>
  <c r="C591" i="3"/>
  <c r="E591" i="3"/>
  <c r="N885" i="3"/>
  <c r="G886" i="3"/>
  <c r="K886" i="3"/>
  <c r="P886" i="3" s="1"/>
  <c r="B887" i="3"/>
  <c r="D591" i="3" l="1"/>
  <c r="F591" i="3" s="1"/>
  <c r="C592" i="3"/>
  <c r="E592" i="3"/>
  <c r="N886" i="3"/>
  <c r="G887" i="3"/>
  <c r="K887" i="3"/>
  <c r="P887" i="3" s="1"/>
  <c r="B888" i="3"/>
  <c r="D592" i="3" l="1"/>
  <c r="F592" i="3" s="1"/>
  <c r="C593" i="3"/>
  <c r="E593" i="3"/>
  <c r="N887" i="3"/>
  <c r="G888" i="3"/>
  <c r="K888" i="3"/>
  <c r="P888" i="3" s="1"/>
  <c r="B889" i="3"/>
  <c r="D593" i="3" l="1"/>
  <c r="F593" i="3" s="1"/>
  <c r="C594" i="3"/>
  <c r="E594" i="3"/>
  <c r="N888" i="3"/>
  <c r="G889" i="3"/>
  <c r="K889" i="3"/>
  <c r="P889" i="3" s="1"/>
  <c r="B890" i="3"/>
  <c r="D594" i="3" l="1"/>
  <c r="F594" i="3"/>
  <c r="C595" i="3"/>
  <c r="E595" i="3"/>
  <c r="N889" i="3"/>
  <c r="G890" i="3"/>
  <c r="K890" i="3"/>
  <c r="P890" i="3" s="1"/>
  <c r="B891" i="3"/>
  <c r="D595" i="3" l="1"/>
  <c r="C596" i="3" s="1"/>
  <c r="D596" i="3" s="1"/>
  <c r="E596" i="3"/>
  <c r="N890" i="3"/>
  <c r="G891" i="3"/>
  <c r="K891" i="3"/>
  <c r="P891" i="3" s="1"/>
  <c r="B892" i="3"/>
  <c r="F595" i="3" l="1"/>
  <c r="F596" i="3"/>
  <c r="C597" i="3"/>
  <c r="E597" i="3"/>
  <c r="N891" i="3"/>
  <c r="G892" i="3"/>
  <c r="K892" i="3"/>
  <c r="P892" i="3" s="1"/>
  <c r="B893" i="3"/>
  <c r="D597" i="3" l="1"/>
  <c r="F597" i="3" s="1"/>
  <c r="C598" i="3"/>
  <c r="E598" i="3"/>
  <c r="N892" i="3"/>
  <c r="G893" i="3"/>
  <c r="K893" i="3"/>
  <c r="P893" i="3" s="1"/>
  <c r="B894" i="3"/>
  <c r="D598" i="3" l="1"/>
  <c r="F598" i="3" s="1"/>
  <c r="C599" i="3"/>
  <c r="E599" i="3"/>
  <c r="N893" i="3"/>
  <c r="G894" i="3"/>
  <c r="K894" i="3"/>
  <c r="P894" i="3" s="1"/>
  <c r="B895" i="3"/>
  <c r="D599" i="3" l="1"/>
  <c r="F599" i="3" s="1"/>
  <c r="C600" i="3"/>
  <c r="E600" i="3"/>
  <c r="N894" i="3"/>
  <c r="G895" i="3"/>
  <c r="K895" i="3"/>
  <c r="P895" i="3" s="1"/>
  <c r="B896" i="3"/>
  <c r="D600" i="3" l="1"/>
  <c r="F600" i="3" s="1"/>
  <c r="C601" i="3"/>
  <c r="E601" i="3"/>
  <c r="N895" i="3"/>
  <c r="G896" i="3"/>
  <c r="K896" i="3"/>
  <c r="P896" i="3" s="1"/>
  <c r="B897" i="3"/>
  <c r="D601" i="3" l="1"/>
  <c r="F601" i="3" s="1"/>
  <c r="C602" i="3"/>
  <c r="E602" i="3"/>
  <c r="N896" i="3"/>
  <c r="G897" i="3"/>
  <c r="K897" i="3"/>
  <c r="P897" i="3" s="1"/>
  <c r="B898" i="3"/>
  <c r="D602" i="3" l="1"/>
  <c r="F602" i="3" s="1"/>
  <c r="C603" i="3"/>
  <c r="E603" i="3"/>
  <c r="N897" i="3"/>
  <c r="G898" i="3"/>
  <c r="K898" i="3"/>
  <c r="P898" i="3" s="1"/>
  <c r="B899" i="3"/>
  <c r="D603" i="3" l="1"/>
  <c r="F603" i="3" s="1"/>
  <c r="C604" i="3"/>
  <c r="E604" i="3"/>
  <c r="N898" i="3"/>
  <c r="G899" i="3"/>
  <c r="K899" i="3"/>
  <c r="P899" i="3" s="1"/>
  <c r="B900" i="3"/>
  <c r="D604" i="3" l="1"/>
  <c r="F604" i="3" s="1"/>
  <c r="C605" i="3"/>
  <c r="E605" i="3"/>
  <c r="N899" i="3"/>
  <c r="G900" i="3"/>
  <c r="K900" i="3"/>
  <c r="P900" i="3" s="1"/>
  <c r="B901" i="3"/>
  <c r="D605" i="3" l="1"/>
  <c r="F605" i="3" s="1"/>
  <c r="C606" i="3"/>
  <c r="E606" i="3"/>
  <c r="N900" i="3"/>
  <c r="G901" i="3"/>
  <c r="K901" i="3"/>
  <c r="P901" i="3" s="1"/>
  <c r="B902" i="3"/>
  <c r="D606" i="3" l="1"/>
  <c r="F606" i="3" s="1"/>
  <c r="C607" i="3"/>
  <c r="E607" i="3"/>
  <c r="N901" i="3"/>
  <c r="G902" i="3"/>
  <c r="K902" i="3"/>
  <c r="P902" i="3" s="1"/>
  <c r="B903" i="3"/>
  <c r="D607" i="3" l="1"/>
  <c r="F607" i="3" s="1"/>
  <c r="C608" i="3"/>
  <c r="E608" i="3"/>
  <c r="N902" i="3"/>
  <c r="G903" i="3"/>
  <c r="K903" i="3"/>
  <c r="P903" i="3" s="1"/>
  <c r="B904" i="3"/>
  <c r="D608" i="3" l="1"/>
  <c r="F608" i="3" s="1"/>
  <c r="C609" i="3"/>
  <c r="E609" i="3"/>
  <c r="N903" i="3"/>
  <c r="G904" i="3"/>
  <c r="K904" i="3"/>
  <c r="P904" i="3" s="1"/>
  <c r="B905" i="3"/>
  <c r="D609" i="3" l="1"/>
  <c r="F609" i="3" s="1"/>
  <c r="C610" i="3"/>
  <c r="E610" i="3"/>
  <c r="N904" i="3"/>
  <c r="G905" i="3"/>
  <c r="K905" i="3"/>
  <c r="P905" i="3" s="1"/>
  <c r="B906" i="3"/>
  <c r="D610" i="3" l="1"/>
  <c r="F610" i="3" s="1"/>
  <c r="C611" i="3"/>
  <c r="E611" i="3"/>
  <c r="N905" i="3"/>
  <c r="G906" i="3"/>
  <c r="K906" i="3"/>
  <c r="P906" i="3" s="1"/>
  <c r="B907" i="3"/>
  <c r="D611" i="3" l="1"/>
  <c r="F611" i="3" s="1"/>
  <c r="C612" i="3"/>
  <c r="N906" i="3"/>
  <c r="G907" i="3"/>
  <c r="K907" i="3"/>
  <c r="P907" i="3" s="1"/>
  <c r="B908" i="3"/>
  <c r="D612" i="3" l="1"/>
  <c r="E612" i="3"/>
  <c r="N907" i="3"/>
  <c r="G908" i="3"/>
  <c r="K908" i="3"/>
  <c r="P908" i="3" s="1"/>
  <c r="B909" i="3"/>
  <c r="F612" i="3" l="1"/>
  <c r="C613" i="3"/>
  <c r="E613" i="3"/>
  <c r="N908" i="3"/>
  <c r="G909" i="3"/>
  <c r="K909" i="3"/>
  <c r="P909" i="3" s="1"/>
  <c r="B910" i="3"/>
  <c r="D613" i="3" l="1"/>
  <c r="F613" i="3" s="1"/>
  <c r="C614" i="3"/>
  <c r="E614" i="3"/>
  <c r="N909" i="3"/>
  <c r="G910" i="3"/>
  <c r="K910" i="3"/>
  <c r="P910" i="3" s="1"/>
  <c r="B911" i="3"/>
  <c r="D614" i="3" l="1"/>
  <c r="F614" i="3" s="1"/>
  <c r="C615" i="3"/>
  <c r="E615" i="3"/>
  <c r="N910" i="3"/>
  <c r="G911" i="3"/>
  <c r="K911" i="3"/>
  <c r="P911" i="3" s="1"/>
  <c r="B912" i="3"/>
  <c r="D615" i="3" l="1"/>
  <c r="F615" i="3" s="1"/>
  <c r="C616" i="3"/>
  <c r="E616" i="3"/>
  <c r="N911" i="3"/>
  <c r="G912" i="3"/>
  <c r="K912" i="3"/>
  <c r="P912" i="3" s="1"/>
  <c r="B913" i="3"/>
  <c r="D616" i="3" l="1"/>
  <c r="F616" i="3" s="1"/>
  <c r="C617" i="3"/>
  <c r="E617" i="3"/>
  <c r="N912" i="3"/>
  <c r="G913" i="3"/>
  <c r="K913" i="3"/>
  <c r="P913" i="3" s="1"/>
  <c r="B914" i="3"/>
  <c r="D617" i="3" l="1"/>
  <c r="F617" i="3" s="1"/>
  <c r="C618" i="3"/>
  <c r="E618" i="3"/>
  <c r="N913" i="3"/>
  <c r="G914" i="3"/>
  <c r="K914" i="3"/>
  <c r="P914" i="3" s="1"/>
  <c r="B915" i="3"/>
  <c r="D618" i="3" l="1"/>
  <c r="F618" i="3" s="1"/>
  <c r="C619" i="3"/>
  <c r="E619" i="3"/>
  <c r="N914" i="3"/>
  <c r="G915" i="3"/>
  <c r="K915" i="3"/>
  <c r="P915" i="3" s="1"/>
  <c r="B916" i="3"/>
  <c r="D619" i="3" l="1"/>
  <c r="F619" i="3" s="1"/>
  <c r="C620" i="3"/>
  <c r="E620" i="3"/>
  <c r="N915" i="3"/>
  <c r="G916" i="3"/>
  <c r="K916" i="3"/>
  <c r="P916" i="3" s="1"/>
  <c r="B917" i="3"/>
  <c r="D620" i="3" l="1"/>
  <c r="F620" i="3" s="1"/>
  <c r="C621" i="3"/>
  <c r="E621" i="3"/>
  <c r="N916" i="3"/>
  <c r="G917" i="3"/>
  <c r="K917" i="3"/>
  <c r="P917" i="3" s="1"/>
  <c r="B918" i="3"/>
  <c r="D621" i="3" l="1"/>
  <c r="F621" i="3" s="1"/>
  <c r="C622" i="3"/>
  <c r="E622" i="3"/>
  <c r="N917" i="3"/>
  <c r="G918" i="3"/>
  <c r="K918" i="3"/>
  <c r="P918" i="3" s="1"/>
  <c r="B919" i="3"/>
  <c r="D622" i="3" l="1"/>
  <c r="F622" i="3" s="1"/>
  <c r="C623" i="3"/>
  <c r="E623" i="3"/>
  <c r="N918" i="3"/>
  <c r="G919" i="3"/>
  <c r="K919" i="3"/>
  <c r="P919" i="3" s="1"/>
  <c r="B920" i="3"/>
  <c r="D623" i="3" l="1"/>
  <c r="F623" i="3" s="1"/>
  <c r="C624" i="3"/>
  <c r="E624" i="3"/>
  <c r="N919" i="3"/>
  <c r="G920" i="3"/>
  <c r="K920" i="3"/>
  <c r="P920" i="3" s="1"/>
  <c r="B921" i="3"/>
  <c r="D624" i="3" l="1"/>
  <c r="F624" i="3" s="1"/>
  <c r="C625" i="3"/>
  <c r="E625" i="3"/>
  <c r="N920" i="3"/>
  <c r="G921" i="3"/>
  <c r="K921" i="3"/>
  <c r="P921" i="3" s="1"/>
  <c r="B922" i="3"/>
  <c r="D625" i="3" l="1"/>
  <c r="F625" i="3" s="1"/>
  <c r="C626" i="3"/>
  <c r="E626" i="3"/>
  <c r="N921" i="3"/>
  <c r="G922" i="3"/>
  <c r="K922" i="3"/>
  <c r="P922" i="3" s="1"/>
  <c r="B923" i="3"/>
  <c r="D626" i="3" l="1"/>
  <c r="F626" i="3" s="1"/>
  <c r="C627" i="3"/>
  <c r="N922" i="3"/>
  <c r="G923" i="3"/>
  <c r="K923" i="3"/>
  <c r="P923" i="3" s="1"/>
  <c r="B924" i="3"/>
  <c r="E627" i="3" l="1"/>
  <c r="D627" i="3"/>
  <c r="F627" i="3" s="1"/>
  <c r="N923" i="3"/>
  <c r="G924" i="3"/>
  <c r="K924" i="3"/>
  <c r="P924" i="3" s="1"/>
  <c r="B925" i="3"/>
  <c r="C628" i="3" l="1"/>
  <c r="E628" i="3"/>
  <c r="N924" i="3"/>
  <c r="G925" i="3"/>
  <c r="K925" i="3"/>
  <c r="P925" i="3" s="1"/>
  <c r="B926" i="3"/>
  <c r="D628" i="3" l="1"/>
  <c r="F628" i="3" s="1"/>
  <c r="C629" i="3"/>
  <c r="E629" i="3"/>
  <c r="N925" i="3"/>
  <c r="G926" i="3"/>
  <c r="K926" i="3"/>
  <c r="P926" i="3" s="1"/>
  <c r="B927" i="3"/>
  <c r="D629" i="3" l="1"/>
  <c r="F629" i="3" s="1"/>
  <c r="C630" i="3"/>
  <c r="E630" i="3"/>
  <c r="N926" i="3"/>
  <c r="G927" i="3"/>
  <c r="K927" i="3"/>
  <c r="P927" i="3" s="1"/>
  <c r="B928" i="3"/>
  <c r="D630" i="3" l="1"/>
  <c r="F630" i="3" s="1"/>
  <c r="C631" i="3"/>
  <c r="E631" i="3"/>
  <c r="N927" i="3"/>
  <c r="G928" i="3"/>
  <c r="K928" i="3"/>
  <c r="P928" i="3" s="1"/>
  <c r="B929" i="3"/>
  <c r="D631" i="3" l="1"/>
  <c r="F631" i="3" s="1"/>
  <c r="C632" i="3"/>
  <c r="E632" i="3"/>
  <c r="N928" i="3"/>
  <c r="G929" i="3"/>
  <c r="K929" i="3"/>
  <c r="P929" i="3" s="1"/>
  <c r="B930" i="3"/>
  <c r="D632" i="3" l="1"/>
  <c r="F632" i="3" s="1"/>
  <c r="C633" i="3"/>
  <c r="E633" i="3"/>
  <c r="N929" i="3"/>
  <c r="G930" i="3"/>
  <c r="K930" i="3"/>
  <c r="P930" i="3" s="1"/>
  <c r="B931" i="3"/>
  <c r="D633" i="3" l="1"/>
  <c r="F633" i="3" s="1"/>
  <c r="C634" i="3"/>
  <c r="E634" i="3"/>
  <c r="N930" i="3"/>
  <c r="G931" i="3"/>
  <c r="K931" i="3"/>
  <c r="P931" i="3" s="1"/>
  <c r="B932" i="3"/>
  <c r="D634" i="3" l="1"/>
  <c r="F634" i="3" s="1"/>
  <c r="C635" i="3"/>
  <c r="E635" i="3"/>
  <c r="N931" i="3"/>
  <c r="G932" i="3"/>
  <c r="K932" i="3"/>
  <c r="P932" i="3" s="1"/>
  <c r="B933" i="3"/>
  <c r="D635" i="3" l="1"/>
  <c r="F635" i="3" s="1"/>
  <c r="C636" i="3"/>
  <c r="E636" i="3"/>
  <c r="N932" i="3"/>
  <c r="G933" i="3"/>
  <c r="K933" i="3"/>
  <c r="P933" i="3" s="1"/>
  <c r="B934" i="3"/>
  <c r="D636" i="3" l="1"/>
  <c r="F636" i="3" s="1"/>
  <c r="C637" i="3"/>
  <c r="E637" i="3"/>
  <c r="N933" i="3"/>
  <c r="G934" i="3"/>
  <c r="K934" i="3"/>
  <c r="P934" i="3" s="1"/>
  <c r="B935" i="3"/>
  <c r="D637" i="3" l="1"/>
  <c r="F637" i="3" s="1"/>
  <c r="C638" i="3"/>
  <c r="E638" i="3"/>
  <c r="N934" i="3"/>
  <c r="G935" i="3"/>
  <c r="K935" i="3"/>
  <c r="P935" i="3" s="1"/>
  <c r="B936" i="3"/>
  <c r="D638" i="3" l="1"/>
  <c r="F638" i="3" s="1"/>
  <c r="C639" i="3"/>
  <c r="E639" i="3"/>
  <c r="N935" i="3"/>
  <c r="G936" i="3"/>
  <c r="K936" i="3"/>
  <c r="P936" i="3" s="1"/>
  <c r="B937" i="3"/>
  <c r="D639" i="3" l="1"/>
  <c r="F639" i="3" s="1"/>
  <c r="C640" i="3"/>
  <c r="E640" i="3"/>
  <c r="N936" i="3"/>
  <c r="G937" i="3"/>
  <c r="K937" i="3"/>
  <c r="P937" i="3" s="1"/>
  <c r="B938" i="3"/>
  <c r="D640" i="3" l="1"/>
  <c r="F640" i="3"/>
  <c r="C641" i="3"/>
  <c r="E641" i="3"/>
  <c r="N937" i="3"/>
  <c r="G938" i="3"/>
  <c r="K938" i="3"/>
  <c r="P938" i="3" s="1"/>
  <c r="B939" i="3"/>
  <c r="D641" i="3" l="1"/>
  <c r="F641" i="3" s="1"/>
  <c r="C642" i="3"/>
  <c r="E642" i="3"/>
  <c r="N938" i="3"/>
  <c r="G939" i="3"/>
  <c r="K939" i="3"/>
  <c r="P939" i="3" s="1"/>
  <c r="B940" i="3"/>
  <c r="D642" i="3" l="1"/>
  <c r="F642" i="3" s="1"/>
  <c r="C643" i="3"/>
  <c r="E643" i="3"/>
  <c r="N939" i="3"/>
  <c r="G940" i="3"/>
  <c r="K940" i="3"/>
  <c r="P940" i="3" s="1"/>
  <c r="B941" i="3"/>
  <c r="D643" i="3" l="1"/>
  <c r="F643" i="3" s="1"/>
  <c r="C644" i="3"/>
  <c r="E644" i="3"/>
  <c r="N940" i="3"/>
  <c r="G941" i="3"/>
  <c r="K941" i="3"/>
  <c r="P941" i="3" s="1"/>
  <c r="B942" i="3"/>
  <c r="D644" i="3" l="1"/>
  <c r="F644" i="3" s="1"/>
  <c r="C645" i="3"/>
  <c r="E645" i="3"/>
  <c r="N941" i="3"/>
  <c r="G942" i="3"/>
  <c r="K942" i="3"/>
  <c r="P942" i="3" s="1"/>
  <c r="B943" i="3"/>
  <c r="D645" i="3" l="1"/>
  <c r="F645" i="3" s="1"/>
  <c r="C646" i="3"/>
  <c r="E646" i="3"/>
  <c r="N942" i="3"/>
  <c r="G943" i="3"/>
  <c r="K943" i="3"/>
  <c r="P943" i="3" s="1"/>
  <c r="B944" i="3"/>
  <c r="D646" i="3" l="1"/>
  <c r="F646" i="3"/>
  <c r="C647" i="3"/>
  <c r="E647" i="3"/>
  <c r="N943" i="3"/>
  <c r="G944" i="3"/>
  <c r="K944" i="3"/>
  <c r="P944" i="3" s="1"/>
  <c r="B945" i="3"/>
  <c r="D647" i="3" l="1"/>
  <c r="F647" i="3" s="1"/>
  <c r="C648" i="3"/>
  <c r="E648" i="3"/>
  <c r="N944" i="3"/>
  <c r="G945" i="3"/>
  <c r="K945" i="3"/>
  <c r="P945" i="3" s="1"/>
  <c r="B946" i="3"/>
  <c r="D648" i="3" l="1"/>
  <c r="F648" i="3" s="1"/>
  <c r="C649" i="3"/>
  <c r="E649" i="3"/>
  <c r="N945" i="3"/>
  <c r="G946" i="3"/>
  <c r="K946" i="3"/>
  <c r="P946" i="3" s="1"/>
  <c r="B947" i="3"/>
  <c r="D649" i="3" l="1"/>
  <c r="F649" i="3"/>
  <c r="C650" i="3"/>
  <c r="E650" i="3"/>
  <c r="N946" i="3"/>
  <c r="G947" i="3"/>
  <c r="K947" i="3"/>
  <c r="P947" i="3" s="1"/>
  <c r="B948" i="3"/>
  <c r="D650" i="3" l="1"/>
  <c r="F650" i="3" s="1"/>
  <c r="C651" i="3"/>
  <c r="E651" i="3"/>
  <c r="N947" i="3"/>
  <c r="G948" i="3"/>
  <c r="K948" i="3"/>
  <c r="P948" i="3" s="1"/>
  <c r="B949" i="3"/>
  <c r="D651" i="3" l="1"/>
  <c r="F651" i="3" s="1"/>
  <c r="C652" i="3"/>
  <c r="E652" i="3"/>
  <c r="N948" i="3"/>
  <c r="G949" i="3"/>
  <c r="K949" i="3"/>
  <c r="P949" i="3" s="1"/>
  <c r="B950" i="3"/>
  <c r="D652" i="3" l="1"/>
  <c r="F652" i="3" s="1"/>
  <c r="C653" i="3"/>
  <c r="E653" i="3"/>
  <c r="N949" i="3"/>
  <c r="G950" i="3"/>
  <c r="K950" i="3"/>
  <c r="P950" i="3" s="1"/>
  <c r="B951" i="3"/>
  <c r="D653" i="3" l="1"/>
  <c r="F653" i="3" s="1"/>
  <c r="C654" i="3"/>
  <c r="E654" i="3"/>
  <c r="N950" i="3"/>
  <c r="G951" i="3"/>
  <c r="K951" i="3"/>
  <c r="D654" i="3" l="1"/>
  <c r="F654" i="3" s="1"/>
  <c r="C655" i="3"/>
  <c r="E655" i="3"/>
  <c r="P951" i="3"/>
  <c r="W14" i="3" s="1"/>
  <c r="N951" i="3"/>
  <c r="D655" i="3" l="1"/>
  <c r="F655" i="3" s="1"/>
  <c r="C656" i="3"/>
  <c r="E656" i="3"/>
  <c r="D656" i="3" l="1"/>
  <c r="F656" i="3" s="1"/>
  <c r="C657" i="3"/>
  <c r="E657" i="3"/>
  <c r="D657" i="3" l="1"/>
  <c r="F657" i="3" s="1"/>
  <c r="C658" i="3"/>
  <c r="E658" i="3"/>
  <c r="D658" i="3" l="1"/>
  <c r="F658" i="3" s="1"/>
  <c r="C659" i="3"/>
  <c r="E659" i="3"/>
  <c r="D659" i="3" l="1"/>
  <c r="F659" i="3" s="1"/>
  <c r="C660" i="3"/>
  <c r="E660" i="3"/>
  <c r="D660" i="3" l="1"/>
  <c r="F660" i="3" s="1"/>
  <c r="C661" i="3"/>
  <c r="E661" i="3"/>
  <c r="D661" i="3" l="1"/>
  <c r="F661" i="3" s="1"/>
  <c r="C662" i="3"/>
  <c r="E662" i="3"/>
  <c r="D662" i="3" l="1"/>
  <c r="C663" i="3" s="1"/>
  <c r="D663" i="3" s="1"/>
  <c r="C664" i="3" s="1"/>
  <c r="E663" i="3"/>
  <c r="F662" i="3" l="1"/>
  <c r="F663" i="3"/>
  <c r="D664" i="3"/>
  <c r="C665" i="3" s="1"/>
  <c r="E664" i="3"/>
  <c r="F664" i="3" l="1"/>
  <c r="D665" i="3"/>
  <c r="C666" i="3" s="1"/>
  <c r="E665" i="3"/>
  <c r="F665" i="3" l="1"/>
  <c r="E666" i="3"/>
  <c r="D666" i="3"/>
  <c r="C667" i="3" s="1"/>
  <c r="F666" i="3" l="1"/>
  <c r="E667" i="3"/>
  <c r="D667" i="3"/>
  <c r="C668" i="3" s="1"/>
  <c r="F667" i="3" l="1"/>
  <c r="E668" i="3"/>
  <c r="D668" i="3"/>
  <c r="C669" i="3" s="1"/>
  <c r="F668" i="3" l="1"/>
  <c r="D669" i="3"/>
  <c r="C670" i="3" s="1"/>
  <c r="E669" i="3"/>
  <c r="F669" i="3" l="1"/>
  <c r="D670" i="3"/>
  <c r="C671" i="3" s="1"/>
  <c r="E670" i="3"/>
  <c r="F670" i="3" l="1"/>
  <c r="D671" i="3"/>
  <c r="C672" i="3" s="1"/>
  <c r="E671" i="3"/>
  <c r="F671" i="3" l="1"/>
  <c r="D672" i="3"/>
  <c r="F672" i="3" s="1"/>
  <c r="E672" i="3"/>
  <c r="C673" i="3" s="1"/>
  <c r="D673" i="3" l="1"/>
  <c r="E673" i="3"/>
  <c r="F673" i="3" l="1"/>
  <c r="C674" i="3"/>
  <c r="D674" i="3" s="1"/>
  <c r="E674" i="3"/>
  <c r="F674" i="3" l="1"/>
  <c r="C675" i="3"/>
  <c r="E675" i="3"/>
  <c r="D675" i="3" l="1"/>
  <c r="C676" i="3" s="1"/>
  <c r="D676" i="3" s="1"/>
  <c r="F675" i="3"/>
  <c r="E676" i="3"/>
  <c r="F676" i="3" l="1"/>
  <c r="C677" i="3"/>
  <c r="E677" i="3"/>
  <c r="D677" i="3" l="1"/>
  <c r="C678" i="3" s="1"/>
  <c r="D678" i="3" s="1"/>
  <c r="E678" i="3"/>
  <c r="F677" i="3" l="1"/>
  <c r="F678" i="3"/>
  <c r="C679" i="3"/>
  <c r="E679" i="3"/>
  <c r="D679" i="3" l="1"/>
  <c r="C680" i="3" s="1"/>
  <c r="D680" i="3" s="1"/>
  <c r="E680" i="3"/>
  <c r="F679" i="3" l="1"/>
  <c r="F680" i="3"/>
  <c r="C681" i="3"/>
  <c r="E681" i="3"/>
  <c r="D681" i="3" l="1"/>
  <c r="C682" i="3" s="1"/>
  <c r="D682" i="3" s="1"/>
  <c r="C683" i="3" s="1"/>
  <c r="E682" i="3"/>
  <c r="F681" i="3" l="1"/>
  <c r="F682" i="3"/>
  <c r="E683" i="3"/>
  <c r="D683" i="3"/>
  <c r="C684" i="3" s="1"/>
  <c r="F683" i="3" l="1"/>
  <c r="D684" i="3"/>
  <c r="E684" i="3"/>
  <c r="F684" i="3" l="1"/>
  <c r="C685" i="3"/>
  <c r="E685" i="3"/>
  <c r="D685" i="3" l="1"/>
  <c r="F685" i="3" s="1"/>
  <c r="C686" i="3"/>
  <c r="E686" i="3"/>
  <c r="D686" i="3" l="1"/>
  <c r="C687" i="3" s="1"/>
  <c r="D687" i="3" s="1"/>
  <c r="C688" i="3" s="1"/>
  <c r="E687" i="3"/>
  <c r="F686" i="3" l="1"/>
  <c r="F687" i="3"/>
  <c r="D688" i="3"/>
  <c r="C689" i="3" s="1"/>
  <c r="E688" i="3"/>
  <c r="F688" i="3" l="1"/>
  <c r="D689" i="3"/>
  <c r="F689" i="3" s="1"/>
  <c r="E689" i="3"/>
  <c r="C690" i="3" l="1"/>
  <c r="E690" i="3"/>
  <c r="D690" i="3" l="1"/>
  <c r="C691" i="3" s="1"/>
  <c r="D691" i="3" s="1"/>
  <c r="E691" i="3"/>
  <c r="F690" i="3" l="1"/>
  <c r="F691" i="3"/>
  <c r="C692" i="3"/>
  <c r="E692" i="3"/>
  <c r="D692" i="3" l="1"/>
  <c r="C693" i="3" s="1"/>
  <c r="D693" i="3" s="1"/>
  <c r="C694" i="3" s="1"/>
  <c r="E693" i="3"/>
  <c r="F692" i="3" l="1"/>
  <c r="F693" i="3"/>
  <c r="E694" i="3"/>
  <c r="D694" i="3"/>
  <c r="C695" i="3" s="1"/>
  <c r="F694" i="3" l="1"/>
  <c r="D695" i="3"/>
  <c r="C696" i="3" s="1"/>
  <c r="E695" i="3"/>
  <c r="F695" i="3" l="1"/>
  <c r="D696" i="3"/>
  <c r="C697" i="3" s="1"/>
  <c r="E696" i="3"/>
  <c r="F696" i="3" l="1"/>
  <c r="D697" i="3"/>
  <c r="C698" i="3" s="1"/>
  <c r="E697" i="3"/>
  <c r="F697" i="3" l="1"/>
  <c r="E698" i="3"/>
  <c r="D698" i="3"/>
  <c r="C699" i="3" s="1"/>
  <c r="F698" i="3" l="1"/>
  <c r="E699" i="3"/>
  <c r="D699" i="3"/>
  <c r="C700" i="3" s="1"/>
  <c r="F699" i="3" l="1"/>
  <c r="D700" i="3"/>
  <c r="C701" i="3" s="1"/>
  <c r="E700" i="3"/>
  <c r="F700" i="3" l="1"/>
  <c r="D701" i="3"/>
  <c r="F701" i="3" s="1"/>
  <c r="E701" i="3"/>
  <c r="C702" i="3" l="1"/>
  <c r="E702" i="3"/>
  <c r="D702" i="3" l="1"/>
  <c r="C703" i="3" s="1"/>
  <c r="D703" i="3" s="1"/>
  <c r="C704" i="3" s="1"/>
  <c r="E703" i="3"/>
  <c r="F702" i="3" l="1"/>
  <c r="F703" i="3"/>
  <c r="E704" i="3"/>
  <c r="D704" i="3"/>
  <c r="C705" i="3" s="1"/>
  <c r="F704" i="3" l="1"/>
  <c r="D705" i="3"/>
  <c r="C706" i="3" s="1"/>
  <c r="E705" i="3"/>
  <c r="F705" i="3" l="1"/>
  <c r="D706" i="3"/>
  <c r="E706" i="3"/>
  <c r="F706" i="3" l="1"/>
  <c r="C707" i="3"/>
  <c r="E707" i="3"/>
  <c r="D707" i="3" l="1"/>
  <c r="F707" i="3" s="1"/>
  <c r="C708" i="3"/>
  <c r="E708" i="3" l="1"/>
  <c r="D708" i="3"/>
  <c r="C709" i="3" s="1"/>
  <c r="F708" i="3" l="1"/>
  <c r="D709" i="3"/>
  <c r="E709" i="3"/>
  <c r="F709" i="3" l="1"/>
  <c r="C710" i="3"/>
  <c r="E710" i="3"/>
  <c r="D710" i="3" l="1"/>
  <c r="F710" i="3" s="1"/>
  <c r="C711" i="3"/>
  <c r="E711" i="3"/>
  <c r="D711" i="3" l="1"/>
  <c r="C712" i="3" s="1"/>
  <c r="D712" i="3" s="1"/>
  <c r="E712" i="3"/>
  <c r="F711" i="3" l="1"/>
  <c r="F712" i="3"/>
  <c r="C713" i="3"/>
  <c r="E713" i="3"/>
  <c r="D713" i="3" l="1"/>
  <c r="F713" i="3" s="1"/>
  <c r="C714" i="3"/>
  <c r="E714" i="3"/>
  <c r="D714" i="3" l="1"/>
  <c r="C715" i="3" s="1"/>
  <c r="D715" i="3" s="1"/>
  <c r="C716" i="3" s="1"/>
  <c r="E715" i="3"/>
  <c r="F714" i="3" l="1"/>
  <c r="F715" i="3"/>
  <c r="D716" i="3"/>
  <c r="E716" i="3"/>
  <c r="F716" i="3" l="1"/>
  <c r="C717" i="3"/>
  <c r="E717" i="3"/>
  <c r="D717" i="3" l="1"/>
  <c r="C718" i="3" s="1"/>
  <c r="D718" i="3" s="1"/>
  <c r="E718" i="3"/>
  <c r="F717" i="3" l="1"/>
  <c r="F718" i="3"/>
  <c r="C719" i="3"/>
  <c r="E719" i="3"/>
  <c r="D719" i="3" l="1"/>
  <c r="C720" i="3" s="1"/>
  <c r="D720" i="3" s="1"/>
  <c r="C721" i="3" s="1"/>
  <c r="E720" i="3"/>
  <c r="F719" i="3" l="1"/>
  <c r="F720" i="3"/>
  <c r="D721" i="3"/>
  <c r="E721" i="3"/>
  <c r="F721" i="3" l="1"/>
  <c r="C722" i="3"/>
  <c r="E722" i="3"/>
  <c r="D722" i="3" l="1"/>
  <c r="C723" i="3" s="1"/>
  <c r="D723" i="3" s="1"/>
  <c r="C724" i="3" s="1"/>
  <c r="E723" i="3"/>
  <c r="F722" i="3" l="1"/>
  <c r="F723" i="3"/>
  <c r="E724" i="3"/>
  <c r="D724" i="3"/>
  <c r="C725" i="3" s="1"/>
  <c r="F724" i="3" l="1"/>
  <c r="D725" i="3"/>
  <c r="C726" i="3" s="1"/>
  <c r="E725" i="3"/>
  <c r="F725" i="3" l="1"/>
  <c r="D726" i="3"/>
  <c r="C727" i="3" s="1"/>
  <c r="E726" i="3"/>
  <c r="F726" i="3" l="1"/>
  <c r="E727" i="3"/>
  <c r="D727" i="3"/>
  <c r="C728" i="3" s="1"/>
  <c r="F727" i="3" l="1"/>
  <c r="E728" i="3"/>
  <c r="D728" i="3"/>
  <c r="F728" i="3" s="1"/>
  <c r="C729" i="3" l="1"/>
  <c r="E729" i="3"/>
  <c r="D729" i="3" l="1"/>
  <c r="C730" i="3" s="1"/>
  <c r="D730" i="3" s="1"/>
  <c r="E730" i="3"/>
  <c r="F729" i="3" l="1"/>
  <c r="F730" i="3"/>
  <c r="C731" i="3"/>
  <c r="E731" i="3"/>
  <c r="D731" i="3" l="1"/>
  <c r="F731" i="3" s="1"/>
  <c r="C732" i="3"/>
  <c r="E732" i="3"/>
  <c r="D732" i="3" l="1"/>
  <c r="F732" i="3" s="1"/>
  <c r="C733" i="3"/>
  <c r="E733" i="3"/>
  <c r="D733" i="3" l="1"/>
  <c r="C734" i="3" s="1"/>
  <c r="D734" i="3" s="1"/>
  <c r="E734" i="3"/>
  <c r="F733" i="3" l="1"/>
  <c r="F734" i="3"/>
  <c r="C735" i="3"/>
  <c r="E735" i="3"/>
  <c r="D735" i="3" l="1"/>
  <c r="F735" i="3" s="1"/>
  <c r="C736" i="3"/>
  <c r="E736" i="3"/>
  <c r="D736" i="3" l="1"/>
  <c r="C737" i="3" s="1"/>
  <c r="D737" i="3" s="1"/>
  <c r="E737" i="3"/>
  <c r="F736" i="3" l="1"/>
  <c r="F737" i="3"/>
  <c r="C738" i="3"/>
  <c r="E738" i="3"/>
  <c r="D738" i="3" l="1"/>
  <c r="C739" i="3" s="1"/>
  <c r="E739" i="3"/>
  <c r="F738" i="3" l="1"/>
  <c r="D739" i="3"/>
  <c r="C740" i="3" s="1"/>
  <c r="E740" i="3"/>
  <c r="D740" i="3" l="1"/>
  <c r="C741" i="3" s="1"/>
  <c r="F739" i="3"/>
  <c r="E741" i="3"/>
  <c r="D741" i="3"/>
  <c r="C742" i="3" s="1"/>
  <c r="F740" i="3" l="1"/>
  <c r="F741" i="3"/>
  <c r="D742" i="3"/>
  <c r="C743" i="3" s="1"/>
  <c r="E742" i="3"/>
  <c r="F742" i="3" l="1"/>
  <c r="D743" i="3"/>
  <c r="E743" i="3"/>
  <c r="F743" i="3" l="1"/>
  <c r="C744" i="3"/>
  <c r="E744" i="3"/>
  <c r="D744" i="3" l="1"/>
  <c r="F744" i="3" s="1"/>
  <c r="C745" i="3"/>
  <c r="E745" i="3"/>
  <c r="D745" i="3" l="1"/>
  <c r="C746" i="3" s="1"/>
  <c r="D746" i="3" s="1"/>
  <c r="C747" i="3" s="1"/>
  <c r="E746" i="3"/>
  <c r="F745" i="3" l="1"/>
  <c r="F746" i="3"/>
  <c r="D747" i="3"/>
  <c r="C748" i="3" s="1"/>
  <c r="E747" i="3"/>
  <c r="F747" i="3" l="1"/>
  <c r="D748" i="3"/>
  <c r="C749" i="3" s="1"/>
  <c r="E748" i="3"/>
  <c r="F748" i="3" l="1"/>
  <c r="D749" i="3"/>
  <c r="E749" i="3"/>
  <c r="C750" i="3" s="1"/>
  <c r="F749" i="3" l="1"/>
  <c r="D750" i="3"/>
  <c r="C751" i="3" s="1"/>
  <c r="E750" i="3"/>
  <c r="F750" i="3" l="1"/>
  <c r="D751" i="3"/>
  <c r="C752" i="3" s="1"/>
  <c r="E751" i="3"/>
  <c r="F751" i="3" l="1"/>
  <c r="D752" i="3"/>
  <c r="E752" i="3"/>
  <c r="F752" i="3" l="1"/>
  <c r="C753" i="3"/>
  <c r="E753" i="3"/>
  <c r="D753" i="3" l="1"/>
  <c r="C754" i="3" s="1"/>
  <c r="D754" i="3" s="1"/>
  <c r="E754" i="3"/>
  <c r="F753" i="3" l="1"/>
  <c r="F754" i="3"/>
  <c r="C755" i="3"/>
  <c r="E755" i="3"/>
  <c r="D755" i="3" l="1"/>
  <c r="F755" i="3" s="1"/>
  <c r="C756" i="3"/>
  <c r="E756" i="3"/>
  <c r="D756" i="3" l="1"/>
  <c r="F756" i="3" s="1"/>
  <c r="C757" i="3"/>
  <c r="E757" i="3"/>
  <c r="D757" i="3" l="1"/>
  <c r="F757" i="3" s="1"/>
  <c r="C758" i="3"/>
  <c r="E758" i="3"/>
  <c r="D758" i="3" l="1"/>
  <c r="C759" i="3" s="1"/>
  <c r="D759" i="3" s="1"/>
  <c r="C760" i="3" s="1"/>
  <c r="E759" i="3"/>
  <c r="F758" i="3" l="1"/>
  <c r="F759" i="3"/>
  <c r="E760" i="3"/>
  <c r="D760" i="3"/>
  <c r="C761" i="3" s="1"/>
  <c r="F760" i="3" l="1"/>
  <c r="D761" i="3"/>
  <c r="E761" i="3"/>
  <c r="F761" i="3" l="1"/>
  <c r="C762" i="3"/>
  <c r="E762" i="3"/>
  <c r="D762" i="3" l="1"/>
  <c r="F762" i="3" s="1"/>
  <c r="C763" i="3"/>
  <c r="E763" i="3"/>
  <c r="D763" i="3" l="1"/>
  <c r="C764" i="3" s="1"/>
  <c r="D764" i="3" s="1"/>
  <c r="C765" i="3" s="1"/>
  <c r="E764" i="3"/>
  <c r="F763" i="3" l="1"/>
  <c r="F764" i="3"/>
  <c r="D765" i="3"/>
  <c r="E765" i="3"/>
  <c r="F765" i="3" l="1"/>
  <c r="C766" i="3"/>
  <c r="E766" i="3"/>
  <c r="D766" i="3" l="1"/>
  <c r="C767" i="3" s="1"/>
  <c r="D767" i="3" s="1"/>
  <c r="C768" i="3" s="1"/>
  <c r="E767" i="3"/>
  <c r="F766" i="3" l="1"/>
  <c r="F767" i="3"/>
  <c r="D768" i="3"/>
  <c r="C769" i="3" s="1"/>
  <c r="E768" i="3"/>
  <c r="F768" i="3" l="1"/>
  <c r="D769" i="3"/>
  <c r="C770" i="3" s="1"/>
  <c r="E769" i="3"/>
  <c r="F769" i="3" l="1"/>
  <c r="E770" i="3"/>
  <c r="D770" i="3"/>
  <c r="C771" i="3" s="1"/>
  <c r="F770" i="3" l="1"/>
  <c r="E771" i="3"/>
  <c r="D771" i="3"/>
  <c r="C772" i="3" s="1"/>
  <c r="F771" i="3" l="1"/>
  <c r="D772" i="3"/>
  <c r="C773" i="3" s="1"/>
  <c r="E772" i="3"/>
  <c r="F772" i="3" l="1"/>
  <c r="D773" i="3"/>
  <c r="C774" i="3" s="1"/>
  <c r="E773" i="3"/>
  <c r="F773" i="3" l="1"/>
  <c r="D774" i="3"/>
  <c r="F774" i="3" s="1"/>
  <c r="E774" i="3"/>
  <c r="C775" i="3" l="1"/>
  <c r="E775" i="3"/>
  <c r="D775" i="3" l="1"/>
  <c r="F775" i="3"/>
  <c r="C776" i="3"/>
  <c r="E776" i="3"/>
  <c r="D776" i="3" l="1"/>
  <c r="C777" i="3" s="1"/>
  <c r="D777" i="3" s="1"/>
  <c r="C778" i="3" s="1"/>
  <c r="E777" i="3"/>
  <c r="F776" i="3" l="1"/>
  <c r="F777" i="3"/>
  <c r="D778" i="3"/>
  <c r="C779" i="3" s="1"/>
  <c r="E778" i="3"/>
  <c r="F778" i="3" l="1"/>
  <c r="D779" i="3"/>
  <c r="C780" i="3" s="1"/>
  <c r="E779" i="3"/>
  <c r="F779" i="3" l="1"/>
  <c r="D780" i="3"/>
  <c r="F780" i="3" s="1"/>
  <c r="E780" i="3"/>
  <c r="C781" i="3" l="1"/>
  <c r="E781" i="3"/>
  <c r="D781" i="3" l="1"/>
  <c r="C782" i="3" s="1"/>
  <c r="D782" i="3" s="1"/>
  <c r="C783" i="3" s="1"/>
  <c r="E782" i="3"/>
  <c r="F781" i="3" l="1"/>
  <c r="F782" i="3"/>
  <c r="D783" i="3"/>
  <c r="C784" i="3" s="1"/>
  <c r="E783" i="3"/>
  <c r="F783" i="3" l="1"/>
  <c r="D784" i="3"/>
  <c r="C785" i="3" s="1"/>
  <c r="E784" i="3"/>
  <c r="F784" i="3" s="1"/>
  <c r="E785" i="3" l="1"/>
  <c r="D785" i="3"/>
  <c r="C786" i="3" s="1"/>
  <c r="F785" i="3" l="1"/>
  <c r="D786" i="3"/>
  <c r="C787" i="3" s="1"/>
  <c r="E786" i="3"/>
  <c r="F786" i="3" l="1"/>
  <c r="E787" i="3"/>
  <c r="D787" i="3"/>
  <c r="C788" i="3" s="1"/>
  <c r="F787" i="3" l="1"/>
  <c r="E788" i="3"/>
  <c r="D788" i="3"/>
  <c r="C789" i="3" s="1"/>
  <c r="F788" i="3" l="1"/>
  <c r="E789" i="3"/>
  <c r="D789" i="3"/>
  <c r="C790" i="3" s="1"/>
  <c r="F789" i="3" l="1"/>
  <c r="D790" i="3"/>
  <c r="C791" i="3" s="1"/>
  <c r="E790" i="3"/>
  <c r="F790" i="3" l="1"/>
  <c r="D791" i="3"/>
  <c r="F791" i="3" s="1"/>
  <c r="E791" i="3"/>
  <c r="C792" i="3" l="1"/>
  <c r="E792" i="3"/>
  <c r="D792" i="3" l="1"/>
  <c r="C793" i="3" s="1"/>
  <c r="D793" i="3" s="1"/>
  <c r="C794" i="3" s="1"/>
  <c r="E793" i="3"/>
  <c r="F792" i="3" l="1"/>
  <c r="F793" i="3"/>
  <c r="E794" i="3"/>
  <c r="D794" i="3"/>
  <c r="F794" i="3" s="1"/>
  <c r="C795" i="3" l="1"/>
  <c r="E795" i="3"/>
  <c r="D795" i="3" l="1"/>
  <c r="C796" i="3" s="1"/>
  <c r="D796" i="3" s="1"/>
  <c r="F795" i="3"/>
  <c r="E796" i="3"/>
  <c r="F796" i="3" l="1"/>
  <c r="C797" i="3"/>
  <c r="E797" i="3"/>
  <c r="D797" i="3" l="1"/>
  <c r="F797" i="3" s="1"/>
  <c r="C798" i="3"/>
  <c r="E798" i="3"/>
  <c r="D798" i="3" l="1"/>
  <c r="C799" i="3" s="1"/>
  <c r="D799" i="3" s="1"/>
  <c r="E799" i="3"/>
  <c r="F798" i="3" l="1"/>
  <c r="F799" i="3"/>
  <c r="C800" i="3"/>
  <c r="E800" i="3"/>
  <c r="D800" i="3" l="1"/>
  <c r="C801" i="3" s="1"/>
  <c r="D801" i="3" s="1"/>
  <c r="E801" i="3"/>
  <c r="F800" i="3" l="1"/>
  <c r="F801" i="3"/>
  <c r="C802" i="3"/>
  <c r="E802" i="3"/>
  <c r="D802" i="3" l="1"/>
  <c r="F802" i="3" s="1"/>
  <c r="C803" i="3"/>
  <c r="E803" i="3"/>
  <c r="D803" i="3" l="1"/>
  <c r="F803" i="3" s="1"/>
  <c r="C804" i="3"/>
  <c r="E804" i="3"/>
  <c r="D804" i="3" l="1"/>
  <c r="F804" i="3" s="1"/>
  <c r="C805" i="3"/>
  <c r="E805" i="3"/>
  <c r="D805" i="3" l="1"/>
  <c r="F805" i="3" s="1"/>
  <c r="C806" i="3"/>
  <c r="E806" i="3"/>
  <c r="D806" i="3" l="1"/>
  <c r="F806" i="3" s="1"/>
  <c r="C807" i="3"/>
  <c r="E807" i="3"/>
  <c r="D807" i="3" l="1"/>
  <c r="F807" i="3" s="1"/>
  <c r="C808" i="3"/>
  <c r="E808" i="3"/>
  <c r="D808" i="3" l="1"/>
  <c r="C809" i="3" s="1"/>
  <c r="D809" i="3" s="1"/>
  <c r="C810" i="3" s="1"/>
  <c r="E809" i="3"/>
  <c r="F808" i="3" l="1"/>
  <c r="F809" i="3"/>
  <c r="D810" i="3"/>
  <c r="C811" i="3" s="1"/>
  <c r="E810" i="3"/>
  <c r="F810" i="3" l="1"/>
  <c r="E811" i="3"/>
  <c r="D811" i="3"/>
  <c r="C812" i="3" s="1"/>
  <c r="F811" i="3" l="1"/>
  <c r="E812" i="3"/>
  <c r="D812" i="3"/>
  <c r="C813" i="3" s="1"/>
  <c r="F812" i="3" l="1"/>
  <c r="D813" i="3"/>
  <c r="C814" i="3" s="1"/>
  <c r="E813" i="3"/>
  <c r="F813" i="3" l="1"/>
  <c r="D814" i="3"/>
  <c r="E814" i="3"/>
  <c r="F814" i="3" l="1"/>
  <c r="C815" i="3"/>
  <c r="E815" i="3"/>
  <c r="D815" i="3" l="1"/>
  <c r="C816" i="3" s="1"/>
  <c r="D816" i="3" s="1"/>
  <c r="C817" i="3" s="1"/>
  <c r="E816" i="3"/>
  <c r="F815" i="3" l="1"/>
  <c r="F816" i="3"/>
  <c r="D817" i="3"/>
  <c r="C818" i="3" s="1"/>
  <c r="E817" i="3"/>
  <c r="F817" i="3" l="1"/>
  <c r="D818" i="3"/>
  <c r="E818" i="3"/>
  <c r="F818" i="3" l="1"/>
  <c r="C819" i="3"/>
  <c r="E819" i="3"/>
  <c r="D819" i="3" l="1"/>
  <c r="C820" i="3" s="1"/>
  <c r="D820" i="3" s="1"/>
  <c r="E820" i="3"/>
  <c r="F819" i="3" l="1"/>
  <c r="F820" i="3"/>
  <c r="C821" i="3"/>
  <c r="E821" i="3"/>
  <c r="D821" i="3" l="1"/>
  <c r="C822" i="3" s="1"/>
  <c r="D822" i="3" s="1"/>
  <c r="E822" i="3"/>
  <c r="F821" i="3" l="1"/>
  <c r="F822" i="3"/>
  <c r="C823" i="3"/>
  <c r="E823" i="3"/>
  <c r="D823" i="3" l="1"/>
  <c r="F823" i="3" s="1"/>
  <c r="C824" i="3"/>
  <c r="E824" i="3"/>
  <c r="D824" i="3" l="1"/>
  <c r="F824" i="3" s="1"/>
  <c r="C825" i="3"/>
  <c r="E825" i="3"/>
  <c r="D825" i="3" l="1"/>
  <c r="F825" i="3" s="1"/>
  <c r="C826" i="3"/>
  <c r="E826" i="3"/>
  <c r="D826" i="3" l="1"/>
  <c r="F826" i="3" s="1"/>
  <c r="C827" i="3"/>
  <c r="E827" i="3"/>
  <c r="D827" i="3" l="1"/>
  <c r="F827" i="3" s="1"/>
  <c r="C828" i="3"/>
  <c r="E828" i="3"/>
  <c r="D828" i="3" l="1"/>
  <c r="F828" i="3" s="1"/>
  <c r="C829" i="3"/>
  <c r="E829" i="3"/>
  <c r="D829" i="3" l="1"/>
  <c r="F829" i="3" s="1"/>
  <c r="C830" i="3"/>
  <c r="E830" i="3"/>
  <c r="D830" i="3" l="1"/>
  <c r="F830" i="3" s="1"/>
  <c r="C831" i="3"/>
  <c r="E831" i="3"/>
  <c r="D831" i="3" l="1"/>
  <c r="C832" i="3" s="1"/>
  <c r="D832" i="3" s="1"/>
  <c r="C833" i="3" s="1"/>
  <c r="E832" i="3"/>
  <c r="F831" i="3" l="1"/>
  <c r="F832" i="3"/>
  <c r="D833" i="3"/>
  <c r="C834" i="3" s="1"/>
  <c r="E833" i="3"/>
  <c r="F833" i="3" l="1"/>
  <c r="D834" i="3"/>
  <c r="C835" i="3" s="1"/>
  <c r="E834" i="3"/>
  <c r="F834" i="3" l="1"/>
  <c r="D835" i="3"/>
  <c r="C836" i="3" s="1"/>
  <c r="E835" i="3"/>
  <c r="F835" i="3" l="1"/>
  <c r="D836" i="3"/>
  <c r="C837" i="3" s="1"/>
  <c r="E836" i="3"/>
  <c r="F836" i="3" l="1"/>
  <c r="D837" i="3"/>
  <c r="C838" i="3" s="1"/>
  <c r="E837" i="3"/>
  <c r="F837" i="3" l="1"/>
  <c r="D838" i="3"/>
  <c r="C839" i="3" s="1"/>
  <c r="E838" i="3"/>
  <c r="F838" i="3" l="1"/>
  <c r="D839" i="3"/>
  <c r="E839" i="3"/>
  <c r="F839" i="3" l="1"/>
  <c r="C840" i="3"/>
  <c r="E840" i="3"/>
  <c r="D840" i="3" l="1"/>
  <c r="F840" i="3" s="1"/>
  <c r="C841" i="3"/>
  <c r="E841" i="3"/>
  <c r="D841" i="3" l="1"/>
  <c r="C842" i="3" s="1"/>
  <c r="D842" i="3" s="1"/>
  <c r="E842" i="3"/>
  <c r="F841" i="3" l="1"/>
  <c r="F842" i="3"/>
  <c r="C843" i="3"/>
  <c r="E843" i="3"/>
  <c r="D843" i="3" l="1"/>
  <c r="C844" i="3" s="1"/>
  <c r="D844" i="3" s="1"/>
  <c r="C845" i="3" s="1"/>
  <c r="E844" i="3"/>
  <c r="F843" i="3" l="1"/>
  <c r="F844" i="3"/>
  <c r="D845" i="3"/>
  <c r="C846" i="3" s="1"/>
  <c r="E845" i="3"/>
  <c r="F845" i="3" l="1"/>
  <c r="E846" i="3"/>
  <c r="D846" i="3"/>
  <c r="C847" i="3" s="1"/>
  <c r="F846" i="3" l="1"/>
  <c r="E847" i="3"/>
  <c r="D847" i="3"/>
  <c r="C848" i="3" s="1"/>
  <c r="F847" i="3" l="1"/>
  <c r="D848" i="3"/>
  <c r="F848" i="3" s="1"/>
  <c r="E848" i="3"/>
  <c r="C849" i="3" s="1"/>
  <c r="D849" i="3" l="1"/>
  <c r="C850" i="3" s="1"/>
  <c r="E849" i="3"/>
  <c r="F849" i="3" l="1"/>
  <c r="D850" i="3"/>
  <c r="C851" i="3" s="1"/>
  <c r="E850" i="3"/>
  <c r="F850" i="3" l="1"/>
  <c r="D851" i="3"/>
  <c r="C852" i="3" s="1"/>
  <c r="E851" i="3"/>
  <c r="F851" i="3" l="1"/>
  <c r="D852" i="3"/>
  <c r="C853" i="3" s="1"/>
  <c r="E852" i="3"/>
  <c r="F852" i="3" l="1"/>
  <c r="D853" i="3"/>
  <c r="C854" i="3" s="1"/>
  <c r="E853" i="3"/>
  <c r="F853" i="3" l="1"/>
  <c r="D854" i="3"/>
  <c r="C855" i="3" s="1"/>
  <c r="E854" i="3"/>
  <c r="F854" i="3" l="1"/>
  <c r="D855" i="3"/>
  <c r="C856" i="3" s="1"/>
  <c r="E855" i="3"/>
  <c r="F855" i="3" l="1"/>
  <c r="D856" i="3"/>
  <c r="E856" i="3"/>
  <c r="F856" i="3" l="1"/>
  <c r="C857" i="3"/>
  <c r="E857" i="3"/>
  <c r="D857" i="3" l="1"/>
  <c r="C858" i="3" s="1"/>
  <c r="D858" i="3" s="1"/>
  <c r="C859" i="3" s="1"/>
  <c r="E858" i="3"/>
  <c r="F857" i="3" l="1"/>
  <c r="F858" i="3"/>
  <c r="D859" i="3"/>
  <c r="E859" i="3"/>
  <c r="F859" i="3" l="1"/>
  <c r="C860" i="3"/>
  <c r="E860" i="3"/>
  <c r="D860" i="3" l="1"/>
  <c r="C861" i="3" s="1"/>
  <c r="E861" i="3"/>
  <c r="D861" i="3" l="1"/>
  <c r="C862" i="3" s="1"/>
  <c r="D862" i="3" s="1"/>
  <c r="F860" i="3"/>
  <c r="E862" i="3"/>
  <c r="F861" i="3" l="1"/>
  <c r="F862" i="3"/>
  <c r="C863" i="3"/>
  <c r="E863" i="3"/>
  <c r="D863" i="3" l="1"/>
  <c r="F863" i="3" s="1"/>
  <c r="C864" i="3"/>
  <c r="E864" i="3" l="1"/>
  <c r="D864" i="3"/>
  <c r="C865" i="3" s="1"/>
  <c r="F864" i="3" l="1"/>
  <c r="E865" i="3"/>
  <c r="D865" i="3"/>
  <c r="C866" i="3" s="1"/>
  <c r="F865" i="3" l="1"/>
  <c r="D866" i="3"/>
  <c r="C867" i="3" s="1"/>
  <c r="E866" i="3"/>
  <c r="F866" i="3" l="1"/>
  <c r="D867" i="3"/>
  <c r="C868" i="3" s="1"/>
  <c r="E867" i="3"/>
  <c r="F867" i="3" l="1"/>
  <c r="D868" i="3"/>
  <c r="C869" i="3" s="1"/>
  <c r="E868" i="3"/>
  <c r="F868" i="3" l="1"/>
  <c r="D869" i="3"/>
  <c r="F869" i="3" s="1"/>
  <c r="E869" i="3"/>
  <c r="C870" i="3" l="1"/>
  <c r="E870" i="3"/>
  <c r="D870" i="3" l="1"/>
  <c r="C871" i="3" s="1"/>
  <c r="D871" i="3" s="1"/>
  <c r="E871" i="3"/>
  <c r="F870" i="3" l="1"/>
  <c r="F871" i="3"/>
  <c r="C872" i="3"/>
  <c r="E872" i="3"/>
  <c r="D872" i="3" l="1"/>
  <c r="F872" i="3" s="1"/>
  <c r="C873" i="3"/>
  <c r="E873" i="3"/>
  <c r="D873" i="3" l="1"/>
  <c r="C874" i="3" s="1"/>
  <c r="D874" i="3" s="1"/>
  <c r="C875" i="3" s="1"/>
  <c r="E874" i="3"/>
  <c r="F873" i="3" l="1"/>
  <c r="F874" i="3"/>
  <c r="D875" i="3"/>
  <c r="C876" i="3" s="1"/>
  <c r="E875" i="3"/>
  <c r="F875" i="3" l="1"/>
  <c r="D876" i="3"/>
  <c r="E876" i="3"/>
  <c r="C877" i="3" s="1"/>
  <c r="F876" i="3" l="1"/>
  <c r="D877" i="3"/>
  <c r="C878" i="3" s="1"/>
  <c r="E877" i="3"/>
  <c r="F877" i="3" l="1"/>
  <c r="D878" i="3"/>
  <c r="F878" i="3" s="1"/>
  <c r="E878" i="3"/>
  <c r="C879" i="3" l="1"/>
  <c r="E879" i="3"/>
  <c r="D879" i="3" l="1"/>
  <c r="F879" i="3" s="1"/>
  <c r="C880" i="3"/>
  <c r="E880" i="3"/>
  <c r="D880" i="3" l="1"/>
  <c r="C881" i="3" s="1"/>
  <c r="D881" i="3" s="1"/>
  <c r="C882" i="3" s="1"/>
  <c r="E881" i="3"/>
  <c r="F880" i="3" l="1"/>
  <c r="F881" i="3"/>
  <c r="D882" i="3"/>
  <c r="E882" i="3"/>
  <c r="F882" i="3" l="1"/>
  <c r="C883" i="3"/>
  <c r="E883" i="3"/>
  <c r="D883" i="3" l="1"/>
  <c r="C884" i="3" s="1"/>
  <c r="D884" i="3" s="1"/>
  <c r="C885" i="3" s="1"/>
  <c r="E884" i="3"/>
  <c r="F883" i="3" l="1"/>
  <c r="F884" i="3"/>
  <c r="D885" i="3"/>
  <c r="E885" i="3"/>
  <c r="F885" i="3" l="1"/>
  <c r="C886" i="3"/>
  <c r="E886" i="3"/>
  <c r="D886" i="3" l="1"/>
  <c r="F886" i="3" s="1"/>
  <c r="C887" i="3"/>
  <c r="E887" i="3"/>
  <c r="D887" i="3" l="1"/>
  <c r="C888" i="3" s="1"/>
  <c r="D888" i="3" s="1"/>
  <c r="C889" i="3" s="1"/>
  <c r="E888" i="3"/>
  <c r="F887" i="3" l="1"/>
  <c r="F888" i="3"/>
  <c r="E889" i="3"/>
  <c r="D889" i="3"/>
  <c r="C890" i="3" s="1"/>
  <c r="F889" i="3" l="1"/>
  <c r="D890" i="3"/>
  <c r="C891" i="3" s="1"/>
  <c r="E890" i="3"/>
  <c r="F890" i="3" l="1"/>
  <c r="D891" i="3"/>
  <c r="C892" i="3" s="1"/>
  <c r="E891" i="3"/>
  <c r="F891" i="3" l="1"/>
  <c r="D892" i="3"/>
  <c r="E892" i="3"/>
  <c r="F892" i="3" l="1"/>
  <c r="C893" i="3"/>
  <c r="E893" i="3"/>
  <c r="D893" i="3" l="1"/>
  <c r="F893" i="3" s="1"/>
  <c r="C894" i="3"/>
  <c r="E894" i="3"/>
  <c r="D894" i="3" l="1"/>
  <c r="C895" i="3" s="1"/>
  <c r="D895" i="3" s="1"/>
  <c r="C896" i="3" s="1"/>
  <c r="E895" i="3"/>
  <c r="F894" i="3" l="1"/>
  <c r="F895" i="3"/>
  <c r="D896" i="3"/>
  <c r="C897" i="3" s="1"/>
  <c r="E896" i="3"/>
  <c r="F896" i="3" l="1"/>
  <c r="D897" i="3"/>
  <c r="C898" i="3" s="1"/>
  <c r="E897" i="3"/>
  <c r="F897" i="3" l="1"/>
  <c r="D898" i="3"/>
  <c r="C899" i="3" s="1"/>
  <c r="E898" i="3"/>
  <c r="F898" i="3" l="1"/>
  <c r="D899" i="3"/>
  <c r="C900" i="3" s="1"/>
  <c r="E899" i="3"/>
  <c r="F899" i="3" l="1"/>
  <c r="E900" i="3"/>
  <c r="D900" i="3"/>
  <c r="C901" i="3" s="1"/>
  <c r="F900" i="3" l="1"/>
  <c r="D901" i="3"/>
  <c r="C902" i="3" s="1"/>
  <c r="E901" i="3"/>
  <c r="F901" i="3" l="1"/>
  <c r="D902" i="3"/>
  <c r="C903" i="3" s="1"/>
  <c r="E902" i="3"/>
  <c r="F902" i="3" l="1"/>
  <c r="D903" i="3"/>
  <c r="C904" i="3" s="1"/>
  <c r="E903" i="3"/>
  <c r="F903" i="3" l="1"/>
  <c r="D904" i="3"/>
  <c r="F904" i="3" s="1"/>
  <c r="E904" i="3"/>
  <c r="C905" i="3" l="1"/>
  <c r="E905" i="3"/>
  <c r="D905" i="3" l="1"/>
  <c r="F905" i="3" s="1"/>
  <c r="C906" i="3"/>
  <c r="E906" i="3"/>
  <c r="D906" i="3" l="1"/>
  <c r="F906" i="3" s="1"/>
  <c r="C907" i="3"/>
  <c r="E907" i="3"/>
  <c r="D907" i="3" l="1"/>
  <c r="F907" i="3" s="1"/>
  <c r="C908" i="3"/>
  <c r="E908" i="3"/>
  <c r="D908" i="3" l="1"/>
  <c r="F908" i="3" s="1"/>
  <c r="C909" i="3"/>
  <c r="E909" i="3"/>
  <c r="D909" i="3" l="1"/>
  <c r="F909" i="3" s="1"/>
  <c r="C910" i="3"/>
  <c r="E910" i="3"/>
  <c r="D910" i="3" l="1"/>
  <c r="F910" i="3" s="1"/>
  <c r="C911" i="3"/>
  <c r="E911" i="3"/>
  <c r="D911" i="3" l="1"/>
  <c r="F911" i="3" s="1"/>
  <c r="C912" i="3"/>
  <c r="E912" i="3"/>
  <c r="D912" i="3" l="1"/>
  <c r="F912" i="3" s="1"/>
  <c r="C913" i="3"/>
  <c r="E913" i="3"/>
  <c r="D913" i="3" l="1"/>
  <c r="F913" i="3" s="1"/>
  <c r="C914" i="3"/>
  <c r="E914" i="3"/>
  <c r="D914" i="3" l="1"/>
  <c r="C915" i="3" s="1"/>
  <c r="D915" i="3" s="1"/>
  <c r="E915" i="3"/>
  <c r="F914" i="3" l="1"/>
  <c r="F915" i="3"/>
  <c r="C916" i="3"/>
  <c r="E916" i="3"/>
  <c r="D916" i="3" l="1"/>
  <c r="C917" i="3" s="1"/>
  <c r="E917" i="3"/>
  <c r="C918" i="3"/>
  <c r="D917" i="3" l="1"/>
  <c r="F917" i="3" s="1"/>
  <c r="F916" i="3"/>
  <c r="D918" i="3"/>
  <c r="C919" i="3" s="1"/>
  <c r="E918" i="3"/>
  <c r="F918" i="3" l="1"/>
  <c r="D919" i="3"/>
  <c r="C920" i="3" s="1"/>
  <c r="E919" i="3"/>
  <c r="F919" i="3" l="1"/>
  <c r="E920" i="3"/>
  <c r="D920" i="3"/>
  <c r="C921" i="3" s="1"/>
  <c r="F920" i="3" l="1"/>
  <c r="D921" i="3"/>
  <c r="C922" i="3" s="1"/>
  <c r="E921" i="3"/>
  <c r="F921" i="3" l="1"/>
  <c r="D922" i="3"/>
  <c r="F922" i="3" s="1"/>
  <c r="E922" i="3"/>
  <c r="C923" i="3" l="1"/>
  <c r="E923" i="3"/>
  <c r="D923" i="3" l="1"/>
  <c r="C924" i="3" s="1"/>
  <c r="D924" i="3" s="1"/>
  <c r="E924" i="3"/>
  <c r="F923" i="3" l="1"/>
  <c r="F924" i="3"/>
  <c r="C925" i="3"/>
  <c r="E925" i="3"/>
  <c r="D925" i="3" l="1"/>
  <c r="C926" i="3" s="1"/>
  <c r="D926" i="3" s="1"/>
  <c r="C927" i="3" s="1"/>
  <c r="E926" i="3"/>
  <c r="F925" i="3" l="1"/>
  <c r="F926" i="3"/>
  <c r="E927" i="3"/>
  <c r="D927" i="3"/>
  <c r="C928" i="3" s="1"/>
  <c r="F927" i="3" l="1"/>
  <c r="D928" i="3"/>
  <c r="C929" i="3" s="1"/>
  <c r="E928" i="3"/>
  <c r="F928" i="3" l="1"/>
  <c r="E929" i="3"/>
  <c r="D929" i="3"/>
  <c r="C930" i="3" s="1"/>
  <c r="F929" i="3" l="1"/>
  <c r="E930" i="3"/>
  <c r="D930" i="3"/>
  <c r="C931" i="3" s="1"/>
  <c r="F930" i="3" l="1"/>
  <c r="D931" i="3"/>
  <c r="E931" i="3"/>
  <c r="C932" i="3" s="1"/>
  <c r="F931" i="3" l="1"/>
  <c r="D932" i="3"/>
  <c r="C933" i="3" s="1"/>
  <c r="E932" i="3"/>
  <c r="F932" i="3" l="1"/>
  <c r="D933" i="3"/>
  <c r="C934" i="3" s="1"/>
  <c r="E933" i="3"/>
  <c r="F933" i="3" l="1"/>
  <c r="D934" i="3"/>
  <c r="F934" i="3" s="1"/>
  <c r="E934" i="3"/>
  <c r="C935" i="3" l="1"/>
  <c r="E935" i="3"/>
  <c r="D935" i="3" l="1"/>
  <c r="F935" i="3" s="1"/>
  <c r="C936" i="3"/>
  <c r="E936" i="3"/>
  <c r="D936" i="3" l="1"/>
  <c r="C937" i="3" s="1"/>
  <c r="D937" i="3" s="1"/>
  <c r="C938" i="3" s="1"/>
  <c r="E937" i="3"/>
  <c r="F936" i="3" l="1"/>
  <c r="F937" i="3"/>
  <c r="E938" i="3"/>
  <c r="D938" i="3"/>
  <c r="C939" i="3" s="1"/>
  <c r="F938" i="3" l="1"/>
  <c r="D939" i="3"/>
  <c r="F939" i="3" s="1"/>
  <c r="E939" i="3"/>
  <c r="C940" i="3" l="1"/>
  <c r="E940" i="3"/>
  <c r="D940" i="3" l="1"/>
  <c r="C941" i="3" s="1"/>
  <c r="D941" i="3" s="1"/>
  <c r="C942" i="3" s="1"/>
  <c r="E941" i="3"/>
  <c r="F940" i="3" l="1"/>
  <c r="F941" i="3"/>
  <c r="D942" i="3"/>
  <c r="E942" i="3"/>
  <c r="F942" i="3" l="1"/>
  <c r="C943" i="3"/>
  <c r="E943" i="3"/>
  <c r="D943" i="3" l="1"/>
  <c r="C944" i="3" s="1"/>
  <c r="D944" i="3" s="1"/>
  <c r="C945" i="3" s="1"/>
  <c r="E944" i="3"/>
  <c r="F943" i="3" l="1"/>
  <c r="F944" i="3"/>
  <c r="D945" i="3"/>
  <c r="E945" i="3"/>
  <c r="F945" i="3" l="1"/>
  <c r="C946" i="3"/>
  <c r="E946" i="3"/>
  <c r="D946" i="3" l="1"/>
  <c r="C947" i="3" s="1"/>
  <c r="D947" i="3" s="1"/>
  <c r="E947" i="3"/>
  <c r="F946" i="3" l="1"/>
  <c r="F947" i="3"/>
  <c r="C948" i="3"/>
  <c r="E948" i="3"/>
  <c r="D948" i="3" l="1"/>
  <c r="F948" i="3" s="1"/>
  <c r="C949" i="3"/>
  <c r="E949" i="3"/>
  <c r="D949" i="3" l="1"/>
  <c r="F949" i="3" s="1"/>
  <c r="E950" i="3"/>
  <c r="C950" i="3" l="1"/>
  <c r="E951" i="3"/>
  <c r="D950" i="3" l="1"/>
  <c r="C951" i="3" s="1"/>
  <c r="M4" i="3"/>
  <c r="O4" i="3" s="1"/>
  <c r="F950" i="3" l="1"/>
  <c r="D951" i="3"/>
  <c r="F951" i="3" s="1"/>
  <c r="Q4" i="3"/>
  <c r="R4" i="3" s="1"/>
  <c r="M5" i="3" s="1"/>
  <c r="W13" i="3" l="1"/>
  <c r="O5" i="3"/>
  <c r="Q5" i="3" l="1"/>
  <c r="R5" i="3" s="1"/>
  <c r="M6" i="3" s="1"/>
  <c r="O6" i="3" l="1"/>
  <c r="Q6" i="3" l="1"/>
  <c r="R6" i="3" s="1"/>
  <c r="M7" i="3" s="1"/>
  <c r="O7" i="3" l="1"/>
  <c r="Q7" i="3" l="1"/>
  <c r="R7" i="3" s="1"/>
  <c r="M8" i="3" s="1"/>
  <c r="O8" i="3" l="1"/>
  <c r="Q8" i="3" l="1"/>
  <c r="R8" i="3" s="1"/>
  <c r="M9" i="3" s="1"/>
  <c r="O9" i="3" l="1"/>
  <c r="Q9" i="3" l="1"/>
  <c r="R9" i="3" s="1"/>
  <c r="M10" i="3" s="1"/>
  <c r="O10" i="3" l="1"/>
  <c r="Q10" i="3" l="1"/>
  <c r="R10" i="3" s="1"/>
  <c r="M11" i="3" s="1"/>
  <c r="O11" i="3" l="1"/>
  <c r="Q11" i="3" l="1"/>
  <c r="R11" i="3" s="1"/>
  <c r="M12" i="3" s="1"/>
  <c r="O12" i="3" l="1"/>
  <c r="Q12" i="3" l="1"/>
  <c r="R12" i="3" s="1"/>
  <c r="M13" i="3" s="1"/>
  <c r="O13" i="3" l="1"/>
  <c r="Q13" i="3" l="1"/>
  <c r="R13" i="3" s="1"/>
  <c r="M14" i="3" s="1"/>
  <c r="O14" i="3" l="1"/>
  <c r="Q14" i="3" l="1"/>
  <c r="R14" i="3" s="1"/>
  <c r="M15" i="3" s="1"/>
  <c r="O15" i="3" l="1"/>
  <c r="Q15" i="3" l="1"/>
  <c r="R15" i="3" s="1"/>
  <c r="M16" i="3" s="1"/>
  <c r="O16" i="3" l="1"/>
  <c r="Q16" i="3" l="1"/>
  <c r="R16" i="3" s="1"/>
  <c r="M17" i="3" s="1"/>
  <c r="O17" i="3" l="1"/>
  <c r="Q17" i="3" l="1"/>
  <c r="R17" i="3" s="1"/>
  <c r="M18" i="3" s="1"/>
  <c r="O18" i="3" l="1"/>
  <c r="Q18" i="3" l="1"/>
  <c r="R18" i="3" s="1"/>
  <c r="M19" i="3" s="1"/>
  <c r="O19" i="3" l="1"/>
  <c r="Q19" i="3" l="1"/>
  <c r="R19" i="3" s="1"/>
  <c r="M20" i="3" s="1"/>
  <c r="O20" i="3" l="1"/>
  <c r="Q20" i="3" l="1"/>
  <c r="R20" i="3" s="1"/>
  <c r="M21" i="3" s="1"/>
  <c r="O21" i="3" l="1"/>
  <c r="Q21" i="3" l="1"/>
  <c r="R21" i="3" s="1"/>
  <c r="M22" i="3" s="1"/>
  <c r="O22" i="3" l="1"/>
  <c r="Q22" i="3" l="1"/>
  <c r="R22" i="3" s="1"/>
  <c r="M23" i="3" s="1"/>
  <c r="O23" i="3" l="1"/>
  <c r="Q23" i="3" l="1"/>
  <c r="R23" i="3" s="1"/>
  <c r="M24" i="3" s="1"/>
  <c r="O24" i="3" l="1"/>
  <c r="Q24" i="3" l="1"/>
  <c r="R24" i="3" s="1"/>
  <c r="M25" i="3" s="1"/>
  <c r="O25" i="3" l="1"/>
  <c r="Q25" i="3" l="1"/>
  <c r="R25" i="3" s="1"/>
  <c r="M26" i="3" s="1"/>
  <c r="O26" i="3" l="1"/>
  <c r="Q26" i="3" l="1"/>
  <c r="R26" i="3" s="1"/>
  <c r="M27" i="3" s="1"/>
  <c r="O27" i="3" l="1"/>
  <c r="Q27" i="3" l="1"/>
  <c r="R27" i="3" s="1"/>
  <c r="M28" i="3" l="1"/>
  <c r="O28" i="3" l="1"/>
  <c r="Q28" i="3" s="1"/>
  <c r="R28" i="3" s="1"/>
  <c r="M29" i="3" s="1"/>
  <c r="O29" i="3" l="1"/>
  <c r="Q29" i="3" s="1"/>
  <c r="R29" i="3" s="1"/>
  <c r="M30" i="3" s="1"/>
  <c r="O30" i="3" l="1"/>
  <c r="Q30" i="3" s="1"/>
  <c r="R30" i="3" s="1"/>
  <c r="M31" i="3" s="1"/>
  <c r="O31" i="3" l="1"/>
  <c r="Q31" i="3" s="1"/>
  <c r="R31" i="3" s="1"/>
  <c r="M32" i="3" s="1"/>
  <c r="O32" i="3" l="1"/>
  <c r="Q32" i="3" s="1"/>
  <c r="R32" i="3" s="1"/>
  <c r="M33" i="3" s="1"/>
  <c r="O33" i="3" l="1"/>
  <c r="Q33" i="3" s="1"/>
  <c r="R33" i="3" s="1"/>
  <c r="M34" i="3" s="1"/>
  <c r="O34" i="3" l="1"/>
  <c r="Q34" i="3" s="1"/>
  <c r="R34" i="3" s="1"/>
  <c r="M35" i="3" s="1"/>
  <c r="O35" i="3" l="1"/>
  <c r="Q35" i="3" s="1"/>
  <c r="R35" i="3" s="1"/>
  <c r="M36" i="3" s="1"/>
  <c r="O36" i="3" l="1"/>
  <c r="Q36" i="3" s="1"/>
  <c r="R36" i="3" s="1"/>
  <c r="M37" i="3" s="1"/>
  <c r="O37" i="3" l="1"/>
  <c r="Q37" i="3" s="1"/>
  <c r="R37" i="3" s="1"/>
  <c r="M38" i="3" s="1"/>
  <c r="O38" i="3" l="1"/>
  <c r="Q38" i="3" s="1"/>
  <c r="R38" i="3" s="1"/>
  <c r="M39" i="3" s="1"/>
  <c r="O39" i="3" l="1"/>
  <c r="Q39" i="3" s="1"/>
  <c r="R39" i="3" s="1"/>
  <c r="M40" i="3" s="1"/>
  <c r="O40" i="3" l="1"/>
  <c r="Q40" i="3" s="1"/>
  <c r="R40" i="3" s="1"/>
  <c r="M41" i="3" s="1"/>
  <c r="O41" i="3" l="1"/>
  <c r="Q41" i="3" s="1"/>
  <c r="R41" i="3" s="1"/>
  <c r="M42" i="3" s="1"/>
  <c r="O42" i="3" l="1"/>
  <c r="Q42" i="3" s="1"/>
  <c r="R42" i="3" s="1"/>
  <c r="M43" i="3" s="1"/>
  <c r="O43" i="3" l="1"/>
  <c r="Q43" i="3" s="1"/>
  <c r="R43" i="3" s="1"/>
  <c r="M44" i="3" s="1"/>
  <c r="O44" i="3" l="1"/>
  <c r="Q44" i="3" s="1"/>
  <c r="R44" i="3" s="1"/>
  <c r="M45" i="3" s="1"/>
  <c r="O45" i="3" l="1"/>
  <c r="Q45" i="3" s="1"/>
  <c r="R45" i="3" s="1"/>
  <c r="M46" i="3" s="1"/>
  <c r="O46" i="3" l="1"/>
  <c r="Q46" i="3" s="1"/>
  <c r="R46" i="3" s="1"/>
  <c r="M47" i="3" s="1"/>
  <c r="O47" i="3" l="1"/>
  <c r="Q47" i="3" s="1"/>
  <c r="R47" i="3" s="1"/>
  <c r="M48" i="3" s="1"/>
  <c r="O48" i="3" l="1"/>
  <c r="Q48" i="3" s="1"/>
  <c r="R48" i="3" s="1"/>
  <c r="M49" i="3" s="1"/>
  <c r="O49" i="3" l="1"/>
  <c r="Q49" i="3" s="1"/>
  <c r="R49" i="3" s="1"/>
  <c r="M50" i="3" s="1"/>
  <c r="O50" i="3" l="1"/>
  <c r="Q50" i="3" s="1"/>
  <c r="R50" i="3" s="1"/>
  <c r="M51" i="3" s="1"/>
  <c r="O51" i="3" l="1"/>
  <c r="Q51" i="3" s="1"/>
  <c r="R51" i="3" s="1"/>
  <c r="M52" i="3" s="1"/>
  <c r="O52" i="3" l="1"/>
  <c r="Q52" i="3" s="1"/>
  <c r="R52" i="3" s="1"/>
  <c r="M53" i="3" s="1"/>
  <c r="O53" i="3" l="1"/>
  <c r="Q53" i="3" s="1"/>
  <c r="R53" i="3" s="1"/>
  <c r="M54" i="3" s="1"/>
  <c r="O54" i="3" l="1"/>
  <c r="Q54" i="3" s="1"/>
  <c r="R54" i="3" s="1"/>
  <c r="M55" i="3" s="1"/>
  <c r="O55" i="3" l="1"/>
  <c r="Q55" i="3" s="1"/>
  <c r="R55" i="3" s="1"/>
  <c r="M56" i="3" s="1"/>
  <c r="O56" i="3" l="1"/>
  <c r="Q56" i="3" s="1"/>
  <c r="R56" i="3" s="1"/>
  <c r="M57" i="3" s="1"/>
  <c r="O57" i="3" l="1"/>
  <c r="Q57" i="3" s="1"/>
  <c r="R57" i="3" s="1"/>
  <c r="M58" i="3" s="1"/>
  <c r="O58" i="3" l="1"/>
  <c r="Q58" i="3" s="1"/>
  <c r="R58" i="3" s="1"/>
  <c r="M59" i="3" s="1"/>
  <c r="O59" i="3" l="1"/>
  <c r="Q59" i="3" s="1"/>
  <c r="R59" i="3" s="1"/>
  <c r="M60" i="3" s="1"/>
  <c r="O60" i="3" l="1"/>
  <c r="Q60" i="3" s="1"/>
  <c r="R60" i="3" s="1"/>
  <c r="M61" i="3" s="1"/>
  <c r="O61" i="3" l="1"/>
  <c r="Q61" i="3" s="1"/>
  <c r="R61" i="3" s="1"/>
  <c r="M62" i="3" s="1"/>
  <c r="O62" i="3" l="1"/>
  <c r="Q62" i="3" s="1"/>
  <c r="R62" i="3" s="1"/>
  <c r="M63" i="3" s="1"/>
  <c r="O63" i="3" l="1"/>
  <c r="Q63" i="3" s="1"/>
  <c r="R63" i="3" s="1"/>
  <c r="M64" i="3" s="1"/>
  <c r="O64" i="3" l="1"/>
  <c r="Q64" i="3" s="1"/>
  <c r="R64" i="3" s="1"/>
  <c r="M65" i="3" s="1"/>
  <c r="O65" i="3" l="1"/>
  <c r="Q65" i="3" s="1"/>
  <c r="R65" i="3" s="1"/>
  <c r="M66" i="3" s="1"/>
  <c r="O66" i="3" l="1"/>
  <c r="Q66" i="3" s="1"/>
  <c r="R66" i="3" s="1"/>
  <c r="M67" i="3" s="1"/>
  <c r="O67" i="3" l="1"/>
  <c r="Q67" i="3" s="1"/>
  <c r="R67" i="3" s="1"/>
  <c r="M68" i="3" s="1"/>
  <c r="O68" i="3" l="1"/>
  <c r="Q68" i="3" s="1"/>
  <c r="R68" i="3" s="1"/>
  <c r="M69" i="3" s="1"/>
  <c r="O69" i="3" s="1"/>
  <c r="Q69" i="3" s="1"/>
  <c r="R69" i="3" s="1"/>
  <c r="M70" i="3" s="1"/>
  <c r="O70" i="3" s="1"/>
  <c r="Q70" i="3" s="1"/>
  <c r="R70" i="3" s="1"/>
  <c r="M71" i="3" s="1"/>
  <c r="O71" i="3" s="1"/>
  <c r="Q71" i="3" s="1"/>
  <c r="R71" i="3" s="1"/>
  <c r="M72" i="3" s="1"/>
  <c r="O72" i="3" s="1"/>
  <c r="Q72" i="3" s="1"/>
  <c r="R72" i="3" s="1"/>
  <c r="M73" i="3" s="1"/>
  <c r="O73" i="3" l="1"/>
  <c r="Q73" i="3" s="1"/>
  <c r="R73" i="3" s="1"/>
  <c r="M74" i="3"/>
  <c r="O74" i="3" s="1"/>
  <c r="Q74" i="3" s="1"/>
  <c r="R74" i="3" s="1"/>
  <c r="M75" i="3" s="1"/>
  <c r="O75" i="3" l="1"/>
  <c r="Q75" i="3" s="1"/>
  <c r="R75" i="3" s="1"/>
  <c r="M76" i="3" s="1"/>
  <c r="O76" i="3" l="1"/>
  <c r="Q76" i="3" s="1"/>
  <c r="R76" i="3" s="1"/>
  <c r="M77" i="3" s="1"/>
  <c r="O77" i="3" l="1"/>
  <c r="Q77" i="3" s="1"/>
  <c r="R77" i="3" s="1"/>
  <c r="M78" i="3" s="1"/>
  <c r="O78" i="3" l="1"/>
  <c r="Q78" i="3" s="1"/>
  <c r="R78" i="3" s="1"/>
  <c r="M79" i="3" s="1"/>
  <c r="O79" i="3" l="1"/>
  <c r="Q79" i="3" s="1"/>
  <c r="R79" i="3" s="1"/>
  <c r="M80" i="3" s="1"/>
  <c r="O80" i="3" l="1"/>
  <c r="Q80" i="3" s="1"/>
  <c r="R80" i="3" s="1"/>
  <c r="M81" i="3" s="1"/>
  <c r="O81" i="3" l="1"/>
  <c r="Q81" i="3" s="1"/>
  <c r="R81" i="3" s="1"/>
  <c r="M82" i="3" s="1"/>
  <c r="O82" i="3" l="1"/>
  <c r="Q82" i="3" s="1"/>
  <c r="R82" i="3" s="1"/>
  <c r="M83" i="3" s="1"/>
  <c r="O83" i="3" l="1"/>
  <c r="Q83" i="3" s="1"/>
  <c r="R83" i="3" s="1"/>
  <c r="M84" i="3" s="1"/>
  <c r="O84" i="3" l="1"/>
  <c r="Q84" i="3" s="1"/>
  <c r="R84" i="3" s="1"/>
  <c r="M85" i="3" s="1"/>
  <c r="O85" i="3" l="1"/>
  <c r="Q85" i="3" s="1"/>
  <c r="R85" i="3" s="1"/>
  <c r="M86" i="3" s="1"/>
  <c r="O86" i="3" l="1"/>
  <c r="Q86" i="3" s="1"/>
  <c r="R86" i="3" s="1"/>
  <c r="M87" i="3"/>
  <c r="O87" i="3" l="1"/>
  <c r="Q87" i="3" s="1"/>
  <c r="R87" i="3" s="1"/>
  <c r="M88" i="3" s="1"/>
  <c r="O88" i="3" l="1"/>
  <c r="Q88" i="3" s="1"/>
  <c r="R88" i="3" s="1"/>
  <c r="M89" i="3"/>
  <c r="O89" i="3" l="1"/>
  <c r="Q89" i="3" s="1"/>
  <c r="R89" i="3" s="1"/>
  <c r="M90" i="3" s="1"/>
  <c r="O90" i="3" l="1"/>
  <c r="Q90" i="3" s="1"/>
  <c r="R90" i="3" s="1"/>
  <c r="M91" i="3"/>
  <c r="O91" i="3" l="1"/>
  <c r="Q91" i="3" s="1"/>
  <c r="R91" i="3" s="1"/>
  <c r="M92" i="3" s="1"/>
  <c r="O92" i="3" l="1"/>
  <c r="Q92" i="3" s="1"/>
  <c r="R92" i="3" s="1"/>
  <c r="M93" i="3" s="1"/>
  <c r="O93" i="3" l="1"/>
  <c r="Q93" i="3" s="1"/>
  <c r="R93" i="3" s="1"/>
  <c r="M94" i="3" s="1"/>
  <c r="O94" i="3" l="1"/>
  <c r="Q94" i="3" s="1"/>
  <c r="R94" i="3" s="1"/>
  <c r="M95" i="3" s="1"/>
  <c r="O95" i="3" l="1"/>
  <c r="Q95" i="3" s="1"/>
  <c r="R95" i="3" s="1"/>
  <c r="M96" i="3" s="1"/>
  <c r="O96" i="3" l="1"/>
  <c r="Q96" i="3" l="1"/>
  <c r="R96" i="3" s="1"/>
  <c r="W12" i="3" l="1"/>
  <c r="M97" i="3"/>
  <c r="O97" i="3" l="1"/>
  <c r="Q97" i="3" s="1"/>
  <c r="R97" i="3" s="1"/>
  <c r="M98" i="3" s="1"/>
  <c r="W27" i="3"/>
  <c r="F9" i="1" s="1"/>
  <c r="F3" i="1"/>
  <c r="F7" i="1" s="1"/>
  <c r="W29" i="3" s="1"/>
  <c r="F11" i="1" s="1"/>
  <c r="O98" i="3" l="1"/>
  <c r="Q98" i="3" s="1"/>
  <c r="R98" i="3" s="1"/>
  <c r="M99" i="3"/>
  <c r="O99" i="3" l="1"/>
  <c r="Q99" i="3" s="1"/>
  <c r="R99" i="3" s="1"/>
  <c r="M100" i="3" s="1"/>
  <c r="O100" i="3" l="1"/>
  <c r="Q100" i="3" s="1"/>
  <c r="R100" i="3" s="1"/>
  <c r="M101" i="3" s="1"/>
  <c r="O101" i="3" l="1"/>
  <c r="Q101" i="3" s="1"/>
  <c r="R101" i="3" s="1"/>
  <c r="M102" i="3" s="1"/>
  <c r="O102" i="3" l="1"/>
  <c r="Q102" i="3" s="1"/>
  <c r="R102" i="3" s="1"/>
  <c r="M103" i="3" s="1"/>
  <c r="O103" i="3" l="1"/>
  <c r="Q103" i="3" s="1"/>
  <c r="R103" i="3" s="1"/>
  <c r="M104" i="3" s="1"/>
  <c r="O104" i="3" l="1"/>
  <c r="Q104" i="3" s="1"/>
  <c r="R104" i="3" s="1"/>
  <c r="M105" i="3" s="1"/>
  <c r="O105" i="3" l="1"/>
  <c r="Q105" i="3" s="1"/>
  <c r="R105" i="3" s="1"/>
  <c r="M106" i="3" s="1"/>
  <c r="O106" i="3" l="1"/>
  <c r="Q106" i="3" s="1"/>
  <c r="R106" i="3" s="1"/>
  <c r="M107" i="3" s="1"/>
  <c r="O107" i="3" l="1"/>
  <c r="Q107" i="3" s="1"/>
  <c r="R107" i="3" s="1"/>
  <c r="M108" i="3" s="1"/>
  <c r="O108" i="3" l="1"/>
  <c r="Q108" i="3" s="1"/>
  <c r="R108" i="3" s="1"/>
  <c r="M109" i="3" s="1"/>
  <c r="O109" i="3" l="1"/>
  <c r="Q109" i="3" s="1"/>
  <c r="R109" i="3" s="1"/>
  <c r="M110" i="3" s="1"/>
  <c r="O110" i="3" l="1"/>
  <c r="Q110" i="3" s="1"/>
  <c r="R110" i="3" s="1"/>
  <c r="M111" i="3" s="1"/>
  <c r="O111" i="3" s="1"/>
  <c r="Q111" i="3" s="1"/>
  <c r="R111" i="3" s="1"/>
  <c r="M112" i="3" s="1"/>
  <c r="O112" i="3" l="1"/>
  <c r="Q112" i="3" s="1"/>
  <c r="R112" i="3" s="1"/>
  <c r="M113" i="3" s="1"/>
  <c r="O113" i="3" l="1"/>
  <c r="Q113" i="3" s="1"/>
  <c r="R113" i="3" s="1"/>
  <c r="M114" i="3" s="1"/>
  <c r="O114" i="3" s="1"/>
  <c r="Q114" i="3" s="1"/>
  <c r="R114" i="3" s="1"/>
  <c r="M115" i="3" s="1"/>
  <c r="O115" i="3" l="1"/>
  <c r="Q115" i="3" s="1"/>
  <c r="R115" i="3" s="1"/>
  <c r="M116" i="3" s="1"/>
  <c r="O116" i="3" l="1"/>
  <c r="Q116" i="3" s="1"/>
  <c r="R116" i="3" s="1"/>
  <c r="M117" i="3" s="1"/>
  <c r="O117" i="3" l="1"/>
  <c r="Q117" i="3" s="1"/>
  <c r="R117" i="3" s="1"/>
  <c r="M118" i="3" s="1"/>
  <c r="O118" i="3" l="1"/>
  <c r="Q118" i="3" s="1"/>
  <c r="R118" i="3" s="1"/>
  <c r="M119" i="3" s="1"/>
  <c r="O119" i="3" l="1"/>
  <c r="Q119" i="3" s="1"/>
  <c r="R119" i="3" s="1"/>
  <c r="M120" i="3" s="1"/>
  <c r="O120" i="3" l="1"/>
  <c r="Q120" i="3" s="1"/>
  <c r="R120" i="3" s="1"/>
  <c r="M121" i="3" s="1"/>
  <c r="O121" i="3" l="1"/>
  <c r="Q121" i="3" s="1"/>
  <c r="R121" i="3" s="1"/>
  <c r="M122" i="3" s="1"/>
  <c r="O122" i="3" l="1"/>
  <c r="Q122" i="3" s="1"/>
  <c r="R122" i="3" s="1"/>
  <c r="M123" i="3" s="1"/>
  <c r="O123" i="3" l="1"/>
  <c r="Q123" i="3" s="1"/>
  <c r="R123" i="3" s="1"/>
  <c r="M124" i="3" s="1"/>
  <c r="O124" i="3" l="1"/>
  <c r="Q124" i="3" s="1"/>
  <c r="R124" i="3" s="1"/>
  <c r="M125" i="3" s="1"/>
  <c r="O125" i="3" l="1"/>
  <c r="Q125" i="3" s="1"/>
  <c r="R125" i="3" s="1"/>
  <c r="M126" i="3" s="1"/>
  <c r="O126" i="3" l="1"/>
  <c r="Q126" i="3" s="1"/>
  <c r="R126" i="3" s="1"/>
  <c r="M127" i="3" s="1"/>
  <c r="O127" i="3" l="1"/>
  <c r="Q127" i="3" s="1"/>
  <c r="R127" i="3" s="1"/>
  <c r="M128" i="3" s="1"/>
  <c r="O128" i="3" l="1"/>
  <c r="Q128" i="3" s="1"/>
  <c r="R128" i="3" s="1"/>
  <c r="M129" i="3" s="1"/>
  <c r="O129" i="3" l="1"/>
  <c r="Q129" i="3" s="1"/>
  <c r="R129" i="3" s="1"/>
  <c r="M130" i="3" s="1"/>
  <c r="O130" i="3" l="1"/>
  <c r="Q130" i="3" s="1"/>
  <c r="R130" i="3" s="1"/>
  <c r="M131" i="3" s="1"/>
  <c r="O131" i="3" l="1"/>
  <c r="Q131" i="3" s="1"/>
  <c r="R131" i="3" s="1"/>
  <c r="M132" i="3" s="1"/>
  <c r="O132" i="3" l="1"/>
  <c r="Q132" i="3" s="1"/>
  <c r="R132" i="3" s="1"/>
  <c r="M133" i="3" s="1"/>
  <c r="O133" i="3" l="1"/>
  <c r="Q133" i="3" s="1"/>
  <c r="R133" i="3" s="1"/>
  <c r="M134" i="3" s="1"/>
  <c r="O134" i="3" l="1"/>
  <c r="Q134" i="3" s="1"/>
  <c r="R134" i="3" s="1"/>
  <c r="M135" i="3" s="1"/>
  <c r="O135" i="3" l="1"/>
  <c r="Q135" i="3" s="1"/>
  <c r="R135" i="3" s="1"/>
  <c r="M136" i="3" s="1"/>
  <c r="O136" i="3" l="1"/>
  <c r="Q136" i="3" s="1"/>
  <c r="R136" i="3" s="1"/>
  <c r="M137" i="3" s="1"/>
  <c r="O137" i="3" l="1"/>
  <c r="Q137" i="3" s="1"/>
  <c r="R137" i="3" s="1"/>
  <c r="M138" i="3" s="1"/>
  <c r="O138" i="3" l="1"/>
  <c r="Q138" i="3" s="1"/>
  <c r="R138" i="3" s="1"/>
  <c r="M139" i="3" s="1"/>
  <c r="O139" i="3" l="1"/>
  <c r="Q139" i="3" s="1"/>
  <c r="R139" i="3" s="1"/>
  <c r="M140" i="3" s="1"/>
  <c r="O140" i="3" l="1"/>
  <c r="Q140" i="3" s="1"/>
  <c r="R140" i="3" s="1"/>
  <c r="M141" i="3" s="1"/>
  <c r="O141" i="3" l="1"/>
  <c r="Q141" i="3" s="1"/>
  <c r="R141" i="3" s="1"/>
  <c r="M142" i="3" s="1"/>
  <c r="O142" i="3" l="1"/>
  <c r="Q142" i="3" s="1"/>
  <c r="R142" i="3" s="1"/>
  <c r="M143" i="3" s="1"/>
  <c r="O143" i="3" l="1"/>
  <c r="Q143" i="3" s="1"/>
  <c r="R143" i="3" s="1"/>
  <c r="M144" i="3" s="1"/>
  <c r="O144" i="3" l="1"/>
  <c r="Q144" i="3" s="1"/>
  <c r="R144" i="3" s="1"/>
  <c r="M145" i="3" s="1"/>
  <c r="O145" i="3" l="1"/>
  <c r="Q145" i="3" s="1"/>
  <c r="R145" i="3" s="1"/>
  <c r="M146" i="3" s="1"/>
  <c r="O146" i="3" l="1"/>
  <c r="Q146" i="3" s="1"/>
  <c r="R146" i="3" s="1"/>
  <c r="M147" i="3" s="1"/>
  <c r="O147" i="3" l="1"/>
  <c r="Q147" i="3" s="1"/>
  <c r="R147" i="3" s="1"/>
  <c r="M148" i="3" s="1"/>
  <c r="O148" i="3" l="1"/>
  <c r="Q148" i="3" s="1"/>
  <c r="R148" i="3" s="1"/>
  <c r="M149" i="3" s="1"/>
  <c r="O149" i="3" l="1"/>
  <c r="Q149" i="3" s="1"/>
  <c r="R149" i="3" s="1"/>
  <c r="M150" i="3" s="1"/>
  <c r="O150" i="3" l="1"/>
  <c r="Q150" i="3" s="1"/>
  <c r="R150" i="3" s="1"/>
  <c r="M151" i="3" s="1"/>
  <c r="O151" i="3" l="1"/>
  <c r="Q151" i="3" s="1"/>
  <c r="R151" i="3" s="1"/>
  <c r="M152" i="3" s="1"/>
  <c r="O152" i="3" l="1"/>
  <c r="Q152" i="3" s="1"/>
  <c r="R152" i="3" s="1"/>
  <c r="M153" i="3" s="1"/>
  <c r="O153" i="3" l="1"/>
  <c r="Q153" i="3" s="1"/>
  <c r="R153" i="3" s="1"/>
  <c r="M154" i="3" s="1"/>
  <c r="O154" i="3" l="1"/>
  <c r="Q154" i="3" s="1"/>
  <c r="R154" i="3" s="1"/>
  <c r="M155" i="3" s="1"/>
  <c r="O155" i="3" l="1"/>
  <c r="Q155" i="3" s="1"/>
  <c r="R155" i="3" s="1"/>
  <c r="M156" i="3" s="1"/>
  <c r="O156" i="3" l="1"/>
  <c r="Q156" i="3" s="1"/>
  <c r="R156" i="3" s="1"/>
  <c r="M157" i="3" s="1"/>
  <c r="O157" i="3" l="1"/>
  <c r="Q157" i="3" s="1"/>
  <c r="R157" i="3" s="1"/>
  <c r="M158" i="3" s="1"/>
  <c r="O158" i="3" l="1"/>
  <c r="Q158" i="3" s="1"/>
  <c r="R158" i="3" s="1"/>
  <c r="M159" i="3" s="1"/>
  <c r="O159" i="3" l="1"/>
  <c r="Q159" i="3" s="1"/>
  <c r="R159" i="3" s="1"/>
  <c r="M160" i="3" s="1"/>
  <c r="O160" i="3" l="1"/>
  <c r="Q160" i="3" s="1"/>
  <c r="R160" i="3" s="1"/>
  <c r="M161" i="3" s="1"/>
  <c r="O161" i="3" l="1"/>
  <c r="Q161" i="3" s="1"/>
  <c r="R161" i="3" s="1"/>
  <c r="M162" i="3" s="1"/>
  <c r="O162" i="3" l="1"/>
  <c r="Q162" i="3" s="1"/>
  <c r="R162" i="3" s="1"/>
  <c r="M163" i="3" s="1"/>
  <c r="O163" i="3" l="1"/>
  <c r="Q163" i="3" s="1"/>
  <c r="R163" i="3" s="1"/>
  <c r="M164" i="3"/>
  <c r="O164" i="3" l="1"/>
  <c r="Q164" i="3" s="1"/>
  <c r="R164" i="3" s="1"/>
  <c r="M165" i="3" s="1"/>
  <c r="O165" i="3" l="1"/>
  <c r="Q165" i="3" s="1"/>
  <c r="R165" i="3" s="1"/>
  <c r="M166" i="3"/>
  <c r="O166" i="3" l="1"/>
  <c r="Q166" i="3" s="1"/>
  <c r="R166" i="3" s="1"/>
  <c r="M167" i="3" s="1"/>
  <c r="O167" i="3" l="1"/>
  <c r="Q167" i="3" s="1"/>
  <c r="R167" i="3" s="1"/>
  <c r="M168" i="3"/>
  <c r="O168" i="3" l="1"/>
  <c r="Q168" i="3" s="1"/>
  <c r="R168" i="3" s="1"/>
  <c r="M169" i="3"/>
  <c r="O169" i="3" l="1"/>
  <c r="Q169" i="3" s="1"/>
  <c r="R169" i="3" s="1"/>
  <c r="M170" i="3" s="1"/>
  <c r="O170" i="3" l="1"/>
  <c r="Q170" i="3" s="1"/>
  <c r="R170" i="3" s="1"/>
  <c r="M171" i="3"/>
  <c r="O171" i="3" l="1"/>
  <c r="Q171" i="3" s="1"/>
  <c r="R171" i="3" s="1"/>
  <c r="M172" i="3"/>
  <c r="O172" i="3" l="1"/>
  <c r="Q172" i="3" s="1"/>
  <c r="R172" i="3" s="1"/>
  <c r="M173" i="3"/>
  <c r="O173" i="3" l="1"/>
  <c r="Q173" i="3" s="1"/>
  <c r="R173" i="3" s="1"/>
  <c r="M174" i="3" s="1"/>
  <c r="O174" i="3" l="1"/>
  <c r="Q174" i="3" s="1"/>
  <c r="R174" i="3" s="1"/>
  <c r="M175" i="3" s="1"/>
  <c r="O175" i="3" l="1"/>
  <c r="Q175" i="3" s="1"/>
  <c r="R175" i="3" s="1"/>
  <c r="M176" i="3" s="1"/>
  <c r="O176" i="3" l="1"/>
  <c r="Q176" i="3" s="1"/>
  <c r="R176" i="3" s="1"/>
  <c r="M177" i="3"/>
  <c r="O177" i="3" l="1"/>
  <c r="Q177" i="3" s="1"/>
  <c r="R177" i="3" s="1"/>
  <c r="M178" i="3" s="1"/>
  <c r="O178" i="3" l="1"/>
  <c r="Q178" i="3" s="1"/>
  <c r="R178" i="3" s="1"/>
  <c r="M179" i="3"/>
  <c r="O179" i="3" l="1"/>
  <c r="Q179" i="3" s="1"/>
  <c r="R179" i="3" s="1"/>
  <c r="M180" i="3" s="1"/>
  <c r="O180" i="3" l="1"/>
  <c r="Q180" i="3" s="1"/>
  <c r="R180" i="3" s="1"/>
  <c r="M181" i="3" s="1"/>
  <c r="O181" i="3" l="1"/>
  <c r="Q181" i="3" s="1"/>
  <c r="R181" i="3" s="1"/>
  <c r="M182" i="3" s="1"/>
  <c r="O182" i="3" l="1"/>
  <c r="Q182" i="3" s="1"/>
  <c r="R182" i="3" s="1"/>
  <c r="M183" i="3" s="1"/>
  <c r="O183" i="3" l="1"/>
  <c r="Q183" i="3" s="1"/>
  <c r="R183" i="3" s="1"/>
  <c r="M184" i="3" s="1"/>
  <c r="O184" i="3" l="1"/>
  <c r="Q184" i="3" s="1"/>
  <c r="R184" i="3" s="1"/>
  <c r="M185" i="3" s="1"/>
  <c r="O185" i="3" l="1"/>
  <c r="Q185" i="3" s="1"/>
  <c r="R185" i="3" s="1"/>
  <c r="M186" i="3" s="1"/>
  <c r="O186" i="3" l="1"/>
  <c r="Q186" i="3" s="1"/>
  <c r="R186" i="3" s="1"/>
  <c r="M187" i="3" s="1"/>
  <c r="O187" i="3" l="1"/>
  <c r="Q187" i="3" s="1"/>
  <c r="R187" i="3" s="1"/>
  <c r="M188" i="3" s="1"/>
  <c r="O188" i="3" l="1"/>
  <c r="Q188" i="3" s="1"/>
  <c r="R188" i="3" s="1"/>
  <c r="M189" i="3" s="1"/>
  <c r="O189" i="3" l="1"/>
  <c r="Q189" i="3" s="1"/>
  <c r="R189" i="3" s="1"/>
  <c r="M190" i="3" s="1"/>
  <c r="O190" i="3" l="1"/>
  <c r="Q190" i="3" s="1"/>
  <c r="R190" i="3" s="1"/>
  <c r="M191" i="3" s="1"/>
  <c r="O191" i="3" l="1"/>
  <c r="Q191" i="3" s="1"/>
  <c r="R191" i="3" s="1"/>
  <c r="M192" i="3" s="1"/>
  <c r="O192" i="3" l="1"/>
  <c r="Q192" i="3" s="1"/>
  <c r="R192" i="3" s="1"/>
  <c r="M193" i="3" s="1"/>
  <c r="O193" i="3" l="1"/>
  <c r="Q193" i="3" s="1"/>
  <c r="R193" i="3" s="1"/>
  <c r="M194" i="3" s="1"/>
  <c r="O194" i="3" l="1"/>
  <c r="Q194" i="3" s="1"/>
  <c r="R194" i="3" s="1"/>
  <c r="M195" i="3" s="1"/>
  <c r="O195" i="3" l="1"/>
  <c r="Q195" i="3" s="1"/>
  <c r="R195" i="3" s="1"/>
  <c r="M196" i="3" s="1"/>
  <c r="O196" i="3" l="1"/>
  <c r="Q196" i="3" s="1"/>
  <c r="R196" i="3" s="1"/>
  <c r="M197" i="3" s="1"/>
  <c r="O197" i="3" l="1"/>
  <c r="Q197" i="3" s="1"/>
  <c r="R197" i="3" s="1"/>
  <c r="M198" i="3" s="1"/>
  <c r="O198" i="3" l="1"/>
  <c r="Q198" i="3" s="1"/>
  <c r="R198" i="3" s="1"/>
  <c r="M199" i="3" s="1"/>
  <c r="O199" i="3" l="1"/>
  <c r="Q199" i="3" s="1"/>
  <c r="R199" i="3" s="1"/>
  <c r="M200" i="3" s="1"/>
  <c r="O200" i="3" l="1"/>
  <c r="Q200" i="3" s="1"/>
  <c r="R200" i="3" s="1"/>
  <c r="M201" i="3" s="1"/>
  <c r="O201" i="3" l="1"/>
  <c r="Q201" i="3" s="1"/>
  <c r="R201" i="3" s="1"/>
  <c r="M202" i="3" s="1"/>
  <c r="O202" i="3" l="1"/>
  <c r="Q202" i="3" s="1"/>
  <c r="R202" i="3" s="1"/>
  <c r="M203" i="3" s="1"/>
  <c r="O203" i="3" l="1"/>
  <c r="Q203" i="3" s="1"/>
  <c r="R203" i="3" s="1"/>
  <c r="M204" i="3" s="1"/>
  <c r="O204" i="3" l="1"/>
  <c r="Q204" i="3" s="1"/>
  <c r="R204" i="3" s="1"/>
  <c r="M205" i="3" s="1"/>
  <c r="O205" i="3" l="1"/>
  <c r="Q205" i="3" s="1"/>
  <c r="R205" i="3" s="1"/>
  <c r="M206" i="3" s="1"/>
  <c r="O206" i="3" l="1"/>
  <c r="Q206" i="3" s="1"/>
  <c r="R206" i="3" s="1"/>
  <c r="M207" i="3" s="1"/>
  <c r="O207" i="3" l="1"/>
  <c r="Q207" i="3" s="1"/>
  <c r="R207" i="3" s="1"/>
  <c r="M208" i="3" s="1"/>
  <c r="O208" i="3" l="1"/>
  <c r="Q208" i="3" s="1"/>
  <c r="R208" i="3" s="1"/>
  <c r="M209" i="3" s="1"/>
  <c r="O209" i="3" l="1"/>
  <c r="Q209" i="3" s="1"/>
  <c r="R209" i="3" s="1"/>
  <c r="M210" i="3" s="1"/>
  <c r="O210" i="3" l="1"/>
  <c r="Q210" i="3" s="1"/>
  <c r="R210" i="3" s="1"/>
  <c r="M211" i="3" s="1"/>
  <c r="O211" i="3" l="1"/>
  <c r="Q211" i="3" s="1"/>
  <c r="R211" i="3" s="1"/>
  <c r="M212" i="3" s="1"/>
  <c r="O212" i="3" l="1"/>
  <c r="Q212" i="3" s="1"/>
  <c r="R212" i="3" s="1"/>
  <c r="M213" i="3" s="1"/>
  <c r="O213" i="3" l="1"/>
  <c r="Q213" i="3" s="1"/>
  <c r="R213" i="3" s="1"/>
  <c r="M214" i="3" s="1"/>
  <c r="O214" i="3" l="1"/>
  <c r="Q214" i="3" s="1"/>
  <c r="R214" i="3" s="1"/>
  <c r="M215" i="3" s="1"/>
  <c r="O215" i="3" l="1"/>
  <c r="Q215" i="3" s="1"/>
  <c r="R215" i="3" s="1"/>
  <c r="M216" i="3" s="1"/>
  <c r="O216" i="3" l="1"/>
  <c r="Q216" i="3" s="1"/>
  <c r="R216" i="3" s="1"/>
  <c r="M217" i="3" s="1"/>
  <c r="O217" i="3" l="1"/>
  <c r="Q217" i="3" s="1"/>
  <c r="R217" i="3" s="1"/>
  <c r="M218" i="3" s="1"/>
  <c r="O218" i="3" l="1"/>
  <c r="Q218" i="3" s="1"/>
  <c r="R218" i="3" s="1"/>
  <c r="M219" i="3" s="1"/>
  <c r="O219" i="3" l="1"/>
  <c r="Q219" i="3" s="1"/>
  <c r="R219" i="3" s="1"/>
  <c r="M220" i="3" s="1"/>
  <c r="O220" i="3" l="1"/>
  <c r="Q220" i="3" s="1"/>
  <c r="R220" i="3" s="1"/>
  <c r="M221" i="3" s="1"/>
  <c r="O221" i="3" l="1"/>
  <c r="Q221" i="3" s="1"/>
  <c r="R221" i="3" s="1"/>
  <c r="M222" i="3" s="1"/>
  <c r="O222" i="3" l="1"/>
  <c r="Q222" i="3" s="1"/>
  <c r="R222" i="3" s="1"/>
  <c r="M223" i="3" s="1"/>
  <c r="O223" i="3" l="1"/>
  <c r="Q223" i="3" s="1"/>
  <c r="R223" i="3" s="1"/>
  <c r="M224" i="3" s="1"/>
  <c r="O224" i="3" l="1"/>
  <c r="Q224" i="3" s="1"/>
  <c r="R224" i="3" s="1"/>
  <c r="M225" i="3" s="1"/>
  <c r="O225" i="3" l="1"/>
  <c r="Q225" i="3" s="1"/>
  <c r="R225" i="3" s="1"/>
  <c r="M226" i="3" s="1"/>
  <c r="O226" i="3" l="1"/>
  <c r="Q226" i="3" s="1"/>
  <c r="R226" i="3" s="1"/>
  <c r="M227" i="3" s="1"/>
  <c r="O227" i="3" l="1"/>
  <c r="Q227" i="3" s="1"/>
  <c r="R227" i="3" s="1"/>
  <c r="M228" i="3" s="1"/>
  <c r="O228" i="3" l="1"/>
  <c r="Q228" i="3" s="1"/>
  <c r="R228" i="3" s="1"/>
  <c r="M229" i="3" s="1"/>
  <c r="O229" i="3" l="1"/>
  <c r="Q229" i="3" s="1"/>
  <c r="R229" i="3" s="1"/>
  <c r="M230" i="3" s="1"/>
  <c r="O230" i="3" s="1"/>
  <c r="Q230" i="3" s="1"/>
  <c r="R230" i="3" s="1"/>
  <c r="M231" i="3" s="1"/>
  <c r="O231" i="3" s="1"/>
  <c r="Q231" i="3" s="1"/>
  <c r="R231" i="3" s="1"/>
  <c r="M232" i="3" s="1"/>
  <c r="O232" i="3" s="1"/>
  <c r="Q232" i="3" s="1"/>
  <c r="R232" i="3" s="1"/>
  <c r="M233" i="3" s="1"/>
  <c r="O233" i="3" s="1"/>
  <c r="Q233" i="3" s="1"/>
  <c r="R233" i="3" s="1"/>
  <c r="M234" i="3" s="1"/>
  <c r="O234" i="3" s="1"/>
  <c r="Q234" i="3" s="1"/>
  <c r="R234" i="3" s="1"/>
  <c r="M235" i="3" s="1"/>
  <c r="O235" i="3" s="1"/>
  <c r="Q235" i="3" s="1"/>
  <c r="R235" i="3" s="1"/>
  <c r="M236" i="3" s="1"/>
  <c r="O236" i="3" s="1"/>
  <c r="Q236" i="3" s="1"/>
  <c r="R236" i="3" s="1"/>
  <c r="M237" i="3" s="1"/>
  <c r="O237" i="3" s="1"/>
  <c r="Q237" i="3" s="1"/>
  <c r="R237" i="3" s="1"/>
  <c r="M238" i="3" s="1"/>
  <c r="O238" i="3" s="1"/>
  <c r="Q238" i="3" s="1"/>
  <c r="R238" i="3" s="1"/>
  <c r="M239" i="3" s="1"/>
  <c r="O239" i="3" s="1"/>
  <c r="Q239" i="3" s="1"/>
  <c r="R239" i="3" s="1"/>
  <c r="M240" i="3" s="1"/>
  <c r="O240" i="3" s="1"/>
  <c r="Q240" i="3" s="1"/>
  <c r="R240" i="3" s="1"/>
  <c r="M241" i="3" s="1"/>
  <c r="O241" i="3" s="1"/>
  <c r="Q241" i="3" l="1"/>
  <c r="R241" i="3" s="1"/>
  <c r="M242" i="3" s="1"/>
  <c r="O242" i="3" s="1"/>
  <c r="Q242" i="3" s="1"/>
  <c r="R242" i="3" s="1"/>
  <c r="M243" i="3" s="1"/>
  <c r="O243" i="3" s="1"/>
  <c r="Q243" i="3" s="1"/>
  <c r="R243" i="3" s="1"/>
  <c r="M244" i="3" s="1"/>
  <c r="O244" i="3" s="1"/>
  <c r="Q244" i="3" s="1"/>
  <c r="R244" i="3" s="1"/>
  <c r="M245" i="3" s="1"/>
  <c r="O245" i="3" s="1"/>
  <c r="Q245" i="3" s="1"/>
  <c r="R245" i="3" s="1"/>
  <c r="M246" i="3" s="1"/>
  <c r="O246" i="3" s="1"/>
  <c r="Q246" i="3" s="1"/>
  <c r="R246" i="3" s="1"/>
  <c r="M247" i="3" s="1"/>
  <c r="O247" i="3" s="1"/>
  <c r="Q247" i="3" s="1"/>
  <c r="R247" i="3" s="1"/>
  <c r="M248" i="3" s="1"/>
  <c r="O248" i="3" s="1"/>
  <c r="Q248" i="3" s="1"/>
  <c r="R248" i="3" s="1"/>
  <c r="M249" i="3" s="1"/>
  <c r="O249" i="3" s="1"/>
  <c r="Q249" i="3" s="1"/>
  <c r="R249" i="3" s="1"/>
  <c r="M250" i="3" s="1"/>
  <c r="O250" i="3" s="1"/>
  <c r="Q250" i="3" s="1"/>
  <c r="R250" i="3" s="1"/>
  <c r="M251" i="3" s="1"/>
  <c r="O251" i="3" s="1"/>
  <c r="Q251" i="3" s="1"/>
  <c r="R251" i="3" s="1"/>
  <c r="M252" i="3" s="1"/>
  <c r="O252" i="3" s="1"/>
  <c r="Q252" i="3" s="1"/>
  <c r="R252" i="3" s="1"/>
  <c r="M253" i="3" s="1"/>
  <c r="O253" i="3" s="1"/>
  <c r="Q253" i="3" s="1"/>
  <c r="R253" i="3" s="1"/>
  <c r="M254" i="3" s="1"/>
  <c r="O254" i="3" s="1"/>
  <c r="Q254" i="3" s="1"/>
  <c r="R254" i="3" s="1"/>
  <c r="M255" i="3" s="1"/>
  <c r="O255" i="3" s="1"/>
  <c r="Q255" i="3" s="1"/>
  <c r="R255" i="3" s="1"/>
  <c r="M256" i="3" s="1"/>
  <c r="O256" i="3" s="1"/>
  <c r="Q256" i="3" s="1"/>
  <c r="R256" i="3" s="1"/>
  <c r="M257" i="3" s="1"/>
  <c r="O257" i="3" s="1"/>
  <c r="Q257" i="3" s="1"/>
  <c r="R257" i="3" s="1"/>
  <c r="M258" i="3" s="1"/>
  <c r="O258" i="3" s="1"/>
  <c r="Q258" i="3" s="1"/>
  <c r="R258" i="3" s="1"/>
  <c r="M259" i="3" s="1"/>
  <c r="O259" i="3" s="1"/>
  <c r="Q259" i="3" s="1"/>
  <c r="R259" i="3" s="1"/>
  <c r="M260" i="3" s="1"/>
  <c r="O260" i="3" s="1"/>
  <c r="Q260" i="3" s="1"/>
  <c r="R260" i="3" s="1"/>
  <c r="M261" i="3" s="1"/>
  <c r="O261" i="3" s="1"/>
  <c r="Q261" i="3" s="1"/>
  <c r="R261" i="3" s="1"/>
  <c r="M262" i="3" s="1"/>
  <c r="O262" i="3" s="1"/>
  <c r="Q262" i="3" s="1"/>
  <c r="R262" i="3" s="1"/>
  <c r="M263" i="3" s="1"/>
  <c r="O263" i="3" s="1"/>
  <c r="Q263" i="3" s="1"/>
  <c r="R263" i="3" s="1"/>
  <c r="M264" i="3" s="1"/>
  <c r="O264" i="3" s="1"/>
  <c r="Q264" i="3" s="1"/>
  <c r="R264" i="3" s="1"/>
  <c r="M265" i="3" s="1"/>
  <c r="O265" i="3" s="1"/>
  <c r="Q265" i="3" s="1"/>
  <c r="R265" i="3" s="1"/>
  <c r="M266" i="3" s="1"/>
  <c r="O266" i="3" s="1"/>
  <c r="Q266" i="3" s="1"/>
  <c r="R266" i="3" s="1"/>
  <c r="M267" i="3" s="1"/>
  <c r="O267" i="3" s="1"/>
  <c r="Q267" i="3" s="1"/>
  <c r="R267" i="3" s="1"/>
  <c r="M268" i="3" s="1"/>
  <c r="O268" i="3" s="1"/>
  <c r="Q268" i="3" s="1"/>
  <c r="R268" i="3" s="1"/>
  <c r="M269" i="3" s="1"/>
  <c r="O269" i="3" s="1"/>
  <c r="Q269" i="3" s="1"/>
  <c r="R269" i="3" s="1"/>
  <c r="M270" i="3" s="1"/>
  <c r="O270" i="3" s="1"/>
  <c r="Q270" i="3" s="1"/>
  <c r="R270" i="3" s="1"/>
  <c r="M271" i="3" s="1"/>
  <c r="O271" i="3" s="1"/>
  <c r="Q271" i="3" s="1"/>
  <c r="R271" i="3" s="1"/>
  <c r="M272" i="3" s="1"/>
  <c r="O272" i="3" s="1"/>
  <c r="Q272" i="3" s="1"/>
  <c r="R272" i="3" s="1"/>
  <c r="M273" i="3" s="1"/>
  <c r="O273" i="3" s="1"/>
  <c r="Q273" i="3" s="1"/>
  <c r="R273" i="3" s="1"/>
  <c r="M274" i="3" s="1"/>
  <c r="O274" i="3" s="1"/>
  <c r="Q274" i="3" s="1"/>
  <c r="R274" i="3" s="1"/>
  <c r="M275" i="3" s="1"/>
  <c r="O275" i="3" s="1"/>
  <c r="Q275" i="3" s="1"/>
  <c r="R275" i="3" s="1"/>
  <c r="M276" i="3" s="1"/>
  <c r="O276" i="3" s="1"/>
  <c r="Q276" i="3" s="1"/>
  <c r="R276" i="3" s="1"/>
  <c r="M277" i="3" s="1"/>
  <c r="O277" i="3" s="1"/>
  <c r="Q277" i="3" s="1"/>
  <c r="R277" i="3" s="1"/>
  <c r="M278" i="3" s="1"/>
  <c r="O278" i="3" s="1"/>
  <c r="Q278" i="3" s="1"/>
  <c r="R278" i="3" s="1"/>
  <c r="M279" i="3" s="1"/>
  <c r="O279" i="3" s="1"/>
  <c r="Q279" i="3" s="1"/>
  <c r="R279" i="3" s="1"/>
  <c r="M280" i="3" s="1"/>
  <c r="O280" i="3" s="1"/>
  <c r="Q280" i="3" s="1"/>
  <c r="R280" i="3" s="1"/>
  <c r="M281" i="3" s="1"/>
  <c r="O281" i="3" s="1"/>
  <c r="Q281" i="3" s="1"/>
  <c r="R281" i="3" s="1"/>
  <c r="M282" i="3" s="1"/>
  <c r="O282" i="3" s="1"/>
  <c r="Q282" i="3" s="1"/>
  <c r="R282" i="3" s="1"/>
  <c r="M283" i="3" s="1"/>
  <c r="O283" i="3" s="1"/>
  <c r="Q283" i="3" s="1"/>
  <c r="R283" i="3" s="1"/>
  <c r="M284" i="3" s="1"/>
  <c r="O284" i="3" s="1"/>
  <c r="Q284" i="3" s="1"/>
  <c r="R284" i="3" s="1"/>
  <c r="M285" i="3" s="1"/>
  <c r="O285" i="3" s="1"/>
  <c r="Q285" i="3" s="1"/>
  <c r="R285" i="3" s="1"/>
  <c r="M286" i="3" s="1"/>
  <c r="O286" i="3" s="1"/>
  <c r="Q286" i="3" s="1"/>
  <c r="R286" i="3" s="1"/>
  <c r="M287" i="3" s="1"/>
  <c r="O287" i="3" s="1"/>
  <c r="Q287" i="3" s="1"/>
  <c r="R287" i="3" s="1"/>
  <c r="M288" i="3" s="1"/>
  <c r="O288" i="3" s="1"/>
  <c r="Q288" i="3" s="1"/>
  <c r="R288" i="3" s="1"/>
  <c r="M289" i="3" s="1"/>
  <c r="O289" i="3" s="1"/>
  <c r="Q289" i="3" s="1"/>
  <c r="R289" i="3" s="1"/>
  <c r="M290" i="3" s="1"/>
  <c r="O290" i="3" s="1"/>
  <c r="Q290" i="3" s="1"/>
  <c r="R290" i="3" s="1"/>
  <c r="M291" i="3" s="1"/>
  <c r="O291" i="3" s="1"/>
  <c r="Q291" i="3" s="1"/>
  <c r="R291" i="3" s="1"/>
  <c r="M292" i="3" s="1"/>
  <c r="O292" i="3" s="1"/>
  <c r="Q292" i="3" s="1"/>
  <c r="R292" i="3" s="1"/>
  <c r="M293" i="3" s="1"/>
  <c r="O293" i="3" s="1"/>
  <c r="Q293" i="3" s="1"/>
  <c r="R293" i="3" s="1"/>
  <c r="M294" i="3" s="1"/>
  <c r="O294" i="3" s="1"/>
  <c r="Q294" i="3" s="1"/>
  <c r="R294" i="3" s="1"/>
  <c r="M295" i="3" s="1"/>
  <c r="O295" i="3" s="1"/>
  <c r="Q295" i="3" s="1"/>
  <c r="R295" i="3" s="1"/>
  <c r="M296" i="3" s="1"/>
  <c r="O296" i="3" s="1"/>
  <c r="Q296" i="3" s="1"/>
  <c r="R296" i="3" s="1"/>
  <c r="M297" i="3" s="1"/>
  <c r="O297" i="3" s="1"/>
  <c r="Q297" i="3" s="1"/>
  <c r="R297" i="3" s="1"/>
  <c r="M298" i="3" s="1"/>
  <c r="O298" i="3" s="1"/>
  <c r="Q298" i="3" s="1"/>
  <c r="R298" i="3" s="1"/>
  <c r="M299" i="3" s="1"/>
  <c r="O299" i="3" s="1"/>
  <c r="Q299" i="3" s="1"/>
  <c r="R299" i="3" s="1"/>
  <c r="M300" i="3" s="1"/>
  <c r="O300" i="3" s="1"/>
  <c r="Q300" i="3" s="1"/>
  <c r="R300" i="3" s="1"/>
  <c r="M301" i="3" s="1"/>
  <c r="O301" i="3" s="1"/>
  <c r="Q301" i="3" s="1"/>
  <c r="R301" i="3" s="1"/>
  <c r="M302" i="3" s="1"/>
  <c r="O302" i="3" s="1"/>
  <c r="Q302" i="3" s="1"/>
  <c r="R302" i="3" s="1"/>
  <c r="M303" i="3" s="1"/>
  <c r="O303" i="3" s="1"/>
  <c r="Q303" i="3" s="1"/>
  <c r="R303" i="3" s="1"/>
  <c r="M304" i="3" s="1"/>
  <c r="O304" i="3" s="1"/>
  <c r="Q304" i="3" s="1"/>
  <c r="R304" i="3" s="1"/>
  <c r="M305" i="3" s="1"/>
  <c r="O305" i="3" s="1"/>
  <c r="Q305" i="3" s="1"/>
  <c r="R305" i="3" s="1"/>
  <c r="M306" i="3" s="1"/>
  <c r="O306" i="3" s="1"/>
  <c r="Q306" i="3" s="1"/>
  <c r="R306" i="3" s="1"/>
  <c r="M307" i="3" s="1"/>
  <c r="O307" i="3" s="1"/>
  <c r="Q307" i="3" s="1"/>
  <c r="R307" i="3" s="1"/>
  <c r="M308" i="3" s="1"/>
  <c r="O308" i="3" s="1"/>
  <c r="Q308" i="3" s="1"/>
  <c r="R308" i="3" s="1"/>
  <c r="M309" i="3" s="1"/>
  <c r="O309" i="3" s="1"/>
  <c r="Q309" i="3" s="1"/>
  <c r="R309" i="3" s="1"/>
  <c r="M310" i="3" s="1"/>
  <c r="O310" i="3" s="1"/>
  <c r="Q310" i="3" s="1"/>
  <c r="R310" i="3" s="1"/>
  <c r="M311" i="3" s="1"/>
  <c r="O311" i="3" s="1"/>
  <c r="Q311" i="3" s="1"/>
  <c r="R311" i="3" s="1"/>
  <c r="M312" i="3" s="1"/>
  <c r="O312" i="3" s="1"/>
  <c r="Q312" i="3" s="1"/>
  <c r="R312" i="3" s="1"/>
  <c r="M313" i="3" s="1"/>
  <c r="O313" i="3" s="1"/>
  <c r="Q313" i="3" s="1"/>
  <c r="R313" i="3" s="1"/>
  <c r="M314" i="3" s="1"/>
  <c r="O314" i="3" s="1"/>
  <c r="Q314" i="3" s="1"/>
  <c r="R314" i="3" s="1"/>
  <c r="M315" i="3" s="1"/>
  <c r="O315" i="3" s="1"/>
  <c r="Q315" i="3" s="1"/>
  <c r="R315" i="3" s="1"/>
  <c r="M316" i="3" s="1"/>
  <c r="O316" i="3" s="1"/>
  <c r="Q316" i="3" s="1"/>
  <c r="R316" i="3" s="1"/>
  <c r="M317" i="3" s="1"/>
  <c r="O317" i="3" s="1"/>
  <c r="Q317" i="3" s="1"/>
  <c r="R317" i="3" s="1"/>
  <c r="M318" i="3" s="1"/>
  <c r="O318" i="3" s="1"/>
  <c r="Q318" i="3" s="1"/>
  <c r="R318" i="3" s="1"/>
  <c r="M319" i="3" s="1"/>
  <c r="O319" i="3" s="1"/>
  <c r="Q319" i="3" s="1"/>
  <c r="R319" i="3" s="1"/>
  <c r="M320" i="3" s="1"/>
  <c r="O320" i="3" s="1"/>
  <c r="Q320" i="3" s="1"/>
  <c r="R320" i="3" s="1"/>
  <c r="M321" i="3" s="1"/>
  <c r="O321" i="3" s="1"/>
  <c r="Q321" i="3" s="1"/>
  <c r="R321" i="3" s="1"/>
  <c r="M322" i="3" s="1"/>
  <c r="O322" i="3" s="1"/>
  <c r="Q322" i="3" s="1"/>
  <c r="R322" i="3" s="1"/>
  <c r="M323" i="3" s="1"/>
  <c r="O323" i="3" s="1"/>
  <c r="Q323" i="3" s="1"/>
  <c r="R323" i="3" s="1"/>
  <c r="M324" i="3" s="1"/>
  <c r="O324" i="3" s="1"/>
  <c r="Q324" i="3" s="1"/>
  <c r="R324" i="3" s="1"/>
  <c r="M325" i="3" s="1"/>
  <c r="O325" i="3" s="1"/>
  <c r="Q325" i="3" s="1"/>
  <c r="R325" i="3" s="1"/>
  <c r="M326" i="3" s="1"/>
  <c r="O326" i="3" s="1"/>
  <c r="Q326" i="3" s="1"/>
  <c r="R326" i="3" s="1"/>
  <c r="M327" i="3" s="1"/>
  <c r="O327" i="3" s="1"/>
  <c r="Q327" i="3" s="1"/>
  <c r="R327" i="3" s="1"/>
  <c r="M328" i="3" s="1"/>
  <c r="O328" i="3" s="1"/>
  <c r="Q328" i="3" s="1"/>
  <c r="R328" i="3" s="1"/>
  <c r="M329" i="3" s="1"/>
  <c r="O329" i="3" s="1"/>
  <c r="Q329" i="3" s="1"/>
  <c r="R329" i="3" s="1"/>
  <c r="M330" i="3" s="1"/>
  <c r="O330" i="3" s="1"/>
  <c r="Q330" i="3" s="1"/>
  <c r="R330" i="3" s="1"/>
  <c r="M331" i="3" s="1"/>
  <c r="O331" i="3" s="1"/>
  <c r="Q331" i="3" s="1"/>
  <c r="R331" i="3" s="1"/>
  <c r="M332" i="3" s="1"/>
  <c r="O332" i="3" s="1"/>
  <c r="Q332" i="3" s="1"/>
  <c r="R332" i="3" s="1"/>
  <c r="M333" i="3" s="1"/>
  <c r="O333" i="3" s="1"/>
  <c r="Q333" i="3" s="1"/>
  <c r="R333" i="3" s="1"/>
  <c r="M334" i="3" s="1"/>
  <c r="O334" i="3" s="1"/>
  <c r="Q334" i="3" s="1"/>
  <c r="R334" i="3" s="1"/>
  <c r="M335" i="3" s="1"/>
  <c r="O335" i="3" s="1"/>
  <c r="Q335" i="3" s="1"/>
  <c r="R335" i="3" s="1"/>
  <c r="M336" i="3" s="1"/>
  <c r="O336" i="3" s="1"/>
  <c r="Q336" i="3" s="1"/>
  <c r="R336" i="3" s="1"/>
  <c r="M337" i="3" s="1"/>
  <c r="O337" i="3" s="1"/>
  <c r="Q337" i="3" s="1"/>
  <c r="R337" i="3" s="1"/>
  <c r="M338" i="3" s="1"/>
  <c r="O338" i="3" s="1"/>
  <c r="Q338" i="3" s="1"/>
  <c r="R338" i="3" s="1"/>
  <c r="M339" i="3" s="1"/>
  <c r="O339" i="3" s="1"/>
  <c r="Q339" i="3" s="1"/>
  <c r="R339" i="3" s="1"/>
  <c r="M340" i="3" s="1"/>
  <c r="O340" i="3" s="1"/>
  <c r="Q340" i="3" s="1"/>
  <c r="R340" i="3" s="1"/>
  <c r="M341" i="3" s="1"/>
  <c r="O341" i="3" s="1"/>
  <c r="Q341" i="3" s="1"/>
  <c r="R341" i="3" s="1"/>
  <c r="M342" i="3" s="1"/>
  <c r="O342" i="3" s="1"/>
  <c r="Q342" i="3" s="1"/>
  <c r="R342" i="3" s="1"/>
  <c r="M343" i="3" s="1"/>
  <c r="O343" i="3" s="1"/>
  <c r="Q343" i="3" s="1"/>
  <c r="R343" i="3" s="1"/>
  <c r="M344" i="3" s="1"/>
  <c r="O344" i="3" s="1"/>
  <c r="Q344" i="3" s="1"/>
  <c r="R344" i="3" s="1"/>
  <c r="M345" i="3" s="1"/>
  <c r="O345" i="3" s="1"/>
  <c r="Q345" i="3" s="1"/>
  <c r="R345" i="3" s="1"/>
  <c r="M346" i="3" s="1"/>
  <c r="O346" i="3" s="1"/>
  <c r="Q346" i="3" s="1"/>
  <c r="R346" i="3" s="1"/>
  <c r="M347" i="3" s="1"/>
  <c r="O347" i="3" s="1"/>
  <c r="Q347" i="3" s="1"/>
  <c r="R347" i="3" s="1"/>
  <c r="M348" i="3" s="1"/>
  <c r="O348" i="3" s="1"/>
  <c r="Q348" i="3" s="1"/>
  <c r="R348" i="3" s="1"/>
  <c r="M349" i="3" s="1"/>
  <c r="O349" i="3" s="1"/>
  <c r="Q349" i="3" s="1"/>
  <c r="R349" i="3" s="1"/>
  <c r="M350" i="3" s="1"/>
  <c r="O350" i="3" s="1"/>
  <c r="Q350" i="3" s="1"/>
  <c r="R350" i="3" s="1"/>
  <c r="M351" i="3" s="1"/>
  <c r="O351" i="3" s="1"/>
  <c r="Q351" i="3" s="1"/>
  <c r="R351" i="3" s="1"/>
  <c r="M352" i="3" s="1"/>
  <c r="O352" i="3" s="1"/>
  <c r="Q352" i="3" s="1"/>
  <c r="R352" i="3" s="1"/>
  <c r="M353" i="3" s="1"/>
  <c r="O353" i="3" s="1"/>
  <c r="Q353" i="3" s="1"/>
  <c r="R353" i="3" s="1"/>
  <c r="M354" i="3" s="1"/>
  <c r="O354" i="3" s="1"/>
  <c r="Q354" i="3" s="1"/>
  <c r="R354" i="3" s="1"/>
  <c r="M355" i="3" s="1"/>
  <c r="O355" i="3" s="1"/>
  <c r="Q355" i="3" s="1"/>
  <c r="R355" i="3" s="1"/>
  <c r="M356" i="3" s="1"/>
  <c r="O356" i="3" s="1"/>
  <c r="Q356" i="3" s="1"/>
  <c r="R356" i="3" s="1"/>
  <c r="M357" i="3" s="1"/>
  <c r="O357" i="3" s="1"/>
  <c r="Q357" i="3" s="1"/>
  <c r="R357" i="3" s="1"/>
  <c r="M358" i="3" s="1"/>
  <c r="O358" i="3" s="1"/>
  <c r="Q358" i="3" s="1"/>
  <c r="R358" i="3" s="1"/>
  <c r="M359" i="3" s="1"/>
  <c r="O359" i="3" s="1"/>
  <c r="Q359" i="3" s="1"/>
  <c r="R359" i="3" s="1"/>
  <c r="M360" i="3" s="1"/>
  <c r="O360" i="3" s="1"/>
  <c r="Q360" i="3" s="1"/>
  <c r="R360" i="3" s="1"/>
  <c r="M361" i="3" s="1"/>
  <c r="O361" i="3" s="1"/>
  <c r="Q361" i="3" s="1"/>
  <c r="R361" i="3" s="1"/>
  <c r="M362" i="3" s="1"/>
  <c r="O362" i="3" s="1"/>
  <c r="Q362" i="3" s="1"/>
  <c r="R362" i="3" s="1"/>
  <c r="M363" i="3" s="1"/>
  <c r="O363" i="3" s="1"/>
  <c r="Q363" i="3" s="1"/>
  <c r="R363" i="3" s="1"/>
  <c r="M364" i="3" s="1"/>
  <c r="O364" i="3" s="1"/>
  <c r="Q364" i="3" s="1"/>
  <c r="R364" i="3" s="1"/>
  <c r="M365" i="3" s="1"/>
  <c r="O365" i="3" s="1"/>
  <c r="Q365" i="3" s="1"/>
  <c r="R365" i="3" s="1"/>
  <c r="M366" i="3" s="1"/>
  <c r="O366" i="3" s="1"/>
  <c r="Q366" i="3" s="1"/>
  <c r="R366" i="3" s="1"/>
  <c r="M367" i="3" s="1"/>
  <c r="O367" i="3" s="1"/>
  <c r="Q367" i="3" s="1"/>
  <c r="R367" i="3" s="1"/>
  <c r="M368" i="3" s="1"/>
  <c r="O368" i="3" s="1"/>
  <c r="Q368" i="3" s="1"/>
  <c r="R368" i="3" s="1"/>
  <c r="M369" i="3" s="1"/>
  <c r="O369" i="3" s="1"/>
  <c r="Q369" i="3" s="1"/>
  <c r="R369" i="3" s="1"/>
  <c r="M370" i="3" s="1"/>
  <c r="O370" i="3" s="1"/>
  <c r="Q370" i="3" s="1"/>
  <c r="R370" i="3" s="1"/>
  <c r="M371" i="3" s="1"/>
  <c r="O371" i="3" s="1"/>
  <c r="Q371" i="3" s="1"/>
  <c r="R371" i="3" s="1"/>
  <c r="M372" i="3" s="1"/>
  <c r="O372" i="3" s="1"/>
  <c r="Q372" i="3" s="1"/>
  <c r="R372" i="3" s="1"/>
  <c r="M373" i="3" s="1"/>
  <c r="O373" i="3" s="1"/>
  <c r="Q373" i="3" s="1"/>
  <c r="R373" i="3" s="1"/>
  <c r="M374" i="3" s="1"/>
  <c r="O374" i="3" s="1"/>
  <c r="Q374" i="3" s="1"/>
  <c r="R374" i="3" s="1"/>
  <c r="M375" i="3" s="1"/>
  <c r="O375" i="3" s="1"/>
  <c r="Q375" i="3" s="1"/>
  <c r="R375" i="3" s="1"/>
  <c r="M376" i="3" s="1"/>
  <c r="O376" i="3" s="1"/>
  <c r="Q376" i="3" s="1"/>
  <c r="R376" i="3" s="1"/>
  <c r="M377" i="3" s="1"/>
  <c r="O377" i="3" s="1"/>
  <c r="Q377" i="3" s="1"/>
  <c r="R377" i="3" s="1"/>
  <c r="M378" i="3" s="1"/>
  <c r="O378" i="3" s="1"/>
  <c r="Q378" i="3" s="1"/>
  <c r="R378" i="3" s="1"/>
  <c r="M379" i="3" s="1"/>
  <c r="O379" i="3" s="1"/>
  <c r="Q379" i="3" s="1"/>
  <c r="R379" i="3" s="1"/>
  <c r="M380" i="3" s="1"/>
  <c r="O380" i="3" s="1"/>
  <c r="Q380" i="3" s="1"/>
  <c r="R380" i="3" s="1"/>
  <c r="M381" i="3" s="1"/>
  <c r="O381" i="3" s="1"/>
  <c r="Q381" i="3" s="1"/>
  <c r="R381" i="3" s="1"/>
  <c r="M382" i="3" s="1"/>
  <c r="O382" i="3" s="1"/>
  <c r="Q382" i="3" s="1"/>
  <c r="R382" i="3" s="1"/>
  <c r="M383" i="3" s="1"/>
  <c r="O383" i="3" s="1"/>
  <c r="Q383" i="3" s="1"/>
  <c r="R383" i="3" s="1"/>
  <c r="M384" i="3" s="1"/>
  <c r="O384" i="3" s="1"/>
  <c r="Q384" i="3" s="1"/>
  <c r="R384" i="3" s="1"/>
  <c r="M385" i="3" s="1"/>
  <c r="O385" i="3" s="1"/>
  <c r="Q385" i="3" s="1"/>
  <c r="R385" i="3" s="1"/>
  <c r="M386" i="3" s="1"/>
  <c r="O386" i="3" s="1"/>
  <c r="Q386" i="3" s="1"/>
  <c r="R386" i="3" s="1"/>
  <c r="M387" i="3" s="1"/>
  <c r="O387" i="3" s="1"/>
  <c r="Q387" i="3" s="1"/>
  <c r="R387" i="3" s="1"/>
  <c r="M388" i="3" s="1"/>
  <c r="O388" i="3" s="1"/>
  <c r="Q388" i="3" s="1"/>
  <c r="R388" i="3" s="1"/>
  <c r="M389" i="3" s="1"/>
  <c r="O389" i="3" s="1"/>
  <c r="Q389" i="3" s="1"/>
  <c r="R389" i="3" s="1"/>
  <c r="M390" i="3" s="1"/>
  <c r="O390" i="3" s="1"/>
  <c r="Q390" i="3" s="1"/>
  <c r="R390" i="3" s="1"/>
  <c r="M391" i="3" s="1"/>
  <c r="O391" i="3" s="1"/>
  <c r="Q391" i="3" s="1"/>
  <c r="R391" i="3" s="1"/>
  <c r="M392" i="3" s="1"/>
  <c r="O392" i="3" s="1"/>
  <c r="Q392" i="3" s="1"/>
  <c r="R392" i="3" s="1"/>
  <c r="M393" i="3" s="1"/>
  <c r="O393" i="3" s="1"/>
  <c r="Q393" i="3" s="1"/>
  <c r="R393" i="3" s="1"/>
  <c r="M394" i="3" s="1"/>
  <c r="O394" i="3" s="1"/>
  <c r="Q394" i="3" s="1"/>
  <c r="R394" i="3" s="1"/>
  <c r="M395" i="3" s="1"/>
  <c r="O395" i="3" s="1"/>
  <c r="Q395" i="3" s="1"/>
  <c r="R395" i="3" s="1"/>
  <c r="M396" i="3" s="1"/>
  <c r="O396" i="3" s="1"/>
  <c r="Q396" i="3" s="1"/>
  <c r="R396" i="3" s="1"/>
  <c r="M397" i="3" s="1"/>
  <c r="O397" i="3" s="1"/>
  <c r="Q397" i="3" s="1"/>
  <c r="R397" i="3" s="1"/>
  <c r="M398" i="3" s="1"/>
  <c r="O398" i="3" s="1"/>
  <c r="Q398" i="3" s="1"/>
  <c r="R398" i="3" s="1"/>
  <c r="M399" i="3" s="1"/>
  <c r="O399" i="3" s="1"/>
  <c r="Q399" i="3" s="1"/>
  <c r="R399" i="3" s="1"/>
  <c r="M400" i="3" s="1"/>
  <c r="O400" i="3" s="1"/>
  <c r="Q400" i="3" s="1"/>
  <c r="R400" i="3" s="1"/>
  <c r="M401" i="3" s="1"/>
  <c r="O401" i="3" s="1"/>
  <c r="Q401" i="3" s="1"/>
  <c r="R401" i="3" s="1"/>
  <c r="M402" i="3" s="1"/>
  <c r="O402" i="3" s="1"/>
  <c r="Q402" i="3" s="1"/>
  <c r="R402" i="3" s="1"/>
  <c r="M403" i="3" s="1"/>
  <c r="O403" i="3" s="1"/>
  <c r="Q403" i="3" s="1"/>
  <c r="R403" i="3" s="1"/>
  <c r="M404" i="3" s="1"/>
  <c r="O404" i="3" s="1"/>
  <c r="Q404" i="3" s="1"/>
  <c r="R404" i="3" s="1"/>
  <c r="M405" i="3" s="1"/>
  <c r="O405" i="3" s="1"/>
  <c r="Q405" i="3" s="1"/>
  <c r="R405" i="3" s="1"/>
  <c r="M406" i="3" s="1"/>
  <c r="O406" i="3" s="1"/>
  <c r="Q406" i="3" s="1"/>
  <c r="R406" i="3" s="1"/>
  <c r="M407" i="3" s="1"/>
  <c r="O407" i="3" s="1"/>
  <c r="Q407" i="3" s="1"/>
  <c r="R407" i="3" s="1"/>
  <c r="M408" i="3" s="1"/>
  <c r="O408" i="3" s="1"/>
  <c r="Q408" i="3" s="1"/>
  <c r="R408" i="3" s="1"/>
  <c r="M409" i="3" s="1"/>
  <c r="O409" i="3" s="1"/>
  <c r="Q409" i="3" s="1"/>
  <c r="R409" i="3" s="1"/>
  <c r="M410" i="3" s="1"/>
  <c r="O410" i="3" s="1"/>
  <c r="Q410" i="3" s="1"/>
  <c r="R410" i="3" s="1"/>
  <c r="M411" i="3" s="1"/>
  <c r="O411" i="3" s="1"/>
  <c r="Q411" i="3" s="1"/>
  <c r="R411" i="3" s="1"/>
  <c r="M412" i="3" s="1"/>
  <c r="O412" i="3" s="1"/>
  <c r="Q412" i="3" s="1"/>
  <c r="R412" i="3" s="1"/>
  <c r="M413" i="3" s="1"/>
  <c r="O413" i="3" s="1"/>
  <c r="Q413" i="3" s="1"/>
  <c r="R413" i="3" s="1"/>
  <c r="M414" i="3" s="1"/>
  <c r="O414" i="3" s="1"/>
  <c r="Q414" i="3" s="1"/>
  <c r="R414" i="3" s="1"/>
  <c r="M415" i="3" s="1"/>
  <c r="O415" i="3" s="1"/>
  <c r="Q415" i="3" s="1"/>
  <c r="R415" i="3" s="1"/>
  <c r="M416" i="3" s="1"/>
  <c r="O416" i="3" s="1"/>
  <c r="Q416" i="3" s="1"/>
  <c r="R416" i="3" s="1"/>
  <c r="M417" i="3" s="1"/>
  <c r="O417" i="3" s="1"/>
  <c r="Q417" i="3" s="1"/>
  <c r="R417" i="3" s="1"/>
  <c r="M418" i="3" s="1"/>
  <c r="O418" i="3" s="1"/>
  <c r="Q418" i="3" s="1"/>
  <c r="R418" i="3" s="1"/>
  <c r="M419" i="3" s="1"/>
  <c r="O419" i="3" s="1"/>
  <c r="Q419" i="3" s="1"/>
  <c r="R419" i="3" s="1"/>
  <c r="M420" i="3" s="1"/>
  <c r="O420" i="3" s="1"/>
  <c r="Q420" i="3" s="1"/>
  <c r="R420" i="3" s="1"/>
  <c r="M421" i="3" s="1"/>
  <c r="O421" i="3" s="1"/>
  <c r="Q421" i="3" s="1"/>
  <c r="R421" i="3" s="1"/>
  <c r="M422" i="3" s="1"/>
  <c r="O422" i="3" s="1"/>
  <c r="Q422" i="3" s="1"/>
  <c r="R422" i="3" s="1"/>
  <c r="M423" i="3" s="1"/>
  <c r="O423" i="3" s="1"/>
  <c r="Q423" i="3" l="1"/>
  <c r="R423" i="3" s="1"/>
  <c r="M424" i="3" s="1"/>
  <c r="O424" i="3" s="1"/>
  <c r="Q424" i="3" s="1"/>
  <c r="R424" i="3" s="1"/>
  <c r="M425" i="3" s="1"/>
  <c r="O425" i="3" s="1"/>
  <c r="Q425" i="3" s="1"/>
  <c r="R425" i="3" s="1"/>
  <c r="M426" i="3" s="1"/>
  <c r="O426" i="3" s="1"/>
  <c r="Q426" i="3" s="1"/>
  <c r="R426" i="3" s="1"/>
  <c r="M427" i="3" s="1"/>
  <c r="O427" i="3" s="1"/>
  <c r="Q427" i="3" s="1"/>
  <c r="R427" i="3" s="1"/>
  <c r="M428" i="3" s="1"/>
  <c r="O428" i="3" s="1"/>
  <c r="Q428" i="3" s="1"/>
  <c r="R428" i="3" s="1"/>
  <c r="M429" i="3" s="1"/>
  <c r="O429" i="3" s="1"/>
  <c r="Q429" i="3" s="1"/>
  <c r="R429" i="3" s="1"/>
  <c r="M430" i="3" s="1"/>
  <c r="O430" i="3" s="1"/>
  <c r="Q430" i="3" s="1"/>
  <c r="R430" i="3" s="1"/>
  <c r="M431" i="3" s="1"/>
  <c r="O431" i="3" s="1"/>
  <c r="Q431" i="3" s="1"/>
  <c r="R431" i="3" s="1"/>
  <c r="M432" i="3" s="1"/>
  <c r="O432" i="3" s="1"/>
  <c r="Q432" i="3" s="1"/>
  <c r="R432" i="3" s="1"/>
  <c r="M433" i="3" s="1"/>
  <c r="O433" i="3" s="1"/>
  <c r="Q433" i="3" s="1"/>
  <c r="R433" i="3" s="1"/>
  <c r="M434" i="3" s="1"/>
  <c r="O434" i="3" s="1"/>
  <c r="Q434" i="3" s="1"/>
  <c r="R434" i="3" s="1"/>
  <c r="M435" i="3" s="1"/>
  <c r="O435" i="3" s="1"/>
  <c r="Q435" i="3" s="1"/>
  <c r="R435" i="3" s="1"/>
  <c r="M436" i="3" s="1"/>
  <c r="O436" i="3" s="1"/>
  <c r="Q436" i="3" s="1"/>
  <c r="R436" i="3" s="1"/>
  <c r="M437" i="3" s="1"/>
  <c r="O437" i="3" s="1"/>
  <c r="Q437" i="3" l="1"/>
  <c r="R437" i="3" s="1"/>
  <c r="M438" i="3" s="1"/>
  <c r="O438" i="3" s="1"/>
  <c r="Q438" i="3" s="1"/>
  <c r="R438" i="3" s="1"/>
  <c r="M439" i="3" s="1"/>
  <c r="O439" i="3" s="1"/>
  <c r="Q439" i="3" s="1"/>
  <c r="R439" i="3" s="1"/>
  <c r="M440" i="3" s="1"/>
  <c r="O440" i="3" s="1"/>
  <c r="Q440" i="3" s="1"/>
  <c r="R440" i="3" s="1"/>
  <c r="M441" i="3" s="1"/>
  <c r="O441" i="3" s="1"/>
  <c r="Q441" i="3" s="1"/>
  <c r="R441" i="3" s="1"/>
  <c r="M442" i="3" s="1"/>
  <c r="O442" i="3" s="1"/>
  <c r="Q442" i="3" s="1"/>
  <c r="R442" i="3" s="1"/>
  <c r="M443" i="3" s="1"/>
  <c r="O443" i="3" s="1"/>
  <c r="Q443" i="3" s="1"/>
  <c r="R443" i="3" s="1"/>
  <c r="M444" i="3" s="1"/>
  <c r="O444" i="3" s="1"/>
  <c r="Q444" i="3" s="1"/>
  <c r="R444" i="3" s="1"/>
  <c r="M445" i="3" s="1"/>
  <c r="O445" i="3" s="1"/>
  <c r="Q445" i="3" s="1"/>
  <c r="R445" i="3" s="1"/>
  <c r="M446" i="3" s="1"/>
  <c r="O446" i="3" s="1"/>
  <c r="Q446" i="3" s="1"/>
  <c r="R446" i="3" s="1"/>
  <c r="M447" i="3" s="1"/>
  <c r="O447" i="3" s="1"/>
  <c r="Q447" i="3" s="1"/>
  <c r="R447" i="3" s="1"/>
  <c r="M448" i="3" s="1"/>
  <c r="O448" i="3" s="1"/>
  <c r="Q448" i="3" s="1"/>
  <c r="R448" i="3" s="1"/>
  <c r="M449" i="3" s="1"/>
  <c r="O449" i="3" s="1"/>
  <c r="Q449" i="3" s="1"/>
  <c r="R449" i="3" s="1"/>
  <c r="M450" i="3" s="1"/>
  <c r="O450" i="3" s="1"/>
  <c r="Q450" i="3" s="1"/>
  <c r="R450" i="3" s="1"/>
  <c r="M451" i="3" s="1"/>
  <c r="O451" i="3" s="1"/>
  <c r="Q451" i="3" s="1"/>
  <c r="R451" i="3" s="1"/>
  <c r="M452" i="3" s="1"/>
  <c r="O452" i="3" s="1"/>
  <c r="Q452" i="3" s="1"/>
  <c r="R452" i="3" s="1"/>
  <c r="M453" i="3" s="1"/>
  <c r="O453" i="3" s="1"/>
  <c r="Q453" i="3" s="1"/>
  <c r="R453" i="3" s="1"/>
  <c r="M454" i="3" s="1"/>
  <c r="O454" i="3" s="1"/>
  <c r="Q454" i="3" s="1"/>
  <c r="R454" i="3" s="1"/>
  <c r="M455" i="3" s="1"/>
  <c r="O455" i="3" s="1"/>
  <c r="Q455" i="3" s="1"/>
  <c r="R455" i="3" s="1"/>
  <c r="M456" i="3" s="1"/>
  <c r="O456" i="3" s="1"/>
  <c r="Q456" i="3" s="1"/>
  <c r="R456" i="3" s="1"/>
  <c r="M457" i="3" s="1"/>
  <c r="O457" i="3" s="1"/>
  <c r="Q457" i="3" s="1"/>
  <c r="R457" i="3" s="1"/>
  <c r="M458" i="3" s="1"/>
  <c r="O458" i="3" s="1"/>
  <c r="Q458" i="3" s="1"/>
  <c r="R458" i="3" s="1"/>
  <c r="M459" i="3" s="1"/>
  <c r="O459" i="3" s="1"/>
  <c r="Q459" i="3" s="1"/>
  <c r="R459" i="3" s="1"/>
  <c r="M460" i="3" s="1"/>
  <c r="O460" i="3" s="1"/>
  <c r="Q460" i="3" s="1"/>
  <c r="R460" i="3" s="1"/>
  <c r="M461" i="3" s="1"/>
  <c r="O461" i="3" s="1"/>
  <c r="Q461" i="3" s="1"/>
  <c r="R461" i="3" s="1"/>
  <c r="M462" i="3" s="1"/>
  <c r="O462" i="3" s="1"/>
  <c r="Q462" i="3" s="1"/>
  <c r="R462" i="3" s="1"/>
  <c r="M463" i="3" s="1"/>
  <c r="O463" i="3" s="1"/>
  <c r="Q463" i="3" l="1"/>
  <c r="R463" i="3"/>
  <c r="M464" i="3" s="1"/>
  <c r="O464" i="3" s="1"/>
  <c r="Q464" i="3" s="1"/>
  <c r="R464" i="3" s="1"/>
  <c r="M465" i="3" s="1"/>
  <c r="O465" i="3" s="1"/>
  <c r="Q465" i="3" s="1"/>
  <c r="R465" i="3" s="1"/>
  <c r="M466" i="3" s="1"/>
  <c r="O466" i="3" s="1"/>
  <c r="Q466" i="3" s="1"/>
  <c r="R466" i="3" s="1"/>
  <c r="M467" i="3" s="1"/>
  <c r="O467" i="3" s="1"/>
  <c r="Q467" i="3" s="1"/>
  <c r="R467" i="3" s="1"/>
  <c r="M468" i="3" s="1"/>
  <c r="O468" i="3" s="1"/>
  <c r="Q468" i="3" s="1"/>
  <c r="R468" i="3" s="1"/>
  <c r="M469" i="3" s="1"/>
  <c r="O469" i="3" s="1"/>
  <c r="Q469" i="3" s="1"/>
  <c r="R469" i="3" s="1"/>
  <c r="M470" i="3" s="1"/>
  <c r="O470" i="3" s="1"/>
  <c r="Q470" i="3" s="1"/>
  <c r="R470" i="3" s="1"/>
  <c r="M471" i="3" s="1"/>
  <c r="O471" i="3" s="1"/>
  <c r="Q471" i="3" s="1"/>
  <c r="R471" i="3" s="1"/>
  <c r="M472" i="3" s="1"/>
  <c r="O472" i="3" s="1"/>
  <c r="Q472" i="3" s="1"/>
  <c r="R472" i="3" s="1"/>
  <c r="M473" i="3" s="1"/>
  <c r="O473" i="3" s="1"/>
  <c r="Q473" i="3" s="1"/>
  <c r="R473" i="3" s="1"/>
  <c r="M474" i="3" s="1"/>
  <c r="O474" i="3" s="1"/>
  <c r="Q474" i="3" s="1"/>
  <c r="R474" i="3" s="1"/>
  <c r="M475" i="3" s="1"/>
  <c r="O475" i="3" s="1"/>
  <c r="Q475" i="3" s="1"/>
  <c r="R475" i="3" s="1"/>
  <c r="M476" i="3" s="1"/>
  <c r="O476" i="3" s="1"/>
  <c r="Q476" i="3" s="1"/>
  <c r="R476" i="3" s="1"/>
  <c r="M477" i="3" s="1"/>
  <c r="O477" i="3" s="1"/>
  <c r="Q477" i="3" s="1"/>
  <c r="R477" i="3" s="1"/>
  <c r="M478" i="3" s="1"/>
  <c r="O478" i="3" s="1"/>
  <c r="Q478" i="3" s="1"/>
  <c r="R478" i="3" s="1"/>
  <c r="M479" i="3" s="1"/>
  <c r="O479" i="3" s="1"/>
  <c r="Q479" i="3" s="1"/>
  <c r="R479" i="3" s="1"/>
  <c r="M480" i="3" s="1"/>
  <c r="O480" i="3" s="1"/>
  <c r="Q480" i="3" s="1"/>
  <c r="R480" i="3" s="1"/>
  <c r="M481" i="3" s="1"/>
  <c r="O481" i="3" s="1"/>
  <c r="Q481" i="3" s="1"/>
  <c r="R481" i="3" s="1"/>
  <c r="M482" i="3" s="1"/>
  <c r="O482" i="3" s="1"/>
  <c r="Q482" i="3" s="1"/>
  <c r="R482" i="3" s="1"/>
  <c r="M483" i="3" s="1"/>
  <c r="O483" i="3" s="1"/>
  <c r="Q483" i="3" s="1"/>
  <c r="R483" i="3" s="1"/>
  <c r="M484" i="3" s="1"/>
  <c r="O484" i="3" s="1"/>
  <c r="Q484" i="3" s="1"/>
  <c r="R484" i="3" s="1"/>
  <c r="M485" i="3" s="1"/>
  <c r="O485" i="3" s="1"/>
  <c r="Q485" i="3" s="1"/>
  <c r="R485" i="3" s="1"/>
  <c r="M486" i="3" s="1"/>
  <c r="O486" i="3" s="1"/>
  <c r="Q486" i="3" s="1"/>
  <c r="R486" i="3" s="1"/>
  <c r="M487" i="3" s="1"/>
  <c r="O487" i="3" s="1"/>
  <c r="Q487" i="3" s="1"/>
  <c r="R487" i="3" s="1"/>
  <c r="M488" i="3" s="1"/>
  <c r="O488" i="3" s="1"/>
  <c r="Q488" i="3" s="1"/>
  <c r="R488" i="3" s="1"/>
  <c r="M489" i="3" s="1"/>
  <c r="O489" i="3" s="1"/>
  <c r="Q489" i="3" s="1"/>
  <c r="R489" i="3" s="1"/>
  <c r="M490" i="3" s="1"/>
  <c r="O490" i="3" s="1"/>
  <c r="Q490" i="3" s="1"/>
  <c r="R490" i="3" s="1"/>
  <c r="M491" i="3" s="1"/>
  <c r="O491" i="3" s="1"/>
  <c r="Q491" i="3" s="1"/>
  <c r="R491" i="3" s="1"/>
  <c r="M492" i="3" s="1"/>
  <c r="O492" i="3" s="1"/>
  <c r="Q492" i="3" s="1"/>
  <c r="R492" i="3" s="1"/>
  <c r="M493" i="3" s="1"/>
  <c r="O493" i="3" s="1"/>
  <c r="Q493" i="3" s="1"/>
  <c r="R493" i="3" s="1"/>
  <c r="M494" i="3" s="1"/>
  <c r="O494" i="3" s="1"/>
  <c r="Q494" i="3" s="1"/>
  <c r="R494" i="3" s="1"/>
  <c r="M495" i="3" s="1"/>
  <c r="O495" i="3" s="1"/>
  <c r="Q495" i="3" s="1"/>
  <c r="R495" i="3" s="1"/>
  <c r="M496" i="3" s="1"/>
  <c r="O496" i="3" s="1"/>
  <c r="Q496" i="3" s="1"/>
  <c r="R496" i="3" s="1"/>
  <c r="M497" i="3" s="1"/>
  <c r="O497" i="3" s="1"/>
  <c r="Q497" i="3" s="1"/>
  <c r="R497" i="3" s="1"/>
  <c r="M498" i="3" s="1"/>
  <c r="O498" i="3" s="1"/>
  <c r="Q498" i="3" s="1"/>
  <c r="R498" i="3" s="1"/>
  <c r="M499" i="3" s="1"/>
  <c r="O499" i="3" s="1"/>
  <c r="Q499" i="3" s="1"/>
  <c r="R499" i="3" s="1"/>
  <c r="M500" i="3" s="1"/>
  <c r="O500" i="3" s="1"/>
  <c r="Q500" i="3" s="1"/>
  <c r="R500" i="3" s="1"/>
  <c r="M501" i="3" s="1"/>
  <c r="O501" i="3" s="1"/>
  <c r="Q501" i="3" s="1"/>
  <c r="R501" i="3" s="1"/>
  <c r="M502" i="3" s="1"/>
  <c r="O502" i="3" s="1"/>
  <c r="Q502" i="3" s="1"/>
  <c r="R502" i="3" s="1"/>
  <c r="M503" i="3" s="1"/>
  <c r="O503" i="3" s="1"/>
  <c r="Q503" i="3" s="1"/>
  <c r="R503" i="3" s="1"/>
  <c r="M504" i="3" s="1"/>
  <c r="O504" i="3" s="1"/>
  <c r="Q504" i="3" s="1"/>
  <c r="R504" i="3" s="1"/>
  <c r="M505" i="3" s="1"/>
  <c r="O505" i="3" s="1"/>
  <c r="Q505" i="3" s="1"/>
  <c r="R505" i="3" s="1"/>
  <c r="M506" i="3" s="1"/>
  <c r="O506" i="3" s="1"/>
  <c r="Q506" i="3" s="1"/>
  <c r="R506" i="3" s="1"/>
  <c r="M507" i="3" s="1"/>
  <c r="O507" i="3" s="1"/>
  <c r="Q507" i="3" s="1"/>
  <c r="R507" i="3" s="1"/>
  <c r="M508" i="3" s="1"/>
  <c r="O508" i="3" s="1"/>
  <c r="Q508" i="3" s="1"/>
  <c r="R508" i="3" s="1"/>
  <c r="M509" i="3" s="1"/>
  <c r="O509" i="3" s="1"/>
  <c r="Q509" i="3" s="1"/>
  <c r="R509" i="3" s="1"/>
  <c r="M510" i="3" s="1"/>
  <c r="O510" i="3" s="1"/>
  <c r="Q510" i="3" s="1"/>
  <c r="R510" i="3" s="1"/>
  <c r="M511" i="3" s="1"/>
  <c r="O511" i="3" s="1"/>
  <c r="Q511" i="3" s="1"/>
  <c r="R511" i="3" s="1"/>
  <c r="M512" i="3" s="1"/>
  <c r="O512" i="3" s="1"/>
  <c r="Q512" i="3" s="1"/>
  <c r="R512" i="3" s="1"/>
  <c r="M513" i="3" s="1"/>
  <c r="O513" i="3" s="1"/>
  <c r="Q513" i="3" s="1"/>
  <c r="R513" i="3" s="1"/>
  <c r="M514" i="3" s="1"/>
  <c r="O514" i="3" s="1"/>
  <c r="Q514" i="3" s="1"/>
  <c r="R514" i="3" s="1"/>
  <c r="M515" i="3" s="1"/>
  <c r="O515" i="3" s="1"/>
  <c r="Q515" i="3" s="1"/>
  <c r="R515" i="3" s="1"/>
  <c r="M516" i="3" s="1"/>
  <c r="O516" i="3" s="1"/>
  <c r="Q516" i="3" s="1"/>
  <c r="R516" i="3" s="1"/>
  <c r="M517" i="3" s="1"/>
  <c r="O517" i="3" s="1"/>
  <c r="Q517" i="3" s="1"/>
  <c r="R517" i="3" s="1"/>
  <c r="M518" i="3" s="1"/>
  <c r="O518" i="3" s="1"/>
  <c r="Q518" i="3" s="1"/>
  <c r="R518" i="3" s="1"/>
  <c r="M519" i="3" s="1"/>
  <c r="O519" i="3" s="1"/>
  <c r="Q519" i="3" s="1"/>
  <c r="R519" i="3" s="1"/>
  <c r="M520" i="3" s="1"/>
  <c r="O520" i="3" s="1"/>
  <c r="Q520" i="3" s="1"/>
  <c r="R520" i="3" s="1"/>
  <c r="M521" i="3" s="1"/>
  <c r="O521" i="3" s="1"/>
  <c r="Q521" i="3" s="1"/>
  <c r="R521" i="3" s="1"/>
  <c r="M522" i="3" s="1"/>
  <c r="O522" i="3" s="1"/>
  <c r="Q522" i="3" s="1"/>
  <c r="R522" i="3" s="1"/>
  <c r="M523" i="3" s="1"/>
  <c r="O523" i="3" s="1"/>
  <c r="Q523" i="3" s="1"/>
  <c r="R523" i="3" s="1"/>
  <c r="M524" i="3" s="1"/>
  <c r="O524" i="3" s="1"/>
  <c r="Q524" i="3" s="1"/>
  <c r="R524" i="3" s="1"/>
  <c r="M525" i="3" s="1"/>
  <c r="O525" i="3" s="1"/>
  <c r="Q525" i="3" s="1"/>
  <c r="R525" i="3" s="1"/>
  <c r="M526" i="3" s="1"/>
  <c r="O526" i="3" s="1"/>
  <c r="Q526" i="3" s="1"/>
  <c r="R526" i="3" s="1"/>
  <c r="M527" i="3" s="1"/>
  <c r="O527" i="3" s="1"/>
  <c r="Q527" i="3" s="1"/>
  <c r="R527" i="3" s="1"/>
  <c r="M528" i="3" s="1"/>
  <c r="O528" i="3" s="1"/>
  <c r="Q528" i="3" s="1"/>
  <c r="R528" i="3" s="1"/>
  <c r="M529" i="3" s="1"/>
  <c r="O529" i="3" s="1"/>
  <c r="Q529" i="3" s="1"/>
  <c r="R529" i="3" s="1"/>
  <c r="M530" i="3" s="1"/>
  <c r="O530" i="3" s="1"/>
  <c r="Q530" i="3" s="1"/>
  <c r="R530" i="3" s="1"/>
  <c r="M531" i="3" s="1"/>
  <c r="O531" i="3" s="1"/>
  <c r="Q531" i="3" s="1"/>
  <c r="R531" i="3" s="1"/>
  <c r="M532" i="3" s="1"/>
  <c r="O532" i="3" s="1"/>
  <c r="Q532" i="3" s="1"/>
  <c r="R532" i="3" s="1"/>
  <c r="M533" i="3" s="1"/>
  <c r="O533" i="3" s="1"/>
  <c r="Q533" i="3" s="1"/>
  <c r="R533" i="3" s="1"/>
  <c r="M534" i="3" s="1"/>
  <c r="O534" i="3" s="1"/>
  <c r="Q534" i="3" s="1"/>
  <c r="R534" i="3" s="1"/>
  <c r="M535" i="3" s="1"/>
  <c r="O535" i="3" s="1"/>
  <c r="Q535" i="3" s="1"/>
  <c r="R535" i="3" s="1"/>
  <c r="M536" i="3" s="1"/>
  <c r="O536" i="3" s="1"/>
  <c r="Q536" i="3" s="1"/>
  <c r="R536" i="3" s="1"/>
  <c r="M537" i="3" s="1"/>
  <c r="O537" i="3" s="1"/>
  <c r="Q537" i="3" s="1"/>
  <c r="R537" i="3" s="1"/>
  <c r="M538" i="3" s="1"/>
  <c r="O538" i="3" s="1"/>
  <c r="Q538" i="3" s="1"/>
  <c r="R538" i="3" s="1"/>
  <c r="M539" i="3" s="1"/>
  <c r="O539" i="3" s="1"/>
  <c r="Q539" i="3" s="1"/>
  <c r="R539" i="3" s="1"/>
  <c r="M540" i="3" s="1"/>
  <c r="O540" i="3" s="1"/>
  <c r="Q540" i="3" s="1"/>
  <c r="R540" i="3" s="1"/>
  <c r="M541" i="3" s="1"/>
  <c r="O541" i="3" s="1"/>
  <c r="Q541" i="3" s="1"/>
  <c r="R541" i="3" s="1"/>
  <c r="M542" i="3" s="1"/>
  <c r="O542" i="3" s="1"/>
  <c r="Q542" i="3" s="1"/>
  <c r="R542" i="3" s="1"/>
  <c r="M543" i="3" s="1"/>
  <c r="O543" i="3" s="1"/>
  <c r="Q543" i="3" s="1"/>
  <c r="R543" i="3" s="1"/>
  <c r="M544" i="3" s="1"/>
  <c r="O544" i="3" s="1"/>
  <c r="Q544" i="3" s="1"/>
  <c r="R544" i="3" s="1"/>
  <c r="M545" i="3" s="1"/>
  <c r="O545" i="3" s="1"/>
  <c r="Q545" i="3" s="1"/>
  <c r="R545" i="3" s="1"/>
  <c r="M546" i="3" s="1"/>
  <c r="O546" i="3" s="1"/>
  <c r="Q546" i="3" s="1"/>
  <c r="R546" i="3" s="1"/>
  <c r="M547" i="3" s="1"/>
  <c r="O547" i="3" s="1"/>
  <c r="Q547" i="3" s="1"/>
  <c r="R547" i="3" s="1"/>
  <c r="M548" i="3" s="1"/>
  <c r="O548" i="3" s="1"/>
  <c r="Q548" i="3" s="1"/>
  <c r="R548" i="3" s="1"/>
  <c r="M549" i="3" s="1"/>
  <c r="O549" i="3" s="1"/>
  <c r="Q549" i="3" s="1"/>
  <c r="R549" i="3" s="1"/>
  <c r="M550" i="3" s="1"/>
  <c r="O550" i="3" s="1"/>
  <c r="Q550" i="3" s="1"/>
  <c r="R550" i="3" s="1"/>
  <c r="M551" i="3" s="1"/>
  <c r="O551" i="3" s="1"/>
  <c r="Q551" i="3" s="1"/>
  <c r="R551" i="3" s="1"/>
  <c r="M552" i="3" s="1"/>
  <c r="O552" i="3" s="1"/>
  <c r="Q552" i="3" s="1"/>
  <c r="R552" i="3" s="1"/>
  <c r="M553" i="3" s="1"/>
  <c r="O553" i="3" s="1"/>
  <c r="Q553" i="3" s="1"/>
  <c r="R553" i="3" s="1"/>
  <c r="M554" i="3" s="1"/>
  <c r="O554" i="3" s="1"/>
  <c r="Q554" i="3" s="1"/>
  <c r="R554" i="3" s="1"/>
  <c r="M555" i="3" s="1"/>
  <c r="O555" i="3" s="1"/>
  <c r="Q555" i="3" s="1"/>
  <c r="R555" i="3" s="1"/>
  <c r="M556" i="3" s="1"/>
  <c r="O556" i="3" s="1"/>
  <c r="Q556" i="3" s="1"/>
  <c r="R556" i="3" s="1"/>
  <c r="M557" i="3" s="1"/>
  <c r="O557" i="3" s="1"/>
  <c r="Q557" i="3" s="1"/>
  <c r="R557" i="3" s="1"/>
  <c r="M558" i="3" s="1"/>
  <c r="O558" i="3" s="1"/>
  <c r="Q558" i="3" s="1"/>
  <c r="R558" i="3" s="1"/>
  <c r="M559" i="3" s="1"/>
  <c r="O559" i="3" s="1"/>
  <c r="Q559" i="3" s="1"/>
  <c r="R559" i="3" s="1"/>
  <c r="M560" i="3" s="1"/>
  <c r="O560" i="3" s="1"/>
  <c r="Q560" i="3" s="1"/>
  <c r="R560" i="3" s="1"/>
  <c r="M561" i="3" s="1"/>
  <c r="O561" i="3" s="1"/>
  <c r="Q561" i="3" s="1"/>
  <c r="R561" i="3" s="1"/>
  <c r="M562" i="3" s="1"/>
  <c r="O562" i="3" s="1"/>
  <c r="Q562" i="3" s="1"/>
  <c r="R562" i="3" s="1"/>
  <c r="M563" i="3" s="1"/>
  <c r="O563" i="3" s="1"/>
  <c r="Q563" i="3" s="1"/>
  <c r="R563" i="3" s="1"/>
  <c r="M564" i="3" s="1"/>
  <c r="O564" i="3" s="1"/>
  <c r="Q564" i="3" s="1"/>
  <c r="R564" i="3" s="1"/>
  <c r="M565" i="3" s="1"/>
  <c r="O565" i="3" s="1"/>
  <c r="Q565" i="3" s="1"/>
  <c r="R565" i="3" s="1"/>
  <c r="M566" i="3" s="1"/>
  <c r="O566" i="3" s="1"/>
  <c r="Q566" i="3" s="1"/>
  <c r="R566" i="3" s="1"/>
  <c r="M567" i="3" s="1"/>
  <c r="O567" i="3" s="1"/>
  <c r="Q567" i="3" s="1"/>
  <c r="R567" i="3" s="1"/>
  <c r="M568" i="3" s="1"/>
  <c r="O568" i="3" s="1"/>
  <c r="Q568" i="3" s="1"/>
  <c r="R568" i="3" s="1"/>
  <c r="M569" i="3" s="1"/>
  <c r="O569" i="3" s="1"/>
  <c r="Q569" i="3" s="1"/>
  <c r="R569" i="3" s="1"/>
  <c r="M570" i="3" s="1"/>
  <c r="O570" i="3" s="1"/>
  <c r="Q570" i="3" s="1"/>
  <c r="R570" i="3" s="1"/>
  <c r="M571" i="3" s="1"/>
  <c r="O571" i="3" s="1"/>
  <c r="Q571" i="3" s="1"/>
  <c r="R571" i="3" s="1"/>
  <c r="M572" i="3" s="1"/>
  <c r="O572" i="3" s="1"/>
  <c r="Q572" i="3" s="1"/>
  <c r="R572" i="3" s="1"/>
  <c r="M573" i="3" s="1"/>
  <c r="O573" i="3" s="1"/>
  <c r="Q573" i="3" s="1"/>
  <c r="R573" i="3" s="1"/>
  <c r="M574" i="3" s="1"/>
  <c r="O574" i="3" s="1"/>
  <c r="Q574" i="3" s="1"/>
  <c r="R574" i="3" s="1"/>
  <c r="M575" i="3" s="1"/>
  <c r="O575" i="3" s="1"/>
  <c r="Q575" i="3" s="1"/>
  <c r="R575" i="3" s="1"/>
  <c r="M576" i="3" s="1"/>
  <c r="O576" i="3" s="1"/>
  <c r="Q576" i="3" s="1"/>
  <c r="R576" i="3" s="1"/>
  <c r="M577" i="3" s="1"/>
  <c r="O577" i="3" s="1"/>
  <c r="Q577" i="3" s="1"/>
  <c r="R577" i="3" s="1"/>
  <c r="M578" i="3" s="1"/>
  <c r="O578" i="3" s="1"/>
  <c r="Q578" i="3" s="1"/>
  <c r="R578" i="3" s="1"/>
  <c r="M579" i="3" s="1"/>
  <c r="O579" i="3" s="1"/>
  <c r="Q579" i="3" s="1"/>
  <c r="R579" i="3" s="1"/>
  <c r="M580" i="3" s="1"/>
  <c r="O580" i="3" s="1"/>
  <c r="Q580" i="3" s="1"/>
  <c r="R580" i="3" s="1"/>
  <c r="M581" i="3" s="1"/>
  <c r="O581" i="3" s="1"/>
  <c r="Q581" i="3" s="1"/>
  <c r="R581" i="3" s="1"/>
  <c r="M582" i="3" s="1"/>
  <c r="O582" i="3" s="1"/>
  <c r="Q582" i="3" s="1"/>
  <c r="R582" i="3" s="1"/>
  <c r="M583" i="3" s="1"/>
  <c r="O583" i="3" s="1"/>
  <c r="Q583" i="3" s="1"/>
  <c r="R583" i="3" s="1"/>
  <c r="M584" i="3" s="1"/>
  <c r="O584" i="3" s="1"/>
  <c r="Q584" i="3" s="1"/>
  <c r="R584" i="3" s="1"/>
  <c r="M585" i="3" s="1"/>
  <c r="O585" i="3" s="1"/>
  <c r="Q585" i="3" s="1"/>
  <c r="R585" i="3" s="1"/>
  <c r="M586" i="3" s="1"/>
  <c r="O586" i="3" s="1"/>
  <c r="Q586" i="3" s="1"/>
  <c r="R586" i="3" s="1"/>
  <c r="M587" i="3" s="1"/>
  <c r="O587" i="3" s="1"/>
  <c r="Q587" i="3" s="1"/>
  <c r="R587" i="3" s="1"/>
  <c r="M588" i="3" s="1"/>
  <c r="O588" i="3" s="1"/>
  <c r="Q588" i="3" s="1"/>
  <c r="R588" i="3" s="1"/>
  <c r="M589" i="3" s="1"/>
  <c r="O589" i="3" s="1"/>
  <c r="Q589" i="3" s="1"/>
  <c r="R589" i="3" s="1"/>
  <c r="M590" i="3" s="1"/>
  <c r="O590" i="3" s="1"/>
  <c r="Q590" i="3" s="1"/>
  <c r="R590" i="3" s="1"/>
  <c r="M591" i="3" s="1"/>
  <c r="O591" i="3" s="1"/>
  <c r="Q591" i="3" s="1"/>
  <c r="R591" i="3" s="1"/>
  <c r="M592" i="3" s="1"/>
  <c r="O592" i="3" s="1"/>
  <c r="Q592" i="3" l="1"/>
  <c r="R592" i="3" s="1"/>
  <c r="M593" i="3" s="1"/>
  <c r="O593" i="3" s="1"/>
  <c r="Q593" i="3" s="1"/>
  <c r="R593" i="3" s="1"/>
  <c r="M594" i="3" s="1"/>
  <c r="O594" i="3" s="1"/>
  <c r="Q594" i="3" l="1"/>
  <c r="R594" i="3" s="1"/>
  <c r="M595" i="3" s="1"/>
  <c r="O595" i="3" s="1"/>
  <c r="Q595" i="3" s="1"/>
  <c r="R595" i="3" s="1"/>
  <c r="M596" i="3" s="1"/>
  <c r="O596" i="3" s="1"/>
  <c r="Q596" i="3" s="1"/>
  <c r="R596" i="3" s="1"/>
  <c r="M597" i="3" s="1"/>
  <c r="O597" i="3" s="1"/>
  <c r="Q597" i="3" s="1"/>
  <c r="R597" i="3" s="1"/>
  <c r="M598" i="3" s="1"/>
  <c r="O598" i="3" s="1"/>
  <c r="Q598" i="3" s="1"/>
  <c r="R598" i="3" s="1"/>
  <c r="M599" i="3" s="1"/>
  <c r="O599" i="3" s="1"/>
  <c r="Q599" i="3" s="1"/>
  <c r="R599" i="3" s="1"/>
  <c r="M600" i="3" s="1"/>
  <c r="O600" i="3" s="1"/>
  <c r="Q600" i="3" s="1"/>
  <c r="R600" i="3" s="1"/>
  <c r="M601" i="3" s="1"/>
  <c r="O601" i="3" s="1"/>
  <c r="Q601" i="3" s="1"/>
  <c r="R601" i="3" s="1"/>
  <c r="M602" i="3" s="1"/>
  <c r="O602" i="3" s="1"/>
  <c r="Q602" i="3" s="1"/>
  <c r="R602" i="3" s="1"/>
  <c r="M603" i="3" s="1"/>
  <c r="O603" i="3" s="1"/>
  <c r="Q603" i="3" s="1"/>
  <c r="R603" i="3" s="1"/>
  <c r="M604" i="3" s="1"/>
  <c r="O604" i="3" s="1"/>
  <c r="Q604" i="3" s="1"/>
  <c r="R604" i="3" s="1"/>
  <c r="M605" i="3" s="1"/>
  <c r="O605" i="3" s="1"/>
  <c r="Q605" i="3" s="1"/>
  <c r="R605" i="3" s="1"/>
  <c r="M606" i="3" s="1"/>
  <c r="O606" i="3" s="1"/>
  <c r="Q606" i="3" s="1"/>
  <c r="R606" i="3" s="1"/>
  <c r="M607" i="3" s="1"/>
  <c r="O607" i="3" s="1"/>
  <c r="Q607" i="3" s="1"/>
  <c r="R607" i="3" s="1"/>
  <c r="M608" i="3" s="1"/>
  <c r="O608" i="3" s="1"/>
  <c r="Q608" i="3" s="1"/>
  <c r="R608" i="3" s="1"/>
  <c r="M609" i="3" s="1"/>
  <c r="O609" i="3" s="1"/>
  <c r="Q609" i="3" s="1"/>
  <c r="R609" i="3" s="1"/>
  <c r="M610" i="3" s="1"/>
  <c r="O610" i="3" s="1"/>
  <c r="Q610" i="3" s="1"/>
  <c r="R610" i="3" s="1"/>
  <c r="M611" i="3" s="1"/>
  <c r="O611" i="3" s="1"/>
  <c r="Q611" i="3" s="1"/>
  <c r="R611" i="3" s="1"/>
  <c r="M612" i="3" s="1"/>
  <c r="O612" i="3" s="1"/>
  <c r="Q612" i="3" s="1"/>
  <c r="R612" i="3" s="1"/>
  <c r="M613" i="3" s="1"/>
  <c r="O613" i="3" s="1"/>
  <c r="Q613" i="3" s="1"/>
  <c r="R613" i="3" s="1"/>
  <c r="M614" i="3" s="1"/>
  <c r="O614" i="3" s="1"/>
  <c r="Q614" i="3" s="1"/>
  <c r="R614" i="3" s="1"/>
  <c r="M615" i="3" s="1"/>
  <c r="O615" i="3" s="1"/>
  <c r="Q615" i="3" s="1"/>
  <c r="R615" i="3" s="1"/>
  <c r="M616" i="3" s="1"/>
  <c r="O616" i="3" s="1"/>
  <c r="Q616" i="3" s="1"/>
  <c r="R616" i="3" s="1"/>
  <c r="M617" i="3" s="1"/>
  <c r="O617" i="3" s="1"/>
  <c r="Q617" i="3" s="1"/>
  <c r="R617" i="3" s="1"/>
  <c r="M618" i="3" s="1"/>
  <c r="O618" i="3" s="1"/>
  <c r="Q618" i="3" s="1"/>
  <c r="R618" i="3" s="1"/>
  <c r="M619" i="3" s="1"/>
  <c r="O619" i="3" s="1"/>
  <c r="Q619" i="3" s="1"/>
  <c r="R619" i="3" s="1"/>
  <c r="M620" i="3" s="1"/>
  <c r="O620" i="3" s="1"/>
  <c r="Q620" i="3" s="1"/>
  <c r="R620" i="3" s="1"/>
  <c r="M621" i="3" s="1"/>
  <c r="O621" i="3" s="1"/>
  <c r="Q621" i="3" s="1"/>
  <c r="R621" i="3" s="1"/>
  <c r="M622" i="3" s="1"/>
  <c r="O622" i="3" s="1"/>
  <c r="Q622" i="3" s="1"/>
  <c r="R622" i="3" s="1"/>
  <c r="M623" i="3" s="1"/>
  <c r="O623" i="3" s="1"/>
  <c r="Q623" i="3" s="1"/>
  <c r="R623" i="3" s="1"/>
  <c r="M624" i="3" s="1"/>
  <c r="O624" i="3" s="1"/>
  <c r="Q624" i="3" s="1"/>
  <c r="R624" i="3" s="1"/>
  <c r="M625" i="3" s="1"/>
  <c r="O625" i="3" s="1"/>
  <c r="Q625" i="3" s="1"/>
  <c r="R625" i="3" s="1"/>
  <c r="M626" i="3" s="1"/>
  <c r="O626" i="3" s="1"/>
  <c r="Q626" i="3" s="1"/>
  <c r="R626" i="3" s="1"/>
  <c r="M627" i="3" s="1"/>
  <c r="O627" i="3" s="1"/>
  <c r="Q627" i="3" s="1"/>
  <c r="R627" i="3" s="1"/>
  <c r="M628" i="3" s="1"/>
  <c r="O628" i="3" s="1"/>
  <c r="Q628" i="3" s="1"/>
  <c r="R628" i="3" s="1"/>
  <c r="M629" i="3" s="1"/>
  <c r="O629" i="3" s="1"/>
  <c r="Q629" i="3" s="1"/>
  <c r="R629" i="3" s="1"/>
  <c r="M630" i="3" s="1"/>
  <c r="O630" i="3" s="1"/>
  <c r="Q630" i="3" s="1"/>
  <c r="R630" i="3" s="1"/>
  <c r="M631" i="3" s="1"/>
  <c r="O631" i="3" s="1"/>
  <c r="Q631" i="3" s="1"/>
  <c r="R631" i="3" s="1"/>
  <c r="M632" i="3" s="1"/>
  <c r="O632" i="3" s="1"/>
  <c r="Q632" i="3" l="1"/>
  <c r="R632" i="3" s="1"/>
  <c r="M633" i="3" s="1"/>
  <c r="O633" i="3" s="1"/>
  <c r="Q633" i="3" s="1"/>
  <c r="R633" i="3" s="1"/>
  <c r="M634" i="3" s="1"/>
  <c r="O634" i="3" s="1"/>
  <c r="Q634" i="3" s="1"/>
  <c r="R634" i="3" s="1"/>
  <c r="M635" i="3" s="1"/>
  <c r="O635" i="3" s="1"/>
  <c r="Q635" i="3" s="1"/>
  <c r="R635" i="3" s="1"/>
  <c r="M636" i="3" s="1"/>
  <c r="O636" i="3" s="1"/>
  <c r="Q636" i="3" s="1"/>
  <c r="R636" i="3" s="1"/>
  <c r="M637" i="3" s="1"/>
  <c r="O637" i="3" s="1"/>
  <c r="Q637" i="3" s="1"/>
  <c r="R637" i="3" s="1"/>
  <c r="M638" i="3" s="1"/>
  <c r="O638" i="3" s="1"/>
  <c r="Q638" i="3" s="1"/>
  <c r="R638" i="3" s="1"/>
  <c r="M639" i="3" s="1"/>
  <c r="O639" i="3" s="1"/>
  <c r="Q639" i="3" s="1"/>
  <c r="R639" i="3" s="1"/>
  <c r="M640" i="3" s="1"/>
  <c r="O640" i="3" s="1"/>
  <c r="Q640" i="3" s="1"/>
  <c r="R640" i="3" s="1"/>
  <c r="M641" i="3" s="1"/>
  <c r="O641" i="3" s="1"/>
  <c r="Q641" i="3" s="1"/>
  <c r="R641" i="3" s="1"/>
  <c r="M642" i="3" s="1"/>
  <c r="O642" i="3" s="1"/>
  <c r="Q642" i="3" s="1"/>
  <c r="R642" i="3" s="1"/>
  <c r="M643" i="3" s="1"/>
  <c r="O643" i="3" s="1"/>
  <c r="Q643" i="3" s="1"/>
  <c r="R643" i="3" s="1"/>
  <c r="M644" i="3" s="1"/>
  <c r="O644" i="3" s="1"/>
  <c r="Q644" i="3" s="1"/>
  <c r="R644" i="3" s="1"/>
  <c r="M645" i="3" s="1"/>
  <c r="O645" i="3" s="1"/>
  <c r="Q645" i="3" s="1"/>
  <c r="R645" i="3" s="1"/>
  <c r="M646" i="3" s="1"/>
  <c r="O646" i="3" s="1"/>
  <c r="Q646" i="3" s="1"/>
  <c r="R646" i="3" s="1"/>
  <c r="M647" i="3" s="1"/>
  <c r="O647" i="3" s="1"/>
  <c r="Q647" i="3" s="1"/>
  <c r="R647" i="3" s="1"/>
  <c r="M648" i="3" s="1"/>
  <c r="O648" i="3" s="1"/>
  <c r="Q648" i="3" s="1"/>
  <c r="R648" i="3" s="1"/>
  <c r="M649" i="3" s="1"/>
  <c r="O649" i="3" s="1"/>
  <c r="Q649" i="3" s="1"/>
  <c r="R649" i="3" s="1"/>
  <c r="M650" i="3" s="1"/>
  <c r="O650" i="3" s="1"/>
  <c r="Q650" i="3" s="1"/>
  <c r="R650" i="3" s="1"/>
  <c r="M651" i="3" s="1"/>
  <c r="O651" i="3" s="1"/>
  <c r="Q651" i="3" s="1"/>
  <c r="R651" i="3" s="1"/>
  <c r="M652" i="3" s="1"/>
  <c r="O652" i="3" s="1"/>
  <c r="Q652" i="3" s="1"/>
  <c r="R652" i="3" s="1"/>
  <c r="M653" i="3" s="1"/>
  <c r="O653" i="3" s="1"/>
  <c r="Q653" i="3" s="1"/>
  <c r="R653" i="3" s="1"/>
  <c r="M654" i="3" s="1"/>
  <c r="O654" i="3" s="1"/>
  <c r="Q654" i="3" s="1"/>
  <c r="R654" i="3" s="1"/>
  <c r="M655" i="3" s="1"/>
  <c r="O655" i="3" s="1"/>
  <c r="Q655" i="3" s="1"/>
  <c r="R655" i="3" s="1"/>
  <c r="M656" i="3" s="1"/>
  <c r="O656" i="3" s="1"/>
  <c r="Q656" i="3" s="1"/>
  <c r="R656" i="3" s="1"/>
  <c r="M657" i="3" s="1"/>
  <c r="O657" i="3" s="1"/>
  <c r="Q657" i="3" s="1"/>
  <c r="R657" i="3" s="1"/>
  <c r="M658" i="3" s="1"/>
  <c r="O658" i="3" s="1"/>
  <c r="Q658" i="3" s="1"/>
  <c r="R658" i="3" s="1"/>
  <c r="M659" i="3" s="1"/>
  <c r="O659" i="3" s="1"/>
  <c r="Q659" i="3" s="1"/>
  <c r="R659" i="3" s="1"/>
  <c r="M660" i="3" s="1"/>
  <c r="O660" i="3" s="1"/>
  <c r="Q660" i="3" s="1"/>
  <c r="R660" i="3" s="1"/>
  <c r="M661" i="3" s="1"/>
  <c r="O661" i="3" s="1"/>
  <c r="Q661" i="3" s="1"/>
  <c r="R661" i="3" s="1"/>
  <c r="M662" i="3" s="1"/>
  <c r="O662" i="3" s="1"/>
  <c r="Q662" i="3" s="1"/>
  <c r="R662" i="3" s="1"/>
  <c r="M663" i="3" s="1"/>
  <c r="O663" i="3" s="1"/>
  <c r="Q663" i="3" s="1"/>
  <c r="R663" i="3" s="1"/>
  <c r="M664" i="3" s="1"/>
  <c r="O664" i="3" s="1"/>
  <c r="Q664" i="3" s="1"/>
  <c r="R664" i="3" s="1"/>
  <c r="M665" i="3" s="1"/>
  <c r="O665" i="3" s="1"/>
  <c r="Q665" i="3" s="1"/>
  <c r="R665" i="3" s="1"/>
  <c r="M666" i="3" s="1"/>
  <c r="O666" i="3" s="1"/>
  <c r="Q666" i="3" s="1"/>
  <c r="R666" i="3" s="1"/>
  <c r="M667" i="3" s="1"/>
  <c r="O667" i="3" s="1"/>
  <c r="Q667" i="3" s="1"/>
  <c r="R667" i="3" s="1"/>
  <c r="M668" i="3" s="1"/>
  <c r="O668" i="3" s="1"/>
  <c r="Q668" i="3" s="1"/>
  <c r="R668" i="3" s="1"/>
  <c r="M669" i="3" s="1"/>
  <c r="O669" i="3" s="1"/>
  <c r="Q669" i="3" s="1"/>
  <c r="R669" i="3" s="1"/>
  <c r="M670" i="3" s="1"/>
  <c r="O670" i="3" s="1"/>
  <c r="Q670" i="3" s="1"/>
  <c r="R670" i="3" s="1"/>
  <c r="M671" i="3" s="1"/>
  <c r="O671" i="3" s="1"/>
  <c r="Q671" i="3" s="1"/>
  <c r="R671" i="3" s="1"/>
  <c r="M672" i="3" s="1"/>
  <c r="O672" i="3" s="1"/>
  <c r="Q672" i="3" s="1"/>
  <c r="R672" i="3" s="1"/>
  <c r="M673" i="3" s="1"/>
  <c r="O673" i="3" s="1"/>
  <c r="Q673" i="3" s="1"/>
  <c r="R673" i="3" s="1"/>
  <c r="M674" i="3" s="1"/>
  <c r="O674" i="3" s="1"/>
  <c r="Q674" i="3" s="1"/>
  <c r="R674" i="3" s="1"/>
  <c r="M675" i="3" s="1"/>
  <c r="O675" i="3" s="1"/>
  <c r="Q675" i="3" s="1"/>
  <c r="R675" i="3" s="1"/>
  <c r="M676" i="3" s="1"/>
  <c r="O676" i="3" s="1"/>
  <c r="Q676" i="3" s="1"/>
  <c r="R676" i="3" s="1"/>
  <c r="M677" i="3" s="1"/>
  <c r="O677" i="3" s="1"/>
  <c r="Q677" i="3" s="1"/>
  <c r="R677" i="3" s="1"/>
  <c r="M678" i="3" s="1"/>
  <c r="O678" i="3" s="1"/>
  <c r="Q678" i="3" s="1"/>
  <c r="R678" i="3" s="1"/>
  <c r="M679" i="3" s="1"/>
  <c r="O679" i="3" s="1"/>
  <c r="Q679" i="3" s="1"/>
  <c r="R679" i="3" s="1"/>
  <c r="M680" i="3" s="1"/>
  <c r="O680" i="3" s="1"/>
  <c r="Q680" i="3" s="1"/>
  <c r="R680" i="3" s="1"/>
  <c r="M681" i="3" s="1"/>
  <c r="O681" i="3" s="1"/>
  <c r="Q681" i="3" s="1"/>
  <c r="R681" i="3" s="1"/>
  <c r="M682" i="3" s="1"/>
  <c r="O682" i="3" s="1"/>
  <c r="Q682" i="3" s="1"/>
  <c r="R682" i="3" s="1"/>
  <c r="M683" i="3" s="1"/>
  <c r="O683" i="3" s="1"/>
  <c r="Q683" i="3" s="1"/>
  <c r="R683" i="3" s="1"/>
  <c r="M684" i="3" s="1"/>
  <c r="O684" i="3" s="1"/>
  <c r="Q684" i="3" s="1"/>
  <c r="R684" i="3" s="1"/>
  <c r="M685" i="3" s="1"/>
  <c r="O685" i="3" s="1"/>
  <c r="Q685" i="3" s="1"/>
  <c r="R685" i="3" s="1"/>
  <c r="M686" i="3" s="1"/>
  <c r="O686" i="3" s="1"/>
  <c r="Q686" i="3" s="1"/>
  <c r="R686" i="3" s="1"/>
  <c r="M687" i="3" s="1"/>
  <c r="O687" i="3" s="1"/>
  <c r="Q687" i="3" s="1"/>
  <c r="R687" i="3" s="1"/>
  <c r="M688" i="3" s="1"/>
  <c r="O688" i="3" s="1"/>
  <c r="Q688" i="3" s="1"/>
  <c r="R688" i="3" s="1"/>
  <c r="M689" i="3" s="1"/>
  <c r="O689" i="3" s="1"/>
  <c r="Q689" i="3" s="1"/>
  <c r="R689" i="3" s="1"/>
  <c r="M690" i="3" s="1"/>
  <c r="O690" i="3" s="1"/>
  <c r="Q690" i="3" s="1"/>
  <c r="R690" i="3" s="1"/>
  <c r="M691" i="3" s="1"/>
  <c r="O691" i="3" s="1"/>
  <c r="Q691" i="3" s="1"/>
  <c r="R691" i="3" s="1"/>
  <c r="M692" i="3" s="1"/>
  <c r="O692" i="3" s="1"/>
  <c r="Q692" i="3" s="1"/>
  <c r="R692" i="3" s="1"/>
  <c r="M693" i="3" s="1"/>
  <c r="O693" i="3" s="1"/>
  <c r="Q693" i="3" s="1"/>
  <c r="R693" i="3" s="1"/>
  <c r="M694" i="3" s="1"/>
  <c r="O694" i="3" s="1"/>
  <c r="Q694" i="3" s="1"/>
  <c r="R694" i="3" s="1"/>
  <c r="M695" i="3" s="1"/>
  <c r="O695" i="3" s="1"/>
  <c r="Q695" i="3" s="1"/>
  <c r="R695" i="3" s="1"/>
  <c r="M696" i="3" s="1"/>
  <c r="O696" i="3" s="1"/>
  <c r="Q696" i="3" s="1"/>
  <c r="R696" i="3" s="1"/>
  <c r="M697" i="3" s="1"/>
  <c r="O697" i="3" s="1"/>
  <c r="Q697" i="3" l="1"/>
  <c r="R697" i="3" s="1"/>
  <c r="M698" i="3" s="1"/>
  <c r="O698" i="3" s="1"/>
  <c r="Q698" i="3" s="1"/>
  <c r="R698" i="3" s="1"/>
  <c r="M699" i="3" s="1"/>
  <c r="O699" i="3" s="1"/>
  <c r="Q699" i="3" s="1"/>
  <c r="R699" i="3" s="1"/>
  <c r="M700" i="3" s="1"/>
  <c r="O700" i="3" s="1"/>
  <c r="Q700" i="3" l="1"/>
  <c r="R700" i="3" s="1"/>
  <c r="M701" i="3" s="1"/>
  <c r="O701" i="3" s="1"/>
  <c r="Q701" i="3" s="1"/>
  <c r="R701" i="3" s="1"/>
  <c r="M702" i="3" s="1"/>
  <c r="O702" i="3" s="1"/>
  <c r="Q702" i="3" s="1"/>
  <c r="R702" i="3" s="1"/>
  <c r="M703" i="3" s="1"/>
  <c r="O703" i="3" s="1"/>
  <c r="Q703" i="3" s="1"/>
  <c r="R703" i="3" s="1"/>
  <c r="M704" i="3" s="1"/>
  <c r="O704" i="3" s="1"/>
  <c r="Q704" i="3" l="1"/>
  <c r="R704" i="3" s="1"/>
  <c r="M705" i="3" s="1"/>
  <c r="O705" i="3" s="1"/>
  <c r="Q705" i="3" s="1"/>
  <c r="R705" i="3" s="1"/>
  <c r="M706" i="3" s="1"/>
  <c r="O706" i="3" s="1"/>
  <c r="Q706" i="3" s="1"/>
  <c r="R706" i="3" s="1"/>
  <c r="M707" i="3" s="1"/>
  <c r="O707" i="3" s="1"/>
  <c r="Q707" i="3" s="1"/>
  <c r="R707" i="3" s="1"/>
  <c r="M708" i="3" s="1"/>
  <c r="O708" i="3" s="1"/>
  <c r="Q708" i="3" s="1"/>
  <c r="R708" i="3" s="1"/>
  <c r="M709" i="3" s="1"/>
  <c r="O709" i="3" s="1"/>
  <c r="Q709" i="3" s="1"/>
  <c r="R709" i="3" s="1"/>
  <c r="M710" i="3" s="1"/>
  <c r="O710" i="3" s="1"/>
  <c r="Q710" i="3" s="1"/>
  <c r="R710" i="3" s="1"/>
  <c r="M711" i="3" s="1"/>
  <c r="O711" i="3" s="1"/>
  <c r="Q711" i="3" s="1"/>
  <c r="R711" i="3" s="1"/>
  <c r="M712" i="3" s="1"/>
  <c r="O712" i="3" s="1"/>
  <c r="Q712" i="3" s="1"/>
  <c r="R712" i="3" s="1"/>
  <c r="M713" i="3" s="1"/>
  <c r="O713" i="3" s="1"/>
  <c r="Q713" i="3" s="1"/>
  <c r="R713" i="3" s="1"/>
  <c r="M714" i="3" s="1"/>
  <c r="O714" i="3" s="1"/>
  <c r="Q714" i="3" s="1"/>
  <c r="R714" i="3" s="1"/>
  <c r="M715" i="3" s="1"/>
  <c r="O715" i="3" s="1"/>
  <c r="Q715" i="3" s="1"/>
  <c r="R715" i="3" s="1"/>
  <c r="M716" i="3" s="1"/>
  <c r="O716" i="3" s="1"/>
  <c r="Q716" i="3" s="1"/>
  <c r="R716" i="3" s="1"/>
  <c r="M717" i="3" s="1"/>
  <c r="O717" i="3" s="1"/>
  <c r="Q717" i="3" s="1"/>
  <c r="R717" i="3" s="1"/>
  <c r="M718" i="3" s="1"/>
  <c r="O718" i="3" s="1"/>
  <c r="Q718" i="3" s="1"/>
  <c r="R718" i="3" s="1"/>
  <c r="M719" i="3" s="1"/>
  <c r="O719" i="3" s="1"/>
  <c r="Q719" i="3" s="1"/>
  <c r="R719" i="3" s="1"/>
  <c r="M720" i="3" s="1"/>
  <c r="O720" i="3" s="1"/>
  <c r="Q720" i="3" s="1"/>
  <c r="R720" i="3" s="1"/>
  <c r="M721" i="3" s="1"/>
  <c r="O721" i="3" s="1"/>
  <c r="Q721" i="3" s="1"/>
  <c r="R721" i="3" s="1"/>
  <c r="M722" i="3" s="1"/>
  <c r="O722" i="3" s="1"/>
  <c r="Q722" i="3" s="1"/>
  <c r="R722" i="3" s="1"/>
  <c r="M723" i="3" s="1"/>
  <c r="O723" i="3" s="1"/>
  <c r="Q723" i="3" s="1"/>
  <c r="R723" i="3" s="1"/>
  <c r="M724" i="3" s="1"/>
  <c r="O724" i="3" s="1"/>
  <c r="Q724" i="3" s="1"/>
  <c r="R724" i="3" s="1"/>
  <c r="M725" i="3" s="1"/>
  <c r="O725" i="3" s="1"/>
  <c r="Q725" i="3" s="1"/>
  <c r="R725" i="3" s="1"/>
  <c r="M726" i="3" s="1"/>
  <c r="O726" i="3" s="1"/>
  <c r="Q726" i="3" s="1"/>
  <c r="R726" i="3" s="1"/>
  <c r="M727" i="3" s="1"/>
  <c r="O727" i="3" s="1"/>
  <c r="Q727" i="3" s="1"/>
  <c r="R727" i="3" s="1"/>
  <c r="M728" i="3" s="1"/>
  <c r="O728" i="3" s="1"/>
  <c r="Q728" i="3" s="1"/>
  <c r="R728" i="3" s="1"/>
  <c r="M729" i="3" s="1"/>
  <c r="O729" i="3" s="1"/>
  <c r="Q729" i="3" s="1"/>
  <c r="R729" i="3" s="1"/>
  <c r="M730" i="3" s="1"/>
  <c r="O730" i="3" s="1"/>
  <c r="Q730" i="3" s="1"/>
  <c r="R730" i="3" s="1"/>
  <c r="M731" i="3" s="1"/>
  <c r="O731" i="3" s="1"/>
  <c r="Q731" i="3" s="1"/>
  <c r="R731" i="3" s="1"/>
  <c r="M732" i="3" s="1"/>
  <c r="O732" i="3" s="1"/>
  <c r="Q732" i="3" s="1"/>
  <c r="R732" i="3" s="1"/>
  <c r="M733" i="3" s="1"/>
  <c r="O733" i="3" s="1"/>
  <c r="Q733" i="3" s="1"/>
  <c r="R733" i="3" s="1"/>
  <c r="M734" i="3" s="1"/>
  <c r="O734" i="3" s="1"/>
  <c r="Q734" i="3" s="1"/>
  <c r="R734" i="3" s="1"/>
  <c r="M735" i="3" s="1"/>
  <c r="O735" i="3" s="1"/>
  <c r="Q735" i="3" s="1"/>
  <c r="R735" i="3" s="1"/>
  <c r="M736" i="3" s="1"/>
  <c r="O736" i="3" s="1"/>
  <c r="Q736" i="3" s="1"/>
  <c r="R736" i="3" s="1"/>
  <c r="M737" i="3" s="1"/>
  <c r="O737" i="3" s="1"/>
  <c r="Q737" i="3" s="1"/>
  <c r="R737" i="3" s="1"/>
  <c r="M738" i="3" s="1"/>
  <c r="O738" i="3" s="1"/>
  <c r="Q738" i="3" s="1"/>
  <c r="R738" i="3" s="1"/>
  <c r="M739" i="3" s="1"/>
  <c r="O739" i="3" s="1"/>
  <c r="Q739" i="3" s="1"/>
  <c r="R739" i="3" s="1"/>
  <c r="M740" i="3" s="1"/>
  <c r="O740" i="3" s="1"/>
  <c r="Q740" i="3" s="1"/>
  <c r="R740" i="3" s="1"/>
  <c r="M741" i="3" s="1"/>
  <c r="O741" i="3" s="1"/>
  <c r="Q741" i="3" s="1"/>
  <c r="R741" i="3" s="1"/>
  <c r="M742" i="3" s="1"/>
  <c r="O742" i="3" s="1"/>
  <c r="Q742" i="3" s="1"/>
  <c r="R742" i="3" s="1"/>
  <c r="M743" i="3" s="1"/>
  <c r="O743" i="3" s="1"/>
  <c r="Q743" i="3" s="1"/>
  <c r="R743" i="3" s="1"/>
  <c r="M744" i="3" s="1"/>
  <c r="O744" i="3" s="1"/>
  <c r="Q744" i="3" s="1"/>
  <c r="R744" i="3" s="1"/>
  <c r="M745" i="3" s="1"/>
  <c r="O745" i="3" s="1"/>
  <c r="Q745" i="3" s="1"/>
  <c r="R745" i="3" s="1"/>
  <c r="M746" i="3" s="1"/>
  <c r="O746" i="3" s="1"/>
  <c r="Q746" i="3" s="1"/>
  <c r="R746" i="3" s="1"/>
  <c r="M747" i="3" s="1"/>
  <c r="O747" i="3" s="1"/>
  <c r="Q747" i="3" s="1"/>
  <c r="R747" i="3" s="1"/>
  <c r="M748" i="3" s="1"/>
  <c r="O748" i="3" s="1"/>
  <c r="Q748" i="3" s="1"/>
  <c r="R748" i="3" s="1"/>
  <c r="M749" i="3" s="1"/>
  <c r="O749" i="3" s="1"/>
  <c r="Q749" i="3" s="1"/>
  <c r="R749" i="3" s="1"/>
  <c r="M750" i="3" s="1"/>
  <c r="O750" i="3" s="1"/>
  <c r="Q750" i="3" l="1"/>
  <c r="R750" i="3" s="1"/>
  <c r="M751" i="3" s="1"/>
  <c r="O751" i="3" s="1"/>
  <c r="Q751" i="3" s="1"/>
  <c r="R751" i="3" s="1"/>
  <c r="M752" i="3" s="1"/>
  <c r="O752" i="3" s="1"/>
  <c r="Q752" i="3" s="1"/>
  <c r="R752" i="3" s="1"/>
  <c r="M753" i="3" s="1"/>
  <c r="O753" i="3" s="1"/>
  <c r="Q753" i="3" s="1"/>
  <c r="R753" i="3" s="1"/>
  <c r="M754" i="3" s="1"/>
  <c r="O754" i="3" s="1"/>
  <c r="Q754" i="3" s="1"/>
  <c r="R754" i="3" s="1"/>
  <c r="M755" i="3" s="1"/>
  <c r="O755" i="3" s="1"/>
  <c r="Q755" i="3" s="1"/>
  <c r="R755" i="3" s="1"/>
  <c r="M756" i="3" s="1"/>
  <c r="O756" i="3" s="1"/>
  <c r="Q756" i="3" s="1"/>
  <c r="R756" i="3" s="1"/>
  <c r="M757" i="3" s="1"/>
  <c r="O757" i="3" s="1"/>
  <c r="Q757" i="3" s="1"/>
  <c r="R757" i="3" s="1"/>
  <c r="M758" i="3" s="1"/>
  <c r="O758" i="3" s="1"/>
  <c r="Q758" i="3" s="1"/>
  <c r="R758" i="3" s="1"/>
  <c r="M759" i="3" s="1"/>
  <c r="O759" i="3" s="1"/>
  <c r="Q759" i="3" s="1"/>
  <c r="R759" i="3" s="1"/>
  <c r="M760" i="3" s="1"/>
  <c r="O760" i="3" s="1"/>
  <c r="Q760" i="3" s="1"/>
  <c r="R760" i="3" s="1"/>
  <c r="M761" i="3" s="1"/>
  <c r="O761" i="3" s="1"/>
  <c r="Q761" i="3" s="1"/>
  <c r="R761" i="3" s="1"/>
  <c r="M762" i="3" s="1"/>
  <c r="O762" i="3" s="1"/>
  <c r="Q762" i="3" s="1"/>
  <c r="R762" i="3" s="1"/>
  <c r="M763" i="3" s="1"/>
  <c r="O763" i="3" s="1"/>
  <c r="Q763" i="3" s="1"/>
  <c r="R763" i="3" s="1"/>
  <c r="M764" i="3" s="1"/>
  <c r="O764" i="3" s="1"/>
  <c r="Q764" i="3" s="1"/>
  <c r="R764" i="3" s="1"/>
  <c r="M765" i="3" s="1"/>
  <c r="O765" i="3" s="1"/>
  <c r="Q765" i="3" l="1"/>
  <c r="R765" i="3" s="1"/>
  <c r="M766" i="3" s="1"/>
  <c r="O766" i="3" s="1"/>
  <c r="Q766" i="3" s="1"/>
  <c r="R766" i="3" s="1"/>
  <c r="M767" i="3" s="1"/>
  <c r="O767" i="3" s="1"/>
  <c r="Q767" i="3" s="1"/>
  <c r="R767" i="3" s="1"/>
  <c r="M768" i="3" s="1"/>
  <c r="O768" i="3" s="1"/>
  <c r="Q768" i="3" s="1"/>
  <c r="R768" i="3" s="1"/>
  <c r="M769" i="3" s="1"/>
  <c r="O769" i="3" s="1"/>
  <c r="Q769" i="3" s="1"/>
  <c r="R769" i="3" s="1"/>
  <c r="M770" i="3" s="1"/>
  <c r="O770" i="3" s="1"/>
  <c r="Q770" i="3" s="1"/>
  <c r="R770" i="3" s="1"/>
  <c r="M771" i="3" s="1"/>
  <c r="O771" i="3" s="1"/>
  <c r="Q771" i="3" s="1"/>
  <c r="R771" i="3" s="1"/>
  <c r="M772" i="3" s="1"/>
  <c r="O772" i="3" s="1"/>
  <c r="Q772" i="3" s="1"/>
  <c r="R772" i="3" s="1"/>
  <c r="M773" i="3" s="1"/>
  <c r="O773" i="3" s="1"/>
  <c r="Q773" i="3" s="1"/>
  <c r="R773" i="3" s="1"/>
  <c r="M774" i="3" s="1"/>
  <c r="O774" i="3" s="1"/>
  <c r="Q774" i="3" s="1"/>
  <c r="R774" i="3" s="1"/>
  <c r="M775" i="3" s="1"/>
  <c r="O775" i="3" s="1"/>
  <c r="Q775" i="3" s="1"/>
  <c r="R775" i="3" s="1"/>
  <c r="M776" i="3" s="1"/>
  <c r="O776" i="3" s="1"/>
  <c r="Q776" i="3" s="1"/>
  <c r="R776" i="3" s="1"/>
  <c r="M777" i="3" s="1"/>
  <c r="O777" i="3" s="1"/>
  <c r="Q777" i="3" s="1"/>
  <c r="R777" i="3" s="1"/>
  <c r="M778" i="3" s="1"/>
  <c r="O778" i="3" s="1"/>
  <c r="Q778" i="3" s="1"/>
  <c r="R778" i="3" s="1"/>
  <c r="M779" i="3" s="1"/>
  <c r="O779" i="3" s="1"/>
  <c r="Q779" i="3" s="1"/>
  <c r="R779" i="3" s="1"/>
  <c r="M780" i="3" s="1"/>
  <c r="O780" i="3" s="1"/>
  <c r="Q780" i="3" s="1"/>
  <c r="R780" i="3" s="1"/>
  <c r="M781" i="3" s="1"/>
  <c r="O781" i="3" s="1"/>
  <c r="Q781" i="3" s="1"/>
  <c r="R781" i="3" s="1"/>
  <c r="M782" i="3" s="1"/>
  <c r="O782" i="3" s="1"/>
  <c r="Q782" i="3" s="1"/>
  <c r="R782" i="3" s="1"/>
  <c r="M783" i="3" s="1"/>
  <c r="O783" i="3" s="1"/>
  <c r="Q783" i="3" s="1"/>
  <c r="R783" i="3" s="1"/>
  <c r="M784" i="3" s="1"/>
  <c r="O784" i="3" s="1"/>
  <c r="Q784" i="3" s="1"/>
  <c r="R784" i="3" s="1"/>
  <c r="M785" i="3" s="1"/>
  <c r="O785" i="3" s="1"/>
  <c r="Q785" i="3" s="1"/>
  <c r="R785" i="3" s="1"/>
  <c r="M786" i="3" s="1"/>
  <c r="O786" i="3" s="1"/>
  <c r="Q786" i="3" s="1"/>
  <c r="R786" i="3" s="1"/>
  <c r="M787" i="3" s="1"/>
  <c r="O787" i="3" s="1"/>
  <c r="Q787" i="3" s="1"/>
  <c r="R787" i="3" s="1"/>
  <c r="M788" i="3" s="1"/>
  <c r="O788" i="3" s="1"/>
  <c r="Q788" i="3" s="1"/>
  <c r="R788" i="3" s="1"/>
  <c r="M789" i="3" s="1"/>
  <c r="O789" i="3" s="1"/>
  <c r="Q789" i="3" s="1"/>
  <c r="R789" i="3" s="1"/>
  <c r="M790" i="3" s="1"/>
  <c r="O790" i="3" s="1"/>
  <c r="Q790" i="3" s="1"/>
  <c r="R790" i="3" s="1"/>
  <c r="M791" i="3" s="1"/>
  <c r="O791" i="3" s="1"/>
  <c r="Q791" i="3" s="1"/>
  <c r="R791" i="3" s="1"/>
  <c r="M792" i="3" s="1"/>
  <c r="O792" i="3" s="1"/>
  <c r="Q792" i="3" s="1"/>
  <c r="R792" i="3" s="1"/>
  <c r="M793" i="3" s="1"/>
  <c r="O793" i="3" s="1"/>
  <c r="Q793" i="3" s="1"/>
  <c r="R793" i="3" s="1"/>
  <c r="M794" i="3" s="1"/>
  <c r="O794" i="3" s="1"/>
  <c r="Q794" i="3" s="1"/>
  <c r="R794" i="3" s="1"/>
  <c r="M795" i="3" s="1"/>
  <c r="O795" i="3" s="1"/>
  <c r="Q795" i="3" s="1"/>
  <c r="R795" i="3" s="1"/>
  <c r="M796" i="3" s="1"/>
  <c r="O796" i="3" s="1"/>
  <c r="Q796" i="3" s="1"/>
  <c r="R796" i="3" s="1"/>
  <c r="M797" i="3" s="1"/>
  <c r="O797" i="3" s="1"/>
  <c r="Q797" i="3" s="1"/>
  <c r="R797" i="3" s="1"/>
  <c r="M798" i="3" s="1"/>
  <c r="O798" i="3" s="1"/>
  <c r="Q798" i="3" s="1"/>
  <c r="R798" i="3" s="1"/>
  <c r="M799" i="3" s="1"/>
  <c r="O799" i="3" s="1"/>
  <c r="Q799" i="3" s="1"/>
  <c r="R799" i="3" s="1"/>
  <c r="M800" i="3" s="1"/>
  <c r="O800" i="3" s="1"/>
  <c r="Q800" i="3" s="1"/>
  <c r="R800" i="3" s="1"/>
  <c r="M801" i="3" s="1"/>
  <c r="O801" i="3" s="1"/>
  <c r="Q801" i="3" s="1"/>
  <c r="R801" i="3" s="1"/>
  <c r="M802" i="3" s="1"/>
  <c r="O802" i="3" s="1"/>
  <c r="Q802" i="3" s="1"/>
  <c r="R802" i="3" s="1"/>
  <c r="M803" i="3" s="1"/>
  <c r="O803" i="3" s="1"/>
  <c r="Q803" i="3" s="1"/>
  <c r="R803" i="3" s="1"/>
  <c r="M804" i="3" s="1"/>
  <c r="O804" i="3" s="1"/>
  <c r="Q804" i="3" s="1"/>
  <c r="R804" i="3" s="1"/>
  <c r="M805" i="3" s="1"/>
  <c r="O805" i="3" s="1"/>
  <c r="Q805" i="3" s="1"/>
  <c r="R805" i="3" s="1"/>
  <c r="M806" i="3" s="1"/>
  <c r="O806" i="3" s="1"/>
  <c r="Q806" i="3" s="1"/>
  <c r="R806" i="3" s="1"/>
  <c r="M807" i="3" s="1"/>
  <c r="O807" i="3" s="1"/>
  <c r="Q807" i="3" s="1"/>
  <c r="R807" i="3" s="1"/>
  <c r="M808" i="3" s="1"/>
  <c r="O808" i="3" s="1"/>
  <c r="Q808" i="3" s="1"/>
  <c r="R808" i="3" s="1"/>
  <c r="M809" i="3" s="1"/>
  <c r="O809" i="3" s="1"/>
  <c r="Q809" i="3" s="1"/>
  <c r="R809" i="3" s="1"/>
  <c r="M810" i="3" s="1"/>
  <c r="O810" i="3" s="1"/>
  <c r="Q810" i="3" s="1"/>
  <c r="R810" i="3" s="1"/>
  <c r="M811" i="3" s="1"/>
  <c r="O811" i="3" s="1"/>
  <c r="Q811" i="3" s="1"/>
  <c r="R811" i="3" s="1"/>
  <c r="M812" i="3" s="1"/>
  <c r="O812" i="3" s="1"/>
  <c r="Q812" i="3" s="1"/>
  <c r="R812" i="3" s="1"/>
  <c r="M813" i="3" s="1"/>
  <c r="O813" i="3" s="1"/>
  <c r="Q813" i="3" s="1"/>
  <c r="R813" i="3" s="1"/>
  <c r="M814" i="3" s="1"/>
  <c r="O814" i="3" s="1"/>
  <c r="Q814" i="3" s="1"/>
  <c r="R814" i="3" s="1"/>
  <c r="M815" i="3" s="1"/>
  <c r="O815" i="3" s="1"/>
  <c r="Q815" i="3" s="1"/>
  <c r="R815" i="3" s="1"/>
  <c r="M816" i="3" s="1"/>
  <c r="O816" i="3" s="1"/>
  <c r="Q816" i="3" s="1"/>
  <c r="R816" i="3" s="1"/>
  <c r="M817" i="3" s="1"/>
  <c r="O817" i="3" s="1"/>
  <c r="Q817" i="3" s="1"/>
  <c r="R817" i="3" s="1"/>
  <c r="M818" i="3" s="1"/>
  <c r="O818" i="3" s="1"/>
  <c r="Q818" i="3" s="1"/>
  <c r="R818" i="3" s="1"/>
  <c r="M819" i="3" s="1"/>
  <c r="O819" i="3" s="1"/>
  <c r="Q819" i="3" s="1"/>
  <c r="R819" i="3" s="1"/>
  <c r="M820" i="3" s="1"/>
  <c r="O820" i="3" s="1"/>
  <c r="Q820" i="3" s="1"/>
  <c r="R820" i="3" s="1"/>
  <c r="M821" i="3" s="1"/>
  <c r="O821" i="3" s="1"/>
  <c r="Q821" i="3" s="1"/>
  <c r="R821" i="3" s="1"/>
  <c r="M822" i="3" s="1"/>
  <c r="O822" i="3" s="1"/>
  <c r="Q822" i="3" s="1"/>
  <c r="R822" i="3" s="1"/>
  <c r="M823" i="3" s="1"/>
  <c r="O823" i="3" s="1"/>
  <c r="Q823" i="3" s="1"/>
  <c r="R823" i="3" s="1"/>
  <c r="M824" i="3" s="1"/>
  <c r="O824" i="3" s="1"/>
  <c r="Q824" i="3" s="1"/>
  <c r="R824" i="3" s="1"/>
  <c r="M825" i="3" s="1"/>
  <c r="O825" i="3" s="1"/>
  <c r="Q825" i="3" s="1"/>
  <c r="R825" i="3" s="1"/>
  <c r="M826" i="3" s="1"/>
  <c r="O826" i="3" s="1"/>
  <c r="Q826" i="3" s="1"/>
  <c r="R826" i="3" s="1"/>
  <c r="M827" i="3" s="1"/>
  <c r="O827" i="3" s="1"/>
  <c r="Q827" i="3" s="1"/>
  <c r="R827" i="3" s="1"/>
  <c r="M828" i="3" s="1"/>
  <c r="O828" i="3" s="1"/>
  <c r="Q828" i="3" s="1"/>
  <c r="R828" i="3" s="1"/>
  <c r="M829" i="3" s="1"/>
  <c r="O829" i="3" s="1"/>
  <c r="Q829" i="3" s="1"/>
  <c r="R829" i="3" s="1"/>
  <c r="M830" i="3" s="1"/>
  <c r="O830" i="3" s="1"/>
  <c r="Q830" i="3" s="1"/>
  <c r="R830" i="3" s="1"/>
  <c r="M831" i="3" s="1"/>
  <c r="O831" i="3" s="1"/>
  <c r="Q831" i="3" s="1"/>
  <c r="R831" i="3" s="1"/>
  <c r="M832" i="3" s="1"/>
  <c r="O832" i="3" s="1"/>
  <c r="Q832" i="3" s="1"/>
  <c r="R832" i="3" s="1"/>
  <c r="M833" i="3" s="1"/>
  <c r="O833" i="3" s="1"/>
  <c r="Q833" i="3" s="1"/>
  <c r="R833" i="3" s="1"/>
  <c r="M834" i="3" s="1"/>
  <c r="O834" i="3" s="1"/>
  <c r="Q834" i="3" s="1"/>
  <c r="R834" i="3" s="1"/>
  <c r="M835" i="3" s="1"/>
  <c r="O835" i="3" s="1"/>
  <c r="Q835" i="3" s="1"/>
  <c r="R835" i="3" s="1"/>
  <c r="M836" i="3" s="1"/>
  <c r="O836" i="3" s="1"/>
  <c r="Q836" i="3" s="1"/>
  <c r="R836" i="3" s="1"/>
  <c r="M837" i="3" s="1"/>
  <c r="O837" i="3" s="1"/>
  <c r="Q837" i="3" s="1"/>
  <c r="R837" i="3" s="1"/>
  <c r="M838" i="3" s="1"/>
  <c r="O838" i="3" s="1"/>
  <c r="Q838" i="3" s="1"/>
  <c r="R838" i="3" s="1"/>
  <c r="M839" i="3" s="1"/>
  <c r="O839" i="3" s="1"/>
  <c r="Q839" i="3" s="1"/>
  <c r="R839" i="3" s="1"/>
  <c r="M840" i="3" s="1"/>
  <c r="O840" i="3" s="1"/>
  <c r="Q840" i="3" s="1"/>
  <c r="R840" i="3" s="1"/>
  <c r="M841" i="3" s="1"/>
  <c r="O841" i="3" s="1"/>
  <c r="Q841" i="3" s="1"/>
  <c r="R841" i="3" s="1"/>
  <c r="M842" i="3" s="1"/>
  <c r="O842" i="3" s="1"/>
  <c r="Q842" i="3" s="1"/>
  <c r="R842" i="3" s="1"/>
  <c r="M843" i="3" s="1"/>
  <c r="O843" i="3" s="1"/>
  <c r="Q843" i="3" s="1"/>
  <c r="R843" i="3" s="1"/>
  <c r="M844" i="3" s="1"/>
  <c r="O844" i="3" s="1"/>
  <c r="Q844" i="3" s="1"/>
  <c r="R844" i="3" s="1"/>
  <c r="M845" i="3" s="1"/>
  <c r="O845" i="3" s="1"/>
  <c r="Q845" i="3" s="1"/>
  <c r="R845" i="3" s="1"/>
  <c r="M846" i="3" s="1"/>
  <c r="O846" i="3" s="1"/>
  <c r="Q846" i="3" s="1"/>
  <c r="R846" i="3" s="1"/>
  <c r="M847" i="3" s="1"/>
  <c r="O847" i="3" s="1"/>
  <c r="Q847" i="3" s="1"/>
  <c r="R847" i="3" s="1"/>
  <c r="M848" i="3" s="1"/>
  <c r="O848" i="3" s="1"/>
  <c r="Q848" i="3" s="1"/>
  <c r="R848" i="3" s="1"/>
  <c r="M849" i="3" s="1"/>
  <c r="O849" i="3" s="1"/>
  <c r="Q849" i="3" s="1"/>
  <c r="R849" i="3" s="1"/>
  <c r="M850" i="3" s="1"/>
  <c r="O850" i="3" s="1"/>
  <c r="Q850" i="3" s="1"/>
  <c r="R850" i="3" s="1"/>
  <c r="M851" i="3" s="1"/>
  <c r="O851" i="3" s="1"/>
  <c r="Q851" i="3" s="1"/>
  <c r="R851" i="3" s="1"/>
  <c r="M852" i="3" s="1"/>
  <c r="O852" i="3" s="1"/>
  <c r="Q852" i="3" s="1"/>
  <c r="R852" i="3" s="1"/>
  <c r="M853" i="3" s="1"/>
  <c r="O853" i="3" s="1"/>
  <c r="Q853" i="3" s="1"/>
  <c r="R853" i="3" s="1"/>
  <c r="M854" i="3" s="1"/>
  <c r="O854" i="3" s="1"/>
  <c r="Q854" i="3" s="1"/>
  <c r="R854" i="3" s="1"/>
  <c r="M855" i="3" s="1"/>
  <c r="O855" i="3" s="1"/>
  <c r="Q855" i="3" s="1"/>
  <c r="R855" i="3" s="1"/>
  <c r="M856" i="3" s="1"/>
  <c r="O856" i="3" s="1"/>
  <c r="Q856" i="3" s="1"/>
  <c r="R856" i="3" s="1"/>
  <c r="M857" i="3" s="1"/>
  <c r="O857" i="3" s="1"/>
  <c r="Q857" i="3" s="1"/>
  <c r="R857" i="3" s="1"/>
  <c r="M858" i="3" s="1"/>
  <c r="O858" i="3" s="1"/>
  <c r="Q858" i="3" s="1"/>
  <c r="R858" i="3" s="1"/>
  <c r="M859" i="3" s="1"/>
  <c r="O859" i="3" s="1"/>
  <c r="Q859" i="3" l="1"/>
  <c r="R859" i="3" s="1"/>
  <c r="M860" i="3" s="1"/>
  <c r="O860" i="3" s="1"/>
  <c r="Q860" i="3" s="1"/>
  <c r="R860" i="3" s="1"/>
  <c r="M861" i="3" s="1"/>
  <c r="O861" i="3" s="1"/>
  <c r="Q861" i="3" s="1"/>
  <c r="R861" i="3" s="1"/>
  <c r="M862" i="3" s="1"/>
  <c r="O862" i="3" s="1"/>
  <c r="Q862" i="3" s="1"/>
  <c r="R862" i="3" s="1"/>
  <c r="M863" i="3" s="1"/>
  <c r="O863" i="3" s="1"/>
  <c r="Q863" i="3" s="1"/>
  <c r="R863" i="3" s="1"/>
  <c r="M864" i="3" s="1"/>
  <c r="O864" i="3" s="1"/>
  <c r="Q864" i="3" l="1"/>
  <c r="R864" i="3" s="1"/>
  <c r="M865" i="3" s="1"/>
  <c r="O865" i="3" s="1"/>
  <c r="Q865" i="3" s="1"/>
  <c r="R865" i="3" s="1"/>
  <c r="M866" i="3" s="1"/>
  <c r="O866" i="3" s="1"/>
  <c r="Q866" i="3" s="1"/>
  <c r="R866" i="3" s="1"/>
  <c r="M867" i="3" s="1"/>
  <c r="O867" i="3" s="1"/>
  <c r="Q867" i="3" s="1"/>
  <c r="R867" i="3" s="1"/>
  <c r="M868" i="3" s="1"/>
  <c r="O868" i="3" s="1"/>
  <c r="Q868" i="3" s="1"/>
  <c r="R868" i="3" s="1"/>
  <c r="M869" i="3" s="1"/>
  <c r="O869" i="3" s="1"/>
  <c r="Q869" i="3" s="1"/>
  <c r="R869" i="3" s="1"/>
  <c r="M870" i="3" s="1"/>
  <c r="O870" i="3" s="1"/>
  <c r="Q870" i="3" s="1"/>
  <c r="R870" i="3" s="1"/>
  <c r="M871" i="3" s="1"/>
  <c r="O871" i="3" s="1"/>
  <c r="Q871" i="3" s="1"/>
  <c r="R871" i="3" s="1"/>
  <c r="M872" i="3" s="1"/>
  <c r="O872" i="3" s="1"/>
  <c r="Q872" i="3" s="1"/>
  <c r="R872" i="3" s="1"/>
  <c r="M873" i="3" s="1"/>
  <c r="O873" i="3" s="1"/>
  <c r="Q873" i="3" s="1"/>
  <c r="R873" i="3" s="1"/>
  <c r="M874" i="3" s="1"/>
  <c r="O874" i="3" s="1"/>
  <c r="Q874" i="3" s="1"/>
  <c r="R874" i="3" s="1"/>
  <c r="M875" i="3" s="1"/>
  <c r="O875" i="3" s="1"/>
  <c r="Q875" i="3" s="1"/>
  <c r="R875" i="3" s="1"/>
  <c r="M876" i="3" s="1"/>
  <c r="O876" i="3" s="1"/>
  <c r="Q876" i="3" s="1"/>
  <c r="R876" i="3" s="1"/>
  <c r="M877" i="3" s="1"/>
  <c r="O877" i="3" s="1"/>
  <c r="Q877" i="3" s="1"/>
  <c r="R877" i="3" s="1"/>
  <c r="M878" i="3" s="1"/>
  <c r="O878" i="3" s="1"/>
  <c r="Q878" i="3" s="1"/>
  <c r="R878" i="3" s="1"/>
  <c r="M879" i="3" s="1"/>
  <c r="O879" i="3" s="1"/>
  <c r="Q879" i="3" s="1"/>
  <c r="R879" i="3" s="1"/>
  <c r="M880" i="3" s="1"/>
  <c r="O880" i="3" s="1"/>
  <c r="Q880" i="3" s="1"/>
  <c r="R880" i="3" s="1"/>
  <c r="M881" i="3" s="1"/>
  <c r="O881" i="3" s="1"/>
  <c r="Q881" i="3" s="1"/>
  <c r="R881" i="3" s="1"/>
  <c r="M882" i="3" s="1"/>
  <c r="O882" i="3" s="1"/>
  <c r="Q882" i="3" s="1"/>
  <c r="R882" i="3" s="1"/>
  <c r="M883" i="3" s="1"/>
  <c r="O883" i="3" s="1"/>
  <c r="Q883" i="3" s="1"/>
  <c r="R883" i="3" s="1"/>
  <c r="M884" i="3" s="1"/>
  <c r="O884" i="3" s="1"/>
  <c r="Q884" i="3" s="1"/>
  <c r="R884" i="3" s="1"/>
  <c r="M885" i="3" s="1"/>
  <c r="O885" i="3" s="1"/>
  <c r="Q885" i="3" s="1"/>
  <c r="R885" i="3" s="1"/>
  <c r="M886" i="3" s="1"/>
  <c r="O886" i="3" s="1"/>
  <c r="Q886" i="3" s="1"/>
  <c r="R886" i="3" s="1"/>
  <c r="M887" i="3" s="1"/>
  <c r="O887" i="3" s="1"/>
  <c r="Q887" i="3" s="1"/>
  <c r="R887" i="3" s="1"/>
  <c r="M888" i="3" s="1"/>
  <c r="O888" i="3" s="1"/>
  <c r="Q888" i="3" s="1"/>
  <c r="R888" i="3" s="1"/>
  <c r="M889" i="3" s="1"/>
  <c r="O889" i="3" s="1"/>
  <c r="Q889" i="3" s="1"/>
  <c r="R889" i="3" s="1"/>
  <c r="M890" i="3" s="1"/>
  <c r="O890" i="3" s="1"/>
  <c r="Q890" i="3" s="1"/>
  <c r="R890" i="3" s="1"/>
  <c r="M891" i="3" s="1"/>
  <c r="O891" i="3" s="1"/>
  <c r="Q891" i="3" s="1"/>
  <c r="R891" i="3" s="1"/>
  <c r="M892" i="3" s="1"/>
  <c r="O892" i="3" s="1"/>
  <c r="Q892" i="3" s="1"/>
  <c r="R892" i="3" s="1"/>
  <c r="M893" i="3" s="1"/>
  <c r="O893" i="3" s="1"/>
  <c r="Q893" i="3" s="1"/>
  <c r="R893" i="3" s="1"/>
  <c r="M894" i="3" s="1"/>
  <c r="O894" i="3" s="1"/>
  <c r="Q894" i="3" s="1"/>
  <c r="R894" i="3" s="1"/>
  <c r="M895" i="3" s="1"/>
  <c r="O895" i="3" s="1"/>
  <c r="Q895" i="3" l="1"/>
  <c r="R895" i="3" s="1"/>
  <c r="M896" i="3" s="1"/>
  <c r="O896" i="3" s="1"/>
  <c r="Q896" i="3" s="1"/>
  <c r="R896" i="3" s="1"/>
  <c r="M897" i="3" s="1"/>
  <c r="O897" i="3" s="1"/>
  <c r="Q897" i="3" s="1"/>
  <c r="R897" i="3" s="1"/>
  <c r="M898" i="3" s="1"/>
  <c r="O898" i="3" s="1"/>
  <c r="Q898" i="3" l="1"/>
  <c r="R898" i="3" s="1"/>
  <c r="M899" i="3" s="1"/>
  <c r="O899" i="3" s="1"/>
  <c r="Q899" i="3" s="1"/>
  <c r="R899" i="3" s="1"/>
  <c r="M900" i="3" s="1"/>
  <c r="O900" i="3" s="1"/>
  <c r="Q900" i="3" s="1"/>
  <c r="R900" i="3" s="1"/>
  <c r="M901" i="3" s="1"/>
  <c r="O901" i="3" s="1"/>
  <c r="Q901" i="3" s="1"/>
  <c r="R901" i="3" s="1"/>
  <c r="M902" i="3" s="1"/>
  <c r="O902" i="3" s="1"/>
  <c r="Q902" i="3" s="1"/>
  <c r="R902" i="3" s="1"/>
  <c r="M903" i="3" s="1"/>
  <c r="O903" i="3" s="1"/>
  <c r="Q903" i="3" l="1"/>
  <c r="R903" i="3" s="1"/>
  <c r="M904" i="3" s="1"/>
  <c r="O904" i="3" s="1"/>
  <c r="Q904" i="3" s="1"/>
  <c r="R904" i="3" s="1"/>
  <c r="M905" i="3" s="1"/>
  <c r="O905" i="3" s="1"/>
  <c r="Q905" i="3" s="1"/>
  <c r="R905" i="3" s="1"/>
  <c r="M906" i="3" s="1"/>
  <c r="O906" i="3" s="1"/>
  <c r="Q906" i="3" s="1"/>
  <c r="R906" i="3" s="1"/>
  <c r="M907" i="3" s="1"/>
  <c r="O907" i="3" s="1"/>
  <c r="Q907" i="3" s="1"/>
  <c r="R907" i="3" s="1"/>
  <c r="M908" i="3" s="1"/>
  <c r="O908" i="3" s="1"/>
  <c r="Q908" i="3" s="1"/>
  <c r="R908" i="3" s="1"/>
  <c r="M909" i="3" s="1"/>
  <c r="O909" i="3" s="1"/>
  <c r="Q909" i="3" s="1"/>
  <c r="R909" i="3" s="1"/>
  <c r="M910" i="3" s="1"/>
  <c r="O910" i="3" s="1"/>
  <c r="Q910" i="3" s="1"/>
  <c r="R910" i="3" s="1"/>
  <c r="M911" i="3" s="1"/>
  <c r="O911" i="3" s="1"/>
  <c r="Q911" i="3" s="1"/>
  <c r="R911" i="3" s="1"/>
  <c r="M912" i="3" s="1"/>
  <c r="O912" i="3" s="1"/>
  <c r="Q912" i="3" s="1"/>
  <c r="R912" i="3" s="1"/>
  <c r="M913" i="3" s="1"/>
  <c r="O913" i="3" s="1"/>
  <c r="Q913" i="3" s="1"/>
  <c r="R913" i="3" s="1"/>
  <c r="M914" i="3" s="1"/>
  <c r="O914" i="3" s="1"/>
  <c r="Q914" i="3" s="1"/>
  <c r="R914" i="3" s="1"/>
  <c r="M915" i="3" s="1"/>
  <c r="O915" i="3" s="1"/>
  <c r="Q915" i="3" s="1"/>
  <c r="R915" i="3" s="1"/>
  <c r="M916" i="3" s="1"/>
  <c r="O916" i="3" s="1"/>
  <c r="Q916" i="3" s="1"/>
  <c r="R916" i="3" s="1"/>
  <c r="M917" i="3" s="1"/>
  <c r="O917" i="3" s="1"/>
  <c r="Q917" i="3" s="1"/>
  <c r="R917" i="3" s="1"/>
  <c r="M918" i="3" s="1"/>
  <c r="O918" i="3" s="1"/>
  <c r="Q918" i="3" s="1"/>
  <c r="R918" i="3" s="1"/>
  <c r="M919" i="3" s="1"/>
  <c r="O919" i="3" s="1"/>
  <c r="Q919" i="3" s="1"/>
  <c r="R919" i="3" s="1"/>
  <c r="M920" i="3" s="1"/>
  <c r="O920" i="3" s="1"/>
  <c r="Q920" i="3" s="1"/>
  <c r="R920" i="3" s="1"/>
  <c r="M921" i="3" s="1"/>
  <c r="O921" i="3" s="1"/>
  <c r="Q921" i="3" s="1"/>
  <c r="R921" i="3" s="1"/>
  <c r="M922" i="3" s="1"/>
  <c r="O922" i="3" s="1"/>
  <c r="Q922" i="3" s="1"/>
  <c r="R922" i="3" s="1"/>
  <c r="M923" i="3" s="1"/>
  <c r="O923" i="3" s="1"/>
  <c r="Q923" i="3" s="1"/>
  <c r="R923" i="3" s="1"/>
  <c r="M924" i="3" s="1"/>
  <c r="O924" i="3" s="1"/>
  <c r="Q924" i="3" s="1"/>
  <c r="R924" i="3" s="1"/>
  <c r="M925" i="3" s="1"/>
  <c r="O925" i="3" s="1"/>
  <c r="Q925" i="3" s="1"/>
  <c r="R925" i="3" s="1"/>
  <c r="M926" i="3" s="1"/>
  <c r="O926" i="3" s="1"/>
  <c r="Q926" i="3" s="1"/>
  <c r="R926" i="3" s="1"/>
  <c r="M927" i="3" s="1"/>
  <c r="O927" i="3" s="1"/>
  <c r="Q927" i="3" s="1"/>
  <c r="R927" i="3" s="1"/>
  <c r="M928" i="3" s="1"/>
  <c r="O928" i="3" s="1"/>
  <c r="Q928" i="3" s="1"/>
  <c r="R928" i="3" s="1"/>
  <c r="M929" i="3" s="1"/>
  <c r="O929" i="3" s="1"/>
  <c r="Q929" i="3" s="1"/>
  <c r="R929" i="3" s="1"/>
  <c r="M930" i="3" s="1"/>
  <c r="O930" i="3" s="1"/>
  <c r="Q930" i="3" s="1"/>
  <c r="R930" i="3" s="1"/>
  <c r="M931" i="3" s="1"/>
  <c r="O931" i="3" s="1"/>
  <c r="Q931" i="3" s="1"/>
  <c r="R931" i="3" s="1"/>
  <c r="M932" i="3" s="1"/>
  <c r="O932" i="3" s="1"/>
  <c r="Q932" i="3" s="1"/>
  <c r="R932" i="3" s="1"/>
  <c r="M933" i="3" s="1"/>
  <c r="O933" i="3" s="1"/>
  <c r="Q933" i="3" s="1"/>
  <c r="R933" i="3" s="1"/>
  <c r="M934" i="3" s="1"/>
  <c r="O934" i="3" s="1"/>
  <c r="Q934" i="3" s="1"/>
  <c r="R934" i="3" s="1"/>
  <c r="M935" i="3" s="1"/>
  <c r="O935" i="3" s="1"/>
  <c r="Q935" i="3" s="1"/>
  <c r="R935" i="3" s="1"/>
  <c r="M936" i="3" s="1"/>
  <c r="O936" i="3" s="1"/>
  <c r="Q936" i="3" s="1"/>
  <c r="R936" i="3" s="1"/>
  <c r="M937" i="3" s="1"/>
  <c r="O937" i="3" s="1"/>
  <c r="Q937" i="3" s="1"/>
  <c r="R937" i="3" s="1"/>
  <c r="M938" i="3" s="1"/>
  <c r="O938" i="3" s="1"/>
  <c r="Q938" i="3" s="1"/>
  <c r="R938" i="3" s="1"/>
  <c r="M939" i="3" s="1"/>
  <c r="O939" i="3" s="1"/>
  <c r="Q939" i="3" s="1"/>
  <c r="R939" i="3" s="1"/>
  <c r="M940" i="3" s="1"/>
  <c r="O940" i="3" s="1"/>
  <c r="Q940" i="3" s="1"/>
  <c r="R940" i="3" s="1"/>
  <c r="M941" i="3" s="1"/>
  <c r="O941" i="3" s="1"/>
  <c r="Q941" i="3" s="1"/>
  <c r="R941" i="3" s="1"/>
  <c r="M942" i="3" s="1"/>
  <c r="O942" i="3" s="1"/>
  <c r="Q942" i="3" s="1"/>
  <c r="R942" i="3" s="1"/>
  <c r="M943" i="3" s="1"/>
  <c r="O943" i="3" s="1"/>
  <c r="Q943" i="3" s="1"/>
  <c r="R943" i="3" s="1"/>
  <c r="M944" i="3" s="1"/>
  <c r="O944" i="3" s="1"/>
  <c r="Q944" i="3" s="1"/>
  <c r="R944" i="3" s="1"/>
  <c r="M945" i="3" s="1"/>
  <c r="O945" i="3" s="1"/>
  <c r="Q945" i="3" s="1"/>
  <c r="R945" i="3" s="1"/>
  <c r="M946" i="3" s="1"/>
  <c r="O946" i="3" s="1"/>
  <c r="Q946" i="3" s="1"/>
  <c r="R946" i="3" s="1"/>
  <c r="M947" i="3" s="1"/>
  <c r="O947" i="3" s="1"/>
  <c r="Q947" i="3" s="1"/>
  <c r="R947" i="3" s="1"/>
  <c r="M948" i="3" s="1"/>
  <c r="O948" i="3" s="1"/>
  <c r="Q948" i="3" s="1"/>
  <c r="R948" i="3" s="1"/>
  <c r="M949" i="3" s="1"/>
  <c r="O949" i="3" s="1"/>
  <c r="Q949" i="3" s="1"/>
  <c r="R949" i="3" s="1"/>
  <c r="M950" i="3" s="1"/>
  <c r="O950" i="3" s="1"/>
  <c r="Q950" i="3" s="1"/>
  <c r="R950" i="3" s="1"/>
  <c r="M951" i="3" s="1"/>
  <c r="O951" i="3" s="1"/>
  <c r="Q951" i="3" s="1"/>
  <c r="R95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McCloskey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GILT 15 YEAR INTEREST RATE (ROUNDED) TO BE UPDATED MONTHLY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<sst xmlns="http://schemas.openxmlformats.org/spreadsheetml/2006/main" count="105" uniqueCount="89">
  <si>
    <t>DOB</t>
  </si>
  <si>
    <t>DOR</t>
  </si>
  <si>
    <t>AGE</t>
  </si>
  <si>
    <t>Age at DOR</t>
  </si>
  <si>
    <t>Date at DOR</t>
  </si>
  <si>
    <t>Age split at DOR</t>
  </si>
  <si>
    <t>Increases</t>
  </si>
  <si>
    <t>OR DOR</t>
  </si>
  <si>
    <t>Date paid</t>
  </si>
  <si>
    <t>Rev Rate</t>
  </si>
  <si>
    <t>Total</t>
  </si>
  <si>
    <t>Inputs</t>
  </si>
  <si>
    <t>Results</t>
  </si>
  <si>
    <t xml:space="preserve">SSAS </t>
  </si>
  <si>
    <t>SSAS Existing Cost</t>
  </si>
  <si>
    <t>SSAS Set up Cost</t>
  </si>
  <si>
    <t>Fund Value Calculations</t>
  </si>
  <si>
    <t>Transfer Ins</t>
  </si>
  <si>
    <t>Tax free Element</t>
  </si>
  <si>
    <t>Earliest retirement age</t>
  </si>
  <si>
    <t>Age at Date of Retirement</t>
  </si>
  <si>
    <t>Years</t>
  </si>
  <si>
    <t>Months</t>
  </si>
  <si>
    <t>Notifications</t>
  </si>
  <si>
    <t>SSAS costs met from Fund</t>
  </si>
  <si>
    <t>Current FV</t>
  </si>
  <si>
    <t>Adjusted SSAS SU Dte</t>
  </si>
  <si>
    <t>SSAS Costs</t>
  </si>
  <si>
    <t>Current Fund Value</t>
  </si>
  <si>
    <t>SSAS Fees</t>
  </si>
  <si>
    <t>Unique Ref</t>
  </si>
  <si>
    <t>SSAS Fee Date</t>
  </si>
  <si>
    <t>Estimated SSAS costs (fund)</t>
  </si>
  <si>
    <t>Total FV @ DOR</t>
  </si>
  <si>
    <t>Number of TV-ins</t>
  </si>
  <si>
    <t>Date of Current FV</t>
  </si>
  <si>
    <t>Inflation Rates</t>
  </si>
  <si>
    <t>For fund value- they are always assumed to be 2.5% per year</t>
  </si>
  <si>
    <t xml:space="preserve">For member contributions - they are assumed to be </t>
  </si>
  <si>
    <t>RPI</t>
  </si>
  <si>
    <t>Inflation Rates (Fund Value)</t>
  </si>
  <si>
    <t>Growth</t>
  </si>
  <si>
    <t>Sub Total</t>
  </si>
  <si>
    <t>Growth Rates (Fund Value)</t>
  </si>
  <si>
    <t>Total Mthly @ DOR</t>
  </si>
  <si>
    <t>Age</t>
  </si>
  <si>
    <t>Annual contribution</t>
  </si>
  <si>
    <t>Annual contribution start date</t>
  </si>
  <si>
    <t>Dates of annual contribution</t>
  </si>
  <si>
    <t>Adjusted annual Dte</t>
  </si>
  <si>
    <t xml:space="preserve">Increase by inflation </t>
  </si>
  <si>
    <t>Annual inflation
linked contribution</t>
  </si>
  <si>
    <t>Assumed inflation Rate</t>
  </si>
  <si>
    <t>No Longer used</t>
  </si>
  <si>
    <t>Rate</t>
  </si>
  <si>
    <t>Interpolation</t>
  </si>
  <si>
    <t>Rate to use</t>
  </si>
  <si>
    <t>Pre Com Pen</t>
  </si>
  <si>
    <t>TOTAL FUND VALUE @ DOR</t>
  </si>
  <si>
    <t>Residual Pen</t>
  </si>
  <si>
    <t>SSAS costs deducted from current FV</t>
  </si>
  <si>
    <t xml:space="preserve">Drawdown Calculation </t>
  </si>
  <si>
    <t>Adjusted FV Dte</t>
  </si>
  <si>
    <t>2011 Drawdown Pension Tables</t>
  </si>
  <si>
    <t>Appendix A</t>
  </si>
  <si>
    <t>GILT INDEX YIELD</t>
  </si>
  <si>
    <t>85 or over</t>
  </si>
  <si>
    <t xml:space="preserve">TABLE 1 </t>
  </si>
  <si>
    <t>=</t>
  </si>
  <si>
    <t>Number of members in Scheme</t>
  </si>
  <si>
    <t>No.Mem</t>
  </si>
  <si>
    <t>Basis amount per £1000 of fund for drawdown pensions</t>
  </si>
  <si>
    <t>Date SSAS set up - Date of FV</t>
  </si>
  <si>
    <t>Annual Cont</t>
  </si>
  <si>
    <t>Type Of Retirement</t>
  </si>
  <si>
    <t>PCLS already taken</t>
  </si>
  <si>
    <t>Residual Pen (GAD)</t>
  </si>
  <si>
    <t>Pre Commutable Pension (GAD)</t>
  </si>
  <si>
    <t>Remaining Balance</t>
  </si>
  <si>
    <t>INCREASES % PER YEAR (ROI)</t>
  </si>
  <si>
    <t>Immediate</t>
  </si>
  <si>
    <t>Yes</t>
  </si>
  <si>
    <t>Gilt 15 Year Rate- required</t>
  </si>
  <si>
    <t>No</t>
  </si>
  <si>
    <t>assume that the lump sum has been taken</t>
  </si>
  <si>
    <t>how old they are now</t>
  </si>
  <si>
    <t>this will be the date of the calculation</t>
  </si>
  <si>
    <t>ignore</t>
  </si>
  <si>
    <t>this is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</si>
</sst>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\ ??/12"/>
    <numFmt numFmtId="165" formatCode="&quot;£&quot;#,##0.00"/>
    <numFmt numFmtId="166" formatCode="&quot;£&quot;#,##0"/>
    <numFmt numFmtId="167" formatCode="0.0000"/>
    <numFmt numFmtId="168" formatCode="dd/mm/yyyy;;"/>
    <numFmt numFmtId="169" formatCode="0.0%"/>
    <numFmt numFmtId="170" formatCode="0.000%"/>
    <numFmt numFmtId="171" formatCode="0.00;;"/>
    <numFmt numFmtId="172" formatCode="0.000"/>
    <numFmt numFmtId="173" formatCode="0.0000;;"/>
    <numFmt numFmtId="174" formatCode="&quot;£&quot;#,##0;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53FF5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1FF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14" fontId="0" fillId="0" borderId="1" xfId="0" applyNumberFormat="1" applyBorder="1"/>
    <xf numFmtId="0" fontId="2" fillId="0" borderId="0" xfId="0" applyFont="1"/>
    <xf numFmtId="14" fontId="0" fillId="0" borderId="2" xfId="0" applyNumberFormat="1" applyBorder="1"/>
    <xf numFmtId="14" fontId="0" fillId="2" borderId="1" xfId="0" applyNumberFormat="1" applyFill="1" applyBorder="1"/>
    <xf numFmtId="0" fontId="2" fillId="0" borderId="0" xfId="0" applyFont="1" applyAlignment="1">
      <alignment horizontal="center" vertical="center"/>
    </xf>
    <xf numFmtId="164" fontId="0" fillId="4" borderId="1" xfId="0" applyNumberFormat="1" applyFill="1" applyBorder="1"/>
    <xf numFmtId="14" fontId="0" fillId="4" borderId="1" xfId="0" applyNumberFormat="1" applyFill="1" applyBorder="1"/>
    <xf numFmtId="166" fontId="0" fillId="5" borderId="1" xfId="0" applyNumberFormat="1" applyFill="1" applyBorder="1"/>
    <xf numFmtId="166" fontId="0" fillId="4" borderId="1" xfId="0" applyNumberFormat="1" applyFill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1" xfId="0" applyBorder="1"/>
    <xf numFmtId="167" fontId="0" fillId="0" borderId="2" xfId="0" applyNumberFormat="1" applyBorder="1"/>
    <xf numFmtId="0" fontId="0" fillId="0" borderId="2" xfId="0" applyBorder="1"/>
    <xf numFmtId="168" fontId="0" fillId="4" borderId="1" xfId="0" applyNumberForma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164" fontId="0" fillId="3" borderId="1" xfId="0" applyNumberFormat="1" applyFill="1" applyBorder="1" applyAlignment="1">
      <alignment horizontal="center" vertical="center"/>
    </xf>
    <xf numFmtId="9" fontId="0" fillId="0" borderId="1" xfId="1" applyFont="1" applyBorder="1"/>
    <xf numFmtId="169" fontId="0" fillId="0" borderId="1" xfId="1" applyNumberFormat="1" applyFont="1" applyBorder="1"/>
    <xf numFmtId="0" fontId="2" fillId="0" borderId="0" xfId="0" applyFont="1" applyFill="1" applyBorder="1"/>
    <xf numFmtId="0" fontId="2" fillId="0" borderId="7" xfId="0" applyFont="1" applyBorder="1"/>
    <xf numFmtId="0" fontId="2" fillId="0" borderId="0" xfId="0" applyFont="1" applyBorder="1"/>
    <xf numFmtId="0" fontId="0" fillId="0" borderId="0" xfId="0" applyBorder="1"/>
    <xf numFmtId="167" fontId="0" fillId="0" borderId="1" xfId="0" applyNumberFormat="1" applyBorder="1"/>
    <xf numFmtId="14" fontId="0" fillId="2" borderId="1" xfId="0" applyNumberForma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wrapText="1"/>
    </xf>
    <xf numFmtId="170" fontId="0" fillId="0" borderId="0" xfId="0" applyNumberFormat="1"/>
    <xf numFmtId="171" fontId="0" fillId="0" borderId="1" xfId="0" applyNumberFormat="1" applyBorder="1"/>
    <xf numFmtId="9" fontId="0" fillId="7" borderId="1" xfId="0" applyNumberFormat="1" applyFill="1" applyBorder="1"/>
    <xf numFmtId="169" fontId="0" fillId="7" borderId="1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0" fillId="3" borderId="1" xfId="0" applyFill="1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2" xfId="0" applyFont="1" applyBorder="1"/>
    <xf numFmtId="14" fontId="0" fillId="2" borderId="6" xfId="0" applyNumberFormat="1" applyFill="1" applyBorder="1"/>
    <xf numFmtId="166" fontId="0" fillId="2" borderId="6" xfId="0" applyNumberFormat="1" applyFill="1" applyBorder="1"/>
    <xf numFmtId="9" fontId="0" fillId="2" borderId="6" xfId="1" applyNumberFormat="1" applyFont="1" applyFill="1" applyBorder="1"/>
    <xf numFmtId="165" fontId="0" fillId="2" borderId="6" xfId="0" applyNumberFormat="1" applyFill="1" applyBorder="1"/>
    <xf numFmtId="164" fontId="0" fillId="0" borderId="1" xfId="0" applyNumberFormat="1" applyBorder="1"/>
    <xf numFmtId="0" fontId="0" fillId="4" borderId="1" xfId="0" applyFill="1" applyBorder="1"/>
    <xf numFmtId="172" fontId="0" fillId="4" borderId="1" xfId="0" applyNumberFormat="1" applyFill="1" applyBorder="1"/>
    <xf numFmtId="0" fontId="0" fillId="6" borderId="0" xfId="0" applyFill="1"/>
    <xf numFmtId="9" fontId="0" fillId="6" borderId="0" xfId="0" applyNumberFormat="1" applyFill="1"/>
    <xf numFmtId="169" fontId="0" fillId="0" borderId="0" xfId="1" applyNumberFormat="1" applyFont="1" applyBorder="1"/>
    <xf numFmtId="171" fontId="0" fillId="0" borderId="2" xfId="0" applyNumberFormat="1" applyBorder="1"/>
    <xf numFmtId="173" fontId="0" fillId="0" borderId="1" xfId="0" applyNumberFormat="1" applyBorder="1"/>
    <xf numFmtId="165" fontId="0" fillId="4" borderId="1" xfId="0" applyNumberFormat="1" applyFill="1" applyBorder="1"/>
    <xf numFmtId="1" fontId="0" fillId="0" borderId="1" xfId="0" applyNumberFormat="1" applyBorder="1"/>
    <xf numFmtId="0" fontId="4" fillId="0" borderId="0" xfId="0" applyFont="1"/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  <xf numFmtId="10" fontId="0" fillId="2" borderId="1" xfId="1" applyNumberFormat="1" applyFont="1" applyFill="1" applyBorder="1"/>
    <xf numFmtId="0" fontId="7" fillId="0" borderId="0" xfId="0" applyFont="1"/>
    <xf numFmtId="164" fontId="0" fillId="2" borderId="1" xfId="0" applyNumberFormat="1" applyFill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0" fillId="8" borderId="1" xfId="0" applyFill="1" applyBorder="1"/>
    <xf numFmtId="10" fontId="0" fillId="8" borderId="1" xfId="0" applyNumberFormat="1" applyFill="1" applyBorder="1"/>
    <xf numFmtId="166" fontId="0" fillId="8" borderId="1" xfId="0" applyNumberFormat="1" applyFill="1" applyBorder="1" applyAlignment="1">
      <alignment horizontal="right"/>
    </xf>
    <xf numFmtId="166" fontId="0" fillId="8" borderId="1" xfId="0" applyNumberFormat="1" applyFill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14" fontId="0" fillId="9" borderId="1" xfId="0" applyNumberFormat="1" applyFill="1" applyBorder="1"/>
    <xf numFmtId="0" fontId="0" fillId="9" borderId="1" xfId="0" applyFill="1" applyBorder="1"/>
    <xf numFmtId="164" fontId="0" fillId="9" borderId="1" xfId="0" applyNumberFormat="1" applyFill="1" applyBorder="1"/>
    <xf numFmtId="164" fontId="0" fillId="2" borderId="1" xfId="0" applyNumberFormat="1" applyFill="1" applyBorder="1"/>
    <xf numFmtId="174" fontId="0" fillId="5" borderId="1" xfId="0" applyNumberForma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3" borderId="14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FFC1"/>
      <color rgb="FFD1FFD1"/>
      <color rgb="FF53FF53"/>
      <color rgb="FFE2EFDA"/>
      <color rgb="FF00FF00"/>
      <color rgb="FFA3FF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zoomScaleNormal="100" workbookViewId="0">
      <selection activeCell="C15" sqref="C15"/>
    </sheetView>
  </sheetViews>
  <sheetFormatPr defaultRowHeight="14.5" x14ac:dyDescent="0.35"/>
  <cols>
    <col min="1" max="1" width="32.54296875" customWidth="1"/>
    <col min="2" max="2" width="18.7265625" customWidth="1"/>
    <col min="3" max="3" width="65.26953125" customWidth="1"/>
    <col min="4" max="4" width="2.453125" customWidth="1"/>
    <col min="5" max="5" width="34.453125" customWidth="1"/>
    <col min="6" max="6" width="14.26953125" customWidth="1"/>
    <col min="7" max="7" width="11.26953125" bestFit="1" customWidth="1"/>
    <col min="8" max="8" width="16" customWidth="1"/>
    <col min="10" max="10" width="16.7265625" bestFit="1" customWidth="1"/>
    <col min="11" max="11" width="13.54296875" customWidth="1"/>
    <col min="12" max="12" width="15.26953125" customWidth="1"/>
    <col min="18" max="18" width="34.1796875" bestFit="1" customWidth="1"/>
    <col min="27" max="27" width="15.1796875" bestFit="1" customWidth="1"/>
  </cols>
  <sheetData>
    <row r="1" spans="1:27" x14ac:dyDescent="0.35">
      <c r="B1" s="6" t="s">
        <v>11</v>
      </c>
      <c r="C1" s="6" t="s">
        <v>23</v>
      </c>
      <c r="D1" s="3"/>
      <c r="F1" s="6" t="s">
        <v>12</v>
      </c>
    </row>
    <row r="2" spans="1:27" x14ac:dyDescent="0.35">
      <c r="A2" t="s">
        <v>74</v>
      </c>
      <c r="B2" s="29" t="s">
        <v>80</v>
      </c>
      <c r="C2" s="6"/>
      <c r="R2" s="13" t="s">
        <v>53</v>
      </c>
      <c r="S2" s="13"/>
    </row>
    <row r="3" spans="1:27" x14ac:dyDescent="0.35">
      <c r="A3" t="s">
        <v>75</v>
      </c>
      <c r="B3" s="29" t="s">
        <v>81</v>
      </c>
      <c r="C3" s="6" t="s">
        <v>84</v>
      </c>
      <c r="D3" s="27"/>
      <c r="E3" t="s">
        <v>58</v>
      </c>
      <c r="F3" s="9">
        <f>IFERROR(ROUNDDOWN(TotFV.DOR+TotalMthlyDOR,0),"")</f>
        <v>100000</v>
      </c>
      <c r="R3" s="77" t="s">
        <v>40</v>
      </c>
      <c r="S3" s="78"/>
    </row>
    <row r="4" spans="1:27" x14ac:dyDescent="0.35">
      <c r="A4" t="s">
        <v>0</v>
      </c>
      <c r="B4" s="5">
        <v>20219</v>
      </c>
      <c r="C4" s="27"/>
      <c r="R4" s="77" t="s">
        <v>43</v>
      </c>
      <c r="S4" s="78"/>
    </row>
    <row r="5" spans="1:27" x14ac:dyDescent="0.35">
      <c r="A5" t="s">
        <v>3</v>
      </c>
      <c r="B5" s="88">
        <v>59.833333333333336</v>
      </c>
      <c r="C5" s="27" t="s">
        <v>85</v>
      </c>
      <c r="E5" t="s">
        <v>18</v>
      </c>
      <c r="F5" s="89">
        <f>IF(PCLS="Yes",0,IFERROR(F3*0.25,""))</f>
        <v>0</v>
      </c>
      <c r="R5" s="77" t="s">
        <v>13</v>
      </c>
      <c r="S5" s="79"/>
      <c r="Z5" s="84" t="s">
        <v>41</v>
      </c>
      <c r="AA5" s="84" t="s">
        <v>36</v>
      </c>
    </row>
    <row r="6" spans="1:27" x14ac:dyDescent="0.35">
      <c r="A6" t="s">
        <v>7</v>
      </c>
      <c r="B6" s="51">
        <v>42134</v>
      </c>
      <c r="C6" s="47" t="str">
        <f>IF(SUM(B5:B11)=0,"",IF(AND(DOB="",AGE.DOR="",DOR="",INCREASE.RTE="",ANNUAL.CONT="",ANNUAL.CONTDTE=""),"",IF(AND(AGE.DOR&gt;0,DOR&gt;0,DOB&gt;0),"Please select either age at DOR or Date of Retirement",IF(AND(AGE.DOR="",DOR="",DOB&gt;0),"Please select either age at DOR or Date of Retirement",""))))</f>
        <v>Please select either age at DOR or Date of Retirement</v>
      </c>
      <c r="R6" s="77" t="s">
        <v>34</v>
      </c>
      <c r="S6" s="79"/>
      <c r="Z6" s="39">
        <v>0.02</v>
      </c>
      <c r="AA6" s="40">
        <v>5.0000000000000001E-3</v>
      </c>
    </row>
    <row r="7" spans="1:27" x14ac:dyDescent="0.35">
      <c r="A7" t="s">
        <v>28</v>
      </c>
      <c r="B7" s="52">
        <v>100000</v>
      </c>
      <c r="C7" s="47" t="str">
        <f>IF(ANNUAL.CONTDTE&gt;DATE.DOR,"Monthly contribution start date set after retirement age","")</f>
        <v/>
      </c>
      <c r="E7" t="s">
        <v>78</v>
      </c>
      <c r="F7" s="9">
        <f>IFERROR(F3-F5,"")</f>
        <v>100000</v>
      </c>
      <c r="R7" s="77" t="s">
        <v>60</v>
      </c>
      <c r="S7" s="79"/>
      <c r="Z7" s="39">
        <v>0.05</v>
      </c>
      <c r="AA7" s="40">
        <v>2.5000000000000001E-2</v>
      </c>
    </row>
    <row r="8" spans="1:27" x14ac:dyDescent="0.35">
      <c r="A8" t="s">
        <v>35</v>
      </c>
      <c r="B8" s="51">
        <v>42134</v>
      </c>
      <c r="C8" s="47" t="s">
        <v>86</v>
      </c>
      <c r="R8" s="77" t="s">
        <v>15</v>
      </c>
      <c r="S8" s="80"/>
      <c r="Z8" s="39">
        <v>0.08</v>
      </c>
      <c r="AA8" s="40">
        <v>4.4999999999999998E-2</v>
      </c>
    </row>
    <row r="9" spans="1:27" x14ac:dyDescent="0.35">
      <c r="A9" t="s">
        <v>79</v>
      </c>
      <c r="B9" s="53"/>
      <c r="C9" s="21" t="str">
        <f>IF(AND(AGE.DOR="",DOR&gt;0),"Age at date of retirement is "&amp;AgeDORYRS&amp;" years and "&amp;AgeDORMths&amp;" month/s","")</f>
        <v/>
      </c>
      <c r="E9" t="s">
        <v>77</v>
      </c>
      <c r="F9" s="9">
        <f>Calculations!W27</f>
        <v>6874.5</v>
      </c>
      <c r="R9" s="77" t="s">
        <v>17</v>
      </c>
      <c r="S9" s="80"/>
    </row>
    <row r="10" spans="1:27" x14ac:dyDescent="0.35">
      <c r="A10" t="s">
        <v>46</v>
      </c>
      <c r="B10" s="54">
        <v>0</v>
      </c>
      <c r="C10" s="21" t="s">
        <v>87</v>
      </c>
    </row>
    <row r="11" spans="1:27" x14ac:dyDescent="0.35">
      <c r="A11" t="s">
        <v>47</v>
      </c>
      <c r="B11" s="5"/>
      <c r="C11" s="21" t="s">
        <v>87</v>
      </c>
      <c r="E11" t="s">
        <v>76</v>
      </c>
      <c r="F11" s="9">
        <f>ResidualPen</f>
        <v>6874.5</v>
      </c>
    </row>
    <row r="12" spans="1:27" x14ac:dyDescent="0.35">
      <c r="A12" t="s">
        <v>52</v>
      </c>
      <c r="B12" s="72">
        <v>1.4999999999999999E-2</v>
      </c>
      <c r="C12" s="97" t="s">
        <v>88</v>
      </c>
      <c r="R12" s="41" t="s">
        <v>53</v>
      </c>
      <c r="S12" s="42"/>
      <c r="T12" s="43"/>
    </row>
    <row r="13" spans="1:27" x14ac:dyDescent="0.35">
      <c r="A13" t="s">
        <v>82</v>
      </c>
      <c r="B13" s="72">
        <v>0.02</v>
      </c>
      <c r="C13" s="97" t="s">
        <v>88</v>
      </c>
      <c r="R13" s="44" t="s">
        <v>41</v>
      </c>
      <c r="S13" s="45" t="s">
        <v>36</v>
      </c>
      <c r="T13" s="46"/>
    </row>
    <row r="14" spans="1:27" x14ac:dyDescent="0.35">
      <c r="A14" t="s">
        <v>69</v>
      </c>
      <c r="B14" s="74">
        <v>1</v>
      </c>
      <c r="C14" s="97" t="s">
        <v>88</v>
      </c>
      <c r="R14" s="39">
        <v>0.02</v>
      </c>
      <c r="S14" s="40">
        <v>5.0000000000000001E-3</v>
      </c>
      <c r="T14" s="32"/>
    </row>
    <row r="15" spans="1:27" x14ac:dyDescent="0.35">
      <c r="A15" t="s">
        <v>24</v>
      </c>
      <c r="B15" s="74" t="s">
        <v>83</v>
      </c>
      <c r="C15" s="97" t="s">
        <v>88</v>
      </c>
      <c r="R15" s="39">
        <v>0.05</v>
      </c>
      <c r="S15" s="40">
        <v>2.5000000000000001E-2</v>
      </c>
      <c r="T15" s="32"/>
    </row>
    <row r="16" spans="1:27" x14ac:dyDescent="0.35">
      <c r="O16" t="s">
        <v>68</v>
      </c>
      <c r="R16" s="39">
        <v>0.08</v>
      </c>
      <c r="S16" s="40">
        <v>4.4999999999999998E-2</v>
      </c>
      <c r="T16" s="33"/>
    </row>
  </sheetData>
  <dataValidations count="4">
    <dataValidation type="list" allowBlank="1" showInputMessage="1" showErrorMessage="1" sqref="S5" xr:uid="{00000000-0002-0000-0000-000000000000}">
      <formula1>"New,Existing"</formula1>
    </dataValidation>
    <dataValidation type="list" allowBlank="1" showInputMessage="1" showErrorMessage="1" sqref="S6" xr:uid="{00000000-0002-0000-0000-000001000000}">
      <formula1>"1,2,3,4,5"</formula1>
    </dataValidation>
    <dataValidation type="list" allowBlank="1" showInputMessage="1" showErrorMessage="1" sqref="B15 B3" xr:uid="{00000000-0002-0000-0000-000002000000}">
      <formula1>"Yes,No"</formula1>
    </dataValidation>
    <dataValidation type="list" allowBlank="1" showInputMessage="1" showErrorMessage="1" sqref="B2" xr:uid="{00000000-0002-0000-0000-000003000000}">
      <formula1>"Forecast,Immediate"</formula1>
    </dataValidation>
  </dataValidations>
  <pageMargins left="0.7" right="0.7" top="0.75" bottom="0.75" header="0.3" footer="0.3"/>
  <pageSetup paperSize="9" orientation="portrait" r:id="rId1"/>
  <ignoredErrors>
    <ignoredError sqref="C6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Dates.Increases!$E$4:$E$24</xm:f>
          </x14:formula1>
          <xm:sqref>B9</xm:sqref>
        </x14:dataValidation>
        <x14:dataValidation type="list" allowBlank="1" showInputMessage="1" showErrorMessage="1" xr:uid="{00000000-0002-0000-0000-000005000000}">
          <x14:formula1>
            <xm:f>Dates.Increases!$C$2:$C$243</xm:f>
          </x14:formula1>
          <xm:sqref>B5</xm:sqref>
        </x14:dataValidation>
        <x14:dataValidation type="list" allowBlank="1" showInputMessage="1" showErrorMessage="1" xr:uid="{00000000-0002-0000-0000-000006000000}">
          <x14:formula1>
            <xm:f>Dates.Increases!$A$3:$A$24630</xm:f>
          </x14:formula1>
          <xm:sqref>B6</xm:sqref>
        </x14:dataValidation>
        <x14:dataValidation type="list" allowBlank="1" showInputMessage="1" showErrorMessage="1" xr:uid="{00000000-0002-0000-0000-000007000000}">
          <x14:formula1>
            <xm:f>Dates.Increases!$F$4:$F$24</xm:f>
          </x14:formula1>
          <xm:sqref>B12</xm:sqref>
        </x14:dataValidation>
        <x14:dataValidation type="list" allowBlank="1" showInputMessage="1" showErrorMessage="1" xr:uid="{00000000-0002-0000-0000-000008000000}">
          <x14:formula1>
            <xm:f>'Gad Rates'!$B$6:$Z$6</xm:f>
          </x14:formula1>
          <xm:sqref>B13</xm:sqref>
        </x14:dataValidation>
        <x14:dataValidation type="list" allowBlank="1" showInputMessage="1" showErrorMessage="1" xr:uid="{00000000-0002-0000-0000-000009000000}">
          <x14:formula1>
            <xm:f>Dates.Increases!$H$3:$H$13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10" sqref="D10"/>
    </sheetView>
  </sheetViews>
  <sheetFormatPr defaultColWidth="9.1796875" defaultRowHeight="14.5" x14ac:dyDescent="0.35"/>
  <cols>
    <col min="1" max="16384" width="9.1796875" style="58"/>
  </cols>
  <sheetData>
    <row r="1" spans="1:2" x14ac:dyDescent="0.35">
      <c r="A1" s="58" t="s">
        <v>36</v>
      </c>
    </row>
    <row r="3" spans="1:2" x14ac:dyDescent="0.35">
      <c r="A3" s="58" t="s">
        <v>37</v>
      </c>
    </row>
    <row r="5" spans="1:2" x14ac:dyDescent="0.35">
      <c r="A5" s="58" t="s">
        <v>38</v>
      </c>
    </row>
    <row r="7" spans="1:2" x14ac:dyDescent="0.35">
      <c r="A7" s="59">
        <v>0.02</v>
      </c>
      <c r="B7" s="58">
        <v>0.5</v>
      </c>
    </row>
    <row r="8" spans="1:2" x14ac:dyDescent="0.35">
      <c r="A8" s="59">
        <v>0.05</v>
      </c>
      <c r="B8" s="58">
        <v>2.5</v>
      </c>
    </row>
    <row r="9" spans="1:2" x14ac:dyDescent="0.35">
      <c r="A9" s="59">
        <v>0.08</v>
      </c>
      <c r="B9" s="58">
        <v>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630"/>
  <sheetViews>
    <sheetView topLeftCell="J1" zoomScale="85" zoomScaleNormal="85" workbookViewId="0">
      <selection activeCell="L17" sqref="L17:L18"/>
    </sheetView>
  </sheetViews>
  <sheetFormatPr defaultRowHeight="14.5" x14ac:dyDescent="0.35"/>
  <cols>
    <col min="1" max="1" width="10.7265625" bestFit="1" customWidth="1"/>
    <col min="11" max="11" width="15.1796875" customWidth="1"/>
    <col min="12" max="12" width="10.7265625" customWidth="1"/>
    <col min="14" max="15" width="10.7265625" bestFit="1" customWidth="1"/>
    <col min="17" max="17" width="21.453125" customWidth="1"/>
  </cols>
  <sheetData>
    <row r="1" spans="1:17" x14ac:dyDescent="0.35">
      <c r="A1" s="3" t="s">
        <v>1</v>
      </c>
      <c r="B1" s="3"/>
      <c r="C1" s="3" t="s">
        <v>2</v>
      </c>
      <c r="D1" s="3"/>
      <c r="E1" s="3" t="s">
        <v>6</v>
      </c>
      <c r="F1" s="3" t="s">
        <v>39</v>
      </c>
      <c r="G1" s="3"/>
      <c r="H1" s="3" t="s">
        <v>70</v>
      </c>
      <c r="I1" s="3" t="s">
        <v>29</v>
      </c>
      <c r="J1" s="3"/>
      <c r="K1" s="3" t="s">
        <v>31</v>
      </c>
      <c r="L1" s="3" t="s">
        <v>29</v>
      </c>
      <c r="M1" s="3"/>
      <c r="N1" s="90" t="s">
        <v>48</v>
      </c>
      <c r="O1" s="91"/>
      <c r="P1" s="92"/>
      <c r="Q1" s="3" t="s">
        <v>50</v>
      </c>
    </row>
    <row r="2" spans="1:17" x14ac:dyDescent="0.35">
      <c r="K2" s="1"/>
      <c r="N2" s="34"/>
      <c r="O2" s="26"/>
      <c r="P2" s="35"/>
    </row>
    <row r="3" spans="1:17" x14ac:dyDescent="0.35">
      <c r="A3" s="2">
        <v>42005</v>
      </c>
      <c r="C3" s="55">
        <v>55</v>
      </c>
      <c r="E3" s="22"/>
      <c r="F3" s="23"/>
      <c r="G3" s="60"/>
      <c r="H3" s="55">
        <v>1</v>
      </c>
      <c r="I3" s="13">
        <v>800</v>
      </c>
      <c r="J3" s="60"/>
      <c r="K3" s="87">
        <v>0</v>
      </c>
      <c r="L3" s="86"/>
      <c r="N3" s="85">
        <f>AdjAnnualDTE</f>
        <v>42156</v>
      </c>
      <c r="O3" s="85">
        <f>DATE(YEAR(N3)+1,MONTH(N3),DAY(N3))</f>
        <v>42522</v>
      </c>
      <c r="P3" s="86">
        <f>ANNUAL.CONT</f>
        <v>0</v>
      </c>
      <c r="Q3" s="86">
        <f>IF(O3&gt;0,P3*(RPI+1))</f>
        <v>0</v>
      </c>
    </row>
    <row r="4" spans="1:17" x14ac:dyDescent="0.35">
      <c r="A4" s="2">
        <v>42006</v>
      </c>
      <c r="C4" s="55">
        <v>55.083333333333336</v>
      </c>
      <c r="E4" s="22">
        <v>0</v>
      </c>
      <c r="F4" s="23">
        <v>0</v>
      </c>
      <c r="G4" s="60"/>
      <c r="H4" s="55">
        <f>H3+1</f>
        <v>2</v>
      </c>
      <c r="I4" s="13">
        <v>1200</v>
      </c>
      <c r="J4" s="60"/>
      <c r="K4" s="87">
        <f>K3+3</f>
        <v>3</v>
      </c>
      <c r="L4" s="86">
        <f t="shared" ref="L4:L67" si="0">ExistingCost</f>
        <v>800</v>
      </c>
      <c r="N4" s="86"/>
      <c r="O4" s="85" t="str">
        <f t="shared" ref="O4:O35" si="1">IF(O3="","",IF(DATE.DOR&lt;DATE(YEAR(O3)+1,MONTH($N$3),DAY($N$3)),"",DATE(YEAR(O3)+1,MONTH($N$3),DAY($N$3))))</f>
        <v/>
      </c>
      <c r="P4" s="86" t="str">
        <f t="shared" ref="P4:P63" si="2">IF(O4="","",IF(Q3&gt;0,Q3,""))</f>
        <v/>
      </c>
      <c r="Q4" s="86" t="str">
        <f t="shared" ref="Q4:Q35" si="3">IF(P4="","",IF(O4&gt;0,ROUND(P4*(RPI+1),2)))</f>
        <v/>
      </c>
    </row>
    <row r="5" spans="1:17" x14ac:dyDescent="0.35">
      <c r="A5" s="2">
        <v>42007</v>
      </c>
      <c r="C5" s="55">
        <v>55.166666666666664</v>
      </c>
      <c r="E5" s="22">
        <v>0.01</v>
      </c>
      <c r="F5" s="23">
        <v>5.0000000000000001E-3</v>
      </c>
      <c r="G5" s="60"/>
      <c r="H5" s="55">
        <f t="shared" ref="H5:H13" si="4">H4+1</f>
        <v>3</v>
      </c>
      <c r="I5" s="13">
        <f>I4</f>
        <v>1200</v>
      </c>
      <c r="J5" s="60"/>
      <c r="K5" s="87">
        <f t="shared" ref="K5:K68" si="5">K4+3</f>
        <v>6</v>
      </c>
      <c r="L5" s="86">
        <f t="shared" si="0"/>
        <v>800</v>
      </c>
      <c r="N5" s="86"/>
      <c r="O5" s="85" t="str">
        <f t="shared" si="1"/>
        <v/>
      </c>
      <c r="P5" s="86" t="str">
        <f t="shared" si="2"/>
        <v/>
      </c>
      <c r="Q5" s="86" t="str">
        <f t="shared" si="3"/>
        <v/>
      </c>
    </row>
    <row r="6" spans="1:17" x14ac:dyDescent="0.35">
      <c r="A6" s="2">
        <v>42008</v>
      </c>
      <c r="C6" s="55">
        <v>55.25</v>
      </c>
      <c r="E6" s="22">
        <v>0.02</v>
      </c>
      <c r="F6" s="23">
        <v>0.01</v>
      </c>
      <c r="G6" s="60"/>
      <c r="H6" s="55">
        <f t="shared" si="4"/>
        <v>4</v>
      </c>
      <c r="I6" s="13">
        <f>I5</f>
        <v>1200</v>
      </c>
      <c r="J6" s="60"/>
      <c r="K6" s="87">
        <f t="shared" si="5"/>
        <v>9</v>
      </c>
      <c r="L6" s="86">
        <f t="shared" si="0"/>
        <v>800</v>
      </c>
      <c r="N6" s="86"/>
      <c r="O6" s="85" t="str">
        <f t="shared" si="1"/>
        <v/>
      </c>
      <c r="P6" s="86" t="str">
        <f t="shared" si="2"/>
        <v/>
      </c>
      <c r="Q6" s="86" t="str">
        <f t="shared" si="3"/>
        <v/>
      </c>
    </row>
    <row r="7" spans="1:17" x14ac:dyDescent="0.35">
      <c r="A7" s="2">
        <v>42009</v>
      </c>
      <c r="C7" s="55">
        <v>55.333333333333336</v>
      </c>
      <c r="E7" s="22">
        <v>0.03</v>
      </c>
      <c r="F7" s="23">
        <v>1.4999999999999999E-2</v>
      </c>
      <c r="G7" s="60"/>
      <c r="H7" s="55">
        <f t="shared" si="4"/>
        <v>5</v>
      </c>
      <c r="I7" s="13">
        <f>I6+100</f>
        <v>1300</v>
      </c>
      <c r="J7" s="60"/>
      <c r="K7" s="87">
        <f t="shared" si="5"/>
        <v>12</v>
      </c>
      <c r="L7" s="86">
        <f t="shared" si="0"/>
        <v>800</v>
      </c>
      <c r="N7" s="86"/>
      <c r="O7" s="85" t="str">
        <f t="shared" si="1"/>
        <v/>
      </c>
      <c r="P7" s="86" t="str">
        <f t="shared" si="2"/>
        <v/>
      </c>
      <c r="Q7" s="86" t="str">
        <f t="shared" si="3"/>
        <v/>
      </c>
    </row>
    <row r="8" spans="1:17" x14ac:dyDescent="0.35">
      <c r="A8" s="2">
        <v>42010</v>
      </c>
      <c r="C8" s="55">
        <v>55.416666666666664</v>
      </c>
      <c r="E8" s="22">
        <v>0.04</v>
      </c>
      <c r="F8" s="23">
        <v>0.02</v>
      </c>
      <c r="G8" s="60"/>
      <c r="H8" s="55">
        <f t="shared" si="4"/>
        <v>6</v>
      </c>
      <c r="I8" s="13">
        <f t="shared" ref="I8:I13" si="6">I7+100</f>
        <v>1400</v>
      </c>
      <c r="J8" s="60"/>
      <c r="K8" s="87">
        <f t="shared" si="5"/>
        <v>15</v>
      </c>
      <c r="L8" s="86">
        <f t="shared" si="0"/>
        <v>800</v>
      </c>
      <c r="N8" s="86"/>
      <c r="O8" s="85" t="str">
        <f t="shared" si="1"/>
        <v/>
      </c>
      <c r="P8" s="86" t="str">
        <f t="shared" si="2"/>
        <v/>
      </c>
      <c r="Q8" s="86" t="str">
        <f t="shared" si="3"/>
        <v/>
      </c>
    </row>
    <row r="9" spans="1:17" x14ac:dyDescent="0.35">
      <c r="A9" s="2">
        <v>42011</v>
      </c>
      <c r="C9" s="55">
        <v>55.5</v>
      </c>
      <c r="E9" s="22">
        <v>0.05</v>
      </c>
      <c r="F9" s="23">
        <v>2.5000000000000001E-2</v>
      </c>
      <c r="G9" s="60"/>
      <c r="H9" s="55">
        <f t="shared" si="4"/>
        <v>7</v>
      </c>
      <c r="I9" s="13">
        <f t="shared" si="6"/>
        <v>1500</v>
      </c>
      <c r="J9" s="60"/>
      <c r="K9" s="87">
        <f t="shared" si="5"/>
        <v>18</v>
      </c>
      <c r="L9" s="86">
        <f t="shared" si="0"/>
        <v>800</v>
      </c>
      <c r="N9" s="86"/>
      <c r="O9" s="85" t="str">
        <f t="shared" si="1"/>
        <v/>
      </c>
      <c r="P9" s="86" t="str">
        <f t="shared" si="2"/>
        <v/>
      </c>
      <c r="Q9" s="86" t="str">
        <f t="shared" si="3"/>
        <v/>
      </c>
    </row>
    <row r="10" spans="1:17" x14ac:dyDescent="0.35">
      <c r="A10" s="2">
        <v>42012</v>
      </c>
      <c r="C10" s="55">
        <v>55.583333333333336</v>
      </c>
      <c r="E10" s="22">
        <v>0.06</v>
      </c>
      <c r="F10" s="23">
        <v>3.0000000000000002E-2</v>
      </c>
      <c r="G10" s="60"/>
      <c r="H10" s="55">
        <f t="shared" si="4"/>
        <v>8</v>
      </c>
      <c r="I10" s="13">
        <f t="shared" si="6"/>
        <v>1600</v>
      </c>
      <c r="J10" s="60"/>
      <c r="K10" s="87">
        <f t="shared" si="5"/>
        <v>21</v>
      </c>
      <c r="L10" s="86">
        <f t="shared" si="0"/>
        <v>800</v>
      </c>
      <c r="N10" s="86"/>
      <c r="O10" s="85" t="str">
        <f t="shared" si="1"/>
        <v/>
      </c>
      <c r="P10" s="86" t="str">
        <f t="shared" si="2"/>
        <v/>
      </c>
      <c r="Q10" s="86" t="str">
        <f t="shared" si="3"/>
        <v/>
      </c>
    </row>
    <row r="11" spans="1:17" x14ac:dyDescent="0.35">
      <c r="A11" s="2">
        <v>42013</v>
      </c>
      <c r="C11" s="55">
        <v>55.666666666666664</v>
      </c>
      <c r="E11" s="22">
        <v>7.0000000000000007E-2</v>
      </c>
      <c r="F11" s="23">
        <v>3.5000000000000003E-2</v>
      </c>
      <c r="G11" s="60"/>
      <c r="H11" s="55">
        <f t="shared" si="4"/>
        <v>9</v>
      </c>
      <c r="I11" s="13">
        <f t="shared" si="6"/>
        <v>1700</v>
      </c>
      <c r="J11" s="60"/>
      <c r="K11" s="87">
        <f t="shared" si="5"/>
        <v>24</v>
      </c>
      <c r="L11" s="86">
        <f t="shared" si="0"/>
        <v>800</v>
      </c>
      <c r="N11" s="86"/>
      <c r="O11" s="85" t="str">
        <f t="shared" si="1"/>
        <v/>
      </c>
      <c r="P11" s="86" t="str">
        <f t="shared" si="2"/>
        <v/>
      </c>
      <c r="Q11" s="86" t="str">
        <f t="shared" si="3"/>
        <v/>
      </c>
    </row>
    <row r="12" spans="1:17" x14ac:dyDescent="0.35">
      <c r="A12" s="2">
        <v>42014</v>
      </c>
      <c r="C12" s="55">
        <v>55.75</v>
      </c>
      <c r="E12" s="22">
        <v>0.08</v>
      </c>
      <c r="F12" s="23">
        <v>0.04</v>
      </c>
      <c r="G12" s="60"/>
      <c r="H12" s="55">
        <f t="shared" si="4"/>
        <v>10</v>
      </c>
      <c r="I12" s="13">
        <f t="shared" si="6"/>
        <v>1800</v>
      </c>
      <c r="J12" s="60"/>
      <c r="K12" s="87">
        <f t="shared" si="5"/>
        <v>27</v>
      </c>
      <c r="L12" s="86">
        <f t="shared" si="0"/>
        <v>800</v>
      </c>
      <c r="N12" s="86"/>
      <c r="O12" s="85" t="str">
        <f t="shared" si="1"/>
        <v/>
      </c>
      <c r="P12" s="86" t="str">
        <f t="shared" si="2"/>
        <v/>
      </c>
      <c r="Q12" s="86" t="str">
        <f t="shared" si="3"/>
        <v/>
      </c>
    </row>
    <row r="13" spans="1:17" x14ac:dyDescent="0.35">
      <c r="A13" s="2">
        <v>42015</v>
      </c>
      <c r="C13" s="55">
        <v>55.833333333333336</v>
      </c>
      <c r="E13" s="22">
        <v>0.09</v>
      </c>
      <c r="F13" s="23">
        <v>4.4999999999999998E-2</v>
      </c>
      <c r="G13" s="60"/>
      <c r="H13" s="55">
        <f t="shared" si="4"/>
        <v>11</v>
      </c>
      <c r="I13" s="13">
        <f t="shared" si="6"/>
        <v>1900</v>
      </c>
      <c r="J13" s="60"/>
      <c r="K13" s="87">
        <f t="shared" si="5"/>
        <v>30</v>
      </c>
      <c r="L13" s="86">
        <f t="shared" si="0"/>
        <v>800</v>
      </c>
      <c r="N13" s="86"/>
      <c r="O13" s="85" t="str">
        <f t="shared" si="1"/>
        <v/>
      </c>
      <c r="P13" s="86" t="str">
        <f t="shared" si="2"/>
        <v/>
      </c>
      <c r="Q13" s="86" t="str">
        <f t="shared" si="3"/>
        <v/>
      </c>
    </row>
    <row r="14" spans="1:17" x14ac:dyDescent="0.35">
      <c r="A14" s="2">
        <v>42016</v>
      </c>
      <c r="C14" s="55">
        <v>55.916666666666664</v>
      </c>
      <c r="E14" s="22">
        <v>0.1</v>
      </c>
      <c r="F14" s="23">
        <v>4.9999999999999996E-2</v>
      </c>
      <c r="G14" s="60"/>
      <c r="J14" s="60"/>
      <c r="K14" s="87">
        <f t="shared" si="5"/>
        <v>33</v>
      </c>
      <c r="L14" s="86">
        <f t="shared" si="0"/>
        <v>800</v>
      </c>
      <c r="N14" s="86"/>
      <c r="O14" s="85" t="str">
        <f t="shared" si="1"/>
        <v/>
      </c>
      <c r="P14" s="86" t="str">
        <f t="shared" si="2"/>
        <v/>
      </c>
      <c r="Q14" s="86" t="str">
        <f t="shared" si="3"/>
        <v/>
      </c>
    </row>
    <row r="15" spans="1:17" x14ac:dyDescent="0.35">
      <c r="A15" s="2">
        <v>42017</v>
      </c>
      <c r="C15" s="55">
        <v>56</v>
      </c>
      <c r="E15" s="22">
        <v>0.11</v>
      </c>
      <c r="F15" s="23">
        <v>5.4999999999999993E-2</v>
      </c>
      <c r="G15" s="60"/>
      <c r="J15" s="60"/>
      <c r="K15" s="87">
        <f t="shared" si="5"/>
        <v>36</v>
      </c>
      <c r="L15" s="86">
        <f t="shared" si="0"/>
        <v>800</v>
      </c>
      <c r="N15" s="86"/>
      <c r="O15" s="85" t="str">
        <f t="shared" si="1"/>
        <v/>
      </c>
      <c r="P15" s="86" t="str">
        <f t="shared" si="2"/>
        <v/>
      </c>
      <c r="Q15" s="86" t="str">
        <f t="shared" si="3"/>
        <v/>
      </c>
    </row>
    <row r="16" spans="1:17" x14ac:dyDescent="0.35">
      <c r="A16" s="2">
        <v>42018</v>
      </c>
      <c r="C16" s="55">
        <v>56.083333333333336</v>
      </c>
      <c r="E16" s="22">
        <v>0.12</v>
      </c>
      <c r="F16" s="23">
        <v>5.9999999999999991E-2</v>
      </c>
      <c r="G16" s="60"/>
      <c r="J16" s="60"/>
      <c r="K16" s="87">
        <f t="shared" si="5"/>
        <v>39</v>
      </c>
      <c r="L16" s="86">
        <f t="shared" si="0"/>
        <v>800</v>
      </c>
      <c r="N16" s="86"/>
      <c r="O16" s="85" t="str">
        <f t="shared" si="1"/>
        <v/>
      </c>
      <c r="P16" s="86" t="str">
        <f t="shared" si="2"/>
        <v/>
      </c>
      <c r="Q16" s="86" t="str">
        <f t="shared" si="3"/>
        <v/>
      </c>
    </row>
    <row r="17" spans="1:17" x14ac:dyDescent="0.35">
      <c r="A17" s="2">
        <v>42019</v>
      </c>
      <c r="C17" s="55">
        <v>56.166666666666664</v>
      </c>
      <c r="E17" s="22">
        <v>0.13</v>
      </c>
      <c r="F17" s="23">
        <v>6.4999999999999988E-2</v>
      </c>
      <c r="G17" s="60"/>
      <c r="J17" s="60"/>
      <c r="K17" s="87">
        <f t="shared" si="5"/>
        <v>42</v>
      </c>
      <c r="L17" s="86">
        <f t="shared" si="0"/>
        <v>800</v>
      </c>
      <c r="N17" s="86"/>
      <c r="O17" s="85" t="str">
        <f t="shared" si="1"/>
        <v/>
      </c>
      <c r="P17" s="86" t="str">
        <f t="shared" si="2"/>
        <v/>
      </c>
      <c r="Q17" s="86" t="str">
        <f t="shared" si="3"/>
        <v/>
      </c>
    </row>
    <row r="18" spans="1:17" x14ac:dyDescent="0.35">
      <c r="A18" s="2">
        <v>42020</v>
      </c>
      <c r="C18" s="55">
        <v>56.25</v>
      </c>
      <c r="E18" s="22">
        <v>0.14000000000000001</v>
      </c>
      <c r="F18" s="23">
        <v>6.9999999999999993E-2</v>
      </c>
      <c r="G18" s="60"/>
      <c r="J18" s="60"/>
      <c r="K18" s="87">
        <f t="shared" si="5"/>
        <v>45</v>
      </c>
      <c r="L18" s="86">
        <f t="shared" si="0"/>
        <v>800</v>
      </c>
      <c r="N18" s="86"/>
      <c r="O18" s="85" t="str">
        <f t="shared" si="1"/>
        <v/>
      </c>
      <c r="P18" s="86" t="str">
        <f t="shared" si="2"/>
        <v/>
      </c>
      <c r="Q18" s="86" t="str">
        <f t="shared" si="3"/>
        <v/>
      </c>
    </row>
    <row r="19" spans="1:17" x14ac:dyDescent="0.35">
      <c r="A19" s="2">
        <v>42021</v>
      </c>
      <c r="C19" s="55">
        <v>56.333333333333336</v>
      </c>
      <c r="E19" s="22">
        <v>0.15</v>
      </c>
      <c r="F19" s="23">
        <v>7.4999999999999997E-2</v>
      </c>
      <c r="G19" s="60"/>
      <c r="J19" s="60"/>
      <c r="K19" s="87">
        <f t="shared" si="5"/>
        <v>48</v>
      </c>
      <c r="L19" s="86">
        <f t="shared" si="0"/>
        <v>800</v>
      </c>
      <c r="N19" s="86"/>
      <c r="O19" s="85" t="str">
        <f t="shared" si="1"/>
        <v/>
      </c>
      <c r="P19" s="86" t="str">
        <f t="shared" si="2"/>
        <v/>
      </c>
      <c r="Q19" s="86" t="str">
        <f t="shared" si="3"/>
        <v/>
      </c>
    </row>
    <row r="20" spans="1:17" x14ac:dyDescent="0.35">
      <c r="A20" s="2">
        <v>42022</v>
      </c>
      <c r="C20" s="55">
        <v>56.416666666666664</v>
      </c>
      <c r="E20" s="22">
        <v>0.16</v>
      </c>
      <c r="F20" s="23">
        <v>0.08</v>
      </c>
      <c r="G20" s="60"/>
      <c r="J20" s="60"/>
      <c r="K20" s="87">
        <f t="shared" si="5"/>
        <v>51</v>
      </c>
      <c r="L20" s="86">
        <f t="shared" si="0"/>
        <v>800</v>
      </c>
      <c r="N20" s="86"/>
      <c r="O20" s="85" t="str">
        <f t="shared" si="1"/>
        <v/>
      </c>
      <c r="P20" s="86" t="str">
        <f t="shared" si="2"/>
        <v/>
      </c>
      <c r="Q20" s="86" t="str">
        <f t="shared" si="3"/>
        <v/>
      </c>
    </row>
    <row r="21" spans="1:17" x14ac:dyDescent="0.35">
      <c r="A21" s="2">
        <v>42023</v>
      </c>
      <c r="C21" s="55">
        <v>56.5</v>
      </c>
      <c r="E21" s="22">
        <v>0.17</v>
      </c>
      <c r="F21" s="23">
        <v>8.5000000000000006E-2</v>
      </c>
      <c r="G21" s="60"/>
      <c r="J21" s="60"/>
      <c r="K21" s="87">
        <f t="shared" si="5"/>
        <v>54</v>
      </c>
      <c r="L21" s="86">
        <f t="shared" si="0"/>
        <v>800</v>
      </c>
      <c r="N21" s="86"/>
      <c r="O21" s="85" t="str">
        <f t="shared" si="1"/>
        <v/>
      </c>
      <c r="P21" s="86" t="str">
        <f t="shared" si="2"/>
        <v/>
      </c>
      <c r="Q21" s="86" t="str">
        <f t="shared" si="3"/>
        <v/>
      </c>
    </row>
    <row r="22" spans="1:17" x14ac:dyDescent="0.35">
      <c r="A22" s="2">
        <v>42024</v>
      </c>
      <c r="C22" s="55">
        <v>56.583333333333336</v>
      </c>
      <c r="E22" s="22">
        <v>0.18</v>
      </c>
      <c r="F22" s="23">
        <v>9.0000000000000011E-2</v>
      </c>
      <c r="G22" s="60"/>
      <c r="J22" s="60"/>
      <c r="K22" s="87">
        <f t="shared" si="5"/>
        <v>57</v>
      </c>
      <c r="L22" s="86">
        <f t="shared" si="0"/>
        <v>800</v>
      </c>
      <c r="N22" s="86"/>
      <c r="O22" s="85" t="str">
        <f t="shared" si="1"/>
        <v/>
      </c>
      <c r="P22" s="86" t="str">
        <f t="shared" si="2"/>
        <v/>
      </c>
      <c r="Q22" s="86" t="str">
        <f t="shared" si="3"/>
        <v/>
      </c>
    </row>
    <row r="23" spans="1:17" x14ac:dyDescent="0.35">
      <c r="A23" s="2">
        <v>42025</v>
      </c>
      <c r="C23" s="55">
        <v>56.666666666666664</v>
      </c>
      <c r="E23" s="22">
        <v>0.19</v>
      </c>
      <c r="F23" s="23">
        <v>9.5000000000000015E-2</v>
      </c>
      <c r="G23" s="60"/>
      <c r="J23" s="60"/>
      <c r="K23" s="87">
        <f t="shared" si="5"/>
        <v>60</v>
      </c>
      <c r="L23" s="86">
        <f t="shared" si="0"/>
        <v>800</v>
      </c>
      <c r="N23" s="86"/>
      <c r="O23" s="85" t="str">
        <f t="shared" si="1"/>
        <v/>
      </c>
      <c r="P23" s="86" t="str">
        <f t="shared" si="2"/>
        <v/>
      </c>
      <c r="Q23" s="86" t="str">
        <f t="shared" si="3"/>
        <v/>
      </c>
    </row>
    <row r="24" spans="1:17" x14ac:dyDescent="0.35">
      <c r="A24" s="2">
        <v>42026</v>
      </c>
      <c r="C24" s="55">
        <v>56.75</v>
      </c>
      <c r="E24" s="22">
        <v>0.2</v>
      </c>
      <c r="F24" s="23">
        <v>0.10000000000000002</v>
      </c>
      <c r="G24" s="60"/>
      <c r="J24" s="60"/>
      <c r="K24" s="87">
        <f t="shared" si="5"/>
        <v>63</v>
      </c>
      <c r="L24" s="86">
        <f t="shared" si="0"/>
        <v>800</v>
      </c>
      <c r="N24" s="86"/>
      <c r="O24" s="85" t="str">
        <f t="shared" si="1"/>
        <v/>
      </c>
      <c r="P24" s="86" t="str">
        <f t="shared" si="2"/>
        <v/>
      </c>
      <c r="Q24" s="86" t="str">
        <f t="shared" si="3"/>
        <v/>
      </c>
    </row>
    <row r="25" spans="1:17" x14ac:dyDescent="0.35">
      <c r="A25" s="2">
        <v>42027</v>
      </c>
      <c r="C25" s="55">
        <v>56.833333333333336</v>
      </c>
      <c r="F25" s="37"/>
      <c r="G25" s="37"/>
      <c r="J25" s="37"/>
      <c r="K25" s="87">
        <f t="shared" si="5"/>
        <v>66</v>
      </c>
      <c r="L25" s="86">
        <f t="shared" si="0"/>
        <v>800</v>
      </c>
      <c r="N25" s="86"/>
      <c r="O25" s="85" t="str">
        <f t="shared" si="1"/>
        <v/>
      </c>
      <c r="P25" s="86" t="str">
        <f t="shared" si="2"/>
        <v/>
      </c>
      <c r="Q25" s="86" t="str">
        <f t="shared" si="3"/>
        <v/>
      </c>
    </row>
    <row r="26" spans="1:17" x14ac:dyDescent="0.35">
      <c r="A26" s="2">
        <v>42028</v>
      </c>
      <c r="C26" s="55">
        <v>56.916666666666664</v>
      </c>
      <c r="K26" s="87">
        <f t="shared" si="5"/>
        <v>69</v>
      </c>
      <c r="L26" s="86">
        <f t="shared" si="0"/>
        <v>800</v>
      </c>
      <c r="N26" s="86"/>
      <c r="O26" s="85" t="str">
        <f t="shared" si="1"/>
        <v/>
      </c>
      <c r="P26" s="86" t="str">
        <f t="shared" si="2"/>
        <v/>
      </c>
      <c r="Q26" s="86" t="str">
        <f t="shared" si="3"/>
        <v/>
      </c>
    </row>
    <row r="27" spans="1:17" x14ac:dyDescent="0.35">
      <c r="A27" s="2">
        <v>42029</v>
      </c>
      <c r="C27" s="55">
        <v>57</v>
      </c>
      <c r="K27" s="87">
        <f t="shared" si="5"/>
        <v>72</v>
      </c>
      <c r="L27" s="86">
        <f t="shared" si="0"/>
        <v>800</v>
      </c>
      <c r="N27" s="86"/>
      <c r="O27" s="85" t="str">
        <f t="shared" si="1"/>
        <v/>
      </c>
      <c r="P27" s="86" t="str">
        <f t="shared" si="2"/>
        <v/>
      </c>
      <c r="Q27" s="86" t="str">
        <f t="shared" si="3"/>
        <v/>
      </c>
    </row>
    <row r="28" spans="1:17" x14ac:dyDescent="0.35">
      <c r="A28" s="2">
        <v>42030</v>
      </c>
      <c r="C28" s="55">
        <v>57.083333333333336</v>
      </c>
      <c r="K28" s="87">
        <f t="shared" si="5"/>
        <v>75</v>
      </c>
      <c r="L28" s="86">
        <f t="shared" si="0"/>
        <v>800</v>
      </c>
      <c r="N28" s="86"/>
      <c r="O28" s="85" t="str">
        <f t="shared" si="1"/>
        <v/>
      </c>
      <c r="P28" s="86" t="str">
        <f t="shared" si="2"/>
        <v/>
      </c>
      <c r="Q28" s="86" t="str">
        <f t="shared" si="3"/>
        <v/>
      </c>
    </row>
    <row r="29" spans="1:17" x14ac:dyDescent="0.35">
      <c r="A29" s="2">
        <v>42031</v>
      </c>
      <c r="C29" s="55">
        <v>57.166666666666664</v>
      </c>
      <c r="K29" s="87">
        <f t="shared" si="5"/>
        <v>78</v>
      </c>
      <c r="L29" s="86">
        <f t="shared" si="0"/>
        <v>800</v>
      </c>
      <c r="N29" s="86"/>
      <c r="O29" s="85" t="str">
        <f t="shared" si="1"/>
        <v/>
      </c>
      <c r="P29" s="86" t="str">
        <f t="shared" si="2"/>
        <v/>
      </c>
      <c r="Q29" s="86" t="str">
        <f t="shared" si="3"/>
        <v/>
      </c>
    </row>
    <row r="30" spans="1:17" x14ac:dyDescent="0.35">
      <c r="A30" s="2">
        <v>42032</v>
      </c>
      <c r="C30" s="55">
        <v>57.25</v>
      </c>
      <c r="K30" s="87">
        <f t="shared" si="5"/>
        <v>81</v>
      </c>
      <c r="L30" s="86">
        <f t="shared" si="0"/>
        <v>800</v>
      </c>
      <c r="N30" s="86"/>
      <c r="O30" s="85" t="str">
        <f t="shared" si="1"/>
        <v/>
      </c>
      <c r="P30" s="86" t="str">
        <f t="shared" si="2"/>
        <v/>
      </c>
      <c r="Q30" s="86" t="str">
        <f t="shared" si="3"/>
        <v/>
      </c>
    </row>
    <row r="31" spans="1:17" x14ac:dyDescent="0.35">
      <c r="A31" s="2">
        <v>42033</v>
      </c>
      <c r="C31" s="55">
        <v>57.333333333333336</v>
      </c>
      <c r="K31" s="87">
        <f t="shared" si="5"/>
        <v>84</v>
      </c>
      <c r="L31" s="86">
        <f t="shared" si="0"/>
        <v>800</v>
      </c>
      <c r="N31" s="86"/>
      <c r="O31" s="85" t="str">
        <f t="shared" si="1"/>
        <v/>
      </c>
      <c r="P31" s="86" t="str">
        <f t="shared" si="2"/>
        <v/>
      </c>
      <c r="Q31" s="86" t="str">
        <f t="shared" si="3"/>
        <v/>
      </c>
    </row>
    <row r="32" spans="1:17" x14ac:dyDescent="0.35">
      <c r="A32" s="2">
        <v>42034</v>
      </c>
      <c r="C32" s="55">
        <v>57.416666666666664</v>
      </c>
      <c r="K32" s="87">
        <f t="shared" si="5"/>
        <v>87</v>
      </c>
      <c r="L32" s="86">
        <f t="shared" si="0"/>
        <v>800</v>
      </c>
      <c r="N32" s="86"/>
      <c r="O32" s="85" t="str">
        <f t="shared" si="1"/>
        <v/>
      </c>
      <c r="P32" s="86" t="str">
        <f t="shared" si="2"/>
        <v/>
      </c>
      <c r="Q32" s="86" t="str">
        <f t="shared" si="3"/>
        <v/>
      </c>
    </row>
    <row r="33" spans="1:17" x14ac:dyDescent="0.35">
      <c r="A33" s="2">
        <v>42035</v>
      </c>
      <c r="C33" s="55">
        <v>57.5</v>
      </c>
      <c r="K33" s="87">
        <f t="shared" si="5"/>
        <v>90</v>
      </c>
      <c r="L33" s="86">
        <f t="shared" si="0"/>
        <v>800</v>
      </c>
      <c r="N33" s="86"/>
      <c r="O33" s="85" t="str">
        <f t="shared" si="1"/>
        <v/>
      </c>
      <c r="P33" s="86" t="str">
        <f t="shared" si="2"/>
        <v/>
      </c>
      <c r="Q33" s="86" t="str">
        <f t="shared" si="3"/>
        <v/>
      </c>
    </row>
    <row r="34" spans="1:17" x14ac:dyDescent="0.35">
      <c r="A34" s="2">
        <v>42036</v>
      </c>
      <c r="C34" s="55">
        <v>57.583333333333336</v>
      </c>
      <c r="K34" s="87">
        <f t="shared" si="5"/>
        <v>93</v>
      </c>
      <c r="L34" s="86">
        <f t="shared" si="0"/>
        <v>800</v>
      </c>
      <c r="N34" s="86"/>
      <c r="O34" s="85" t="str">
        <f t="shared" si="1"/>
        <v/>
      </c>
      <c r="P34" s="86" t="str">
        <f t="shared" si="2"/>
        <v/>
      </c>
      <c r="Q34" s="86" t="str">
        <f t="shared" si="3"/>
        <v/>
      </c>
    </row>
    <row r="35" spans="1:17" x14ac:dyDescent="0.35">
      <c r="A35" s="2">
        <v>42037</v>
      </c>
      <c r="C35" s="55">
        <v>57.666666666666664</v>
      </c>
      <c r="K35" s="87">
        <f t="shared" si="5"/>
        <v>96</v>
      </c>
      <c r="L35" s="86">
        <f t="shared" si="0"/>
        <v>800</v>
      </c>
      <c r="N35" s="86"/>
      <c r="O35" s="85" t="str">
        <f t="shared" si="1"/>
        <v/>
      </c>
      <c r="P35" s="86" t="str">
        <f t="shared" si="2"/>
        <v/>
      </c>
      <c r="Q35" s="86" t="str">
        <f t="shared" si="3"/>
        <v/>
      </c>
    </row>
    <row r="36" spans="1:17" x14ac:dyDescent="0.35">
      <c r="A36" s="2">
        <v>42038</v>
      </c>
      <c r="C36" s="55">
        <v>57.75</v>
      </c>
      <c r="K36" s="87">
        <f t="shared" si="5"/>
        <v>99</v>
      </c>
      <c r="L36" s="86">
        <f t="shared" si="0"/>
        <v>800</v>
      </c>
      <c r="N36" s="86"/>
      <c r="O36" s="85" t="str">
        <f t="shared" ref="O36:O63" si="7">IF(O35="","",IF(DATE.DOR&lt;DATE(YEAR(O35)+1,MONTH($N$3),DAY($N$3)),"",DATE(YEAR(O35)+1,MONTH($N$3),DAY($N$3))))</f>
        <v/>
      </c>
      <c r="P36" s="86" t="str">
        <f t="shared" si="2"/>
        <v/>
      </c>
      <c r="Q36" s="86" t="str">
        <f t="shared" ref="Q36:Q63" si="8">IF(P36="","",IF(O36&gt;0,ROUND(P36*(RPI+1),2)))</f>
        <v/>
      </c>
    </row>
    <row r="37" spans="1:17" x14ac:dyDescent="0.35">
      <c r="A37" s="2">
        <v>42039</v>
      </c>
      <c r="C37" s="55">
        <v>57.833333333333336</v>
      </c>
      <c r="K37" s="87">
        <f t="shared" si="5"/>
        <v>102</v>
      </c>
      <c r="L37" s="86">
        <f t="shared" si="0"/>
        <v>800</v>
      </c>
      <c r="N37" s="86"/>
      <c r="O37" s="85" t="str">
        <f t="shared" si="7"/>
        <v/>
      </c>
      <c r="P37" s="86" t="str">
        <f t="shared" si="2"/>
        <v/>
      </c>
      <c r="Q37" s="86" t="str">
        <f t="shared" si="8"/>
        <v/>
      </c>
    </row>
    <row r="38" spans="1:17" x14ac:dyDescent="0.35">
      <c r="A38" s="2">
        <v>42040</v>
      </c>
      <c r="C38" s="55">
        <v>57.916666666666664</v>
      </c>
      <c r="K38" s="87">
        <f t="shared" si="5"/>
        <v>105</v>
      </c>
      <c r="L38" s="86">
        <f t="shared" si="0"/>
        <v>800</v>
      </c>
      <c r="N38" s="86"/>
      <c r="O38" s="85" t="str">
        <f t="shared" si="7"/>
        <v/>
      </c>
      <c r="P38" s="86" t="str">
        <f t="shared" si="2"/>
        <v/>
      </c>
      <c r="Q38" s="86" t="str">
        <f t="shared" si="8"/>
        <v/>
      </c>
    </row>
    <row r="39" spans="1:17" x14ac:dyDescent="0.35">
      <c r="A39" s="2">
        <v>42041</v>
      </c>
      <c r="C39" s="55">
        <v>58</v>
      </c>
      <c r="K39" s="87">
        <f t="shared" si="5"/>
        <v>108</v>
      </c>
      <c r="L39" s="86">
        <f t="shared" si="0"/>
        <v>800</v>
      </c>
      <c r="N39" s="86"/>
      <c r="O39" s="85" t="str">
        <f t="shared" si="7"/>
        <v/>
      </c>
      <c r="P39" s="86" t="str">
        <f t="shared" si="2"/>
        <v/>
      </c>
      <c r="Q39" s="86" t="str">
        <f t="shared" si="8"/>
        <v/>
      </c>
    </row>
    <row r="40" spans="1:17" x14ac:dyDescent="0.35">
      <c r="A40" s="2">
        <v>42042</v>
      </c>
      <c r="C40" s="55">
        <v>58.083333333333336</v>
      </c>
      <c r="K40" s="87">
        <f t="shared" si="5"/>
        <v>111</v>
      </c>
      <c r="L40" s="86">
        <f t="shared" si="0"/>
        <v>800</v>
      </c>
      <c r="N40" s="86"/>
      <c r="O40" s="85" t="str">
        <f t="shared" si="7"/>
        <v/>
      </c>
      <c r="P40" s="86" t="str">
        <f t="shared" si="2"/>
        <v/>
      </c>
      <c r="Q40" s="86" t="str">
        <f t="shared" si="8"/>
        <v/>
      </c>
    </row>
    <row r="41" spans="1:17" x14ac:dyDescent="0.35">
      <c r="A41" s="2">
        <v>42043</v>
      </c>
      <c r="C41" s="55">
        <v>58.166666666666664</v>
      </c>
      <c r="K41" s="87">
        <f t="shared" si="5"/>
        <v>114</v>
      </c>
      <c r="L41" s="86">
        <f t="shared" si="0"/>
        <v>800</v>
      </c>
      <c r="N41" s="86"/>
      <c r="O41" s="85" t="str">
        <f t="shared" si="7"/>
        <v/>
      </c>
      <c r="P41" s="86" t="str">
        <f t="shared" si="2"/>
        <v/>
      </c>
      <c r="Q41" s="86" t="str">
        <f t="shared" si="8"/>
        <v/>
      </c>
    </row>
    <row r="42" spans="1:17" x14ac:dyDescent="0.35">
      <c r="A42" s="2">
        <v>42044</v>
      </c>
      <c r="C42" s="55">
        <v>58.25</v>
      </c>
      <c r="K42" s="87">
        <f t="shared" si="5"/>
        <v>117</v>
      </c>
      <c r="L42" s="86">
        <f t="shared" si="0"/>
        <v>800</v>
      </c>
      <c r="N42" s="86"/>
      <c r="O42" s="85" t="str">
        <f t="shared" si="7"/>
        <v/>
      </c>
      <c r="P42" s="86" t="str">
        <f t="shared" si="2"/>
        <v/>
      </c>
      <c r="Q42" s="86" t="str">
        <f t="shared" si="8"/>
        <v/>
      </c>
    </row>
    <row r="43" spans="1:17" x14ac:dyDescent="0.35">
      <c r="A43" s="2">
        <v>42045</v>
      </c>
      <c r="C43" s="55">
        <v>58.333333333333336</v>
      </c>
      <c r="K43" s="87">
        <f t="shared" si="5"/>
        <v>120</v>
      </c>
      <c r="L43" s="86">
        <f t="shared" si="0"/>
        <v>800</v>
      </c>
      <c r="N43" s="86"/>
      <c r="O43" s="85" t="str">
        <f t="shared" si="7"/>
        <v/>
      </c>
      <c r="P43" s="86" t="str">
        <f t="shared" si="2"/>
        <v/>
      </c>
      <c r="Q43" s="86" t="str">
        <f t="shared" si="8"/>
        <v/>
      </c>
    </row>
    <row r="44" spans="1:17" x14ac:dyDescent="0.35">
      <c r="A44" s="2">
        <v>42046</v>
      </c>
      <c r="C44" s="55">
        <v>58.416666666666664</v>
      </c>
      <c r="K44" s="87">
        <f t="shared" si="5"/>
        <v>123</v>
      </c>
      <c r="L44" s="86">
        <f t="shared" si="0"/>
        <v>800</v>
      </c>
      <c r="N44" s="86"/>
      <c r="O44" s="85" t="str">
        <f t="shared" si="7"/>
        <v/>
      </c>
      <c r="P44" s="86" t="str">
        <f t="shared" si="2"/>
        <v/>
      </c>
      <c r="Q44" s="86" t="str">
        <f t="shared" si="8"/>
        <v/>
      </c>
    </row>
    <row r="45" spans="1:17" x14ac:dyDescent="0.35">
      <c r="A45" s="2">
        <v>42047</v>
      </c>
      <c r="C45" s="55">
        <v>58.5</v>
      </c>
      <c r="K45" s="87">
        <f t="shared" si="5"/>
        <v>126</v>
      </c>
      <c r="L45" s="86">
        <f t="shared" si="0"/>
        <v>800</v>
      </c>
      <c r="N45" s="86"/>
      <c r="O45" s="85" t="str">
        <f t="shared" si="7"/>
        <v/>
      </c>
      <c r="P45" s="86" t="str">
        <f t="shared" si="2"/>
        <v/>
      </c>
      <c r="Q45" s="86" t="str">
        <f t="shared" si="8"/>
        <v/>
      </c>
    </row>
    <row r="46" spans="1:17" x14ac:dyDescent="0.35">
      <c r="A46" s="2">
        <v>42048</v>
      </c>
      <c r="C46" s="55">
        <v>58.583333333333336</v>
      </c>
      <c r="K46" s="87">
        <f t="shared" si="5"/>
        <v>129</v>
      </c>
      <c r="L46" s="86">
        <f t="shared" si="0"/>
        <v>800</v>
      </c>
      <c r="N46" s="86"/>
      <c r="O46" s="85" t="str">
        <f t="shared" si="7"/>
        <v/>
      </c>
      <c r="P46" s="86" t="str">
        <f t="shared" si="2"/>
        <v/>
      </c>
      <c r="Q46" s="86" t="str">
        <f t="shared" si="8"/>
        <v/>
      </c>
    </row>
    <row r="47" spans="1:17" x14ac:dyDescent="0.35">
      <c r="A47" s="2">
        <v>42049</v>
      </c>
      <c r="C47" s="55">
        <v>58.666666666666664</v>
      </c>
      <c r="K47" s="87">
        <f t="shared" si="5"/>
        <v>132</v>
      </c>
      <c r="L47" s="86">
        <f t="shared" si="0"/>
        <v>800</v>
      </c>
      <c r="N47" s="86"/>
      <c r="O47" s="85" t="str">
        <f t="shared" si="7"/>
        <v/>
      </c>
      <c r="P47" s="86" t="str">
        <f t="shared" si="2"/>
        <v/>
      </c>
      <c r="Q47" s="86" t="str">
        <f t="shared" si="8"/>
        <v/>
      </c>
    </row>
    <row r="48" spans="1:17" x14ac:dyDescent="0.35">
      <c r="A48" s="2">
        <v>42050</v>
      </c>
      <c r="C48" s="55">
        <v>58.75</v>
      </c>
      <c r="K48" s="87">
        <f t="shared" si="5"/>
        <v>135</v>
      </c>
      <c r="L48" s="86">
        <f t="shared" si="0"/>
        <v>800</v>
      </c>
      <c r="N48" s="86"/>
      <c r="O48" s="85" t="str">
        <f t="shared" si="7"/>
        <v/>
      </c>
      <c r="P48" s="86" t="str">
        <f t="shared" si="2"/>
        <v/>
      </c>
      <c r="Q48" s="86" t="str">
        <f t="shared" si="8"/>
        <v/>
      </c>
    </row>
    <row r="49" spans="1:17" x14ac:dyDescent="0.35">
      <c r="A49" s="2">
        <v>42051</v>
      </c>
      <c r="C49" s="55">
        <v>58.833333333333336</v>
      </c>
      <c r="K49" s="87">
        <f t="shared" si="5"/>
        <v>138</v>
      </c>
      <c r="L49" s="86">
        <f t="shared" si="0"/>
        <v>800</v>
      </c>
      <c r="N49" s="86"/>
      <c r="O49" s="85" t="str">
        <f t="shared" si="7"/>
        <v/>
      </c>
      <c r="P49" s="86" t="str">
        <f t="shared" si="2"/>
        <v/>
      </c>
      <c r="Q49" s="86" t="str">
        <f t="shared" si="8"/>
        <v/>
      </c>
    </row>
    <row r="50" spans="1:17" x14ac:dyDescent="0.35">
      <c r="A50" s="2">
        <v>42052</v>
      </c>
      <c r="C50" s="55">
        <v>58.916666666666664</v>
      </c>
      <c r="K50" s="87">
        <f t="shared" si="5"/>
        <v>141</v>
      </c>
      <c r="L50" s="86">
        <f t="shared" si="0"/>
        <v>800</v>
      </c>
      <c r="N50" s="86"/>
      <c r="O50" s="85" t="str">
        <f t="shared" si="7"/>
        <v/>
      </c>
      <c r="P50" s="86" t="str">
        <f t="shared" si="2"/>
        <v/>
      </c>
      <c r="Q50" s="86" t="str">
        <f t="shared" si="8"/>
        <v/>
      </c>
    </row>
    <row r="51" spans="1:17" x14ac:dyDescent="0.35">
      <c r="A51" s="2">
        <v>42053</v>
      </c>
      <c r="C51" s="55">
        <v>59</v>
      </c>
      <c r="K51" s="87">
        <f t="shared" si="5"/>
        <v>144</v>
      </c>
      <c r="L51" s="86">
        <f t="shared" si="0"/>
        <v>800</v>
      </c>
      <c r="N51" s="86"/>
      <c r="O51" s="85" t="str">
        <f t="shared" si="7"/>
        <v/>
      </c>
      <c r="P51" s="86" t="str">
        <f t="shared" si="2"/>
        <v/>
      </c>
      <c r="Q51" s="86" t="str">
        <f t="shared" si="8"/>
        <v/>
      </c>
    </row>
    <row r="52" spans="1:17" x14ac:dyDescent="0.35">
      <c r="A52" s="2">
        <v>42054</v>
      </c>
      <c r="C52" s="55">
        <v>59.083333333333336</v>
      </c>
      <c r="K52" s="87">
        <f t="shared" si="5"/>
        <v>147</v>
      </c>
      <c r="L52" s="86">
        <f t="shared" si="0"/>
        <v>800</v>
      </c>
      <c r="N52" s="86"/>
      <c r="O52" s="85" t="str">
        <f t="shared" si="7"/>
        <v/>
      </c>
      <c r="P52" s="86" t="str">
        <f t="shared" si="2"/>
        <v/>
      </c>
      <c r="Q52" s="86" t="str">
        <f t="shared" si="8"/>
        <v/>
      </c>
    </row>
    <row r="53" spans="1:17" x14ac:dyDescent="0.35">
      <c r="A53" s="2">
        <v>42055</v>
      </c>
      <c r="C53" s="55">
        <v>59.166666666666664</v>
      </c>
      <c r="K53" s="87">
        <f t="shared" si="5"/>
        <v>150</v>
      </c>
      <c r="L53" s="86">
        <f t="shared" si="0"/>
        <v>800</v>
      </c>
      <c r="N53" s="86"/>
      <c r="O53" s="85" t="str">
        <f t="shared" si="7"/>
        <v/>
      </c>
      <c r="P53" s="86" t="str">
        <f t="shared" si="2"/>
        <v/>
      </c>
      <c r="Q53" s="86" t="str">
        <f t="shared" si="8"/>
        <v/>
      </c>
    </row>
    <row r="54" spans="1:17" x14ac:dyDescent="0.35">
      <c r="A54" s="2">
        <v>42056</v>
      </c>
      <c r="C54" s="55">
        <v>59.25</v>
      </c>
      <c r="K54" s="87">
        <f t="shared" si="5"/>
        <v>153</v>
      </c>
      <c r="L54" s="86">
        <f t="shared" si="0"/>
        <v>800</v>
      </c>
      <c r="N54" s="86"/>
      <c r="O54" s="85" t="str">
        <f t="shared" si="7"/>
        <v/>
      </c>
      <c r="P54" s="86" t="str">
        <f t="shared" si="2"/>
        <v/>
      </c>
      <c r="Q54" s="86" t="str">
        <f t="shared" si="8"/>
        <v/>
      </c>
    </row>
    <row r="55" spans="1:17" x14ac:dyDescent="0.35">
      <c r="A55" s="2">
        <v>42057</v>
      </c>
      <c r="C55" s="55">
        <v>59.333333333333336</v>
      </c>
      <c r="K55" s="87">
        <f t="shared" si="5"/>
        <v>156</v>
      </c>
      <c r="L55" s="86">
        <f t="shared" si="0"/>
        <v>800</v>
      </c>
      <c r="N55" s="86"/>
      <c r="O55" s="85" t="str">
        <f t="shared" si="7"/>
        <v/>
      </c>
      <c r="P55" s="86" t="str">
        <f t="shared" si="2"/>
        <v/>
      </c>
      <c r="Q55" s="86" t="str">
        <f t="shared" si="8"/>
        <v/>
      </c>
    </row>
    <row r="56" spans="1:17" x14ac:dyDescent="0.35">
      <c r="A56" s="2">
        <v>42058</v>
      </c>
      <c r="C56" s="55">
        <v>59.416666666666664</v>
      </c>
      <c r="K56" s="87">
        <f t="shared" si="5"/>
        <v>159</v>
      </c>
      <c r="L56" s="86">
        <f t="shared" si="0"/>
        <v>800</v>
      </c>
      <c r="N56" s="86"/>
      <c r="O56" s="85" t="str">
        <f t="shared" si="7"/>
        <v/>
      </c>
      <c r="P56" s="86" t="str">
        <f t="shared" si="2"/>
        <v/>
      </c>
      <c r="Q56" s="86" t="str">
        <f t="shared" si="8"/>
        <v/>
      </c>
    </row>
    <row r="57" spans="1:17" x14ac:dyDescent="0.35">
      <c r="A57" s="2">
        <v>42059</v>
      </c>
      <c r="C57" s="55">
        <v>59.5</v>
      </c>
      <c r="K57" s="87">
        <f t="shared" si="5"/>
        <v>162</v>
      </c>
      <c r="L57" s="86">
        <f t="shared" si="0"/>
        <v>800</v>
      </c>
      <c r="N57" s="86"/>
      <c r="O57" s="85" t="str">
        <f t="shared" si="7"/>
        <v/>
      </c>
      <c r="P57" s="86" t="str">
        <f t="shared" si="2"/>
        <v/>
      </c>
      <c r="Q57" s="86" t="str">
        <f t="shared" si="8"/>
        <v/>
      </c>
    </row>
    <row r="58" spans="1:17" x14ac:dyDescent="0.35">
      <c r="A58" s="2">
        <v>42060</v>
      </c>
      <c r="C58" s="55">
        <v>59.583333333333336</v>
      </c>
      <c r="K58" s="87">
        <f t="shared" si="5"/>
        <v>165</v>
      </c>
      <c r="L58" s="86">
        <f t="shared" si="0"/>
        <v>800</v>
      </c>
      <c r="N58" s="86"/>
      <c r="O58" s="85" t="str">
        <f t="shared" si="7"/>
        <v/>
      </c>
      <c r="P58" s="86" t="str">
        <f t="shared" si="2"/>
        <v/>
      </c>
      <c r="Q58" s="86" t="str">
        <f t="shared" si="8"/>
        <v/>
      </c>
    </row>
    <row r="59" spans="1:17" x14ac:dyDescent="0.35">
      <c r="A59" s="2">
        <v>42061</v>
      </c>
      <c r="C59" s="55">
        <v>59.666666666666664</v>
      </c>
      <c r="K59" s="87">
        <f t="shared" si="5"/>
        <v>168</v>
      </c>
      <c r="L59" s="86">
        <f t="shared" si="0"/>
        <v>800</v>
      </c>
      <c r="N59" s="86"/>
      <c r="O59" s="85" t="str">
        <f t="shared" si="7"/>
        <v/>
      </c>
      <c r="P59" s="86" t="str">
        <f t="shared" si="2"/>
        <v/>
      </c>
      <c r="Q59" s="86" t="str">
        <f t="shared" si="8"/>
        <v/>
      </c>
    </row>
    <row r="60" spans="1:17" x14ac:dyDescent="0.35">
      <c r="A60" s="2">
        <v>42062</v>
      </c>
      <c r="C60" s="55">
        <v>59.75</v>
      </c>
      <c r="K60" s="87">
        <f t="shared" si="5"/>
        <v>171</v>
      </c>
      <c r="L60" s="86">
        <f t="shared" si="0"/>
        <v>800</v>
      </c>
      <c r="N60" s="86"/>
      <c r="O60" s="85" t="str">
        <f t="shared" si="7"/>
        <v/>
      </c>
      <c r="P60" s="86" t="str">
        <f t="shared" si="2"/>
        <v/>
      </c>
      <c r="Q60" s="86" t="str">
        <f t="shared" si="8"/>
        <v/>
      </c>
    </row>
    <row r="61" spans="1:17" x14ac:dyDescent="0.35">
      <c r="A61" s="2">
        <v>42063</v>
      </c>
      <c r="C61" s="55">
        <v>59.833333333333336</v>
      </c>
      <c r="K61" s="87">
        <f t="shared" si="5"/>
        <v>174</v>
      </c>
      <c r="L61" s="86">
        <f t="shared" si="0"/>
        <v>800</v>
      </c>
      <c r="N61" s="86"/>
      <c r="O61" s="85" t="str">
        <f t="shared" si="7"/>
        <v/>
      </c>
      <c r="P61" s="86" t="str">
        <f t="shared" si="2"/>
        <v/>
      </c>
      <c r="Q61" s="86" t="str">
        <f t="shared" si="8"/>
        <v/>
      </c>
    </row>
    <row r="62" spans="1:17" x14ac:dyDescent="0.35">
      <c r="A62" s="2">
        <v>42064</v>
      </c>
      <c r="C62" s="55">
        <v>59.916666666666664</v>
      </c>
      <c r="K62" s="87">
        <f t="shared" si="5"/>
        <v>177</v>
      </c>
      <c r="L62" s="86">
        <f t="shared" si="0"/>
        <v>800</v>
      </c>
      <c r="N62" s="86"/>
      <c r="O62" s="85" t="str">
        <f t="shared" si="7"/>
        <v/>
      </c>
      <c r="P62" s="86" t="str">
        <f t="shared" si="2"/>
        <v/>
      </c>
      <c r="Q62" s="86" t="str">
        <f t="shared" si="8"/>
        <v/>
      </c>
    </row>
    <row r="63" spans="1:17" x14ac:dyDescent="0.35">
      <c r="A63" s="2">
        <v>42065</v>
      </c>
      <c r="C63" s="55">
        <v>60</v>
      </c>
      <c r="K63" s="87">
        <f t="shared" si="5"/>
        <v>180</v>
      </c>
      <c r="L63" s="86">
        <f t="shared" si="0"/>
        <v>800</v>
      </c>
      <c r="N63" s="86"/>
      <c r="O63" s="85" t="str">
        <f t="shared" si="7"/>
        <v/>
      </c>
      <c r="P63" s="86" t="str">
        <f t="shared" si="2"/>
        <v/>
      </c>
      <c r="Q63" s="86" t="str">
        <f t="shared" si="8"/>
        <v/>
      </c>
    </row>
    <row r="64" spans="1:17" x14ac:dyDescent="0.35">
      <c r="A64" s="2">
        <v>42066</v>
      </c>
      <c r="C64" s="55">
        <v>60.083333333333336</v>
      </c>
      <c r="K64" s="87">
        <f t="shared" si="5"/>
        <v>183</v>
      </c>
      <c r="L64" s="86">
        <f t="shared" si="0"/>
        <v>800</v>
      </c>
    </row>
    <row r="65" spans="1:12" x14ac:dyDescent="0.35">
      <c r="A65" s="2">
        <v>42067</v>
      </c>
      <c r="C65" s="55">
        <v>60.166666666666664</v>
      </c>
      <c r="K65" s="87">
        <f t="shared" si="5"/>
        <v>186</v>
      </c>
      <c r="L65" s="86">
        <f t="shared" si="0"/>
        <v>800</v>
      </c>
    </row>
    <row r="66" spans="1:12" x14ac:dyDescent="0.35">
      <c r="A66" s="2">
        <v>42068</v>
      </c>
      <c r="C66" s="55">
        <v>60.25</v>
      </c>
      <c r="K66" s="87">
        <f t="shared" si="5"/>
        <v>189</v>
      </c>
      <c r="L66" s="86">
        <f t="shared" si="0"/>
        <v>800</v>
      </c>
    </row>
    <row r="67" spans="1:12" x14ac:dyDescent="0.35">
      <c r="A67" s="2">
        <v>42069</v>
      </c>
      <c r="C67" s="55">
        <v>60.333333333333336</v>
      </c>
      <c r="K67" s="87">
        <f t="shared" si="5"/>
        <v>192</v>
      </c>
      <c r="L67" s="86">
        <f t="shared" si="0"/>
        <v>800</v>
      </c>
    </row>
    <row r="68" spans="1:12" x14ac:dyDescent="0.35">
      <c r="A68" s="2">
        <v>42070</v>
      </c>
      <c r="C68" s="55">
        <v>60.416666666666664</v>
      </c>
      <c r="K68" s="87">
        <f t="shared" si="5"/>
        <v>195</v>
      </c>
      <c r="L68" s="86">
        <f t="shared" ref="L68:L131" si="9">ExistingCost</f>
        <v>800</v>
      </c>
    </row>
    <row r="69" spans="1:12" x14ac:dyDescent="0.35">
      <c r="A69" s="2">
        <v>42071</v>
      </c>
      <c r="C69" s="55">
        <v>60.5</v>
      </c>
      <c r="K69" s="87">
        <f t="shared" ref="K69:K132" si="10">K68+3</f>
        <v>198</v>
      </c>
      <c r="L69" s="86">
        <f t="shared" si="9"/>
        <v>800</v>
      </c>
    </row>
    <row r="70" spans="1:12" x14ac:dyDescent="0.35">
      <c r="A70" s="2">
        <v>42072</v>
      </c>
      <c r="C70" s="55">
        <v>60.583333333333336</v>
      </c>
      <c r="K70" s="87">
        <f t="shared" si="10"/>
        <v>201</v>
      </c>
      <c r="L70" s="86">
        <f t="shared" si="9"/>
        <v>800</v>
      </c>
    </row>
    <row r="71" spans="1:12" x14ac:dyDescent="0.35">
      <c r="A71" s="2">
        <v>42073</v>
      </c>
      <c r="C71" s="55">
        <v>60.666666666666664</v>
      </c>
      <c r="K71" s="87">
        <f t="shared" si="10"/>
        <v>204</v>
      </c>
      <c r="L71" s="86">
        <f t="shared" si="9"/>
        <v>800</v>
      </c>
    </row>
    <row r="72" spans="1:12" x14ac:dyDescent="0.35">
      <c r="A72" s="2">
        <v>42074</v>
      </c>
      <c r="C72" s="55">
        <v>60.75</v>
      </c>
      <c r="K72" s="87">
        <f t="shared" si="10"/>
        <v>207</v>
      </c>
      <c r="L72" s="86">
        <f t="shared" si="9"/>
        <v>800</v>
      </c>
    </row>
    <row r="73" spans="1:12" x14ac:dyDescent="0.35">
      <c r="A73" s="2">
        <v>42075</v>
      </c>
      <c r="C73" s="55">
        <v>60.833333333333336</v>
      </c>
      <c r="K73" s="87">
        <f t="shared" si="10"/>
        <v>210</v>
      </c>
      <c r="L73" s="86">
        <f t="shared" si="9"/>
        <v>800</v>
      </c>
    </row>
    <row r="74" spans="1:12" x14ac:dyDescent="0.35">
      <c r="A74" s="2">
        <v>42076</v>
      </c>
      <c r="C74" s="55">
        <v>60.916666666666664</v>
      </c>
      <c r="K74" s="87">
        <f t="shared" si="10"/>
        <v>213</v>
      </c>
      <c r="L74" s="86">
        <f t="shared" si="9"/>
        <v>800</v>
      </c>
    </row>
    <row r="75" spans="1:12" x14ac:dyDescent="0.35">
      <c r="A75" s="2">
        <v>42077</v>
      </c>
      <c r="C75" s="55">
        <v>61</v>
      </c>
      <c r="K75" s="87">
        <f t="shared" si="10"/>
        <v>216</v>
      </c>
      <c r="L75" s="86">
        <f t="shared" si="9"/>
        <v>800</v>
      </c>
    </row>
    <row r="76" spans="1:12" x14ac:dyDescent="0.35">
      <c r="A76" s="2">
        <v>42078</v>
      </c>
      <c r="C76" s="55">
        <v>61.083333333333336</v>
      </c>
      <c r="K76" s="87">
        <f t="shared" si="10"/>
        <v>219</v>
      </c>
      <c r="L76" s="86">
        <f t="shared" si="9"/>
        <v>800</v>
      </c>
    </row>
    <row r="77" spans="1:12" x14ac:dyDescent="0.35">
      <c r="A77" s="2">
        <v>42079</v>
      </c>
      <c r="C77" s="55">
        <v>61.166666666666664</v>
      </c>
      <c r="K77" s="87">
        <f t="shared" si="10"/>
        <v>222</v>
      </c>
      <c r="L77" s="86">
        <f t="shared" si="9"/>
        <v>800</v>
      </c>
    </row>
    <row r="78" spans="1:12" x14ac:dyDescent="0.35">
      <c r="A78" s="2">
        <v>42080</v>
      </c>
      <c r="C78" s="55">
        <v>61.25</v>
      </c>
      <c r="K78" s="87">
        <f t="shared" si="10"/>
        <v>225</v>
      </c>
      <c r="L78" s="86">
        <f t="shared" si="9"/>
        <v>800</v>
      </c>
    </row>
    <row r="79" spans="1:12" x14ac:dyDescent="0.35">
      <c r="A79" s="2">
        <v>42081</v>
      </c>
      <c r="C79" s="55">
        <v>61.333333333333336</v>
      </c>
      <c r="K79" s="87">
        <f t="shared" si="10"/>
        <v>228</v>
      </c>
      <c r="L79" s="86">
        <f t="shared" si="9"/>
        <v>800</v>
      </c>
    </row>
    <row r="80" spans="1:12" x14ac:dyDescent="0.35">
      <c r="A80" s="2">
        <v>42082</v>
      </c>
      <c r="C80" s="55">
        <v>61.416666666666664</v>
      </c>
      <c r="K80" s="87">
        <f t="shared" si="10"/>
        <v>231</v>
      </c>
      <c r="L80" s="86">
        <f t="shared" si="9"/>
        <v>800</v>
      </c>
    </row>
    <row r="81" spans="1:12" x14ac:dyDescent="0.35">
      <c r="A81" s="2">
        <v>42083</v>
      </c>
      <c r="C81" s="55">
        <v>61.5</v>
      </c>
      <c r="K81" s="87">
        <f t="shared" si="10"/>
        <v>234</v>
      </c>
      <c r="L81" s="86">
        <f t="shared" si="9"/>
        <v>800</v>
      </c>
    </row>
    <row r="82" spans="1:12" x14ac:dyDescent="0.35">
      <c r="A82" s="2">
        <v>42084</v>
      </c>
      <c r="C82" s="55">
        <v>61.583333333333336</v>
      </c>
      <c r="K82" s="87">
        <f t="shared" si="10"/>
        <v>237</v>
      </c>
      <c r="L82" s="86">
        <f t="shared" si="9"/>
        <v>800</v>
      </c>
    </row>
    <row r="83" spans="1:12" x14ac:dyDescent="0.35">
      <c r="A83" s="2">
        <v>42085</v>
      </c>
      <c r="C83" s="55">
        <v>61.666666666666664</v>
      </c>
      <c r="K83" s="87">
        <f t="shared" si="10"/>
        <v>240</v>
      </c>
      <c r="L83" s="86">
        <f t="shared" si="9"/>
        <v>800</v>
      </c>
    </row>
    <row r="84" spans="1:12" x14ac:dyDescent="0.35">
      <c r="A84" s="2">
        <v>42086</v>
      </c>
      <c r="C84" s="55">
        <v>61.75</v>
      </c>
      <c r="K84" s="87">
        <f t="shared" si="10"/>
        <v>243</v>
      </c>
      <c r="L84" s="86">
        <f t="shared" si="9"/>
        <v>800</v>
      </c>
    </row>
    <row r="85" spans="1:12" x14ac:dyDescent="0.35">
      <c r="A85" s="2">
        <v>42087</v>
      </c>
      <c r="C85" s="55">
        <v>61.833333333333336</v>
      </c>
      <c r="K85" s="87">
        <f t="shared" si="10"/>
        <v>246</v>
      </c>
      <c r="L85" s="86">
        <f t="shared" si="9"/>
        <v>800</v>
      </c>
    </row>
    <row r="86" spans="1:12" x14ac:dyDescent="0.35">
      <c r="A86" s="2">
        <v>42088</v>
      </c>
      <c r="C86" s="55">
        <v>61.916666666666664</v>
      </c>
      <c r="K86" s="87">
        <f t="shared" si="10"/>
        <v>249</v>
      </c>
      <c r="L86" s="86">
        <f t="shared" si="9"/>
        <v>800</v>
      </c>
    </row>
    <row r="87" spans="1:12" x14ac:dyDescent="0.35">
      <c r="A87" s="2">
        <v>42089</v>
      </c>
      <c r="C87" s="55">
        <v>62</v>
      </c>
      <c r="K87" s="87">
        <f t="shared" si="10"/>
        <v>252</v>
      </c>
      <c r="L87" s="86">
        <f t="shared" si="9"/>
        <v>800</v>
      </c>
    </row>
    <row r="88" spans="1:12" x14ac:dyDescent="0.35">
      <c r="A88" s="2">
        <v>42090</v>
      </c>
      <c r="C88" s="55">
        <v>62.083333333333336</v>
      </c>
      <c r="K88" s="87">
        <f t="shared" si="10"/>
        <v>255</v>
      </c>
      <c r="L88" s="86">
        <f t="shared" si="9"/>
        <v>800</v>
      </c>
    </row>
    <row r="89" spans="1:12" x14ac:dyDescent="0.35">
      <c r="A89" s="2">
        <v>42091</v>
      </c>
      <c r="C89" s="55">
        <v>62.166666666666664</v>
      </c>
      <c r="K89" s="87">
        <f t="shared" si="10"/>
        <v>258</v>
      </c>
      <c r="L89" s="86">
        <f t="shared" si="9"/>
        <v>800</v>
      </c>
    </row>
    <row r="90" spans="1:12" x14ac:dyDescent="0.35">
      <c r="A90" s="2">
        <v>42092</v>
      </c>
      <c r="C90" s="55">
        <v>62.25</v>
      </c>
      <c r="K90" s="87">
        <f t="shared" si="10"/>
        <v>261</v>
      </c>
      <c r="L90" s="86">
        <f t="shared" si="9"/>
        <v>800</v>
      </c>
    </row>
    <row r="91" spans="1:12" x14ac:dyDescent="0.35">
      <c r="A91" s="2">
        <v>42093</v>
      </c>
      <c r="C91" s="55">
        <v>62.333333333333336</v>
      </c>
      <c r="K91" s="87">
        <f t="shared" si="10"/>
        <v>264</v>
      </c>
      <c r="L91" s="86">
        <f t="shared" si="9"/>
        <v>800</v>
      </c>
    </row>
    <row r="92" spans="1:12" x14ac:dyDescent="0.35">
      <c r="A92" s="2">
        <v>42094</v>
      </c>
      <c r="C92" s="55">
        <v>62.416666666666664</v>
      </c>
      <c r="K92" s="87">
        <f t="shared" si="10"/>
        <v>267</v>
      </c>
      <c r="L92" s="86">
        <f t="shared" si="9"/>
        <v>800</v>
      </c>
    </row>
    <row r="93" spans="1:12" x14ac:dyDescent="0.35">
      <c r="A93" s="2">
        <v>42095</v>
      </c>
      <c r="C93" s="55">
        <v>62.5</v>
      </c>
      <c r="K93" s="87">
        <f t="shared" si="10"/>
        <v>270</v>
      </c>
      <c r="L93" s="86">
        <f t="shared" si="9"/>
        <v>800</v>
      </c>
    </row>
    <row r="94" spans="1:12" x14ac:dyDescent="0.35">
      <c r="A94" s="2">
        <v>42096</v>
      </c>
      <c r="C94" s="55">
        <v>62.583333333333336</v>
      </c>
      <c r="K94" s="87">
        <f t="shared" si="10"/>
        <v>273</v>
      </c>
      <c r="L94" s="86">
        <f t="shared" si="9"/>
        <v>800</v>
      </c>
    </row>
    <row r="95" spans="1:12" x14ac:dyDescent="0.35">
      <c r="A95" s="2">
        <v>42097</v>
      </c>
      <c r="C95" s="55">
        <v>62.666666666666664</v>
      </c>
      <c r="K95" s="87">
        <f t="shared" si="10"/>
        <v>276</v>
      </c>
      <c r="L95" s="86">
        <f t="shared" si="9"/>
        <v>800</v>
      </c>
    </row>
    <row r="96" spans="1:12" x14ac:dyDescent="0.35">
      <c r="A96" s="2">
        <v>42098</v>
      </c>
      <c r="C96" s="55">
        <v>62.75</v>
      </c>
      <c r="K96" s="87">
        <f t="shared" si="10"/>
        <v>279</v>
      </c>
      <c r="L96" s="86">
        <f t="shared" si="9"/>
        <v>800</v>
      </c>
    </row>
    <row r="97" spans="1:12" x14ac:dyDescent="0.35">
      <c r="A97" s="2">
        <v>42099</v>
      </c>
      <c r="C97" s="55">
        <v>62.833333333333336</v>
      </c>
      <c r="K97" s="87">
        <f t="shared" si="10"/>
        <v>282</v>
      </c>
      <c r="L97" s="86">
        <f t="shared" si="9"/>
        <v>800</v>
      </c>
    </row>
    <row r="98" spans="1:12" x14ac:dyDescent="0.35">
      <c r="A98" s="2">
        <v>42100</v>
      </c>
      <c r="C98" s="55">
        <v>62.916666666666664</v>
      </c>
      <c r="K98" s="87">
        <f t="shared" si="10"/>
        <v>285</v>
      </c>
      <c r="L98" s="86">
        <f t="shared" si="9"/>
        <v>800</v>
      </c>
    </row>
    <row r="99" spans="1:12" x14ac:dyDescent="0.35">
      <c r="A99" s="2">
        <v>42101</v>
      </c>
      <c r="C99" s="55">
        <v>63</v>
      </c>
      <c r="K99" s="87">
        <f t="shared" si="10"/>
        <v>288</v>
      </c>
      <c r="L99" s="86">
        <f t="shared" si="9"/>
        <v>800</v>
      </c>
    </row>
    <row r="100" spans="1:12" x14ac:dyDescent="0.35">
      <c r="A100" s="2">
        <v>42102</v>
      </c>
      <c r="C100" s="55">
        <v>63.083333333333336</v>
      </c>
      <c r="K100" s="87">
        <f t="shared" si="10"/>
        <v>291</v>
      </c>
      <c r="L100" s="86">
        <f t="shared" si="9"/>
        <v>800</v>
      </c>
    </row>
    <row r="101" spans="1:12" x14ac:dyDescent="0.35">
      <c r="A101" s="2">
        <v>42103</v>
      </c>
      <c r="C101" s="55">
        <v>63.166666666666664</v>
      </c>
      <c r="K101" s="87">
        <f t="shared" si="10"/>
        <v>294</v>
      </c>
      <c r="L101" s="86">
        <f t="shared" si="9"/>
        <v>800</v>
      </c>
    </row>
    <row r="102" spans="1:12" x14ac:dyDescent="0.35">
      <c r="A102" s="2">
        <v>42104</v>
      </c>
      <c r="C102" s="55">
        <v>63.25</v>
      </c>
      <c r="K102" s="87">
        <f t="shared" si="10"/>
        <v>297</v>
      </c>
      <c r="L102" s="86">
        <f t="shared" si="9"/>
        <v>800</v>
      </c>
    </row>
    <row r="103" spans="1:12" x14ac:dyDescent="0.35">
      <c r="A103" s="2">
        <v>42105</v>
      </c>
      <c r="C103" s="55">
        <v>63.333333333333336</v>
      </c>
      <c r="K103" s="87">
        <f t="shared" si="10"/>
        <v>300</v>
      </c>
      <c r="L103" s="86">
        <f t="shared" si="9"/>
        <v>800</v>
      </c>
    </row>
    <row r="104" spans="1:12" x14ac:dyDescent="0.35">
      <c r="A104" s="2">
        <v>42106</v>
      </c>
      <c r="C104" s="55">
        <v>63.416666666666664</v>
      </c>
      <c r="K104" s="87">
        <f t="shared" si="10"/>
        <v>303</v>
      </c>
      <c r="L104" s="86">
        <f t="shared" si="9"/>
        <v>800</v>
      </c>
    </row>
    <row r="105" spans="1:12" x14ac:dyDescent="0.35">
      <c r="A105" s="2">
        <v>42107</v>
      </c>
      <c r="C105" s="55">
        <v>63.5</v>
      </c>
      <c r="K105" s="87">
        <f t="shared" si="10"/>
        <v>306</v>
      </c>
      <c r="L105" s="86">
        <f t="shared" si="9"/>
        <v>800</v>
      </c>
    </row>
    <row r="106" spans="1:12" x14ac:dyDescent="0.35">
      <c r="A106" s="2">
        <v>42108</v>
      </c>
      <c r="C106" s="55">
        <v>63.583333333333336</v>
      </c>
      <c r="K106" s="87">
        <f t="shared" si="10"/>
        <v>309</v>
      </c>
      <c r="L106" s="86">
        <f t="shared" si="9"/>
        <v>800</v>
      </c>
    </row>
    <row r="107" spans="1:12" x14ac:dyDescent="0.35">
      <c r="A107" s="2">
        <v>42109</v>
      </c>
      <c r="C107" s="55">
        <v>63.666666666666664</v>
      </c>
      <c r="K107" s="87">
        <f t="shared" si="10"/>
        <v>312</v>
      </c>
      <c r="L107" s="86">
        <f t="shared" si="9"/>
        <v>800</v>
      </c>
    </row>
    <row r="108" spans="1:12" x14ac:dyDescent="0.35">
      <c r="A108" s="2">
        <v>42110</v>
      </c>
      <c r="C108" s="55">
        <v>63.75</v>
      </c>
      <c r="K108" s="87">
        <f t="shared" si="10"/>
        <v>315</v>
      </c>
      <c r="L108" s="86">
        <f t="shared" si="9"/>
        <v>800</v>
      </c>
    </row>
    <row r="109" spans="1:12" x14ac:dyDescent="0.35">
      <c r="A109" s="2">
        <v>42111</v>
      </c>
      <c r="C109" s="55">
        <v>63.833333333333336</v>
      </c>
      <c r="K109" s="87">
        <f t="shared" si="10"/>
        <v>318</v>
      </c>
      <c r="L109" s="86">
        <f t="shared" si="9"/>
        <v>800</v>
      </c>
    </row>
    <row r="110" spans="1:12" x14ac:dyDescent="0.35">
      <c r="A110" s="2">
        <v>42112</v>
      </c>
      <c r="C110" s="55">
        <v>63.916666666666664</v>
      </c>
      <c r="K110" s="87">
        <f t="shared" si="10"/>
        <v>321</v>
      </c>
      <c r="L110" s="86">
        <f t="shared" si="9"/>
        <v>800</v>
      </c>
    </row>
    <row r="111" spans="1:12" x14ac:dyDescent="0.35">
      <c r="A111" s="2">
        <v>42113</v>
      </c>
      <c r="C111" s="55">
        <v>64</v>
      </c>
      <c r="K111" s="87">
        <f t="shared" si="10"/>
        <v>324</v>
      </c>
      <c r="L111" s="86">
        <f t="shared" si="9"/>
        <v>800</v>
      </c>
    </row>
    <row r="112" spans="1:12" x14ac:dyDescent="0.35">
      <c r="A112" s="2">
        <v>42114</v>
      </c>
      <c r="C112" s="55">
        <v>64.083333333333329</v>
      </c>
      <c r="K112" s="87">
        <f t="shared" si="10"/>
        <v>327</v>
      </c>
      <c r="L112" s="86">
        <f t="shared" si="9"/>
        <v>800</v>
      </c>
    </row>
    <row r="113" spans="1:12" x14ac:dyDescent="0.35">
      <c r="A113" s="2">
        <v>42115</v>
      </c>
      <c r="C113" s="55">
        <v>64.166666666666671</v>
      </c>
      <c r="K113" s="87">
        <f t="shared" si="10"/>
        <v>330</v>
      </c>
      <c r="L113" s="86">
        <f t="shared" si="9"/>
        <v>800</v>
      </c>
    </row>
    <row r="114" spans="1:12" x14ac:dyDescent="0.35">
      <c r="A114" s="2">
        <v>42116</v>
      </c>
      <c r="C114" s="55">
        <v>64.25</v>
      </c>
      <c r="K114" s="87">
        <f t="shared" si="10"/>
        <v>333</v>
      </c>
      <c r="L114" s="86">
        <f t="shared" si="9"/>
        <v>800</v>
      </c>
    </row>
    <row r="115" spans="1:12" x14ac:dyDescent="0.35">
      <c r="A115" s="2">
        <v>42117</v>
      </c>
      <c r="C115" s="55">
        <v>64.333333333333329</v>
      </c>
      <c r="K115" s="87">
        <f t="shared" si="10"/>
        <v>336</v>
      </c>
      <c r="L115" s="86">
        <f t="shared" si="9"/>
        <v>800</v>
      </c>
    </row>
    <row r="116" spans="1:12" x14ac:dyDescent="0.35">
      <c r="A116" s="2">
        <v>42118</v>
      </c>
      <c r="C116" s="55">
        <v>64.416666666666671</v>
      </c>
      <c r="K116" s="87">
        <f t="shared" si="10"/>
        <v>339</v>
      </c>
      <c r="L116" s="86">
        <f t="shared" si="9"/>
        <v>800</v>
      </c>
    </row>
    <row r="117" spans="1:12" x14ac:dyDescent="0.35">
      <c r="A117" s="2">
        <v>42119</v>
      </c>
      <c r="C117" s="55">
        <v>64.5</v>
      </c>
      <c r="K117" s="87">
        <f t="shared" si="10"/>
        <v>342</v>
      </c>
      <c r="L117" s="86">
        <f t="shared" si="9"/>
        <v>800</v>
      </c>
    </row>
    <row r="118" spans="1:12" x14ac:dyDescent="0.35">
      <c r="A118" s="2">
        <v>42120</v>
      </c>
      <c r="C118" s="55">
        <v>64.583333333333329</v>
      </c>
      <c r="K118" s="87">
        <f t="shared" si="10"/>
        <v>345</v>
      </c>
      <c r="L118" s="86">
        <f t="shared" si="9"/>
        <v>800</v>
      </c>
    </row>
    <row r="119" spans="1:12" x14ac:dyDescent="0.35">
      <c r="A119" s="2">
        <v>42121</v>
      </c>
      <c r="C119" s="55">
        <v>64.666666666666671</v>
      </c>
      <c r="K119" s="87">
        <f t="shared" si="10"/>
        <v>348</v>
      </c>
      <c r="L119" s="86">
        <f t="shared" si="9"/>
        <v>800</v>
      </c>
    </row>
    <row r="120" spans="1:12" x14ac:dyDescent="0.35">
      <c r="A120" s="2">
        <v>42122</v>
      </c>
      <c r="C120" s="55">
        <v>64.75</v>
      </c>
      <c r="K120" s="87">
        <f t="shared" si="10"/>
        <v>351</v>
      </c>
      <c r="L120" s="86">
        <f t="shared" si="9"/>
        <v>800</v>
      </c>
    </row>
    <row r="121" spans="1:12" x14ac:dyDescent="0.35">
      <c r="A121" s="2">
        <v>42123</v>
      </c>
      <c r="C121" s="55">
        <v>64.833333333333329</v>
      </c>
      <c r="K121" s="87">
        <f t="shared" si="10"/>
        <v>354</v>
      </c>
      <c r="L121" s="86">
        <f t="shared" si="9"/>
        <v>800</v>
      </c>
    </row>
    <row r="122" spans="1:12" x14ac:dyDescent="0.35">
      <c r="A122" s="2">
        <v>42124</v>
      </c>
      <c r="C122" s="55">
        <v>64.916666666666671</v>
      </c>
      <c r="K122" s="87">
        <f t="shared" si="10"/>
        <v>357</v>
      </c>
      <c r="L122" s="86">
        <f t="shared" si="9"/>
        <v>800</v>
      </c>
    </row>
    <row r="123" spans="1:12" x14ac:dyDescent="0.35">
      <c r="A123" s="2">
        <v>42125</v>
      </c>
      <c r="C123" s="55">
        <v>65</v>
      </c>
      <c r="K123" s="87">
        <f t="shared" si="10"/>
        <v>360</v>
      </c>
      <c r="L123" s="86">
        <f t="shared" si="9"/>
        <v>800</v>
      </c>
    </row>
    <row r="124" spans="1:12" x14ac:dyDescent="0.35">
      <c r="A124" s="2">
        <v>42126</v>
      </c>
      <c r="C124" s="55">
        <v>65.083333333333329</v>
      </c>
      <c r="K124" s="87">
        <f t="shared" si="10"/>
        <v>363</v>
      </c>
      <c r="L124" s="86">
        <f t="shared" si="9"/>
        <v>800</v>
      </c>
    </row>
    <row r="125" spans="1:12" x14ac:dyDescent="0.35">
      <c r="A125" s="2">
        <v>42127</v>
      </c>
      <c r="C125" s="55">
        <v>65.166666666666671</v>
      </c>
      <c r="K125" s="87">
        <f t="shared" si="10"/>
        <v>366</v>
      </c>
      <c r="L125" s="86">
        <f t="shared" si="9"/>
        <v>800</v>
      </c>
    </row>
    <row r="126" spans="1:12" x14ac:dyDescent="0.35">
      <c r="A126" s="2">
        <v>42128</v>
      </c>
      <c r="C126" s="55">
        <v>65.25</v>
      </c>
      <c r="K126" s="87">
        <f t="shared" si="10"/>
        <v>369</v>
      </c>
      <c r="L126" s="86">
        <f t="shared" si="9"/>
        <v>800</v>
      </c>
    </row>
    <row r="127" spans="1:12" x14ac:dyDescent="0.35">
      <c r="A127" s="2">
        <v>42129</v>
      </c>
      <c r="C127" s="55">
        <v>65.333333333333329</v>
      </c>
      <c r="K127" s="87">
        <f t="shared" si="10"/>
        <v>372</v>
      </c>
      <c r="L127" s="86">
        <f t="shared" si="9"/>
        <v>800</v>
      </c>
    </row>
    <row r="128" spans="1:12" x14ac:dyDescent="0.35">
      <c r="A128" s="2">
        <v>42130</v>
      </c>
      <c r="C128" s="55">
        <v>65.416666666666671</v>
      </c>
      <c r="K128" s="87">
        <f t="shared" si="10"/>
        <v>375</v>
      </c>
      <c r="L128" s="86">
        <f t="shared" si="9"/>
        <v>800</v>
      </c>
    </row>
    <row r="129" spans="1:12" x14ac:dyDescent="0.35">
      <c r="A129" s="2">
        <v>42131</v>
      </c>
      <c r="C129" s="55">
        <v>65.5</v>
      </c>
      <c r="K129" s="87">
        <f t="shared" si="10"/>
        <v>378</v>
      </c>
      <c r="L129" s="86">
        <f t="shared" si="9"/>
        <v>800</v>
      </c>
    </row>
    <row r="130" spans="1:12" x14ac:dyDescent="0.35">
      <c r="A130" s="2">
        <v>42132</v>
      </c>
      <c r="C130" s="55">
        <v>65.583333333333329</v>
      </c>
      <c r="K130" s="87">
        <f t="shared" si="10"/>
        <v>381</v>
      </c>
      <c r="L130" s="86">
        <f t="shared" si="9"/>
        <v>800</v>
      </c>
    </row>
    <row r="131" spans="1:12" x14ac:dyDescent="0.35">
      <c r="A131" s="2">
        <v>42133</v>
      </c>
      <c r="C131" s="55">
        <v>65.666666666666671</v>
      </c>
      <c r="K131" s="87">
        <f t="shared" si="10"/>
        <v>384</v>
      </c>
      <c r="L131" s="86">
        <f t="shared" si="9"/>
        <v>800</v>
      </c>
    </row>
    <row r="132" spans="1:12" x14ac:dyDescent="0.35">
      <c r="A132" s="2">
        <v>42134</v>
      </c>
      <c r="C132" s="55">
        <v>65.75</v>
      </c>
      <c r="K132" s="87">
        <f t="shared" si="10"/>
        <v>387</v>
      </c>
      <c r="L132" s="86">
        <f t="shared" ref="L132:L195" si="11">ExistingCost</f>
        <v>800</v>
      </c>
    </row>
    <row r="133" spans="1:12" x14ac:dyDescent="0.35">
      <c r="A133" s="2">
        <v>42135</v>
      </c>
      <c r="C133" s="55">
        <v>65.833333333333329</v>
      </c>
      <c r="K133" s="87">
        <f t="shared" ref="K133:K196" si="12">K132+3</f>
        <v>390</v>
      </c>
      <c r="L133" s="86">
        <f t="shared" si="11"/>
        <v>800</v>
      </c>
    </row>
    <row r="134" spans="1:12" x14ac:dyDescent="0.35">
      <c r="A134" s="2">
        <v>42136</v>
      </c>
      <c r="C134" s="55">
        <v>65.916666666666671</v>
      </c>
      <c r="K134" s="87">
        <f t="shared" si="12"/>
        <v>393</v>
      </c>
      <c r="L134" s="86">
        <f t="shared" si="11"/>
        <v>800</v>
      </c>
    </row>
    <row r="135" spans="1:12" x14ac:dyDescent="0.35">
      <c r="A135" s="2">
        <v>42137</v>
      </c>
      <c r="C135" s="55">
        <v>66</v>
      </c>
      <c r="K135" s="87">
        <f t="shared" si="12"/>
        <v>396</v>
      </c>
      <c r="L135" s="86">
        <f t="shared" si="11"/>
        <v>800</v>
      </c>
    </row>
    <row r="136" spans="1:12" x14ac:dyDescent="0.35">
      <c r="A136" s="2">
        <v>42138</v>
      </c>
      <c r="C136" s="55">
        <v>66.083333333333329</v>
      </c>
      <c r="K136" s="87">
        <f t="shared" si="12"/>
        <v>399</v>
      </c>
      <c r="L136" s="86">
        <f t="shared" si="11"/>
        <v>800</v>
      </c>
    </row>
    <row r="137" spans="1:12" x14ac:dyDescent="0.35">
      <c r="A137" s="2">
        <v>42139</v>
      </c>
      <c r="C137" s="55">
        <v>66.166666666666671</v>
      </c>
      <c r="K137" s="87">
        <f t="shared" si="12"/>
        <v>402</v>
      </c>
      <c r="L137" s="86">
        <f t="shared" si="11"/>
        <v>800</v>
      </c>
    </row>
    <row r="138" spans="1:12" x14ac:dyDescent="0.35">
      <c r="A138" s="2">
        <v>42140</v>
      </c>
      <c r="C138" s="55">
        <v>66.25</v>
      </c>
      <c r="K138" s="87">
        <f t="shared" si="12"/>
        <v>405</v>
      </c>
      <c r="L138" s="86">
        <f t="shared" si="11"/>
        <v>800</v>
      </c>
    </row>
    <row r="139" spans="1:12" x14ac:dyDescent="0.35">
      <c r="A139" s="2">
        <v>42141</v>
      </c>
      <c r="C139" s="55">
        <v>66.333333333333329</v>
      </c>
      <c r="K139" s="87">
        <f t="shared" si="12"/>
        <v>408</v>
      </c>
      <c r="L139" s="86">
        <f t="shared" si="11"/>
        <v>800</v>
      </c>
    </row>
    <row r="140" spans="1:12" x14ac:dyDescent="0.35">
      <c r="A140" s="2">
        <v>42142</v>
      </c>
      <c r="C140" s="55">
        <v>66.416666666666671</v>
      </c>
      <c r="K140" s="87">
        <f t="shared" si="12"/>
        <v>411</v>
      </c>
      <c r="L140" s="86">
        <f t="shared" si="11"/>
        <v>800</v>
      </c>
    </row>
    <row r="141" spans="1:12" x14ac:dyDescent="0.35">
      <c r="A141" s="2">
        <v>42143</v>
      </c>
      <c r="C141" s="55">
        <v>66.5</v>
      </c>
      <c r="K141" s="87">
        <f t="shared" si="12"/>
        <v>414</v>
      </c>
      <c r="L141" s="86">
        <f t="shared" si="11"/>
        <v>800</v>
      </c>
    </row>
    <row r="142" spans="1:12" x14ac:dyDescent="0.35">
      <c r="A142" s="2">
        <v>42144</v>
      </c>
      <c r="C142" s="55">
        <v>66.583333333333329</v>
      </c>
      <c r="K142" s="87">
        <f t="shared" si="12"/>
        <v>417</v>
      </c>
      <c r="L142" s="86">
        <f t="shared" si="11"/>
        <v>800</v>
      </c>
    </row>
    <row r="143" spans="1:12" x14ac:dyDescent="0.35">
      <c r="A143" s="2">
        <v>42145</v>
      </c>
      <c r="C143" s="55">
        <v>66.666666666666671</v>
      </c>
      <c r="K143" s="87">
        <f t="shared" si="12"/>
        <v>420</v>
      </c>
      <c r="L143" s="86">
        <f t="shared" si="11"/>
        <v>800</v>
      </c>
    </row>
    <row r="144" spans="1:12" x14ac:dyDescent="0.35">
      <c r="A144" s="2">
        <v>42146</v>
      </c>
      <c r="C144" s="55">
        <v>66.75</v>
      </c>
      <c r="K144" s="87">
        <f t="shared" si="12"/>
        <v>423</v>
      </c>
      <c r="L144" s="86">
        <f t="shared" si="11"/>
        <v>800</v>
      </c>
    </row>
    <row r="145" spans="1:12" x14ac:dyDescent="0.35">
      <c r="A145" s="2">
        <v>42147</v>
      </c>
      <c r="C145" s="55">
        <v>66.833333333333329</v>
      </c>
      <c r="K145" s="87">
        <f t="shared" si="12"/>
        <v>426</v>
      </c>
      <c r="L145" s="86">
        <f t="shared" si="11"/>
        <v>800</v>
      </c>
    </row>
    <row r="146" spans="1:12" x14ac:dyDescent="0.35">
      <c r="A146" s="2">
        <v>42148</v>
      </c>
      <c r="C146" s="55">
        <v>66.916666666666671</v>
      </c>
      <c r="K146" s="87">
        <f t="shared" si="12"/>
        <v>429</v>
      </c>
      <c r="L146" s="86">
        <f t="shared" si="11"/>
        <v>800</v>
      </c>
    </row>
    <row r="147" spans="1:12" x14ac:dyDescent="0.35">
      <c r="A147" s="2">
        <v>42149</v>
      </c>
      <c r="C147" s="55">
        <v>67</v>
      </c>
      <c r="K147" s="87">
        <f t="shared" si="12"/>
        <v>432</v>
      </c>
      <c r="L147" s="86">
        <f t="shared" si="11"/>
        <v>800</v>
      </c>
    </row>
    <row r="148" spans="1:12" x14ac:dyDescent="0.35">
      <c r="A148" s="2">
        <v>42150</v>
      </c>
      <c r="C148" s="55">
        <v>67.083333333333329</v>
      </c>
      <c r="K148" s="87">
        <f t="shared" si="12"/>
        <v>435</v>
      </c>
      <c r="L148" s="86">
        <f t="shared" si="11"/>
        <v>800</v>
      </c>
    </row>
    <row r="149" spans="1:12" x14ac:dyDescent="0.35">
      <c r="A149" s="2">
        <v>42151</v>
      </c>
      <c r="C149" s="55">
        <v>67.166666666666671</v>
      </c>
      <c r="K149" s="87">
        <f t="shared" si="12"/>
        <v>438</v>
      </c>
      <c r="L149" s="86">
        <f t="shared" si="11"/>
        <v>800</v>
      </c>
    </row>
    <row r="150" spans="1:12" x14ac:dyDescent="0.35">
      <c r="A150" s="2">
        <v>42152</v>
      </c>
      <c r="C150" s="55">
        <v>67.25</v>
      </c>
      <c r="K150" s="87">
        <f t="shared" si="12"/>
        <v>441</v>
      </c>
      <c r="L150" s="86">
        <f t="shared" si="11"/>
        <v>800</v>
      </c>
    </row>
    <row r="151" spans="1:12" x14ac:dyDescent="0.35">
      <c r="A151" s="2">
        <v>42153</v>
      </c>
      <c r="C151" s="55">
        <v>67.333333333333329</v>
      </c>
      <c r="K151" s="87">
        <f t="shared" si="12"/>
        <v>444</v>
      </c>
      <c r="L151" s="86">
        <f t="shared" si="11"/>
        <v>800</v>
      </c>
    </row>
    <row r="152" spans="1:12" x14ac:dyDescent="0.35">
      <c r="A152" s="2">
        <v>42154</v>
      </c>
      <c r="C152" s="55">
        <v>67.416666666666671</v>
      </c>
      <c r="K152" s="87">
        <f t="shared" si="12"/>
        <v>447</v>
      </c>
      <c r="L152" s="86">
        <f t="shared" si="11"/>
        <v>800</v>
      </c>
    </row>
    <row r="153" spans="1:12" x14ac:dyDescent="0.35">
      <c r="A153" s="2">
        <v>42155</v>
      </c>
      <c r="C153" s="55">
        <v>67.5</v>
      </c>
      <c r="K153" s="87">
        <f t="shared" si="12"/>
        <v>450</v>
      </c>
      <c r="L153" s="86">
        <f t="shared" si="11"/>
        <v>800</v>
      </c>
    </row>
    <row r="154" spans="1:12" x14ac:dyDescent="0.35">
      <c r="A154" s="2">
        <v>42156</v>
      </c>
      <c r="C154" s="55">
        <v>67.583333333333329</v>
      </c>
      <c r="K154" s="87">
        <f t="shared" si="12"/>
        <v>453</v>
      </c>
      <c r="L154" s="86">
        <f t="shared" si="11"/>
        <v>800</v>
      </c>
    </row>
    <row r="155" spans="1:12" x14ac:dyDescent="0.35">
      <c r="A155" s="2">
        <v>42157</v>
      </c>
      <c r="C155" s="55">
        <v>67.666666666666671</v>
      </c>
      <c r="K155" s="87">
        <f t="shared" si="12"/>
        <v>456</v>
      </c>
      <c r="L155" s="86">
        <f t="shared" si="11"/>
        <v>800</v>
      </c>
    </row>
    <row r="156" spans="1:12" x14ac:dyDescent="0.35">
      <c r="A156" s="2">
        <v>42158</v>
      </c>
      <c r="C156" s="55">
        <v>67.75</v>
      </c>
      <c r="K156" s="87">
        <f t="shared" si="12"/>
        <v>459</v>
      </c>
      <c r="L156" s="86">
        <f t="shared" si="11"/>
        <v>800</v>
      </c>
    </row>
    <row r="157" spans="1:12" x14ac:dyDescent="0.35">
      <c r="A157" s="2">
        <v>42159</v>
      </c>
      <c r="C157" s="55">
        <v>67.833333333333329</v>
      </c>
      <c r="K157" s="87">
        <f t="shared" si="12"/>
        <v>462</v>
      </c>
      <c r="L157" s="86">
        <f t="shared" si="11"/>
        <v>800</v>
      </c>
    </row>
    <row r="158" spans="1:12" x14ac:dyDescent="0.35">
      <c r="A158" s="2">
        <v>42160</v>
      </c>
      <c r="C158" s="55">
        <v>67.916666666666671</v>
      </c>
      <c r="K158" s="87">
        <f t="shared" si="12"/>
        <v>465</v>
      </c>
      <c r="L158" s="86">
        <f t="shared" si="11"/>
        <v>800</v>
      </c>
    </row>
    <row r="159" spans="1:12" x14ac:dyDescent="0.35">
      <c r="A159" s="2">
        <v>42161</v>
      </c>
      <c r="C159" s="55">
        <v>68</v>
      </c>
      <c r="K159" s="87">
        <f t="shared" si="12"/>
        <v>468</v>
      </c>
      <c r="L159" s="86">
        <f t="shared" si="11"/>
        <v>800</v>
      </c>
    </row>
    <row r="160" spans="1:12" x14ac:dyDescent="0.35">
      <c r="A160" s="2">
        <v>42162</v>
      </c>
      <c r="C160" s="55">
        <v>68.083333333333329</v>
      </c>
      <c r="K160" s="87">
        <f t="shared" si="12"/>
        <v>471</v>
      </c>
      <c r="L160" s="86">
        <f t="shared" si="11"/>
        <v>800</v>
      </c>
    </row>
    <row r="161" spans="1:12" x14ac:dyDescent="0.35">
      <c r="A161" s="2">
        <v>42163</v>
      </c>
      <c r="C161" s="55">
        <v>68.166666666666671</v>
      </c>
      <c r="K161" s="87">
        <f t="shared" si="12"/>
        <v>474</v>
      </c>
      <c r="L161" s="86">
        <f t="shared" si="11"/>
        <v>800</v>
      </c>
    </row>
    <row r="162" spans="1:12" x14ac:dyDescent="0.35">
      <c r="A162" s="2">
        <v>42164</v>
      </c>
      <c r="C162" s="55">
        <v>68.25</v>
      </c>
      <c r="K162" s="87">
        <f t="shared" si="12"/>
        <v>477</v>
      </c>
      <c r="L162" s="86">
        <f t="shared" si="11"/>
        <v>800</v>
      </c>
    </row>
    <row r="163" spans="1:12" x14ac:dyDescent="0.35">
      <c r="A163" s="2">
        <v>42165</v>
      </c>
      <c r="C163" s="55">
        <v>68.333333333333329</v>
      </c>
      <c r="K163" s="87">
        <f t="shared" si="12"/>
        <v>480</v>
      </c>
      <c r="L163" s="86">
        <f t="shared" si="11"/>
        <v>800</v>
      </c>
    </row>
    <row r="164" spans="1:12" x14ac:dyDescent="0.35">
      <c r="A164" s="2">
        <v>42166</v>
      </c>
      <c r="C164" s="55">
        <v>68.416666666666671</v>
      </c>
      <c r="K164" s="87">
        <f t="shared" si="12"/>
        <v>483</v>
      </c>
      <c r="L164" s="86">
        <f t="shared" si="11"/>
        <v>800</v>
      </c>
    </row>
    <row r="165" spans="1:12" x14ac:dyDescent="0.35">
      <c r="A165" s="2">
        <v>42167</v>
      </c>
      <c r="C165" s="55">
        <v>68.5</v>
      </c>
      <c r="K165" s="87">
        <f t="shared" si="12"/>
        <v>486</v>
      </c>
      <c r="L165" s="86">
        <f t="shared" si="11"/>
        <v>800</v>
      </c>
    </row>
    <row r="166" spans="1:12" x14ac:dyDescent="0.35">
      <c r="A166" s="2">
        <v>42168</v>
      </c>
      <c r="C166" s="55">
        <v>68.583333333333329</v>
      </c>
      <c r="K166" s="87">
        <f t="shared" si="12"/>
        <v>489</v>
      </c>
      <c r="L166" s="86">
        <f t="shared" si="11"/>
        <v>800</v>
      </c>
    </row>
    <row r="167" spans="1:12" x14ac:dyDescent="0.35">
      <c r="A167" s="2">
        <v>42169</v>
      </c>
      <c r="C167" s="55">
        <v>68.666666666666671</v>
      </c>
      <c r="K167" s="87">
        <f t="shared" si="12"/>
        <v>492</v>
      </c>
      <c r="L167" s="86">
        <f t="shared" si="11"/>
        <v>800</v>
      </c>
    </row>
    <row r="168" spans="1:12" x14ac:dyDescent="0.35">
      <c r="A168" s="2">
        <v>42170</v>
      </c>
      <c r="C168" s="55">
        <v>68.75</v>
      </c>
      <c r="K168" s="87">
        <f t="shared" si="12"/>
        <v>495</v>
      </c>
      <c r="L168" s="86">
        <f t="shared" si="11"/>
        <v>800</v>
      </c>
    </row>
    <row r="169" spans="1:12" x14ac:dyDescent="0.35">
      <c r="A169" s="2">
        <v>42171</v>
      </c>
      <c r="C169" s="55">
        <v>68.833333333333329</v>
      </c>
      <c r="K169" s="87">
        <f t="shared" si="12"/>
        <v>498</v>
      </c>
      <c r="L169" s="86">
        <f t="shared" si="11"/>
        <v>800</v>
      </c>
    </row>
    <row r="170" spans="1:12" x14ac:dyDescent="0.35">
      <c r="A170" s="2">
        <v>42172</v>
      </c>
      <c r="C170" s="55">
        <v>68.916666666666671</v>
      </c>
      <c r="K170" s="87">
        <f t="shared" si="12"/>
        <v>501</v>
      </c>
      <c r="L170" s="86">
        <f t="shared" si="11"/>
        <v>800</v>
      </c>
    </row>
    <row r="171" spans="1:12" x14ac:dyDescent="0.35">
      <c r="A171" s="2">
        <v>42173</v>
      </c>
      <c r="C171" s="55">
        <v>69</v>
      </c>
      <c r="K171" s="87">
        <f t="shared" si="12"/>
        <v>504</v>
      </c>
      <c r="L171" s="86">
        <f t="shared" si="11"/>
        <v>800</v>
      </c>
    </row>
    <row r="172" spans="1:12" x14ac:dyDescent="0.35">
      <c r="A172" s="2">
        <v>42174</v>
      </c>
      <c r="C172" s="55">
        <v>69.083333333333329</v>
      </c>
      <c r="K172" s="87">
        <f t="shared" si="12"/>
        <v>507</v>
      </c>
      <c r="L172" s="86">
        <f t="shared" si="11"/>
        <v>800</v>
      </c>
    </row>
    <row r="173" spans="1:12" x14ac:dyDescent="0.35">
      <c r="A173" s="2">
        <v>42175</v>
      </c>
      <c r="C173" s="55">
        <v>69.166666666666671</v>
      </c>
      <c r="K173" s="87">
        <f t="shared" si="12"/>
        <v>510</v>
      </c>
      <c r="L173" s="86">
        <f t="shared" si="11"/>
        <v>800</v>
      </c>
    </row>
    <row r="174" spans="1:12" x14ac:dyDescent="0.35">
      <c r="A174" s="2">
        <v>42176</v>
      </c>
      <c r="C174" s="55">
        <v>69.25</v>
      </c>
      <c r="K174" s="87">
        <f t="shared" si="12"/>
        <v>513</v>
      </c>
      <c r="L174" s="86">
        <f t="shared" si="11"/>
        <v>800</v>
      </c>
    </row>
    <row r="175" spans="1:12" x14ac:dyDescent="0.35">
      <c r="A175" s="2">
        <v>42177</v>
      </c>
      <c r="C175" s="55">
        <v>69.333333333333329</v>
      </c>
      <c r="K175" s="87">
        <f t="shared" si="12"/>
        <v>516</v>
      </c>
      <c r="L175" s="86">
        <f t="shared" si="11"/>
        <v>800</v>
      </c>
    </row>
    <row r="176" spans="1:12" x14ac:dyDescent="0.35">
      <c r="A176" s="2">
        <v>42178</v>
      </c>
      <c r="C176" s="55">
        <v>69.416666666666671</v>
      </c>
      <c r="K176" s="87">
        <f t="shared" si="12"/>
        <v>519</v>
      </c>
      <c r="L176" s="86">
        <f t="shared" si="11"/>
        <v>800</v>
      </c>
    </row>
    <row r="177" spans="1:12" x14ac:dyDescent="0.35">
      <c r="A177" s="2">
        <v>42179</v>
      </c>
      <c r="C177" s="55">
        <v>69.5</v>
      </c>
      <c r="K177" s="87">
        <f t="shared" si="12"/>
        <v>522</v>
      </c>
      <c r="L177" s="86">
        <f t="shared" si="11"/>
        <v>800</v>
      </c>
    </row>
    <row r="178" spans="1:12" x14ac:dyDescent="0.35">
      <c r="A178" s="2">
        <v>42180</v>
      </c>
      <c r="C178" s="55">
        <v>69.583333333333329</v>
      </c>
      <c r="K178" s="87">
        <f t="shared" si="12"/>
        <v>525</v>
      </c>
      <c r="L178" s="86">
        <f t="shared" si="11"/>
        <v>800</v>
      </c>
    </row>
    <row r="179" spans="1:12" x14ac:dyDescent="0.35">
      <c r="A179" s="2">
        <v>42181</v>
      </c>
      <c r="C179" s="55">
        <v>69.666666666666671</v>
      </c>
      <c r="K179" s="87">
        <f t="shared" si="12"/>
        <v>528</v>
      </c>
      <c r="L179" s="86">
        <f t="shared" si="11"/>
        <v>800</v>
      </c>
    </row>
    <row r="180" spans="1:12" x14ac:dyDescent="0.35">
      <c r="A180" s="2">
        <v>42182</v>
      </c>
      <c r="C180" s="55">
        <v>69.75</v>
      </c>
      <c r="K180" s="87">
        <f t="shared" si="12"/>
        <v>531</v>
      </c>
      <c r="L180" s="86">
        <f t="shared" si="11"/>
        <v>800</v>
      </c>
    </row>
    <row r="181" spans="1:12" x14ac:dyDescent="0.35">
      <c r="A181" s="2">
        <v>42183</v>
      </c>
      <c r="C181" s="55">
        <v>69.833333333333329</v>
      </c>
      <c r="K181" s="87">
        <f t="shared" si="12"/>
        <v>534</v>
      </c>
      <c r="L181" s="86">
        <f t="shared" si="11"/>
        <v>800</v>
      </c>
    </row>
    <row r="182" spans="1:12" x14ac:dyDescent="0.35">
      <c r="A182" s="2">
        <v>42184</v>
      </c>
      <c r="C182" s="55">
        <v>69.916666666666671</v>
      </c>
      <c r="K182" s="87">
        <f t="shared" si="12"/>
        <v>537</v>
      </c>
      <c r="L182" s="86">
        <f t="shared" si="11"/>
        <v>800</v>
      </c>
    </row>
    <row r="183" spans="1:12" x14ac:dyDescent="0.35">
      <c r="A183" s="2">
        <v>42185</v>
      </c>
      <c r="C183" s="55">
        <v>70</v>
      </c>
      <c r="K183" s="87">
        <f t="shared" si="12"/>
        <v>540</v>
      </c>
      <c r="L183" s="86">
        <f t="shared" si="11"/>
        <v>800</v>
      </c>
    </row>
    <row r="184" spans="1:12" x14ac:dyDescent="0.35">
      <c r="A184" s="2">
        <v>42186</v>
      </c>
      <c r="C184" s="55">
        <v>70.083333333333329</v>
      </c>
      <c r="K184" s="87">
        <f t="shared" si="12"/>
        <v>543</v>
      </c>
      <c r="L184" s="86">
        <f t="shared" si="11"/>
        <v>800</v>
      </c>
    </row>
    <row r="185" spans="1:12" x14ac:dyDescent="0.35">
      <c r="A185" s="2">
        <v>42187</v>
      </c>
      <c r="C185" s="55">
        <v>70.166666666666671</v>
      </c>
      <c r="K185" s="87">
        <f t="shared" si="12"/>
        <v>546</v>
      </c>
      <c r="L185" s="86">
        <f t="shared" si="11"/>
        <v>800</v>
      </c>
    </row>
    <row r="186" spans="1:12" x14ac:dyDescent="0.35">
      <c r="A186" s="2">
        <v>42188</v>
      </c>
      <c r="C186" s="55">
        <v>70.25</v>
      </c>
      <c r="K186" s="87">
        <f t="shared" si="12"/>
        <v>549</v>
      </c>
      <c r="L186" s="86">
        <f t="shared" si="11"/>
        <v>800</v>
      </c>
    </row>
    <row r="187" spans="1:12" x14ac:dyDescent="0.35">
      <c r="A187" s="2">
        <v>42189</v>
      </c>
      <c r="C187" s="55">
        <v>70.333333333333329</v>
      </c>
      <c r="K187" s="87">
        <f t="shared" si="12"/>
        <v>552</v>
      </c>
      <c r="L187" s="86">
        <f t="shared" si="11"/>
        <v>800</v>
      </c>
    </row>
    <row r="188" spans="1:12" x14ac:dyDescent="0.35">
      <c r="A188" s="2">
        <v>42190</v>
      </c>
      <c r="C188" s="55">
        <v>70.416666666666671</v>
      </c>
      <c r="K188" s="87">
        <f t="shared" si="12"/>
        <v>555</v>
      </c>
      <c r="L188" s="86">
        <f t="shared" si="11"/>
        <v>800</v>
      </c>
    </row>
    <row r="189" spans="1:12" x14ac:dyDescent="0.35">
      <c r="A189" s="2">
        <v>42191</v>
      </c>
      <c r="C189" s="55">
        <v>70.5</v>
      </c>
      <c r="K189" s="87">
        <f t="shared" si="12"/>
        <v>558</v>
      </c>
      <c r="L189" s="86">
        <f t="shared" si="11"/>
        <v>800</v>
      </c>
    </row>
    <row r="190" spans="1:12" x14ac:dyDescent="0.35">
      <c r="A190" s="2">
        <v>42192</v>
      </c>
      <c r="C190" s="55">
        <v>70.583333333333329</v>
      </c>
      <c r="K190" s="87">
        <f t="shared" si="12"/>
        <v>561</v>
      </c>
      <c r="L190" s="86">
        <f t="shared" si="11"/>
        <v>800</v>
      </c>
    </row>
    <row r="191" spans="1:12" x14ac:dyDescent="0.35">
      <c r="A191" s="2">
        <v>42193</v>
      </c>
      <c r="C191" s="55">
        <v>70.666666666666671</v>
      </c>
      <c r="K191" s="87">
        <f t="shared" si="12"/>
        <v>564</v>
      </c>
      <c r="L191" s="86">
        <f t="shared" si="11"/>
        <v>800</v>
      </c>
    </row>
    <row r="192" spans="1:12" x14ac:dyDescent="0.35">
      <c r="A192" s="2">
        <v>42194</v>
      </c>
      <c r="C192" s="55">
        <v>70.75</v>
      </c>
      <c r="K192" s="87">
        <f t="shared" si="12"/>
        <v>567</v>
      </c>
      <c r="L192" s="86">
        <f t="shared" si="11"/>
        <v>800</v>
      </c>
    </row>
    <row r="193" spans="1:12" x14ac:dyDescent="0.35">
      <c r="A193" s="2">
        <v>42195</v>
      </c>
      <c r="C193" s="55">
        <v>70.833333333333329</v>
      </c>
      <c r="K193" s="87">
        <f t="shared" si="12"/>
        <v>570</v>
      </c>
      <c r="L193" s="86">
        <f t="shared" si="11"/>
        <v>800</v>
      </c>
    </row>
    <row r="194" spans="1:12" x14ac:dyDescent="0.35">
      <c r="A194" s="2">
        <v>42196</v>
      </c>
      <c r="C194" s="55">
        <v>70.916666666666671</v>
      </c>
      <c r="K194" s="87">
        <f t="shared" si="12"/>
        <v>573</v>
      </c>
      <c r="L194" s="86">
        <f t="shared" si="11"/>
        <v>800</v>
      </c>
    </row>
    <row r="195" spans="1:12" x14ac:dyDescent="0.35">
      <c r="A195" s="2">
        <v>42197</v>
      </c>
      <c r="C195" s="55">
        <v>71</v>
      </c>
      <c r="K195" s="87">
        <f t="shared" si="12"/>
        <v>576</v>
      </c>
      <c r="L195" s="86">
        <f t="shared" si="11"/>
        <v>800</v>
      </c>
    </row>
    <row r="196" spans="1:12" x14ac:dyDescent="0.35">
      <c r="A196" s="2">
        <v>42198</v>
      </c>
      <c r="C196" s="55">
        <v>71.083333333333329</v>
      </c>
      <c r="K196" s="87">
        <f t="shared" si="12"/>
        <v>579</v>
      </c>
      <c r="L196" s="86">
        <f t="shared" ref="L196:L259" si="13">ExistingCost</f>
        <v>800</v>
      </c>
    </row>
    <row r="197" spans="1:12" x14ac:dyDescent="0.35">
      <c r="A197" s="2">
        <v>42199</v>
      </c>
      <c r="C197" s="55">
        <v>71.166666666666671</v>
      </c>
      <c r="K197" s="87">
        <f t="shared" ref="K197:K260" si="14">K196+3</f>
        <v>582</v>
      </c>
      <c r="L197" s="86">
        <f t="shared" si="13"/>
        <v>800</v>
      </c>
    </row>
    <row r="198" spans="1:12" x14ac:dyDescent="0.35">
      <c r="A198" s="2">
        <v>42200</v>
      </c>
      <c r="C198" s="55">
        <v>71.25</v>
      </c>
      <c r="K198" s="87">
        <f t="shared" si="14"/>
        <v>585</v>
      </c>
      <c r="L198" s="86">
        <f t="shared" si="13"/>
        <v>800</v>
      </c>
    </row>
    <row r="199" spans="1:12" x14ac:dyDescent="0.35">
      <c r="A199" s="2">
        <v>42201</v>
      </c>
      <c r="C199" s="55">
        <v>71.333333333333329</v>
      </c>
      <c r="K199" s="87">
        <f t="shared" si="14"/>
        <v>588</v>
      </c>
      <c r="L199" s="86">
        <f t="shared" si="13"/>
        <v>800</v>
      </c>
    </row>
    <row r="200" spans="1:12" x14ac:dyDescent="0.35">
      <c r="A200" s="2">
        <v>42202</v>
      </c>
      <c r="C200" s="55">
        <v>71.416666666666671</v>
      </c>
      <c r="K200" s="87">
        <f t="shared" si="14"/>
        <v>591</v>
      </c>
      <c r="L200" s="86">
        <f t="shared" si="13"/>
        <v>800</v>
      </c>
    </row>
    <row r="201" spans="1:12" x14ac:dyDescent="0.35">
      <c r="A201" s="2">
        <v>42203</v>
      </c>
      <c r="C201" s="55">
        <v>71.5</v>
      </c>
      <c r="K201" s="87">
        <f t="shared" si="14"/>
        <v>594</v>
      </c>
      <c r="L201" s="86">
        <f t="shared" si="13"/>
        <v>800</v>
      </c>
    </row>
    <row r="202" spans="1:12" x14ac:dyDescent="0.35">
      <c r="A202" s="2">
        <v>42204</v>
      </c>
      <c r="C202" s="55">
        <v>71.583333333333329</v>
      </c>
      <c r="K202" s="87">
        <f t="shared" si="14"/>
        <v>597</v>
      </c>
      <c r="L202" s="86">
        <f t="shared" si="13"/>
        <v>800</v>
      </c>
    </row>
    <row r="203" spans="1:12" x14ac:dyDescent="0.35">
      <c r="A203" s="2">
        <v>42205</v>
      </c>
      <c r="C203" s="55">
        <v>71.666666666666671</v>
      </c>
      <c r="K203" s="87">
        <f t="shared" si="14"/>
        <v>600</v>
      </c>
      <c r="L203" s="86">
        <f t="shared" si="13"/>
        <v>800</v>
      </c>
    </row>
    <row r="204" spans="1:12" x14ac:dyDescent="0.35">
      <c r="A204" s="2">
        <v>42206</v>
      </c>
      <c r="C204" s="55">
        <v>71.75</v>
      </c>
      <c r="K204" s="87">
        <f t="shared" si="14"/>
        <v>603</v>
      </c>
      <c r="L204" s="86">
        <f t="shared" si="13"/>
        <v>800</v>
      </c>
    </row>
    <row r="205" spans="1:12" x14ac:dyDescent="0.35">
      <c r="A205" s="2">
        <v>42207</v>
      </c>
      <c r="C205" s="55">
        <v>71.833333333333329</v>
      </c>
      <c r="K205" s="87">
        <f t="shared" si="14"/>
        <v>606</v>
      </c>
      <c r="L205" s="86">
        <f t="shared" si="13"/>
        <v>800</v>
      </c>
    </row>
    <row r="206" spans="1:12" x14ac:dyDescent="0.35">
      <c r="A206" s="2">
        <v>42208</v>
      </c>
      <c r="C206" s="55">
        <v>71.916666666666671</v>
      </c>
      <c r="K206" s="87">
        <f t="shared" si="14"/>
        <v>609</v>
      </c>
      <c r="L206" s="86">
        <f t="shared" si="13"/>
        <v>800</v>
      </c>
    </row>
    <row r="207" spans="1:12" x14ac:dyDescent="0.35">
      <c r="A207" s="2">
        <v>42209</v>
      </c>
      <c r="C207" s="55">
        <v>72</v>
      </c>
      <c r="K207" s="87">
        <f t="shared" si="14"/>
        <v>612</v>
      </c>
      <c r="L207" s="86">
        <f t="shared" si="13"/>
        <v>800</v>
      </c>
    </row>
    <row r="208" spans="1:12" x14ac:dyDescent="0.35">
      <c r="A208" s="2">
        <v>42210</v>
      </c>
      <c r="C208" s="55">
        <v>72.083333333333329</v>
      </c>
      <c r="K208" s="87">
        <f t="shared" si="14"/>
        <v>615</v>
      </c>
      <c r="L208" s="86">
        <f t="shared" si="13"/>
        <v>800</v>
      </c>
    </row>
    <row r="209" spans="1:12" x14ac:dyDescent="0.35">
      <c r="A209" s="2">
        <v>42211</v>
      </c>
      <c r="C209" s="55">
        <v>72.166666666666671</v>
      </c>
      <c r="K209" s="87">
        <f t="shared" si="14"/>
        <v>618</v>
      </c>
      <c r="L209" s="86">
        <f t="shared" si="13"/>
        <v>800</v>
      </c>
    </row>
    <row r="210" spans="1:12" x14ac:dyDescent="0.35">
      <c r="A210" s="2">
        <v>42212</v>
      </c>
      <c r="C210" s="55">
        <v>72.25</v>
      </c>
      <c r="K210" s="87">
        <f t="shared" si="14"/>
        <v>621</v>
      </c>
      <c r="L210" s="86">
        <f t="shared" si="13"/>
        <v>800</v>
      </c>
    </row>
    <row r="211" spans="1:12" x14ac:dyDescent="0.35">
      <c r="A211" s="2">
        <v>42213</v>
      </c>
      <c r="C211" s="55">
        <v>72.333333333333329</v>
      </c>
      <c r="K211" s="87">
        <f t="shared" si="14"/>
        <v>624</v>
      </c>
      <c r="L211" s="86">
        <f t="shared" si="13"/>
        <v>800</v>
      </c>
    </row>
    <row r="212" spans="1:12" x14ac:dyDescent="0.35">
      <c r="A212" s="2">
        <v>42214</v>
      </c>
      <c r="C212" s="55">
        <v>72.416666666666671</v>
      </c>
      <c r="K212" s="87">
        <f t="shared" si="14"/>
        <v>627</v>
      </c>
      <c r="L212" s="86">
        <f t="shared" si="13"/>
        <v>800</v>
      </c>
    </row>
    <row r="213" spans="1:12" x14ac:dyDescent="0.35">
      <c r="A213" s="2">
        <v>42215</v>
      </c>
      <c r="C213" s="55">
        <v>72.5</v>
      </c>
      <c r="K213" s="87">
        <f t="shared" si="14"/>
        <v>630</v>
      </c>
      <c r="L213" s="86">
        <f t="shared" si="13"/>
        <v>800</v>
      </c>
    </row>
    <row r="214" spans="1:12" x14ac:dyDescent="0.35">
      <c r="A214" s="2">
        <v>42216</v>
      </c>
      <c r="C214" s="55">
        <v>72.583333333333329</v>
      </c>
      <c r="K214" s="87">
        <f t="shared" si="14"/>
        <v>633</v>
      </c>
      <c r="L214" s="86">
        <f t="shared" si="13"/>
        <v>800</v>
      </c>
    </row>
    <row r="215" spans="1:12" x14ac:dyDescent="0.35">
      <c r="A215" s="2">
        <v>42217</v>
      </c>
      <c r="C215" s="55">
        <v>72.666666666666671</v>
      </c>
      <c r="K215" s="87">
        <f t="shared" si="14"/>
        <v>636</v>
      </c>
      <c r="L215" s="86">
        <f t="shared" si="13"/>
        <v>800</v>
      </c>
    </row>
    <row r="216" spans="1:12" x14ac:dyDescent="0.35">
      <c r="A216" s="2">
        <v>42218</v>
      </c>
      <c r="C216" s="55">
        <v>72.75</v>
      </c>
      <c r="K216" s="87">
        <f t="shared" si="14"/>
        <v>639</v>
      </c>
      <c r="L216" s="86">
        <f t="shared" si="13"/>
        <v>800</v>
      </c>
    </row>
    <row r="217" spans="1:12" x14ac:dyDescent="0.35">
      <c r="A217" s="2">
        <v>42219</v>
      </c>
      <c r="C217" s="55">
        <v>72.833333333333329</v>
      </c>
      <c r="K217" s="87">
        <f t="shared" si="14"/>
        <v>642</v>
      </c>
      <c r="L217" s="86">
        <f t="shared" si="13"/>
        <v>800</v>
      </c>
    </row>
    <row r="218" spans="1:12" x14ac:dyDescent="0.35">
      <c r="A218" s="2">
        <v>42220</v>
      </c>
      <c r="C218" s="55">
        <v>72.916666666666671</v>
      </c>
      <c r="K218" s="87">
        <f t="shared" si="14"/>
        <v>645</v>
      </c>
      <c r="L218" s="86">
        <f t="shared" si="13"/>
        <v>800</v>
      </c>
    </row>
    <row r="219" spans="1:12" x14ac:dyDescent="0.35">
      <c r="A219" s="2">
        <v>42221</v>
      </c>
      <c r="C219" s="55">
        <v>73</v>
      </c>
      <c r="K219" s="87">
        <f t="shared" si="14"/>
        <v>648</v>
      </c>
      <c r="L219" s="86">
        <f t="shared" si="13"/>
        <v>800</v>
      </c>
    </row>
    <row r="220" spans="1:12" x14ac:dyDescent="0.35">
      <c r="A220" s="2">
        <v>42222</v>
      </c>
      <c r="C220" s="55">
        <v>73.083333333333329</v>
      </c>
      <c r="K220" s="87">
        <f t="shared" si="14"/>
        <v>651</v>
      </c>
      <c r="L220" s="86">
        <f t="shared" si="13"/>
        <v>800</v>
      </c>
    </row>
    <row r="221" spans="1:12" x14ac:dyDescent="0.35">
      <c r="A221" s="2">
        <v>42223</v>
      </c>
      <c r="C221" s="55">
        <v>73.166666666666671</v>
      </c>
      <c r="K221" s="87">
        <f t="shared" si="14"/>
        <v>654</v>
      </c>
      <c r="L221" s="86">
        <f t="shared" si="13"/>
        <v>800</v>
      </c>
    </row>
    <row r="222" spans="1:12" x14ac:dyDescent="0.35">
      <c r="A222" s="2">
        <v>42224</v>
      </c>
      <c r="C222" s="55">
        <v>73.25</v>
      </c>
      <c r="K222" s="87">
        <f t="shared" si="14"/>
        <v>657</v>
      </c>
      <c r="L222" s="86">
        <f t="shared" si="13"/>
        <v>800</v>
      </c>
    </row>
    <row r="223" spans="1:12" x14ac:dyDescent="0.35">
      <c r="A223" s="2">
        <v>42225</v>
      </c>
      <c r="C223" s="55">
        <v>73.333333333333329</v>
      </c>
      <c r="K223" s="87">
        <f t="shared" si="14"/>
        <v>660</v>
      </c>
      <c r="L223" s="86">
        <f t="shared" si="13"/>
        <v>800</v>
      </c>
    </row>
    <row r="224" spans="1:12" x14ac:dyDescent="0.35">
      <c r="A224" s="2">
        <v>42226</v>
      </c>
      <c r="C224" s="55">
        <v>73.416666666666671</v>
      </c>
      <c r="K224" s="87">
        <f t="shared" si="14"/>
        <v>663</v>
      </c>
      <c r="L224" s="86">
        <f t="shared" si="13"/>
        <v>800</v>
      </c>
    </row>
    <row r="225" spans="1:12" x14ac:dyDescent="0.35">
      <c r="A225" s="2">
        <v>42227</v>
      </c>
      <c r="C225" s="55">
        <v>73.5</v>
      </c>
      <c r="K225" s="87">
        <f t="shared" si="14"/>
        <v>666</v>
      </c>
      <c r="L225" s="86">
        <f t="shared" si="13"/>
        <v>800</v>
      </c>
    </row>
    <row r="226" spans="1:12" x14ac:dyDescent="0.35">
      <c r="A226" s="2">
        <v>42228</v>
      </c>
      <c r="C226" s="55">
        <v>73.583333333333329</v>
      </c>
      <c r="K226" s="87">
        <f t="shared" si="14"/>
        <v>669</v>
      </c>
      <c r="L226" s="86">
        <f t="shared" si="13"/>
        <v>800</v>
      </c>
    </row>
    <row r="227" spans="1:12" x14ac:dyDescent="0.35">
      <c r="A227" s="2">
        <v>42229</v>
      </c>
      <c r="C227" s="55">
        <v>73.666666666666671</v>
      </c>
      <c r="K227" s="87">
        <f t="shared" si="14"/>
        <v>672</v>
      </c>
      <c r="L227" s="86">
        <f t="shared" si="13"/>
        <v>800</v>
      </c>
    </row>
    <row r="228" spans="1:12" x14ac:dyDescent="0.35">
      <c r="A228" s="2">
        <v>42230</v>
      </c>
      <c r="C228" s="55">
        <v>73.75</v>
      </c>
      <c r="K228" s="87">
        <f t="shared" si="14"/>
        <v>675</v>
      </c>
      <c r="L228" s="86">
        <f t="shared" si="13"/>
        <v>800</v>
      </c>
    </row>
    <row r="229" spans="1:12" x14ac:dyDescent="0.35">
      <c r="A229" s="2">
        <v>42231</v>
      </c>
      <c r="C229" s="55">
        <v>73.833333333333329</v>
      </c>
      <c r="K229" s="87">
        <f t="shared" si="14"/>
        <v>678</v>
      </c>
      <c r="L229" s="86">
        <f t="shared" si="13"/>
        <v>800</v>
      </c>
    </row>
    <row r="230" spans="1:12" x14ac:dyDescent="0.35">
      <c r="A230" s="2">
        <v>42232</v>
      </c>
      <c r="C230" s="55">
        <v>73.916666666666671</v>
      </c>
      <c r="K230" s="87">
        <f t="shared" si="14"/>
        <v>681</v>
      </c>
      <c r="L230" s="86">
        <f t="shared" si="13"/>
        <v>800</v>
      </c>
    </row>
    <row r="231" spans="1:12" x14ac:dyDescent="0.35">
      <c r="A231" s="2">
        <v>42233</v>
      </c>
      <c r="C231" s="55">
        <v>74</v>
      </c>
      <c r="K231" s="87">
        <f t="shared" si="14"/>
        <v>684</v>
      </c>
      <c r="L231" s="86">
        <f t="shared" si="13"/>
        <v>800</v>
      </c>
    </row>
    <row r="232" spans="1:12" x14ac:dyDescent="0.35">
      <c r="A232" s="2">
        <v>42234</v>
      </c>
      <c r="C232" s="55">
        <v>74.083333333333329</v>
      </c>
      <c r="K232" s="87">
        <f t="shared" si="14"/>
        <v>687</v>
      </c>
      <c r="L232" s="86">
        <f t="shared" si="13"/>
        <v>800</v>
      </c>
    </row>
    <row r="233" spans="1:12" x14ac:dyDescent="0.35">
      <c r="A233" s="2">
        <v>42235</v>
      </c>
      <c r="C233" s="55">
        <v>74.166666666666671</v>
      </c>
      <c r="K233" s="87">
        <f t="shared" si="14"/>
        <v>690</v>
      </c>
      <c r="L233" s="86">
        <f t="shared" si="13"/>
        <v>800</v>
      </c>
    </row>
    <row r="234" spans="1:12" x14ac:dyDescent="0.35">
      <c r="A234" s="2">
        <v>42236</v>
      </c>
      <c r="C234" s="55">
        <v>74.25</v>
      </c>
      <c r="K234" s="87">
        <f t="shared" si="14"/>
        <v>693</v>
      </c>
      <c r="L234" s="86">
        <f t="shared" si="13"/>
        <v>800</v>
      </c>
    </row>
    <row r="235" spans="1:12" x14ac:dyDescent="0.35">
      <c r="A235" s="2">
        <v>42237</v>
      </c>
      <c r="C235" s="55">
        <v>74.333333333333329</v>
      </c>
      <c r="K235" s="87">
        <f t="shared" si="14"/>
        <v>696</v>
      </c>
      <c r="L235" s="86">
        <f t="shared" si="13"/>
        <v>800</v>
      </c>
    </row>
    <row r="236" spans="1:12" x14ac:dyDescent="0.35">
      <c r="A236" s="2">
        <v>42238</v>
      </c>
      <c r="C236" s="55">
        <v>74.416666666666671</v>
      </c>
      <c r="K236" s="87">
        <f t="shared" si="14"/>
        <v>699</v>
      </c>
      <c r="L236" s="86">
        <f t="shared" si="13"/>
        <v>800</v>
      </c>
    </row>
    <row r="237" spans="1:12" x14ac:dyDescent="0.35">
      <c r="A237" s="2">
        <v>42239</v>
      </c>
      <c r="C237" s="55">
        <v>74.5</v>
      </c>
      <c r="K237" s="87">
        <f t="shared" si="14"/>
        <v>702</v>
      </c>
      <c r="L237" s="86">
        <f t="shared" si="13"/>
        <v>800</v>
      </c>
    </row>
    <row r="238" spans="1:12" x14ac:dyDescent="0.35">
      <c r="A238" s="2">
        <v>42240</v>
      </c>
      <c r="C238" s="55">
        <v>74.583333333333329</v>
      </c>
      <c r="K238" s="87">
        <f t="shared" si="14"/>
        <v>705</v>
      </c>
      <c r="L238" s="86">
        <f t="shared" si="13"/>
        <v>800</v>
      </c>
    </row>
    <row r="239" spans="1:12" x14ac:dyDescent="0.35">
      <c r="A239" s="2">
        <v>42241</v>
      </c>
      <c r="C239" s="55">
        <v>74.666666666666671</v>
      </c>
      <c r="K239" s="87">
        <f t="shared" si="14"/>
        <v>708</v>
      </c>
      <c r="L239" s="86">
        <f t="shared" si="13"/>
        <v>800</v>
      </c>
    </row>
    <row r="240" spans="1:12" x14ac:dyDescent="0.35">
      <c r="A240" s="2">
        <v>42242</v>
      </c>
      <c r="C240" s="55">
        <v>74.75</v>
      </c>
      <c r="K240" s="87">
        <f t="shared" si="14"/>
        <v>711</v>
      </c>
      <c r="L240" s="86">
        <f t="shared" si="13"/>
        <v>800</v>
      </c>
    </row>
    <row r="241" spans="1:12" x14ac:dyDescent="0.35">
      <c r="A241" s="2">
        <v>42243</v>
      </c>
      <c r="C241" s="55">
        <v>74.833333333333329</v>
      </c>
      <c r="K241" s="87">
        <f t="shared" si="14"/>
        <v>714</v>
      </c>
      <c r="L241" s="86">
        <f t="shared" si="13"/>
        <v>800</v>
      </c>
    </row>
    <row r="242" spans="1:12" x14ac:dyDescent="0.35">
      <c r="A242" s="2">
        <v>42244</v>
      </c>
      <c r="C242" s="55">
        <v>74.916666666666671</v>
      </c>
      <c r="K242" s="87">
        <f t="shared" si="14"/>
        <v>717</v>
      </c>
      <c r="L242" s="86">
        <f t="shared" si="13"/>
        <v>800</v>
      </c>
    </row>
    <row r="243" spans="1:12" x14ac:dyDescent="0.35">
      <c r="A243" s="2">
        <v>42245</v>
      </c>
      <c r="C243" s="55">
        <v>75</v>
      </c>
      <c r="K243" s="87">
        <f t="shared" si="14"/>
        <v>720</v>
      </c>
      <c r="L243" s="86">
        <f t="shared" si="13"/>
        <v>800</v>
      </c>
    </row>
    <row r="244" spans="1:12" x14ac:dyDescent="0.35">
      <c r="A244" s="2">
        <v>42246</v>
      </c>
      <c r="K244" s="87">
        <f t="shared" si="14"/>
        <v>723</v>
      </c>
      <c r="L244" s="86">
        <f t="shared" si="13"/>
        <v>800</v>
      </c>
    </row>
    <row r="245" spans="1:12" x14ac:dyDescent="0.35">
      <c r="A245" s="2">
        <v>42247</v>
      </c>
      <c r="K245" s="87">
        <f t="shared" si="14"/>
        <v>726</v>
      </c>
      <c r="L245" s="86">
        <f t="shared" si="13"/>
        <v>800</v>
      </c>
    </row>
    <row r="246" spans="1:12" x14ac:dyDescent="0.35">
      <c r="A246" s="2">
        <v>42248</v>
      </c>
      <c r="K246" s="87">
        <f t="shared" si="14"/>
        <v>729</v>
      </c>
      <c r="L246" s="86">
        <f t="shared" si="13"/>
        <v>800</v>
      </c>
    </row>
    <row r="247" spans="1:12" x14ac:dyDescent="0.35">
      <c r="A247" s="2">
        <v>42249</v>
      </c>
      <c r="K247" s="87">
        <f t="shared" si="14"/>
        <v>732</v>
      </c>
      <c r="L247" s="86">
        <f t="shared" si="13"/>
        <v>800</v>
      </c>
    </row>
    <row r="248" spans="1:12" x14ac:dyDescent="0.35">
      <c r="A248" s="2">
        <v>42250</v>
      </c>
      <c r="K248" s="87">
        <f t="shared" si="14"/>
        <v>735</v>
      </c>
      <c r="L248" s="86">
        <f t="shared" si="13"/>
        <v>800</v>
      </c>
    </row>
    <row r="249" spans="1:12" x14ac:dyDescent="0.35">
      <c r="A249" s="2">
        <v>42251</v>
      </c>
      <c r="K249" s="87">
        <f t="shared" si="14"/>
        <v>738</v>
      </c>
      <c r="L249" s="86">
        <f t="shared" si="13"/>
        <v>800</v>
      </c>
    </row>
    <row r="250" spans="1:12" x14ac:dyDescent="0.35">
      <c r="A250" s="2">
        <v>42252</v>
      </c>
      <c r="K250" s="87">
        <f t="shared" si="14"/>
        <v>741</v>
      </c>
      <c r="L250" s="86">
        <f t="shared" si="13"/>
        <v>800</v>
      </c>
    </row>
    <row r="251" spans="1:12" x14ac:dyDescent="0.35">
      <c r="A251" s="2">
        <v>42253</v>
      </c>
      <c r="K251" s="87">
        <f t="shared" si="14"/>
        <v>744</v>
      </c>
      <c r="L251" s="86">
        <f t="shared" si="13"/>
        <v>800</v>
      </c>
    </row>
    <row r="252" spans="1:12" x14ac:dyDescent="0.35">
      <c r="A252" s="2">
        <v>42254</v>
      </c>
      <c r="K252" s="87">
        <f t="shared" si="14"/>
        <v>747</v>
      </c>
      <c r="L252" s="86">
        <f t="shared" si="13"/>
        <v>800</v>
      </c>
    </row>
    <row r="253" spans="1:12" x14ac:dyDescent="0.35">
      <c r="A253" s="2">
        <v>42255</v>
      </c>
      <c r="K253" s="87">
        <f t="shared" si="14"/>
        <v>750</v>
      </c>
      <c r="L253" s="86">
        <f t="shared" si="13"/>
        <v>800</v>
      </c>
    </row>
    <row r="254" spans="1:12" x14ac:dyDescent="0.35">
      <c r="A254" s="2">
        <v>42256</v>
      </c>
      <c r="K254" s="87">
        <f t="shared" si="14"/>
        <v>753</v>
      </c>
      <c r="L254" s="86">
        <f t="shared" si="13"/>
        <v>800</v>
      </c>
    </row>
    <row r="255" spans="1:12" x14ac:dyDescent="0.35">
      <c r="A255" s="2">
        <v>42257</v>
      </c>
      <c r="K255" s="87">
        <f t="shared" si="14"/>
        <v>756</v>
      </c>
      <c r="L255" s="86">
        <f t="shared" si="13"/>
        <v>800</v>
      </c>
    </row>
    <row r="256" spans="1:12" x14ac:dyDescent="0.35">
      <c r="A256" s="2">
        <v>42258</v>
      </c>
      <c r="K256" s="87">
        <f t="shared" si="14"/>
        <v>759</v>
      </c>
      <c r="L256" s="86">
        <f t="shared" si="13"/>
        <v>800</v>
      </c>
    </row>
    <row r="257" spans="1:12" x14ac:dyDescent="0.35">
      <c r="A257" s="2">
        <v>42259</v>
      </c>
      <c r="K257" s="87">
        <f t="shared" si="14"/>
        <v>762</v>
      </c>
      <c r="L257" s="86">
        <f t="shared" si="13"/>
        <v>800</v>
      </c>
    </row>
    <row r="258" spans="1:12" x14ac:dyDescent="0.35">
      <c r="A258" s="2">
        <v>42260</v>
      </c>
      <c r="K258" s="87">
        <f t="shared" si="14"/>
        <v>765</v>
      </c>
      <c r="L258" s="86">
        <f t="shared" si="13"/>
        <v>800</v>
      </c>
    </row>
    <row r="259" spans="1:12" x14ac:dyDescent="0.35">
      <c r="A259" s="2">
        <v>42261</v>
      </c>
      <c r="K259" s="87">
        <f t="shared" si="14"/>
        <v>768</v>
      </c>
      <c r="L259" s="86">
        <f t="shared" si="13"/>
        <v>800</v>
      </c>
    </row>
    <row r="260" spans="1:12" x14ac:dyDescent="0.35">
      <c r="A260" s="2">
        <v>42262</v>
      </c>
      <c r="K260" s="87">
        <f t="shared" si="14"/>
        <v>771</v>
      </c>
      <c r="L260" s="86">
        <f t="shared" ref="L260:L323" si="15">ExistingCost</f>
        <v>800</v>
      </c>
    </row>
    <row r="261" spans="1:12" x14ac:dyDescent="0.35">
      <c r="A261" s="2">
        <v>42263</v>
      </c>
      <c r="K261" s="87">
        <f t="shared" ref="K261:K324" si="16">K260+3</f>
        <v>774</v>
      </c>
      <c r="L261" s="86">
        <f t="shared" si="15"/>
        <v>800</v>
      </c>
    </row>
    <row r="262" spans="1:12" x14ac:dyDescent="0.35">
      <c r="A262" s="2">
        <v>42264</v>
      </c>
      <c r="K262" s="87">
        <f t="shared" si="16"/>
        <v>777</v>
      </c>
      <c r="L262" s="86">
        <f t="shared" si="15"/>
        <v>800</v>
      </c>
    </row>
    <row r="263" spans="1:12" x14ac:dyDescent="0.35">
      <c r="A263" s="2">
        <v>42265</v>
      </c>
      <c r="K263" s="87">
        <f t="shared" si="16"/>
        <v>780</v>
      </c>
      <c r="L263" s="86">
        <f t="shared" si="15"/>
        <v>800</v>
      </c>
    </row>
    <row r="264" spans="1:12" x14ac:dyDescent="0.35">
      <c r="A264" s="2">
        <v>42266</v>
      </c>
      <c r="K264" s="87">
        <f t="shared" si="16"/>
        <v>783</v>
      </c>
      <c r="L264" s="86">
        <f t="shared" si="15"/>
        <v>800</v>
      </c>
    </row>
    <row r="265" spans="1:12" x14ac:dyDescent="0.35">
      <c r="A265" s="2">
        <v>42267</v>
      </c>
      <c r="K265" s="87">
        <f t="shared" si="16"/>
        <v>786</v>
      </c>
      <c r="L265" s="86">
        <f t="shared" si="15"/>
        <v>800</v>
      </c>
    </row>
    <row r="266" spans="1:12" x14ac:dyDescent="0.35">
      <c r="A266" s="2">
        <v>42268</v>
      </c>
      <c r="K266" s="87">
        <f t="shared" si="16"/>
        <v>789</v>
      </c>
      <c r="L266" s="86">
        <f t="shared" si="15"/>
        <v>800</v>
      </c>
    </row>
    <row r="267" spans="1:12" x14ac:dyDescent="0.35">
      <c r="A267" s="2">
        <v>42269</v>
      </c>
      <c r="K267" s="87">
        <f t="shared" si="16"/>
        <v>792</v>
      </c>
      <c r="L267" s="86">
        <f t="shared" si="15"/>
        <v>800</v>
      </c>
    </row>
    <row r="268" spans="1:12" x14ac:dyDescent="0.35">
      <c r="A268" s="2">
        <v>42270</v>
      </c>
      <c r="K268" s="87">
        <f t="shared" si="16"/>
        <v>795</v>
      </c>
      <c r="L268" s="86">
        <f t="shared" si="15"/>
        <v>800</v>
      </c>
    </row>
    <row r="269" spans="1:12" x14ac:dyDescent="0.35">
      <c r="A269" s="2">
        <v>42271</v>
      </c>
      <c r="K269" s="87">
        <f t="shared" si="16"/>
        <v>798</v>
      </c>
      <c r="L269" s="86">
        <f t="shared" si="15"/>
        <v>800</v>
      </c>
    </row>
    <row r="270" spans="1:12" x14ac:dyDescent="0.35">
      <c r="A270" s="2">
        <v>42272</v>
      </c>
      <c r="K270" s="87">
        <f t="shared" si="16"/>
        <v>801</v>
      </c>
      <c r="L270" s="86">
        <f t="shared" si="15"/>
        <v>800</v>
      </c>
    </row>
    <row r="271" spans="1:12" x14ac:dyDescent="0.35">
      <c r="A271" s="2">
        <v>42273</v>
      </c>
      <c r="K271" s="87">
        <f t="shared" si="16"/>
        <v>804</v>
      </c>
      <c r="L271" s="86">
        <f t="shared" si="15"/>
        <v>800</v>
      </c>
    </row>
    <row r="272" spans="1:12" x14ac:dyDescent="0.35">
      <c r="A272" s="2">
        <v>42274</v>
      </c>
      <c r="K272" s="87">
        <f t="shared" si="16"/>
        <v>807</v>
      </c>
      <c r="L272" s="86">
        <f t="shared" si="15"/>
        <v>800</v>
      </c>
    </row>
    <row r="273" spans="1:12" x14ac:dyDescent="0.35">
      <c r="A273" s="2">
        <v>42275</v>
      </c>
      <c r="K273" s="87">
        <f t="shared" si="16"/>
        <v>810</v>
      </c>
      <c r="L273" s="86">
        <f t="shared" si="15"/>
        <v>800</v>
      </c>
    </row>
    <row r="274" spans="1:12" x14ac:dyDescent="0.35">
      <c r="A274" s="2">
        <v>42276</v>
      </c>
      <c r="K274" s="87">
        <f t="shared" si="16"/>
        <v>813</v>
      </c>
      <c r="L274" s="86">
        <f t="shared" si="15"/>
        <v>800</v>
      </c>
    </row>
    <row r="275" spans="1:12" x14ac:dyDescent="0.35">
      <c r="A275" s="2">
        <v>42277</v>
      </c>
      <c r="K275" s="87">
        <f t="shared" si="16"/>
        <v>816</v>
      </c>
      <c r="L275" s="86">
        <f t="shared" si="15"/>
        <v>800</v>
      </c>
    </row>
    <row r="276" spans="1:12" x14ac:dyDescent="0.35">
      <c r="A276" s="2">
        <v>42278</v>
      </c>
      <c r="K276" s="87">
        <f t="shared" si="16"/>
        <v>819</v>
      </c>
      <c r="L276" s="86">
        <f t="shared" si="15"/>
        <v>800</v>
      </c>
    </row>
    <row r="277" spans="1:12" x14ac:dyDescent="0.35">
      <c r="A277" s="2">
        <v>42279</v>
      </c>
      <c r="K277" s="87">
        <f t="shared" si="16"/>
        <v>822</v>
      </c>
      <c r="L277" s="86">
        <f t="shared" si="15"/>
        <v>800</v>
      </c>
    </row>
    <row r="278" spans="1:12" x14ac:dyDescent="0.35">
      <c r="A278" s="2">
        <v>42280</v>
      </c>
      <c r="K278" s="87">
        <f t="shared" si="16"/>
        <v>825</v>
      </c>
      <c r="L278" s="86">
        <f t="shared" si="15"/>
        <v>800</v>
      </c>
    </row>
    <row r="279" spans="1:12" x14ac:dyDescent="0.35">
      <c r="A279" s="2">
        <v>42281</v>
      </c>
      <c r="K279" s="87">
        <f t="shared" si="16"/>
        <v>828</v>
      </c>
      <c r="L279" s="86">
        <f t="shared" si="15"/>
        <v>800</v>
      </c>
    </row>
    <row r="280" spans="1:12" x14ac:dyDescent="0.35">
      <c r="A280" s="2">
        <v>42282</v>
      </c>
      <c r="K280" s="87">
        <f t="shared" si="16"/>
        <v>831</v>
      </c>
      <c r="L280" s="86">
        <f t="shared" si="15"/>
        <v>800</v>
      </c>
    </row>
    <row r="281" spans="1:12" x14ac:dyDescent="0.35">
      <c r="A281" s="2">
        <v>42283</v>
      </c>
      <c r="K281" s="87">
        <f t="shared" si="16"/>
        <v>834</v>
      </c>
      <c r="L281" s="86">
        <f t="shared" si="15"/>
        <v>800</v>
      </c>
    </row>
    <row r="282" spans="1:12" x14ac:dyDescent="0.35">
      <c r="A282" s="2">
        <v>42284</v>
      </c>
      <c r="K282" s="87">
        <f t="shared" si="16"/>
        <v>837</v>
      </c>
      <c r="L282" s="86">
        <f t="shared" si="15"/>
        <v>800</v>
      </c>
    </row>
    <row r="283" spans="1:12" x14ac:dyDescent="0.35">
      <c r="A283" s="2">
        <v>42285</v>
      </c>
      <c r="K283" s="87">
        <f t="shared" si="16"/>
        <v>840</v>
      </c>
      <c r="L283" s="86">
        <f t="shared" si="15"/>
        <v>800</v>
      </c>
    </row>
    <row r="284" spans="1:12" x14ac:dyDescent="0.35">
      <c r="A284" s="2">
        <v>42286</v>
      </c>
      <c r="K284" s="87">
        <f t="shared" si="16"/>
        <v>843</v>
      </c>
      <c r="L284" s="86">
        <f t="shared" si="15"/>
        <v>800</v>
      </c>
    </row>
    <row r="285" spans="1:12" x14ac:dyDescent="0.35">
      <c r="A285" s="2">
        <v>42287</v>
      </c>
      <c r="K285" s="87">
        <f t="shared" si="16"/>
        <v>846</v>
      </c>
      <c r="L285" s="86">
        <f t="shared" si="15"/>
        <v>800</v>
      </c>
    </row>
    <row r="286" spans="1:12" x14ac:dyDescent="0.35">
      <c r="A286" s="2">
        <v>42288</v>
      </c>
      <c r="K286" s="87">
        <f t="shared" si="16"/>
        <v>849</v>
      </c>
      <c r="L286" s="86">
        <f t="shared" si="15"/>
        <v>800</v>
      </c>
    </row>
    <row r="287" spans="1:12" x14ac:dyDescent="0.35">
      <c r="A287" s="2">
        <v>42289</v>
      </c>
      <c r="K287" s="87">
        <f t="shared" si="16"/>
        <v>852</v>
      </c>
      <c r="L287" s="86">
        <f t="shared" si="15"/>
        <v>800</v>
      </c>
    </row>
    <row r="288" spans="1:12" x14ac:dyDescent="0.35">
      <c r="A288" s="2">
        <v>42290</v>
      </c>
      <c r="K288" s="87">
        <f t="shared" si="16"/>
        <v>855</v>
      </c>
      <c r="L288" s="86">
        <f t="shared" si="15"/>
        <v>800</v>
      </c>
    </row>
    <row r="289" spans="1:12" x14ac:dyDescent="0.35">
      <c r="A289" s="2">
        <v>42291</v>
      </c>
      <c r="K289" s="87">
        <f t="shared" si="16"/>
        <v>858</v>
      </c>
      <c r="L289" s="86">
        <f t="shared" si="15"/>
        <v>800</v>
      </c>
    </row>
    <row r="290" spans="1:12" x14ac:dyDescent="0.35">
      <c r="A290" s="2">
        <v>42292</v>
      </c>
      <c r="K290" s="87">
        <f t="shared" si="16"/>
        <v>861</v>
      </c>
      <c r="L290" s="86">
        <f t="shared" si="15"/>
        <v>800</v>
      </c>
    </row>
    <row r="291" spans="1:12" x14ac:dyDescent="0.35">
      <c r="A291" s="2">
        <v>42293</v>
      </c>
      <c r="K291" s="87">
        <f t="shared" si="16"/>
        <v>864</v>
      </c>
      <c r="L291" s="86">
        <f t="shared" si="15"/>
        <v>800</v>
      </c>
    </row>
    <row r="292" spans="1:12" x14ac:dyDescent="0.35">
      <c r="A292" s="2">
        <v>42294</v>
      </c>
      <c r="K292" s="87">
        <f t="shared" si="16"/>
        <v>867</v>
      </c>
      <c r="L292" s="86">
        <f t="shared" si="15"/>
        <v>800</v>
      </c>
    </row>
    <row r="293" spans="1:12" x14ac:dyDescent="0.35">
      <c r="A293" s="2">
        <v>42295</v>
      </c>
      <c r="K293" s="87">
        <f t="shared" si="16"/>
        <v>870</v>
      </c>
      <c r="L293" s="86">
        <f t="shared" si="15"/>
        <v>800</v>
      </c>
    </row>
    <row r="294" spans="1:12" x14ac:dyDescent="0.35">
      <c r="A294" s="2">
        <v>42296</v>
      </c>
      <c r="K294" s="87">
        <f t="shared" si="16"/>
        <v>873</v>
      </c>
      <c r="L294" s="86">
        <f t="shared" si="15"/>
        <v>800</v>
      </c>
    </row>
    <row r="295" spans="1:12" x14ac:dyDescent="0.35">
      <c r="A295" s="2">
        <v>42297</v>
      </c>
      <c r="K295" s="87">
        <f t="shared" si="16"/>
        <v>876</v>
      </c>
      <c r="L295" s="86">
        <f t="shared" si="15"/>
        <v>800</v>
      </c>
    </row>
    <row r="296" spans="1:12" x14ac:dyDescent="0.35">
      <c r="A296" s="2">
        <v>42298</v>
      </c>
      <c r="K296" s="87">
        <f t="shared" si="16"/>
        <v>879</v>
      </c>
      <c r="L296" s="86">
        <f t="shared" si="15"/>
        <v>800</v>
      </c>
    </row>
    <row r="297" spans="1:12" x14ac:dyDescent="0.35">
      <c r="A297" s="2">
        <v>42299</v>
      </c>
      <c r="K297" s="87">
        <f t="shared" si="16"/>
        <v>882</v>
      </c>
      <c r="L297" s="86">
        <f t="shared" si="15"/>
        <v>800</v>
      </c>
    </row>
    <row r="298" spans="1:12" x14ac:dyDescent="0.35">
      <c r="A298" s="2">
        <v>42300</v>
      </c>
      <c r="K298" s="87">
        <f t="shared" si="16"/>
        <v>885</v>
      </c>
      <c r="L298" s="86">
        <f t="shared" si="15"/>
        <v>800</v>
      </c>
    </row>
    <row r="299" spans="1:12" x14ac:dyDescent="0.35">
      <c r="A299" s="2">
        <v>42301</v>
      </c>
      <c r="K299" s="87">
        <f t="shared" si="16"/>
        <v>888</v>
      </c>
      <c r="L299" s="86">
        <f t="shared" si="15"/>
        <v>800</v>
      </c>
    </row>
    <row r="300" spans="1:12" x14ac:dyDescent="0.35">
      <c r="A300" s="2">
        <v>42302</v>
      </c>
      <c r="K300" s="87">
        <f t="shared" si="16"/>
        <v>891</v>
      </c>
      <c r="L300" s="86">
        <f t="shared" si="15"/>
        <v>800</v>
      </c>
    </row>
    <row r="301" spans="1:12" x14ac:dyDescent="0.35">
      <c r="A301" s="2">
        <v>42303</v>
      </c>
      <c r="K301" s="87">
        <f t="shared" si="16"/>
        <v>894</v>
      </c>
      <c r="L301" s="86">
        <f t="shared" si="15"/>
        <v>800</v>
      </c>
    </row>
    <row r="302" spans="1:12" x14ac:dyDescent="0.35">
      <c r="A302" s="2">
        <v>42304</v>
      </c>
      <c r="K302" s="87">
        <f t="shared" si="16"/>
        <v>897</v>
      </c>
      <c r="L302" s="86">
        <f t="shared" si="15"/>
        <v>800</v>
      </c>
    </row>
    <row r="303" spans="1:12" x14ac:dyDescent="0.35">
      <c r="A303" s="2">
        <v>42305</v>
      </c>
      <c r="K303" s="87">
        <f t="shared" si="16"/>
        <v>900</v>
      </c>
      <c r="L303" s="86">
        <f t="shared" si="15"/>
        <v>800</v>
      </c>
    </row>
    <row r="304" spans="1:12" x14ac:dyDescent="0.35">
      <c r="A304" s="2">
        <v>42306</v>
      </c>
      <c r="K304" s="87">
        <f t="shared" si="16"/>
        <v>903</v>
      </c>
      <c r="L304" s="86">
        <f t="shared" si="15"/>
        <v>800</v>
      </c>
    </row>
    <row r="305" spans="1:12" x14ac:dyDescent="0.35">
      <c r="A305" s="2">
        <v>42307</v>
      </c>
      <c r="K305" s="87">
        <f t="shared" si="16"/>
        <v>906</v>
      </c>
      <c r="L305" s="86">
        <f t="shared" si="15"/>
        <v>800</v>
      </c>
    </row>
    <row r="306" spans="1:12" x14ac:dyDescent="0.35">
      <c r="A306" s="2">
        <v>42308</v>
      </c>
      <c r="K306" s="87">
        <f t="shared" si="16"/>
        <v>909</v>
      </c>
      <c r="L306" s="86">
        <f t="shared" si="15"/>
        <v>800</v>
      </c>
    </row>
    <row r="307" spans="1:12" x14ac:dyDescent="0.35">
      <c r="A307" s="2">
        <v>42309</v>
      </c>
      <c r="K307" s="87">
        <f t="shared" si="16"/>
        <v>912</v>
      </c>
      <c r="L307" s="86">
        <f t="shared" si="15"/>
        <v>800</v>
      </c>
    </row>
    <row r="308" spans="1:12" x14ac:dyDescent="0.35">
      <c r="A308" s="2">
        <v>42310</v>
      </c>
      <c r="K308" s="87">
        <f t="shared" si="16"/>
        <v>915</v>
      </c>
      <c r="L308" s="86">
        <f t="shared" si="15"/>
        <v>800</v>
      </c>
    </row>
    <row r="309" spans="1:12" x14ac:dyDescent="0.35">
      <c r="A309" s="2">
        <v>42311</v>
      </c>
      <c r="K309" s="87">
        <f t="shared" si="16"/>
        <v>918</v>
      </c>
      <c r="L309" s="86">
        <f t="shared" si="15"/>
        <v>800</v>
      </c>
    </row>
    <row r="310" spans="1:12" x14ac:dyDescent="0.35">
      <c r="A310" s="2">
        <v>42312</v>
      </c>
      <c r="K310" s="87">
        <f t="shared" si="16"/>
        <v>921</v>
      </c>
      <c r="L310" s="86">
        <f t="shared" si="15"/>
        <v>800</v>
      </c>
    </row>
    <row r="311" spans="1:12" x14ac:dyDescent="0.35">
      <c r="A311" s="2">
        <v>42313</v>
      </c>
      <c r="K311" s="87">
        <f t="shared" si="16"/>
        <v>924</v>
      </c>
      <c r="L311" s="86">
        <f t="shared" si="15"/>
        <v>800</v>
      </c>
    </row>
    <row r="312" spans="1:12" x14ac:dyDescent="0.35">
      <c r="A312" s="2">
        <v>42314</v>
      </c>
      <c r="K312" s="87">
        <f t="shared" si="16"/>
        <v>927</v>
      </c>
      <c r="L312" s="86">
        <f t="shared" si="15"/>
        <v>800</v>
      </c>
    </row>
    <row r="313" spans="1:12" x14ac:dyDescent="0.35">
      <c r="A313" s="2">
        <v>42315</v>
      </c>
      <c r="K313" s="87">
        <f t="shared" si="16"/>
        <v>930</v>
      </c>
      <c r="L313" s="86">
        <f t="shared" si="15"/>
        <v>800</v>
      </c>
    </row>
    <row r="314" spans="1:12" x14ac:dyDescent="0.35">
      <c r="A314" s="2">
        <v>42316</v>
      </c>
      <c r="K314" s="87">
        <f t="shared" si="16"/>
        <v>933</v>
      </c>
      <c r="L314" s="86">
        <f t="shared" si="15"/>
        <v>800</v>
      </c>
    </row>
    <row r="315" spans="1:12" x14ac:dyDescent="0.35">
      <c r="A315" s="2">
        <v>42317</v>
      </c>
      <c r="K315" s="87">
        <f t="shared" si="16"/>
        <v>936</v>
      </c>
      <c r="L315" s="86">
        <f t="shared" si="15"/>
        <v>800</v>
      </c>
    </row>
    <row r="316" spans="1:12" x14ac:dyDescent="0.35">
      <c r="A316" s="2">
        <v>42318</v>
      </c>
      <c r="K316" s="87">
        <f t="shared" si="16"/>
        <v>939</v>
      </c>
      <c r="L316" s="86">
        <f t="shared" si="15"/>
        <v>800</v>
      </c>
    </row>
    <row r="317" spans="1:12" x14ac:dyDescent="0.35">
      <c r="A317" s="2">
        <v>42319</v>
      </c>
      <c r="K317" s="87">
        <f t="shared" si="16"/>
        <v>942</v>
      </c>
      <c r="L317" s="86">
        <f t="shared" si="15"/>
        <v>800</v>
      </c>
    </row>
    <row r="318" spans="1:12" x14ac:dyDescent="0.35">
      <c r="A318" s="2">
        <v>42320</v>
      </c>
      <c r="K318" s="87">
        <f t="shared" si="16"/>
        <v>945</v>
      </c>
      <c r="L318" s="86">
        <f t="shared" si="15"/>
        <v>800</v>
      </c>
    </row>
    <row r="319" spans="1:12" x14ac:dyDescent="0.35">
      <c r="A319" s="2">
        <v>42321</v>
      </c>
      <c r="K319" s="87">
        <f t="shared" si="16"/>
        <v>948</v>
      </c>
      <c r="L319" s="86">
        <f t="shared" si="15"/>
        <v>800</v>
      </c>
    </row>
    <row r="320" spans="1:12" x14ac:dyDescent="0.35">
      <c r="A320" s="2">
        <v>42322</v>
      </c>
      <c r="K320" s="87">
        <f t="shared" si="16"/>
        <v>951</v>
      </c>
      <c r="L320" s="86">
        <f t="shared" si="15"/>
        <v>800</v>
      </c>
    </row>
    <row r="321" spans="1:12" x14ac:dyDescent="0.35">
      <c r="A321" s="2">
        <v>42323</v>
      </c>
      <c r="K321" s="87">
        <f t="shared" si="16"/>
        <v>954</v>
      </c>
      <c r="L321" s="86">
        <f t="shared" si="15"/>
        <v>800</v>
      </c>
    </row>
    <row r="322" spans="1:12" x14ac:dyDescent="0.35">
      <c r="A322" s="2">
        <v>42324</v>
      </c>
      <c r="K322" s="87">
        <f t="shared" si="16"/>
        <v>957</v>
      </c>
      <c r="L322" s="86">
        <f t="shared" si="15"/>
        <v>800</v>
      </c>
    </row>
    <row r="323" spans="1:12" x14ac:dyDescent="0.35">
      <c r="A323" s="2">
        <v>42325</v>
      </c>
      <c r="K323" s="87">
        <f t="shared" si="16"/>
        <v>960</v>
      </c>
      <c r="L323" s="86">
        <f t="shared" si="15"/>
        <v>800</v>
      </c>
    </row>
    <row r="324" spans="1:12" x14ac:dyDescent="0.35">
      <c r="A324" s="2">
        <v>42326</v>
      </c>
      <c r="K324" s="87">
        <f t="shared" si="16"/>
        <v>963</v>
      </c>
      <c r="L324" s="86">
        <f t="shared" ref="L324:L387" si="17">ExistingCost</f>
        <v>800</v>
      </c>
    </row>
    <row r="325" spans="1:12" x14ac:dyDescent="0.35">
      <c r="A325" s="2">
        <v>42327</v>
      </c>
      <c r="K325" s="87">
        <f t="shared" ref="K325:K388" si="18">K324+3</f>
        <v>966</v>
      </c>
      <c r="L325" s="86">
        <f t="shared" si="17"/>
        <v>800</v>
      </c>
    </row>
    <row r="326" spans="1:12" x14ac:dyDescent="0.35">
      <c r="A326" s="2">
        <v>42328</v>
      </c>
      <c r="K326" s="87">
        <f t="shared" si="18"/>
        <v>969</v>
      </c>
      <c r="L326" s="86">
        <f t="shared" si="17"/>
        <v>800</v>
      </c>
    </row>
    <row r="327" spans="1:12" x14ac:dyDescent="0.35">
      <c r="A327" s="2">
        <v>42329</v>
      </c>
      <c r="K327" s="87">
        <f t="shared" si="18"/>
        <v>972</v>
      </c>
      <c r="L327" s="86">
        <f t="shared" si="17"/>
        <v>800</v>
      </c>
    </row>
    <row r="328" spans="1:12" x14ac:dyDescent="0.35">
      <c r="A328" s="2">
        <v>42330</v>
      </c>
      <c r="K328" s="87">
        <f t="shared" si="18"/>
        <v>975</v>
      </c>
      <c r="L328" s="86">
        <f t="shared" si="17"/>
        <v>800</v>
      </c>
    </row>
    <row r="329" spans="1:12" x14ac:dyDescent="0.35">
      <c r="A329" s="2">
        <v>42331</v>
      </c>
      <c r="K329" s="87">
        <f t="shared" si="18"/>
        <v>978</v>
      </c>
      <c r="L329" s="86">
        <f t="shared" si="17"/>
        <v>800</v>
      </c>
    </row>
    <row r="330" spans="1:12" x14ac:dyDescent="0.35">
      <c r="A330" s="2">
        <v>42332</v>
      </c>
      <c r="K330" s="87">
        <f t="shared" si="18"/>
        <v>981</v>
      </c>
      <c r="L330" s="86">
        <f t="shared" si="17"/>
        <v>800</v>
      </c>
    </row>
    <row r="331" spans="1:12" x14ac:dyDescent="0.35">
      <c r="A331" s="2">
        <v>42333</v>
      </c>
      <c r="K331" s="87">
        <f t="shared" si="18"/>
        <v>984</v>
      </c>
      <c r="L331" s="86">
        <f t="shared" si="17"/>
        <v>800</v>
      </c>
    </row>
    <row r="332" spans="1:12" x14ac:dyDescent="0.35">
      <c r="A332" s="2">
        <v>42334</v>
      </c>
      <c r="K332" s="87">
        <f t="shared" si="18"/>
        <v>987</v>
      </c>
      <c r="L332" s="86">
        <f t="shared" si="17"/>
        <v>800</v>
      </c>
    </row>
    <row r="333" spans="1:12" x14ac:dyDescent="0.35">
      <c r="A333" s="2">
        <v>42335</v>
      </c>
      <c r="K333" s="87">
        <f t="shared" si="18"/>
        <v>990</v>
      </c>
      <c r="L333" s="86">
        <f t="shared" si="17"/>
        <v>800</v>
      </c>
    </row>
    <row r="334" spans="1:12" x14ac:dyDescent="0.35">
      <c r="A334" s="2">
        <v>42336</v>
      </c>
      <c r="K334" s="87">
        <f t="shared" si="18"/>
        <v>993</v>
      </c>
      <c r="L334" s="86">
        <f t="shared" si="17"/>
        <v>800</v>
      </c>
    </row>
    <row r="335" spans="1:12" x14ac:dyDescent="0.35">
      <c r="A335" s="2">
        <v>42337</v>
      </c>
      <c r="K335" s="87">
        <f t="shared" si="18"/>
        <v>996</v>
      </c>
      <c r="L335" s="86">
        <f t="shared" si="17"/>
        <v>800</v>
      </c>
    </row>
    <row r="336" spans="1:12" x14ac:dyDescent="0.35">
      <c r="A336" s="2">
        <v>42338</v>
      </c>
      <c r="K336" s="87">
        <f t="shared" si="18"/>
        <v>999</v>
      </c>
      <c r="L336" s="86">
        <f t="shared" si="17"/>
        <v>800</v>
      </c>
    </row>
    <row r="337" spans="1:12" x14ac:dyDescent="0.35">
      <c r="A337" s="2">
        <v>42339</v>
      </c>
      <c r="K337" s="87">
        <f t="shared" si="18"/>
        <v>1002</v>
      </c>
      <c r="L337" s="86">
        <f t="shared" si="17"/>
        <v>800</v>
      </c>
    </row>
    <row r="338" spans="1:12" x14ac:dyDescent="0.35">
      <c r="A338" s="2">
        <v>42340</v>
      </c>
      <c r="K338" s="87">
        <f t="shared" si="18"/>
        <v>1005</v>
      </c>
      <c r="L338" s="86">
        <f t="shared" si="17"/>
        <v>800</v>
      </c>
    </row>
    <row r="339" spans="1:12" x14ac:dyDescent="0.35">
      <c r="A339" s="2">
        <v>42341</v>
      </c>
      <c r="K339" s="87">
        <f t="shared" si="18"/>
        <v>1008</v>
      </c>
      <c r="L339" s="86">
        <f t="shared" si="17"/>
        <v>800</v>
      </c>
    </row>
    <row r="340" spans="1:12" x14ac:dyDescent="0.35">
      <c r="A340" s="2">
        <v>42342</v>
      </c>
      <c r="K340" s="87">
        <f t="shared" si="18"/>
        <v>1011</v>
      </c>
      <c r="L340" s="86">
        <f t="shared" si="17"/>
        <v>800</v>
      </c>
    </row>
    <row r="341" spans="1:12" x14ac:dyDescent="0.35">
      <c r="A341" s="2">
        <v>42343</v>
      </c>
      <c r="K341" s="87">
        <f t="shared" si="18"/>
        <v>1014</v>
      </c>
      <c r="L341" s="86">
        <f t="shared" si="17"/>
        <v>800</v>
      </c>
    </row>
    <row r="342" spans="1:12" x14ac:dyDescent="0.35">
      <c r="A342" s="2">
        <v>42344</v>
      </c>
      <c r="K342" s="87">
        <f t="shared" si="18"/>
        <v>1017</v>
      </c>
      <c r="L342" s="86">
        <f t="shared" si="17"/>
        <v>800</v>
      </c>
    </row>
    <row r="343" spans="1:12" x14ac:dyDescent="0.35">
      <c r="A343" s="2">
        <v>42345</v>
      </c>
      <c r="K343" s="87">
        <f t="shared" si="18"/>
        <v>1020</v>
      </c>
      <c r="L343" s="86">
        <f t="shared" si="17"/>
        <v>800</v>
      </c>
    </row>
    <row r="344" spans="1:12" x14ac:dyDescent="0.35">
      <c r="A344" s="2">
        <v>42346</v>
      </c>
      <c r="K344" s="87">
        <f t="shared" si="18"/>
        <v>1023</v>
      </c>
      <c r="L344" s="86">
        <f t="shared" si="17"/>
        <v>800</v>
      </c>
    </row>
    <row r="345" spans="1:12" x14ac:dyDescent="0.35">
      <c r="A345" s="2">
        <v>42347</v>
      </c>
      <c r="K345" s="87">
        <f t="shared" si="18"/>
        <v>1026</v>
      </c>
      <c r="L345" s="86">
        <f t="shared" si="17"/>
        <v>800</v>
      </c>
    </row>
    <row r="346" spans="1:12" x14ac:dyDescent="0.35">
      <c r="A346" s="2">
        <v>42348</v>
      </c>
      <c r="K346" s="87">
        <f t="shared" si="18"/>
        <v>1029</v>
      </c>
      <c r="L346" s="86">
        <f t="shared" si="17"/>
        <v>800</v>
      </c>
    </row>
    <row r="347" spans="1:12" x14ac:dyDescent="0.35">
      <c r="A347" s="2">
        <v>42349</v>
      </c>
      <c r="K347" s="87">
        <f t="shared" si="18"/>
        <v>1032</v>
      </c>
      <c r="L347" s="86">
        <f t="shared" si="17"/>
        <v>800</v>
      </c>
    </row>
    <row r="348" spans="1:12" x14ac:dyDescent="0.35">
      <c r="A348" s="2">
        <v>42350</v>
      </c>
      <c r="K348" s="87">
        <f t="shared" si="18"/>
        <v>1035</v>
      </c>
      <c r="L348" s="86">
        <f t="shared" si="17"/>
        <v>800</v>
      </c>
    </row>
    <row r="349" spans="1:12" x14ac:dyDescent="0.35">
      <c r="A349" s="2">
        <v>42351</v>
      </c>
      <c r="K349" s="87">
        <f t="shared" si="18"/>
        <v>1038</v>
      </c>
      <c r="L349" s="86">
        <f t="shared" si="17"/>
        <v>800</v>
      </c>
    </row>
    <row r="350" spans="1:12" x14ac:dyDescent="0.35">
      <c r="A350" s="2">
        <v>42352</v>
      </c>
      <c r="K350" s="87">
        <f t="shared" si="18"/>
        <v>1041</v>
      </c>
      <c r="L350" s="86">
        <f t="shared" si="17"/>
        <v>800</v>
      </c>
    </row>
    <row r="351" spans="1:12" x14ac:dyDescent="0.35">
      <c r="A351" s="2">
        <v>42353</v>
      </c>
      <c r="K351" s="87">
        <f t="shared" si="18"/>
        <v>1044</v>
      </c>
      <c r="L351" s="86">
        <f t="shared" si="17"/>
        <v>800</v>
      </c>
    </row>
    <row r="352" spans="1:12" x14ac:dyDescent="0.35">
      <c r="A352" s="2">
        <v>42354</v>
      </c>
      <c r="K352" s="87">
        <f t="shared" si="18"/>
        <v>1047</v>
      </c>
      <c r="L352" s="86">
        <f t="shared" si="17"/>
        <v>800</v>
      </c>
    </row>
    <row r="353" spans="1:12" x14ac:dyDescent="0.35">
      <c r="A353" s="2">
        <v>42355</v>
      </c>
      <c r="K353" s="87">
        <f t="shared" si="18"/>
        <v>1050</v>
      </c>
      <c r="L353" s="86">
        <f t="shared" si="17"/>
        <v>800</v>
      </c>
    </row>
    <row r="354" spans="1:12" x14ac:dyDescent="0.35">
      <c r="A354" s="2">
        <v>42356</v>
      </c>
      <c r="K354" s="87">
        <f t="shared" si="18"/>
        <v>1053</v>
      </c>
      <c r="L354" s="86">
        <f t="shared" si="17"/>
        <v>800</v>
      </c>
    </row>
    <row r="355" spans="1:12" x14ac:dyDescent="0.35">
      <c r="A355" s="2">
        <v>42357</v>
      </c>
      <c r="K355" s="87">
        <f t="shared" si="18"/>
        <v>1056</v>
      </c>
      <c r="L355" s="86">
        <f t="shared" si="17"/>
        <v>800</v>
      </c>
    </row>
    <row r="356" spans="1:12" x14ac:dyDescent="0.35">
      <c r="A356" s="2">
        <v>42358</v>
      </c>
      <c r="K356" s="87">
        <f t="shared" si="18"/>
        <v>1059</v>
      </c>
      <c r="L356" s="86">
        <f t="shared" si="17"/>
        <v>800</v>
      </c>
    </row>
    <row r="357" spans="1:12" x14ac:dyDescent="0.35">
      <c r="A357" s="2">
        <v>42359</v>
      </c>
      <c r="K357" s="87">
        <f t="shared" si="18"/>
        <v>1062</v>
      </c>
      <c r="L357" s="86">
        <f t="shared" si="17"/>
        <v>800</v>
      </c>
    </row>
    <row r="358" spans="1:12" x14ac:dyDescent="0.35">
      <c r="A358" s="2">
        <v>42360</v>
      </c>
      <c r="K358" s="87">
        <f t="shared" si="18"/>
        <v>1065</v>
      </c>
      <c r="L358" s="86">
        <f t="shared" si="17"/>
        <v>800</v>
      </c>
    </row>
    <row r="359" spans="1:12" x14ac:dyDescent="0.35">
      <c r="A359" s="2">
        <v>42361</v>
      </c>
      <c r="K359" s="87">
        <f t="shared" si="18"/>
        <v>1068</v>
      </c>
      <c r="L359" s="86">
        <f t="shared" si="17"/>
        <v>800</v>
      </c>
    </row>
    <row r="360" spans="1:12" x14ac:dyDescent="0.35">
      <c r="A360" s="2">
        <v>42362</v>
      </c>
      <c r="K360" s="87">
        <f t="shared" si="18"/>
        <v>1071</v>
      </c>
      <c r="L360" s="86">
        <f t="shared" si="17"/>
        <v>800</v>
      </c>
    </row>
    <row r="361" spans="1:12" x14ac:dyDescent="0.35">
      <c r="A361" s="2">
        <v>42363</v>
      </c>
      <c r="K361" s="87">
        <f t="shared" si="18"/>
        <v>1074</v>
      </c>
      <c r="L361" s="86">
        <f t="shared" si="17"/>
        <v>800</v>
      </c>
    </row>
    <row r="362" spans="1:12" x14ac:dyDescent="0.35">
      <c r="A362" s="2">
        <v>42364</v>
      </c>
      <c r="K362" s="87">
        <f t="shared" si="18"/>
        <v>1077</v>
      </c>
      <c r="L362" s="86">
        <f t="shared" si="17"/>
        <v>800</v>
      </c>
    </row>
    <row r="363" spans="1:12" x14ac:dyDescent="0.35">
      <c r="A363" s="2">
        <v>42365</v>
      </c>
      <c r="K363" s="87">
        <f t="shared" si="18"/>
        <v>1080</v>
      </c>
      <c r="L363" s="86">
        <f t="shared" si="17"/>
        <v>800</v>
      </c>
    </row>
    <row r="364" spans="1:12" x14ac:dyDescent="0.35">
      <c r="A364" s="2">
        <v>42366</v>
      </c>
      <c r="K364" s="87">
        <f t="shared" si="18"/>
        <v>1083</v>
      </c>
      <c r="L364" s="86">
        <f t="shared" si="17"/>
        <v>800</v>
      </c>
    </row>
    <row r="365" spans="1:12" x14ac:dyDescent="0.35">
      <c r="A365" s="2">
        <v>42367</v>
      </c>
      <c r="K365" s="87">
        <f t="shared" si="18"/>
        <v>1086</v>
      </c>
      <c r="L365" s="86">
        <f t="shared" si="17"/>
        <v>800</v>
      </c>
    </row>
    <row r="366" spans="1:12" x14ac:dyDescent="0.35">
      <c r="A366" s="2">
        <v>42368</v>
      </c>
      <c r="K366" s="87">
        <f t="shared" si="18"/>
        <v>1089</v>
      </c>
      <c r="L366" s="86">
        <f t="shared" si="17"/>
        <v>800</v>
      </c>
    </row>
    <row r="367" spans="1:12" x14ac:dyDescent="0.35">
      <c r="A367" s="2">
        <v>42369</v>
      </c>
      <c r="K367" s="87">
        <f t="shared" si="18"/>
        <v>1092</v>
      </c>
      <c r="L367" s="86">
        <f t="shared" si="17"/>
        <v>800</v>
      </c>
    </row>
    <row r="368" spans="1:12" x14ac:dyDescent="0.35">
      <c r="A368" s="2">
        <v>42370</v>
      </c>
      <c r="K368" s="87">
        <f t="shared" si="18"/>
        <v>1095</v>
      </c>
      <c r="L368" s="86">
        <f t="shared" si="17"/>
        <v>800</v>
      </c>
    </row>
    <row r="369" spans="1:12" x14ac:dyDescent="0.35">
      <c r="A369" s="2">
        <v>42371</v>
      </c>
      <c r="K369" s="87">
        <f t="shared" si="18"/>
        <v>1098</v>
      </c>
      <c r="L369" s="86">
        <f t="shared" si="17"/>
        <v>800</v>
      </c>
    </row>
    <row r="370" spans="1:12" x14ac:dyDescent="0.35">
      <c r="A370" s="2">
        <v>42372</v>
      </c>
      <c r="K370" s="87">
        <f t="shared" si="18"/>
        <v>1101</v>
      </c>
      <c r="L370" s="86">
        <f t="shared" si="17"/>
        <v>800</v>
      </c>
    </row>
    <row r="371" spans="1:12" x14ac:dyDescent="0.35">
      <c r="A371" s="2">
        <v>42373</v>
      </c>
      <c r="K371" s="87">
        <f t="shared" si="18"/>
        <v>1104</v>
      </c>
      <c r="L371" s="86">
        <f t="shared" si="17"/>
        <v>800</v>
      </c>
    </row>
    <row r="372" spans="1:12" x14ac:dyDescent="0.35">
      <c r="A372" s="2">
        <v>42374</v>
      </c>
      <c r="K372" s="87">
        <f t="shared" si="18"/>
        <v>1107</v>
      </c>
      <c r="L372" s="86">
        <f t="shared" si="17"/>
        <v>800</v>
      </c>
    </row>
    <row r="373" spans="1:12" x14ac:dyDescent="0.35">
      <c r="A373" s="2">
        <v>42375</v>
      </c>
      <c r="K373" s="87">
        <f t="shared" si="18"/>
        <v>1110</v>
      </c>
      <c r="L373" s="86">
        <f t="shared" si="17"/>
        <v>800</v>
      </c>
    </row>
    <row r="374" spans="1:12" x14ac:dyDescent="0.35">
      <c r="A374" s="2">
        <v>42376</v>
      </c>
      <c r="K374" s="87">
        <f t="shared" si="18"/>
        <v>1113</v>
      </c>
      <c r="L374" s="86">
        <f t="shared" si="17"/>
        <v>800</v>
      </c>
    </row>
    <row r="375" spans="1:12" x14ac:dyDescent="0.35">
      <c r="A375" s="2">
        <v>42377</v>
      </c>
      <c r="K375" s="87">
        <f t="shared" si="18"/>
        <v>1116</v>
      </c>
      <c r="L375" s="86">
        <f t="shared" si="17"/>
        <v>800</v>
      </c>
    </row>
    <row r="376" spans="1:12" x14ac:dyDescent="0.35">
      <c r="A376" s="2">
        <v>42378</v>
      </c>
      <c r="K376" s="87">
        <f t="shared" si="18"/>
        <v>1119</v>
      </c>
      <c r="L376" s="86">
        <f t="shared" si="17"/>
        <v>800</v>
      </c>
    </row>
    <row r="377" spans="1:12" x14ac:dyDescent="0.35">
      <c r="A377" s="2">
        <v>42379</v>
      </c>
      <c r="K377" s="87">
        <f t="shared" si="18"/>
        <v>1122</v>
      </c>
      <c r="L377" s="86">
        <f t="shared" si="17"/>
        <v>800</v>
      </c>
    </row>
    <row r="378" spans="1:12" x14ac:dyDescent="0.35">
      <c r="A378" s="2">
        <v>42380</v>
      </c>
      <c r="K378" s="87">
        <f t="shared" si="18"/>
        <v>1125</v>
      </c>
      <c r="L378" s="86">
        <f t="shared" si="17"/>
        <v>800</v>
      </c>
    </row>
    <row r="379" spans="1:12" x14ac:dyDescent="0.35">
      <c r="A379" s="2">
        <v>42381</v>
      </c>
      <c r="K379" s="87">
        <f t="shared" si="18"/>
        <v>1128</v>
      </c>
      <c r="L379" s="86">
        <f t="shared" si="17"/>
        <v>800</v>
      </c>
    </row>
    <row r="380" spans="1:12" x14ac:dyDescent="0.35">
      <c r="A380" s="2">
        <v>42382</v>
      </c>
      <c r="K380" s="87">
        <f t="shared" si="18"/>
        <v>1131</v>
      </c>
      <c r="L380" s="86">
        <f t="shared" si="17"/>
        <v>800</v>
      </c>
    </row>
    <row r="381" spans="1:12" x14ac:dyDescent="0.35">
      <c r="A381" s="2">
        <v>42383</v>
      </c>
      <c r="K381" s="87">
        <f t="shared" si="18"/>
        <v>1134</v>
      </c>
      <c r="L381" s="86">
        <f t="shared" si="17"/>
        <v>800</v>
      </c>
    </row>
    <row r="382" spans="1:12" x14ac:dyDescent="0.35">
      <c r="A382" s="2">
        <v>42384</v>
      </c>
      <c r="K382" s="87">
        <f t="shared" si="18"/>
        <v>1137</v>
      </c>
      <c r="L382" s="86">
        <f t="shared" si="17"/>
        <v>800</v>
      </c>
    </row>
    <row r="383" spans="1:12" x14ac:dyDescent="0.35">
      <c r="A383" s="2">
        <v>42385</v>
      </c>
      <c r="K383" s="87">
        <f t="shared" si="18"/>
        <v>1140</v>
      </c>
      <c r="L383" s="86">
        <f t="shared" si="17"/>
        <v>800</v>
      </c>
    </row>
    <row r="384" spans="1:12" x14ac:dyDescent="0.35">
      <c r="A384" s="2">
        <v>42386</v>
      </c>
      <c r="K384" s="87">
        <f t="shared" si="18"/>
        <v>1143</v>
      </c>
      <c r="L384" s="86">
        <f t="shared" si="17"/>
        <v>800</v>
      </c>
    </row>
    <row r="385" spans="1:12" x14ac:dyDescent="0.35">
      <c r="A385" s="2">
        <v>42387</v>
      </c>
      <c r="K385" s="87">
        <f t="shared" si="18"/>
        <v>1146</v>
      </c>
      <c r="L385" s="86">
        <f t="shared" si="17"/>
        <v>800</v>
      </c>
    </row>
    <row r="386" spans="1:12" x14ac:dyDescent="0.35">
      <c r="A386" s="2">
        <v>42388</v>
      </c>
      <c r="K386" s="87">
        <f t="shared" si="18"/>
        <v>1149</v>
      </c>
      <c r="L386" s="86">
        <f t="shared" si="17"/>
        <v>800</v>
      </c>
    </row>
    <row r="387" spans="1:12" x14ac:dyDescent="0.35">
      <c r="A387" s="2">
        <v>42389</v>
      </c>
      <c r="K387" s="87">
        <f t="shared" si="18"/>
        <v>1152</v>
      </c>
      <c r="L387" s="86">
        <f t="shared" si="17"/>
        <v>800</v>
      </c>
    </row>
    <row r="388" spans="1:12" x14ac:dyDescent="0.35">
      <c r="A388" s="2">
        <v>42390</v>
      </c>
      <c r="K388" s="87">
        <f t="shared" si="18"/>
        <v>1155</v>
      </c>
      <c r="L388" s="86">
        <f t="shared" ref="L388:L451" si="19">ExistingCost</f>
        <v>800</v>
      </c>
    </row>
    <row r="389" spans="1:12" x14ac:dyDescent="0.35">
      <c r="A389" s="2">
        <v>42391</v>
      </c>
      <c r="K389" s="87">
        <f t="shared" ref="K389:K452" si="20">K388+3</f>
        <v>1158</v>
      </c>
      <c r="L389" s="86">
        <f t="shared" si="19"/>
        <v>800</v>
      </c>
    </row>
    <row r="390" spans="1:12" x14ac:dyDescent="0.35">
      <c r="A390" s="2">
        <v>42392</v>
      </c>
      <c r="K390" s="87">
        <f t="shared" si="20"/>
        <v>1161</v>
      </c>
      <c r="L390" s="86">
        <f t="shared" si="19"/>
        <v>800</v>
      </c>
    </row>
    <row r="391" spans="1:12" x14ac:dyDescent="0.35">
      <c r="A391" s="2">
        <v>42393</v>
      </c>
      <c r="K391" s="87">
        <f t="shared" si="20"/>
        <v>1164</v>
      </c>
      <c r="L391" s="86">
        <f t="shared" si="19"/>
        <v>800</v>
      </c>
    </row>
    <row r="392" spans="1:12" x14ac:dyDescent="0.35">
      <c r="A392" s="2">
        <v>42394</v>
      </c>
      <c r="K392" s="87">
        <f t="shared" si="20"/>
        <v>1167</v>
      </c>
      <c r="L392" s="86">
        <f t="shared" si="19"/>
        <v>800</v>
      </c>
    </row>
    <row r="393" spans="1:12" x14ac:dyDescent="0.35">
      <c r="A393" s="2">
        <v>42395</v>
      </c>
      <c r="K393" s="87">
        <f t="shared" si="20"/>
        <v>1170</v>
      </c>
      <c r="L393" s="86">
        <f t="shared" si="19"/>
        <v>800</v>
      </c>
    </row>
    <row r="394" spans="1:12" x14ac:dyDescent="0.35">
      <c r="A394" s="2">
        <v>42396</v>
      </c>
      <c r="K394" s="87">
        <f t="shared" si="20"/>
        <v>1173</v>
      </c>
      <c r="L394" s="86">
        <f t="shared" si="19"/>
        <v>800</v>
      </c>
    </row>
    <row r="395" spans="1:12" x14ac:dyDescent="0.35">
      <c r="A395" s="2">
        <v>42397</v>
      </c>
      <c r="K395" s="87">
        <f t="shared" si="20"/>
        <v>1176</v>
      </c>
      <c r="L395" s="86">
        <f t="shared" si="19"/>
        <v>800</v>
      </c>
    </row>
    <row r="396" spans="1:12" x14ac:dyDescent="0.35">
      <c r="A396" s="2">
        <v>42398</v>
      </c>
      <c r="K396" s="87">
        <f t="shared" si="20"/>
        <v>1179</v>
      </c>
      <c r="L396" s="86">
        <f t="shared" si="19"/>
        <v>800</v>
      </c>
    </row>
    <row r="397" spans="1:12" x14ac:dyDescent="0.35">
      <c r="A397" s="2">
        <v>42399</v>
      </c>
      <c r="K397" s="87">
        <f t="shared" si="20"/>
        <v>1182</v>
      </c>
      <c r="L397" s="86">
        <f t="shared" si="19"/>
        <v>800</v>
      </c>
    </row>
    <row r="398" spans="1:12" x14ac:dyDescent="0.35">
      <c r="A398" s="2">
        <v>42400</v>
      </c>
      <c r="K398" s="87">
        <f t="shared" si="20"/>
        <v>1185</v>
      </c>
      <c r="L398" s="86">
        <f t="shared" si="19"/>
        <v>800</v>
      </c>
    </row>
    <row r="399" spans="1:12" x14ac:dyDescent="0.35">
      <c r="A399" s="2">
        <v>42401</v>
      </c>
      <c r="K399" s="87">
        <f t="shared" si="20"/>
        <v>1188</v>
      </c>
      <c r="L399" s="86">
        <f t="shared" si="19"/>
        <v>800</v>
      </c>
    </row>
    <row r="400" spans="1:12" x14ac:dyDescent="0.35">
      <c r="A400" s="2">
        <v>42402</v>
      </c>
      <c r="K400" s="87">
        <f t="shared" si="20"/>
        <v>1191</v>
      </c>
      <c r="L400" s="86">
        <f t="shared" si="19"/>
        <v>800</v>
      </c>
    </row>
    <row r="401" spans="1:12" x14ac:dyDescent="0.35">
      <c r="A401" s="2">
        <v>42403</v>
      </c>
      <c r="K401" s="87">
        <f t="shared" si="20"/>
        <v>1194</v>
      </c>
      <c r="L401" s="86">
        <f t="shared" si="19"/>
        <v>800</v>
      </c>
    </row>
    <row r="402" spans="1:12" x14ac:dyDescent="0.35">
      <c r="A402" s="2">
        <v>42404</v>
      </c>
      <c r="K402" s="87">
        <f t="shared" si="20"/>
        <v>1197</v>
      </c>
      <c r="L402" s="86">
        <f t="shared" si="19"/>
        <v>800</v>
      </c>
    </row>
    <row r="403" spans="1:12" x14ac:dyDescent="0.35">
      <c r="A403" s="2">
        <v>42405</v>
      </c>
      <c r="K403" s="87">
        <f t="shared" si="20"/>
        <v>1200</v>
      </c>
      <c r="L403" s="86">
        <f t="shared" si="19"/>
        <v>800</v>
      </c>
    </row>
    <row r="404" spans="1:12" x14ac:dyDescent="0.35">
      <c r="A404" s="2">
        <v>42406</v>
      </c>
      <c r="K404" s="87">
        <f t="shared" si="20"/>
        <v>1203</v>
      </c>
      <c r="L404" s="86">
        <f t="shared" si="19"/>
        <v>800</v>
      </c>
    </row>
    <row r="405" spans="1:12" x14ac:dyDescent="0.35">
      <c r="A405" s="2">
        <v>42407</v>
      </c>
      <c r="K405" s="87">
        <f t="shared" si="20"/>
        <v>1206</v>
      </c>
      <c r="L405" s="86">
        <f t="shared" si="19"/>
        <v>800</v>
      </c>
    </row>
    <row r="406" spans="1:12" x14ac:dyDescent="0.35">
      <c r="A406" s="2">
        <v>42408</v>
      </c>
      <c r="K406" s="87">
        <f t="shared" si="20"/>
        <v>1209</v>
      </c>
      <c r="L406" s="86">
        <f t="shared" si="19"/>
        <v>800</v>
      </c>
    </row>
    <row r="407" spans="1:12" x14ac:dyDescent="0.35">
      <c r="A407" s="2">
        <v>42409</v>
      </c>
      <c r="K407" s="87">
        <f t="shared" si="20"/>
        <v>1212</v>
      </c>
      <c r="L407" s="86">
        <f t="shared" si="19"/>
        <v>800</v>
      </c>
    </row>
    <row r="408" spans="1:12" x14ac:dyDescent="0.35">
      <c r="A408" s="2">
        <v>42410</v>
      </c>
      <c r="K408" s="87">
        <f t="shared" si="20"/>
        <v>1215</v>
      </c>
      <c r="L408" s="86">
        <f t="shared" si="19"/>
        <v>800</v>
      </c>
    </row>
    <row r="409" spans="1:12" x14ac:dyDescent="0.35">
      <c r="A409" s="2">
        <v>42411</v>
      </c>
      <c r="K409" s="87">
        <f t="shared" si="20"/>
        <v>1218</v>
      </c>
      <c r="L409" s="86">
        <f t="shared" si="19"/>
        <v>800</v>
      </c>
    </row>
    <row r="410" spans="1:12" x14ac:dyDescent="0.35">
      <c r="A410" s="2">
        <v>42412</v>
      </c>
      <c r="K410" s="87">
        <f t="shared" si="20"/>
        <v>1221</v>
      </c>
      <c r="L410" s="86">
        <f t="shared" si="19"/>
        <v>800</v>
      </c>
    </row>
    <row r="411" spans="1:12" x14ac:dyDescent="0.35">
      <c r="A411" s="2">
        <v>42413</v>
      </c>
      <c r="K411" s="87">
        <f t="shared" si="20"/>
        <v>1224</v>
      </c>
      <c r="L411" s="86">
        <f t="shared" si="19"/>
        <v>800</v>
      </c>
    </row>
    <row r="412" spans="1:12" x14ac:dyDescent="0.35">
      <c r="A412" s="2">
        <v>42414</v>
      </c>
      <c r="K412" s="87">
        <f t="shared" si="20"/>
        <v>1227</v>
      </c>
      <c r="L412" s="86">
        <f t="shared" si="19"/>
        <v>800</v>
      </c>
    </row>
    <row r="413" spans="1:12" x14ac:dyDescent="0.35">
      <c r="A413" s="2">
        <v>42415</v>
      </c>
      <c r="K413" s="87">
        <f t="shared" si="20"/>
        <v>1230</v>
      </c>
      <c r="L413" s="86">
        <f t="shared" si="19"/>
        <v>800</v>
      </c>
    </row>
    <row r="414" spans="1:12" x14ac:dyDescent="0.35">
      <c r="A414" s="2">
        <v>42416</v>
      </c>
      <c r="K414" s="87">
        <f t="shared" si="20"/>
        <v>1233</v>
      </c>
      <c r="L414" s="86">
        <f t="shared" si="19"/>
        <v>800</v>
      </c>
    </row>
    <row r="415" spans="1:12" x14ac:dyDescent="0.35">
      <c r="A415" s="2">
        <v>42417</v>
      </c>
      <c r="K415" s="87">
        <f t="shared" si="20"/>
        <v>1236</v>
      </c>
      <c r="L415" s="86">
        <f t="shared" si="19"/>
        <v>800</v>
      </c>
    </row>
    <row r="416" spans="1:12" x14ac:dyDescent="0.35">
      <c r="A416" s="2">
        <v>42418</v>
      </c>
      <c r="K416" s="87">
        <f t="shared" si="20"/>
        <v>1239</v>
      </c>
      <c r="L416" s="86">
        <f t="shared" si="19"/>
        <v>800</v>
      </c>
    </row>
    <row r="417" spans="1:12" x14ac:dyDescent="0.35">
      <c r="A417" s="2">
        <v>42419</v>
      </c>
      <c r="K417" s="87">
        <f t="shared" si="20"/>
        <v>1242</v>
      </c>
      <c r="L417" s="86">
        <f t="shared" si="19"/>
        <v>800</v>
      </c>
    </row>
    <row r="418" spans="1:12" x14ac:dyDescent="0.35">
      <c r="A418" s="2">
        <v>42420</v>
      </c>
      <c r="K418" s="87">
        <f t="shared" si="20"/>
        <v>1245</v>
      </c>
      <c r="L418" s="86">
        <f t="shared" si="19"/>
        <v>800</v>
      </c>
    </row>
    <row r="419" spans="1:12" x14ac:dyDescent="0.35">
      <c r="A419" s="2">
        <v>42421</v>
      </c>
      <c r="K419" s="87">
        <f t="shared" si="20"/>
        <v>1248</v>
      </c>
      <c r="L419" s="86">
        <f t="shared" si="19"/>
        <v>800</v>
      </c>
    </row>
    <row r="420" spans="1:12" x14ac:dyDescent="0.35">
      <c r="A420" s="2">
        <v>42422</v>
      </c>
      <c r="K420" s="87">
        <f t="shared" si="20"/>
        <v>1251</v>
      </c>
      <c r="L420" s="86">
        <f t="shared" si="19"/>
        <v>800</v>
      </c>
    </row>
    <row r="421" spans="1:12" x14ac:dyDescent="0.35">
      <c r="A421" s="2">
        <v>42423</v>
      </c>
      <c r="K421" s="87">
        <f t="shared" si="20"/>
        <v>1254</v>
      </c>
      <c r="L421" s="86">
        <f t="shared" si="19"/>
        <v>800</v>
      </c>
    </row>
    <row r="422" spans="1:12" x14ac:dyDescent="0.35">
      <c r="A422" s="2">
        <v>42424</v>
      </c>
      <c r="K422" s="87">
        <f t="shared" si="20"/>
        <v>1257</v>
      </c>
      <c r="L422" s="86">
        <f t="shared" si="19"/>
        <v>800</v>
      </c>
    </row>
    <row r="423" spans="1:12" x14ac:dyDescent="0.35">
      <c r="A423" s="2">
        <v>42425</v>
      </c>
      <c r="K423" s="87">
        <f t="shared" si="20"/>
        <v>1260</v>
      </c>
      <c r="L423" s="86">
        <f t="shared" si="19"/>
        <v>800</v>
      </c>
    </row>
    <row r="424" spans="1:12" x14ac:dyDescent="0.35">
      <c r="A424" s="2">
        <v>42426</v>
      </c>
      <c r="K424" s="87">
        <f t="shared" si="20"/>
        <v>1263</v>
      </c>
      <c r="L424" s="86">
        <f t="shared" si="19"/>
        <v>800</v>
      </c>
    </row>
    <row r="425" spans="1:12" x14ac:dyDescent="0.35">
      <c r="A425" s="2">
        <v>42427</v>
      </c>
      <c r="K425" s="87">
        <f t="shared" si="20"/>
        <v>1266</v>
      </c>
      <c r="L425" s="86">
        <f t="shared" si="19"/>
        <v>800</v>
      </c>
    </row>
    <row r="426" spans="1:12" x14ac:dyDescent="0.35">
      <c r="A426" s="2">
        <v>42428</v>
      </c>
      <c r="K426" s="87">
        <f t="shared" si="20"/>
        <v>1269</v>
      </c>
      <c r="L426" s="86">
        <f t="shared" si="19"/>
        <v>800</v>
      </c>
    </row>
    <row r="427" spans="1:12" x14ac:dyDescent="0.35">
      <c r="A427" s="2">
        <v>42429</v>
      </c>
      <c r="K427" s="87">
        <f t="shared" si="20"/>
        <v>1272</v>
      </c>
      <c r="L427" s="86">
        <f t="shared" si="19"/>
        <v>800</v>
      </c>
    </row>
    <row r="428" spans="1:12" x14ac:dyDescent="0.35">
      <c r="A428" s="2">
        <v>42430</v>
      </c>
      <c r="K428" s="87">
        <f t="shared" si="20"/>
        <v>1275</v>
      </c>
      <c r="L428" s="86">
        <f t="shared" si="19"/>
        <v>800</v>
      </c>
    </row>
    <row r="429" spans="1:12" x14ac:dyDescent="0.35">
      <c r="A429" s="2">
        <v>42431</v>
      </c>
      <c r="K429" s="87">
        <f t="shared" si="20"/>
        <v>1278</v>
      </c>
      <c r="L429" s="86">
        <f t="shared" si="19"/>
        <v>800</v>
      </c>
    </row>
    <row r="430" spans="1:12" x14ac:dyDescent="0.35">
      <c r="A430" s="2">
        <v>42432</v>
      </c>
      <c r="K430" s="87">
        <f t="shared" si="20"/>
        <v>1281</v>
      </c>
      <c r="L430" s="86">
        <f t="shared" si="19"/>
        <v>800</v>
      </c>
    </row>
    <row r="431" spans="1:12" x14ac:dyDescent="0.35">
      <c r="A431" s="2">
        <v>42433</v>
      </c>
      <c r="K431" s="87">
        <f t="shared" si="20"/>
        <v>1284</v>
      </c>
      <c r="L431" s="86">
        <f t="shared" si="19"/>
        <v>800</v>
      </c>
    </row>
    <row r="432" spans="1:12" x14ac:dyDescent="0.35">
      <c r="A432" s="2">
        <v>42434</v>
      </c>
      <c r="K432" s="87">
        <f t="shared" si="20"/>
        <v>1287</v>
      </c>
      <c r="L432" s="86">
        <f t="shared" si="19"/>
        <v>800</v>
      </c>
    </row>
    <row r="433" spans="1:12" x14ac:dyDescent="0.35">
      <c r="A433" s="2">
        <v>42435</v>
      </c>
      <c r="K433" s="87">
        <f t="shared" si="20"/>
        <v>1290</v>
      </c>
      <c r="L433" s="86">
        <f t="shared" si="19"/>
        <v>800</v>
      </c>
    </row>
    <row r="434" spans="1:12" x14ac:dyDescent="0.35">
      <c r="A434" s="2">
        <v>42436</v>
      </c>
      <c r="K434" s="87">
        <f t="shared" si="20"/>
        <v>1293</v>
      </c>
      <c r="L434" s="86">
        <f t="shared" si="19"/>
        <v>800</v>
      </c>
    </row>
    <row r="435" spans="1:12" x14ac:dyDescent="0.35">
      <c r="A435" s="2">
        <v>42437</v>
      </c>
      <c r="K435" s="87">
        <f t="shared" si="20"/>
        <v>1296</v>
      </c>
      <c r="L435" s="86">
        <f t="shared" si="19"/>
        <v>800</v>
      </c>
    </row>
    <row r="436" spans="1:12" x14ac:dyDescent="0.35">
      <c r="A436" s="2">
        <v>42438</v>
      </c>
      <c r="K436" s="87">
        <f t="shared" si="20"/>
        <v>1299</v>
      </c>
      <c r="L436" s="86">
        <f t="shared" si="19"/>
        <v>800</v>
      </c>
    </row>
    <row r="437" spans="1:12" x14ac:dyDescent="0.35">
      <c r="A437" s="2">
        <v>42439</v>
      </c>
      <c r="K437" s="87">
        <f t="shared" si="20"/>
        <v>1302</v>
      </c>
      <c r="L437" s="86">
        <f t="shared" si="19"/>
        <v>800</v>
      </c>
    </row>
    <row r="438" spans="1:12" x14ac:dyDescent="0.35">
      <c r="A438" s="2">
        <v>42440</v>
      </c>
      <c r="K438" s="87">
        <f t="shared" si="20"/>
        <v>1305</v>
      </c>
      <c r="L438" s="86">
        <f t="shared" si="19"/>
        <v>800</v>
      </c>
    </row>
    <row r="439" spans="1:12" x14ac:dyDescent="0.35">
      <c r="A439" s="2">
        <v>42441</v>
      </c>
      <c r="K439" s="87">
        <f t="shared" si="20"/>
        <v>1308</v>
      </c>
      <c r="L439" s="86">
        <f t="shared" si="19"/>
        <v>800</v>
      </c>
    </row>
    <row r="440" spans="1:12" x14ac:dyDescent="0.35">
      <c r="A440" s="2">
        <v>42442</v>
      </c>
      <c r="K440" s="87">
        <f t="shared" si="20"/>
        <v>1311</v>
      </c>
      <c r="L440" s="86">
        <f t="shared" si="19"/>
        <v>800</v>
      </c>
    </row>
    <row r="441" spans="1:12" x14ac:dyDescent="0.35">
      <c r="A441" s="2">
        <v>42443</v>
      </c>
      <c r="K441" s="87">
        <f t="shared" si="20"/>
        <v>1314</v>
      </c>
      <c r="L441" s="86">
        <f t="shared" si="19"/>
        <v>800</v>
      </c>
    </row>
    <row r="442" spans="1:12" x14ac:dyDescent="0.35">
      <c r="A442" s="2">
        <v>42444</v>
      </c>
      <c r="K442" s="87">
        <f t="shared" si="20"/>
        <v>1317</v>
      </c>
      <c r="L442" s="86">
        <f t="shared" si="19"/>
        <v>800</v>
      </c>
    </row>
    <row r="443" spans="1:12" x14ac:dyDescent="0.35">
      <c r="A443" s="2">
        <v>42445</v>
      </c>
      <c r="K443" s="87">
        <f t="shared" si="20"/>
        <v>1320</v>
      </c>
      <c r="L443" s="86">
        <f t="shared" si="19"/>
        <v>800</v>
      </c>
    </row>
    <row r="444" spans="1:12" x14ac:dyDescent="0.35">
      <c r="A444" s="2">
        <v>42446</v>
      </c>
      <c r="K444" s="87">
        <f t="shared" si="20"/>
        <v>1323</v>
      </c>
      <c r="L444" s="86">
        <f t="shared" si="19"/>
        <v>800</v>
      </c>
    </row>
    <row r="445" spans="1:12" x14ac:dyDescent="0.35">
      <c r="A445" s="2">
        <v>42447</v>
      </c>
      <c r="K445" s="87">
        <f t="shared" si="20"/>
        <v>1326</v>
      </c>
      <c r="L445" s="86">
        <f t="shared" si="19"/>
        <v>800</v>
      </c>
    </row>
    <row r="446" spans="1:12" x14ac:dyDescent="0.35">
      <c r="A446" s="2">
        <v>42448</v>
      </c>
      <c r="K446" s="87">
        <f t="shared" si="20"/>
        <v>1329</v>
      </c>
      <c r="L446" s="86">
        <f t="shared" si="19"/>
        <v>800</v>
      </c>
    </row>
    <row r="447" spans="1:12" x14ac:dyDescent="0.35">
      <c r="A447" s="2">
        <v>42449</v>
      </c>
      <c r="K447" s="87">
        <f t="shared" si="20"/>
        <v>1332</v>
      </c>
      <c r="L447" s="86">
        <f t="shared" si="19"/>
        <v>800</v>
      </c>
    </row>
    <row r="448" spans="1:12" x14ac:dyDescent="0.35">
      <c r="A448" s="2">
        <v>42450</v>
      </c>
      <c r="K448" s="87">
        <f t="shared" si="20"/>
        <v>1335</v>
      </c>
      <c r="L448" s="86">
        <f t="shared" si="19"/>
        <v>800</v>
      </c>
    </row>
    <row r="449" spans="1:12" x14ac:dyDescent="0.35">
      <c r="A449" s="2">
        <v>42451</v>
      </c>
      <c r="K449" s="87">
        <f t="shared" si="20"/>
        <v>1338</v>
      </c>
      <c r="L449" s="86">
        <f t="shared" si="19"/>
        <v>800</v>
      </c>
    </row>
    <row r="450" spans="1:12" x14ac:dyDescent="0.35">
      <c r="A450" s="2">
        <v>42452</v>
      </c>
      <c r="K450" s="87">
        <f t="shared" si="20"/>
        <v>1341</v>
      </c>
      <c r="L450" s="86">
        <f t="shared" si="19"/>
        <v>800</v>
      </c>
    </row>
    <row r="451" spans="1:12" x14ac:dyDescent="0.35">
      <c r="A451" s="2">
        <v>42453</v>
      </c>
      <c r="K451" s="87">
        <f t="shared" si="20"/>
        <v>1344</v>
      </c>
      <c r="L451" s="86">
        <f t="shared" si="19"/>
        <v>800</v>
      </c>
    </row>
    <row r="452" spans="1:12" x14ac:dyDescent="0.35">
      <c r="A452" s="2">
        <v>42454</v>
      </c>
      <c r="K452" s="87">
        <f t="shared" si="20"/>
        <v>1347</v>
      </c>
      <c r="L452" s="86">
        <f t="shared" ref="L452:L515" si="21">ExistingCost</f>
        <v>800</v>
      </c>
    </row>
    <row r="453" spans="1:12" x14ac:dyDescent="0.35">
      <c r="A453" s="2">
        <v>42455</v>
      </c>
      <c r="K453" s="87">
        <f t="shared" ref="K453:K516" si="22">K452+3</f>
        <v>1350</v>
      </c>
      <c r="L453" s="86">
        <f t="shared" si="21"/>
        <v>800</v>
      </c>
    </row>
    <row r="454" spans="1:12" x14ac:dyDescent="0.35">
      <c r="A454" s="2">
        <v>42456</v>
      </c>
      <c r="K454" s="87">
        <f t="shared" si="22"/>
        <v>1353</v>
      </c>
      <c r="L454" s="86">
        <f t="shared" si="21"/>
        <v>800</v>
      </c>
    </row>
    <row r="455" spans="1:12" x14ac:dyDescent="0.35">
      <c r="A455" s="2">
        <v>42457</v>
      </c>
      <c r="K455" s="87">
        <f t="shared" si="22"/>
        <v>1356</v>
      </c>
      <c r="L455" s="86">
        <f t="shared" si="21"/>
        <v>800</v>
      </c>
    </row>
    <row r="456" spans="1:12" x14ac:dyDescent="0.35">
      <c r="A456" s="2">
        <v>42458</v>
      </c>
      <c r="K456" s="87">
        <f t="shared" si="22"/>
        <v>1359</v>
      </c>
      <c r="L456" s="86">
        <f t="shared" si="21"/>
        <v>800</v>
      </c>
    </row>
    <row r="457" spans="1:12" x14ac:dyDescent="0.35">
      <c r="A457" s="2">
        <v>42459</v>
      </c>
      <c r="K457" s="87">
        <f t="shared" si="22"/>
        <v>1362</v>
      </c>
      <c r="L457" s="86">
        <f t="shared" si="21"/>
        <v>800</v>
      </c>
    </row>
    <row r="458" spans="1:12" x14ac:dyDescent="0.35">
      <c r="A458" s="2">
        <v>42460</v>
      </c>
      <c r="K458" s="87">
        <f t="shared" si="22"/>
        <v>1365</v>
      </c>
      <c r="L458" s="86">
        <f t="shared" si="21"/>
        <v>800</v>
      </c>
    </row>
    <row r="459" spans="1:12" x14ac:dyDescent="0.35">
      <c r="A459" s="2">
        <v>42461</v>
      </c>
      <c r="K459" s="87">
        <f t="shared" si="22"/>
        <v>1368</v>
      </c>
      <c r="L459" s="86">
        <f t="shared" si="21"/>
        <v>800</v>
      </c>
    </row>
    <row r="460" spans="1:12" x14ac:dyDescent="0.35">
      <c r="A460" s="2">
        <v>42462</v>
      </c>
      <c r="K460" s="87">
        <f t="shared" si="22"/>
        <v>1371</v>
      </c>
      <c r="L460" s="86">
        <f t="shared" si="21"/>
        <v>800</v>
      </c>
    </row>
    <row r="461" spans="1:12" x14ac:dyDescent="0.35">
      <c r="A461" s="2">
        <v>42463</v>
      </c>
      <c r="K461" s="87">
        <f t="shared" si="22"/>
        <v>1374</v>
      </c>
      <c r="L461" s="86">
        <f t="shared" si="21"/>
        <v>800</v>
      </c>
    </row>
    <row r="462" spans="1:12" x14ac:dyDescent="0.35">
      <c r="A462" s="2">
        <v>42464</v>
      </c>
      <c r="K462" s="87">
        <f t="shared" si="22"/>
        <v>1377</v>
      </c>
      <c r="L462" s="86">
        <f t="shared" si="21"/>
        <v>800</v>
      </c>
    </row>
    <row r="463" spans="1:12" x14ac:dyDescent="0.35">
      <c r="A463" s="2">
        <v>42465</v>
      </c>
      <c r="K463" s="87">
        <f t="shared" si="22"/>
        <v>1380</v>
      </c>
      <c r="L463" s="86">
        <f t="shared" si="21"/>
        <v>800</v>
      </c>
    </row>
    <row r="464" spans="1:12" x14ac:dyDescent="0.35">
      <c r="A464" s="2">
        <v>42466</v>
      </c>
      <c r="K464" s="87">
        <f t="shared" si="22"/>
        <v>1383</v>
      </c>
      <c r="L464" s="86">
        <f t="shared" si="21"/>
        <v>800</v>
      </c>
    </row>
    <row r="465" spans="1:12" x14ac:dyDescent="0.35">
      <c r="A465" s="2">
        <v>42467</v>
      </c>
      <c r="K465" s="87">
        <f t="shared" si="22"/>
        <v>1386</v>
      </c>
      <c r="L465" s="86">
        <f t="shared" si="21"/>
        <v>800</v>
      </c>
    </row>
    <row r="466" spans="1:12" x14ac:dyDescent="0.35">
      <c r="A466" s="2">
        <v>42468</v>
      </c>
      <c r="K466" s="87">
        <f t="shared" si="22"/>
        <v>1389</v>
      </c>
      <c r="L466" s="86">
        <f t="shared" si="21"/>
        <v>800</v>
      </c>
    </row>
    <row r="467" spans="1:12" x14ac:dyDescent="0.35">
      <c r="A467" s="2">
        <v>42469</v>
      </c>
      <c r="K467" s="87">
        <f t="shared" si="22"/>
        <v>1392</v>
      </c>
      <c r="L467" s="86">
        <f t="shared" si="21"/>
        <v>800</v>
      </c>
    </row>
    <row r="468" spans="1:12" x14ac:dyDescent="0.35">
      <c r="A468" s="2">
        <v>42470</v>
      </c>
      <c r="K468" s="87">
        <f t="shared" si="22"/>
        <v>1395</v>
      </c>
      <c r="L468" s="86">
        <f t="shared" si="21"/>
        <v>800</v>
      </c>
    </row>
    <row r="469" spans="1:12" x14ac:dyDescent="0.35">
      <c r="A469" s="2">
        <v>42471</v>
      </c>
      <c r="K469" s="87">
        <f t="shared" si="22"/>
        <v>1398</v>
      </c>
      <c r="L469" s="86">
        <f t="shared" si="21"/>
        <v>800</v>
      </c>
    </row>
    <row r="470" spans="1:12" x14ac:dyDescent="0.35">
      <c r="A470" s="2">
        <v>42472</v>
      </c>
      <c r="K470" s="87">
        <f t="shared" si="22"/>
        <v>1401</v>
      </c>
      <c r="L470" s="86">
        <f t="shared" si="21"/>
        <v>800</v>
      </c>
    </row>
    <row r="471" spans="1:12" x14ac:dyDescent="0.35">
      <c r="A471" s="2">
        <v>42473</v>
      </c>
      <c r="K471" s="87">
        <f t="shared" si="22"/>
        <v>1404</v>
      </c>
      <c r="L471" s="86">
        <f t="shared" si="21"/>
        <v>800</v>
      </c>
    </row>
    <row r="472" spans="1:12" x14ac:dyDescent="0.35">
      <c r="A472" s="2">
        <v>42474</v>
      </c>
      <c r="K472" s="87">
        <f t="shared" si="22"/>
        <v>1407</v>
      </c>
      <c r="L472" s="86">
        <f t="shared" si="21"/>
        <v>800</v>
      </c>
    </row>
    <row r="473" spans="1:12" x14ac:dyDescent="0.35">
      <c r="A473" s="2">
        <v>42475</v>
      </c>
      <c r="K473" s="87">
        <f t="shared" si="22"/>
        <v>1410</v>
      </c>
      <c r="L473" s="86">
        <f t="shared" si="21"/>
        <v>800</v>
      </c>
    </row>
    <row r="474" spans="1:12" x14ac:dyDescent="0.35">
      <c r="A474" s="2">
        <v>42476</v>
      </c>
      <c r="K474" s="87">
        <f t="shared" si="22"/>
        <v>1413</v>
      </c>
      <c r="L474" s="86">
        <f t="shared" si="21"/>
        <v>800</v>
      </c>
    </row>
    <row r="475" spans="1:12" x14ac:dyDescent="0.35">
      <c r="A475" s="2">
        <v>42477</v>
      </c>
      <c r="K475" s="87">
        <f t="shared" si="22"/>
        <v>1416</v>
      </c>
      <c r="L475" s="86">
        <f t="shared" si="21"/>
        <v>800</v>
      </c>
    </row>
    <row r="476" spans="1:12" x14ac:dyDescent="0.35">
      <c r="A476" s="2">
        <v>42478</v>
      </c>
      <c r="K476" s="87">
        <f t="shared" si="22"/>
        <v>1419</v>
      </c>
      <c r="L476" s="86">
        <f t="shared" si="21"/>
        <v>800</v>
      </c>
    </row>
    <row r="477" spans="1:12" x14ac:dyDescent="0.35">
      <c r="A477" s="2">
        <v>42479</v>
      </c>
      <c r="K477" s="87">
        <f t="shared" si="22"/>
        <v>1422</v>
      </c>
      <c r="L477" s="86">
        <f t="shared" si="21"/>
        <v>800</v>
      </c>
    </row>
    <row r="478" spans="1:12" x14ac:dyDescent="0.35">
      <c r="A478" s="2">
        <v>42480</v>
      </c>
      <c r="K478" s="87">
        <f t="shared" si="22"/>
        <v>1425</v>
      </c>
      <c r="L478" s="86">
        <f t="shared" si="21"/>
        <v>800</v>
      </c>
    </row>
    <row r="479" spans="1:12" x14ac:dyDescent="0.35">
      <c r="A479" s="2">
        <v>42481</v>
      </c>
      <c r="K479" s="87">
        <f t="shared" si="22"/>
        <v>1428</v>
      </c>
      <c r="L479" s="86">
        <f t="shared" si="21"/>
        <v>800</v>
      </c>
    </row>
    <row r="480" spans="1:12" x14ac:dyDescent="0.35">
      <c r="A480" s="2">
        <v>42482</v>
      </c>
      <c r="K480" s="87">
        <f t="shared" si="22"/>
        <v>1431</v>
      </c>
      <c r="L480" s="86">
        <f t="shared" si="21"/>
        <v>800</v>
      </c>
    </row>
    <row r="481" spans="1:12" x14ac:dyDescent="0.35">
      <c r="A481" s="2">
        <v>42483</v>
      </c>
      <c r="K481" s="87">
        <f t="shared" si="22"/>
        <v>1434</v>
      </c>
      <c r="L481" s="86">
        <f t="shared" si="21"/>
        <v>800</v>
      </c>
    </row>
    <row r="482" spans="1:12" x14ac:dyDescent="0.35">
      <c r="A482" s="2">
        <v>42484</v>
      </c>
      <c r="K482" s="87">
        <f t="shared" si="22"/>
        <v>1437</v>
      </c>
      <c r="L482" s="86">
        <f t="shared" si="21"/>
        <v>800</v>
      </c>
    </row>
    <row r="483" spans="1:12" x14ac:dyDescent="0.35">
      <c r="A483" s="2">
        <v>42485</v>
      </c>
      <c r="K483" s="87">
        <f t="shared" si="22"/>
        <v>1440</v>
      </c>
      <c r="L483" s="86">
        <f t="shared" si="21"/>
        <v>800</v>
      </c>
    </row>
    <row r="484" spans="1:12" x14ac:dyDescent="0.35">
      <c r="A484" s="2">
        <v>42486</v>
      </c>
      <c r="K484" s="87">
        <f t="shared" si="22"/>
        <v>1443</v>
      </c>
      <c r="L484" s="86">
        <f t="shared" si="21"/>
        <v>800</v>
      </c>
    </row>
    <row r="485" spans="1:12" x14ac:dyDescent="0.35">
      <c r="A485" s="2">
        <v>42487</v>
      </c>
      <c r="K485" s="87">
        <f t="shared" si="22"/>
        <v>1446</v>
      </c>
      <c r="L485" s="86">
        <f t="shared" si="21"/>
        <v>800</v>
      </c>
    </row>
    <row r="486" spans="1:12" x14ac:dyDescent="0.35">
      <c r="A486" s="2">
        <v>42488</v>
      </c>
      <c r="K486" s="87">
        <f t="shared" si="22"/>
        <v>1449</v>
      </c>
      <c r="L486" s="86">
        <f t="shared" si="21"/>
        <v>800</v>
      </c>
    </row>
    <row r="487" spans="1:12" x14ac:dyDescent="0.35">
      <c r="A487" s="2">
        <v>42489</v>
      </c>
      <c r="K487" s="87">
        <f t="shared" si="22"/>
        <v>1452</v>
      </c>
      <c r="L487" s="86">
        <f t="shared" si="21"/>
        <v>800</v>
      </c>
    </row>
    <row r="488" spans="1:12" x14ac:dyDescent="0.35">
      <c r="A488" s="2">
        <v>42490</v>
      </c>
      <c r="K488" s="87">
        <f t="shared" si="22"/>
        <v>1455</v>
      </c>
      <c r="L488" s="86">
        <f t="shared" si="21"/>
        <v>800</v>
      </c>
    </row>
    <row r="489" spans="1:12" x14ac:dyDescent="0.35">
      <c r="A489" s="2">
        <v>42491</v>
      </c>
      <c r="K489" s="87">
        <f t="shared" si="22"/>
        <v>1458</v>
      </c>
      <c r="L489" s="86">
        <f t="shared" si="21"/>
        <v>800</v>
      </c>
    </row>
    <row r="490" spans="1:12" x14ac:dyDescent="0.35">
      <c r="A490" s="2">
        <v>42492</v>
      </c>
      <c r="K490" s="87">
        <f t="shared" si="22"/>
        <v>1461</v>
      </c>
      <c r="L490" s="86">
        <f t="shared" si="21"/>
        <v>800</v>
      </c>
    </row>
    <row r="491" spans="1:12" x14ac:dyDescent="0.35">
      <c r="A491" s="2">
        <v>42493</v>
      </c>
      <c r="K491" s="87">
        <f t="shared" si="22"/>
        <v>1464</v>
      </c>
      <c r="L491" s="86">
        <f t="shared" si="21"/>
        <v>800</v>
      </c>
    </row>
    <row r="492" spans="1:12" x14ac:dyDescent="0.35">
      <c r="A492" s="2">
        <v>42494</v>
      </c>
      <c r="K492" s="87">
        <f t="shared" si="22"/>
        <v>1467</v>
      </c>
      <c r="L492" s="86">
        <f t="shared" si="21"/>
        <v>800</v>
      </c>
    </row>
    <row r="493" spans="1:12" x14ac:dyDescent="0.35">
      <c r="A493" s="2">
        <v>42495</v>
      </c>
      <c r="K493" s="87">
        <f t="shared" si="22"/>
        <v>1470</v>
      </c>
      <c r="L493" s="86">
        <f t="shared" si="21"/>
        <v>800</v>
      </c>
    </row>
    <row r="494" spans="1:12" x14ac:dyDescent="0.35">
      <c r="A494" s="2">
        <v>42496</v>
      </c>
      <c r="K494" s="87">
        <f t="shared" si="22"/>
        <v>1473</v>
      </c>
      <c r="L494" s="86">
        <f t="shared" si="21"/>
        <v>800</v>
      </c>
    </row>
    <row r="495" spans="1:12" x14ac:dyDescent="0.35">
      <c r="A495" s="2">
        <v>42497</v>
      </c>
      <c r="K495" s="87">
        <f t="shared" si="22"/>
        <v>1476</v>
      </c>
      <c r="L495" s="86">
        <f t="shared" si="21"/>
        <v>800</v>
      </c>
    </row>
    <row r="496" spans="1:12" x14ac:dyDescent="0.35">
      <c r="A496" s="2">
        <v>42498</v>
      </c>
      <c r="K496" s="87">
        <f t="shared" si="22"/>
        <v>1479</v>
      </c>
      <c r="L496" s="86">
        <f t="shared" si="21"/>
        <v>800</v>
      </c>
    </row>
    <row r="497" spans="1:12" x14ac:dyDescent="0.35">
      <c r="A497" s="2">
        <v>42499</v>
      </c>
      <c r="K497" s="87">
        <f t="shared" si="22"/>
        <v>1482</v>
      </c>
      <c r="L497" s="86">
        <f t="shared" si="21"/>
        <v>800</v>
      </c>
    </row>
    <row r="498" spans="1:12" x14ac:dyDescent="0.35">
      <c r="A498" s="2">
        <v>42500</v>
      </c>
      <c r="K498" s="87">
        <f t="shared" si="22"/>
        <v>1485</v>
      </c>
      <c r="L498" s="86">
        <f t="shared" si="21"/>
        <v>800</v>
      </c>
    </row>
    <row r="499" spans="1:12" x14ac:dyDescent="0.35">
      <c r="A499" s="2">
        <v>42501</v>
      </c>
      <c r="K499" s="87">
        <f t="shared" si="22"/>
        <v>1488</v>
      </c>
      <c r="L499" s="86">
        <f t="shared" si="21"/>
        <v>800</v>
      </c>
    </row>
    <row r="500" spans="1:12" x14ac:dyDescent="0.35">
      <c r="A500" s="2">
        <v>42502</v>
      </c>
      <c r="K500" s="87">
        <f t="shared" si="22"/>
        <v>1491</v>
      </c>
      <c r="L500" s="86">
        <f t="shared" si="21"/>
        <v>800</v>
      </c>
    </row>
    <row r="501" spans="1:12" x14ac:dyDescent="0.35">
      <c r="A501" s="2">
        <v>42503</v>
      </c>
      <c r="K501" s="87">
        <f t="shared" si="22"/>
        <v>1494</v>
      </c>
      <c r="L501" s="86">
        <f t="shared" si="21"/>
        <v>800</v>
      </c>
    </row>
    <row r="502" spans="1:12" x14ac:dyDescent="0.35">
      <c r="A502" s="2">
        <v>42504</v>
      </c>
      <c r="K502" s="87">
        <f t="shared" si="22"/>
        <v>1497</v>
      </c>
      <c r="L502" s="86">
        <f t="shared" si="21"/>
        <v>800</v>
      </c>
    </row>
    <row r="503" spans="1:12" x14ac:dyDescent="0.35">
      <c r="A503" s="2">
        <v>42505</v>
      </c>
      <c r="K503" s="87">
        <f t="shared" si="22"/>
        <v>1500</v>
      </c>
      <c r="L503" s="86">
        <f t="shared" si="21"/>
        <v>800</v>
      </c>
    </row>
    <row r="504" spans="1:12" x14ac:dyDescent="0.35">
      <c r="A504" s="2">
        <v>42506</v>
      </c>
      <c r="K504" s="87">
        <f t="shared" si="22"/>
        <v>1503</v>
      </c>
      <c r="L504" s="86">
        <f t="shared" si="21"/>
        <v>800</v>
      </c>
    </row>
    <row r="505" spans="1:12" x14ac:dyDescent="0.35">
      <c r="A505" s="2">
        <v>42507</v>
      </c>
      <c r="K505" s="87">
        <f t="shared" si="22"/>
        <v>1506</v>
      </c>
      <c r="L505" s="86">
        <f t="shared" si="21"/>
        <v>800</v>
      </c>
    </row>
    <row r="506" spans="1:12" x14ac:dyDescent="0.35">
      <c r="A506" s="2">
        <v>42508</v>
      </c>
      <c r="K506" s="87">
        <f t="shared" si="22"/>
        <v>1509</v>
      </c>
      <c r="L506" s="86">
        <f t="shared" si="21"/>
        <v>800</v>
      </c>
    </row>
    <row r="507" spans="1:12" x14ac:dyDescent="0.35">
      <c r="A507" s="2">
        <v>42509</v>
      </c>
      <c r="K507" s="87">
        <f t="shared" si="22"/>
        <v>1512</v>
      </c>
      <c r="L507" s="86">
        <f t="shared" si="21"/>
        <v>800</v>
      </c>
    </row>
    <row r="508" spans="1:12" x14ac:dyDescent="0.35">
      <c r="A508" s="2">
        <v>42510</v>
      </c>
      <c r="K508" s="87">
        <f t="shared" si="22"/>
        <v>1515</v>
      </c>
      <c r="L508" s="86">
        <f t="shared" si="21"/>
        <v>800</v>
      </c>
    </row>
    <row r="509" spans="1:12" x14ac:dyDescent="0.35">
      <c r="A509" s="2">
        <v>42511</v>
      </c>
      <c r="K509" s="87">
        <f t="shared" si="22"/>
        <v>1518</v>
      </c>
      <c r="L509" s="86">
        <f t="shared" si="21"/>
        <v>800</v>
      </c>
    </row>
    <row r="510" spans="1:12" x14ac:dyDescent="0.35">
      <c r="A510" s="2">
        <v>42512</v>
      </c>
      <c r="K510" s="87">
        <f t="shared" si="22"/>
        <v>1521</v>
      </c>
      <c r="L510" s="86">
        <f t="shared" si="21"/>
        <v>800</v>
      </c>
    </row>
    <row r="511" spans="1:12" x14ac:dyDescent="0.35">
      <c r="A511" s="2">
        <v>42513</v>
      </c>
      <c r="K511" s="87">
        <f t="shared" si="22"/>
        <v>1524</v>
      </c>
      <c r="L511" s="86">
        <f t="shared" si="21"/>
        <v>800</v>
      </c>
    </row>
    <row r="512" spans="1:12" x14ac:dyDescent="0.35">
      <c r="A512" s="2">
        <v>42514</v>
      </c>
      <c r="K512" s="87">
        <f t="shared" si="22"/>
        <v>1527</v>
      </c>
      <c r="L512" s="86">
        <f t="shared" si="21"/>
        <v>800</v>
      </c>
    </row>
    <row r="513" spans="1:12" x14ac:dyDescent="0.35">
      <c r="A513" s="2">
        <v>42515</v>
      </c>
      <c r="K513" s="87">
        <f t="shared" si="22"/>
        <v>1530</v>
      </c>
      <c r="L513" s="86">
        <f t="shared" si="21"/>
        <v>800</v>
      </c>
    </row>
    <row r="514" spans="1:12" x14ac:dyDescent="0.35">
      <c r="A514" s="2">
        <v>42516</v>
      </c>
      <c r="K514" s="87">
        <f t="shared" si="22"/>
        <v>1533</v>
      </c>
      <c r="L514" s="86">
        <f t="shared" si="21"/>
        <v>800</v>
      </c>
    </row>
    <row r="515" spans="1:12" x14ac:dyDescent="0.35">
      <c r="A515" s="2">
        <v>42517</v>
      </c>
      <c r="K515" s="87">
        <f t="shared" si="22"/>
        <v>1536</v>
      </c>
      <c r="L515" s="86">
        <f t="shared" si="21"/>
        <v>800</v>
      </c>
    </row>
    <row r="516" spans="1:12" x14ac:dyDescent="0.35">
      <c r="A516" s="2">
        <v>42518</v>
      </c>
      <c r="K516" s="87">
        <f t="shared" si="22"/>
        <v>1539</v>
      </c>
      <c r="L516" s="86">
        <f t="shared" ref="L516:L579" si="23">ExistingCost</f>
        <v>800</v>
      </c>
    </row>
    <row r="517" spans="1:12" x14ac:dyDescent="0.35">
      <c r="A517" s="2">
        <v>42519</v>
      </c>
      <c r="K517" s="87">
        <f t="shared" ref="K517:K580" si="24">K516+3</f>
        <v>1542</v>
      </c>
      <c r="L517" s="86">
        <f t="shared" si="23"/>
        <v>800</v>
      </c>
    </row>
    <row r="518" spans="1:12" x14ac:dyDescent="0.35">
      <c r="A518" s="2">
        <v>42520</v>
      </c>
      <c r="K518" s="87">
        <f t="shared" si="24"/>
        <v>1545</v>
      </c>
      <c r="L518" s="86">
        <f t="shared" si="23"/>
        <v>800</v>
      </c>
    </row>
    <row r="519" spans="1:12" x14ac:dyDescent="0.35">
      <c r="A519" s="2">
        <v>42521</v>
      </c>
      <c r="K519" s="87">
        <f t="shared" si="24"/>
        <v>1548</v>
      </c>
      <c r="L519" s="86">
        <f t="shared" si="23"/>
        <v>800</v>
      </c>
    </row>
    <row r="520" spans="1:12" x14ac:dyDescent="0.35">
      <c r="A520" s="2">
        <v>42522</v>
      </c>
      <c r="K520" s="87">
        <f t="shared" si="24"/>
        <v>1551</v>
      </c>
      <c r="L520" s="86">
        <f t="shared" si="23"/>
        <v>800</v>
      </c>
    </row>
    <row r="521" spans="1:12" x14ac:dyDescent="0.35">
      <c r="A521" s="2">
        <v>42523</v>
      </c>
      <c r="K521" s="87">
        <f t="shared" si="24"/>
        <v>1554</v>
      </c>
      <c r="L521" s="86">
        <f t="shared" si="23"/>
        <v>800</v>
      </c>
    </row>
    <row r="522" spans="1:12" x14ac:dyDescent="0.35">
      <c r="A522" s="2">
        <v>42524</v>
      </c>
      <c r="K522" s="87">
        <f t="shared" si="24"/>
        <v>1557</v>
      </c>
      <c r="L522" s="86">
        <f t="shared" si="23"/>
        <v>800</v>
      </c>
    </row>
    <row r="523" spans="1:12" x14ac:dyDescent="0.35">
      <c r="A523" s="2">
        <v>42525</v>
      </c>
      <c r="K523" s="87">
        <f t="shared" si="24"/>
        <v>1560</v>
      </c>
      <c r="L523" s="86">
        <f t="shared" si="23"/>
        <v>800</v>
      </c>
    </row>
    <row r="524" spans="1:12" x14ac:dyDescent="0.35">
      <c r="A524" s="2">
        <v>42526</v>
      </c>
      <c r="K524" s="87">
        <f t="shared" si="24"/>
        <v>1563</v>
      </c>
      <c r="L524" s="86">
        <f t="shared" si="23"/>
        <v>800</v>
      </c>
    </row>
    <row r="525" spans="1:12" x14ac:dyDescent="0.35">
      <c r="A525" s="2">
        <v>42527</v>
      </c>
      <c r="K525" s="87">
        <f t="shared" si="24"/>
        <v>1566</v>
      </c>
      <c r="L525" s="86">
        <f t="shared" si="23"/>
        <v>800</v>
      </c>
    </row>
    <row r="526" spans="1:12" x14ac:dyDescent="0.35">
      <c r="A526" s="2">
        <v>42528</v>
      </c>
      <c r="K526" s="87">
        <f t="shared" si="24"/>
        <v>1569</v>
      </c>
      <c r="L526" s="86">
        <f t="shared" si="23"/>
        <v>800</v>
      </c>
    </row>
    <row r="527" spans="1:12" x14ac:dyDescent="0.35">
      <c r="A527" s="2">
        <v>42529</v>
      </c>
      <c r="K527" s="87">
        <f t="shared" si="24"/>
        <v>1572</v>
      </c>
      <c r="L527" s="86">
        <f t="shared" si="23"/>
        <v>800</v>
      </c>
    </row>
    <row r="528" spans="1:12" x14ac:dyDescent="0.35">
      <c r="A528" s="2">
        <v>42530</v>
      </c>
      <c r="K528" s="87">
        <f t="shared" si="24"/>
        <v>1575</v>
      </c>
      <c r="L528" s="86">
        <f t="shared" si="23"/>
        <v>800</v>
      </c>
    </row>
    <row r="529" spans="1:12" x14ac:dyDescent="0.35">
      <c r="A529" s="2">
        <v>42531</v>
      </c>
      <c r="K529" s="87">
        <f t="shared" si="24"/>
        <v>1578</v>
      </c>
      <c r="L529" s="86">
        <f t="shared" si="23"/>
        <v>800</v>
      </c>
    </row>
    <row r="530" spans="1:12" x14ac:dyDescent="0.35">
      <c r="A530" s="2">
        <v>42532</v>
      </c>
      <c r="K530" s="87">
        <f t="shared" si="24"/>
        <v>1581</v>
      </c>
      <c r="L530" s="86">
        <f t="shared" si="23"/>
        <v>800</v>
      </c>
    </row>
    <row r="531" spans="1:12" x14ac:dyDescent="0.35">
      <c r="A531" s="2">
        <v>42533</v>
      </c>
      <c r="K531" s="87">
        <f t="shared" si="24"/>
        <v>1584</v>
      </c>
      <c r="L531" s="86">
        <f t="shared" si="23"/>
        <v>800</v>
      </c>
    </row>
    <row r="532" spans="1:12" x14ac:dyDescent="0.35">
      <c r="A532" s="2">
        <v>42534</v>
      </c>
      <c r="K532" s="87">
        <f t="shared" si="24"/>
        <v>1587</v>
      </c>
      <c r="L532" s="86">
        <f t="shared" si="23"/>
        <v>800</v>
      </c>
    </row>
    <row r="533" spans="1:12" x14ac:dyDescent="0.35">
      <c r="A533" s="2">
        <v>42535</v>
      </c>
      <c r="K533" s="87">
        <f t="shared" si="24"/>
        <v>1590</v>
      </c>
      <c r="L533" s="86">
        <f t="shared" si="23"/>
        <v>800</v>
      </c>
    </row>
    <row r="534" spans="1:12" x14ac:dyDescent="0.35">
      <c r="A534" s="2">
        <v>42536</v>
      </c>
      <c r="K534" s="87">
        <f t="shared" si="24"/>
        <v>1593</v>
      </c>
      <c r="L534" s="86">
        <f t="shared" si="23"/>
        <v>800</v>
      </c>
    </row>
    <row r="535" spans="1:12" x14ac:dyDescent="0.35">
      <c r="A535" s="2">
        <v>42537</v>
      </c>
      <c r="K535" s="87">
        <f t="shared" si="24"/>
        <v>1596</v>
      </c>
      <c r="L535" s="86">
        <f t="shared" si="23"/>
        <v>800</v>
      </c>
    </row>
    <row r="536" spans="1:12" x14ac:dyDescent="0.35">
      <c r="A536" s="2">
        <v>42538</v>
      </c>
      <c r="K536" s="87">
        <f t="shared" si="24"/>
        <v>1599</v>
      </c>
      <c r="L536" s="86">
        <f t="shared" si="23"/>
        <v>800</v>
      </c>
    </row>
    <row r="537" spans="1:12" x14ac:dyDescent="0.35">
      <c r="A537" s="2">
        <v>42539</v>
      </c>
      <c r="K537" s="87">
        <f t="shared" si="24"/>
        <v>1602</v>
      </c>
      <c r="L537" s="86">
        <f t="shared" si="23"/>
        <v>800</v>
      </c>
    </row>
    <row r="538" spans="1:12" x14ac:dyDescent="0.35">
      <c r="A538" s="2">
        <v>42540</v>
      </c>
      <c r="K538" s="87">
        <f t="shared" si="24"/>
        <v>1605</v>
      </c>
      <c r="L538" s="86">
        <f t="shared" si="23"/>
        <v>800</v>
      </c>
    </row>
    <row r="539" spans="1:12" x14ac:dyDescent="0.35">
      <c r="A539" s="2">
        <v>42541</v>
      </c>
      <c r="K539" s="87">
        <f t="shared" si="24"/>
        <v>1608</v>
      </c>
      <c r="L539" s="86">
        <f t="shared" si="23"/>
        <v>800</v>
      </c>
    </row>
    <row r="540" spans="1:12" x14ac:dyDescent="0.35">
      <c r="A540" s="2">
        <v>42542</v>
      </c>
      <c r="K540" s="87">
        <f t="shared" si="24"/>
        <v>1611</v>
      </c>
      <c r="L540" s="86">
        <f t="shared" si="23"/>
        <v>800</v>
      </c>
    </row>
    <row r="541" spans="1:12" x14ac:dyDescent="0.35">
      <c r="A541" s="2">
        <v>42543</v>
      </c>
      <c r="K541" s="87">
        <f t="shared" si="24"/>
        <v>1614</v>
      </c>
      <c r="L541" s="86">
        <f t="shared" si="23"/>
        <v>800</v>
      </c>
    </row>
    <row r="542" spans="1:12" x14ac:dyDescent="0.35">
      <c r="A542" s="2">
        <v>42544</v>
      </c>
      <c r="K542" s="87">
        <f t="shared" si="24"/>
        <v>1617</v>
      </c>
      <c r="L542" s="86">
        <f t="shared" si="23"/>
        <v>800</v>
      </c>
    </row>
    <row r="543" spans="1:12" x14ac:dyDescent="0.35">
      <c r="A543" s="2">
        <v>42545</v>
      </c>
      <c r="K543" s="87">
        <f t="shared" si="24"/>
        <v>1620</v>
      </c>
      <c r="L543" s="86">
        <f t="shared" si="23"/>
        <v>800</v>
      </c>
    </row>
    <row r="544" spans="1:12" x14ac:dyDescent="0.35">
      <c r="A544" s="2">
        <v>42546</v>
      </c>
      <c r="K544" s="87">
        <f t="shared" si="24"/>
        <v>1623</v>
      </c>
      <c r="L544" s="86">
        <f t="shared" si="23"/>
        <v>800</v>
      </c>
    </row>
    <row r="545" spans="1:12" x14ac:dyDescent="0.35">
      <c r="A545" s="2">
        <v>42547</v>
      </c>
      <c r="K545" s="87">
        <f t="shared" si="24"/>
        <v>1626</v>
      </c>
      <c r="L545" s="86">
        <f t="shared" si="23"/>
        <v>800</v>
      </c>
    </row>
    <row r="546" spans="1:12" x14ac:dyDescent="0.35">
      <c r="A546" s="2">
        <v>42548</v>
      </c>
      <c r="K546" s="87">
        <f t="shared" si="24"/>
        <v>1629</v>
      </c>
      <c r="L546" s="86">
        <f t="shared" si="23"/>
        <v>800</v>
      </c>
    </row>
    <row r="547" spans="1:12" x14ac:dyDescent="0.35">
      <c r="A547" s="2">
        <v>42549</v>
      </c>
      <c r="K547" s="87">
        <f t="shared" si="24"/>
        <v>1632</v>
      </c>
      <c r="L547" s="86">
        <f t="shared" si="23"/>
        <v>800</v>
      </c>
    </row>
    <row r="548" spans="1:12" x14ac:dyDescent="0.35">
      <c r="A548" s="2">
        <v>42550</v>
      </c>
      <c r="K548" s="87">
        <f t="shared" si="24"/>
        <v>1635</v>
      </c>
      <c r="L548" s="86">
        <f t="shared" si="23"/>
        <v>800</v>
      </c>
    </row>
    <row r="549" spans="1:12" x14ac:dyDescent="0.35">
      <c r="A549" s="2">
        <v>42551</v>
      </c>
      <c r="K549" s="87">
        <f t="shared" si="24"/>
        <v>1638</v>
      </c>
      <c r="L549" s="86">
        <f t="shared" si="23"/>
        <v>800</v>
      </c>
    </row>
    <row r="550" spans="1:12" x14ac:dyDescent="0.35">
      <c r="A550" s="2">
        <v>42552</v>
      </c>
      <c r="K550" s="87">
        <f t="shared" si="24"/>
        <v>1641</v>
      </c>
      <c r="L550" s="86">
        <f t="shared" si="23"/>
        <v>800</v>
      </c>
    </row>
    <row r="551" spans="1:12" x14ac:dyDescent="0.35">
      <c r="A551" s="2">
        <v>42553</v>
      </c>
      <c r="K551" s="87">
        <f t="shared" si="24"/>
        <v>1644</v>
      </c>
      <c r="L551" s="86">
        <f t="shared" si="23"/>
        <v>800</v>
      </c>
    </row>
    <row r="552" spans="1:12" x14ac:dyDescent="0.35">
      <c r="A552" s="2">
        <v>42554</v>
      </c>
      <c r="K552" s="87">
        <f t="shared" si="24"/>
        <v>1647</v>
      </c>
      <c r="L552" s="86">
        <f t="shared" si="23"/>
        <v>800</v>
      </c>
    </row>
    <row r="553" spans="1:12" x14ac:dyDescent="0.35">
      <c r="A553" s="2">
        <v>42555</v>
      </c>
      <c r="K553" s="87">
        <f t="shared" si="24"/>
        <v>1650</v>
      </c>
      <c r="L553" s="86">
        <f t="shared" si="23"/>
        <v>800</v>
      </c>
    </row>
    <row r="554" spans="1:12" x14ac:dyDescent="0.35">
      <c r="A554" s="2">
        <v>42556</v>
      </c>
      <c r="K554" s="87">
        <f t="shared" si="24"/>
        <v>1653</v>
      </c>
      <c r="L554" s="86">
        <f t="shared" si="23"/>
        <v>800</v>
      </c>
    </row>
    <row r="555" spans="1:12" x14ac:dyDescent="0.35">
      <c r="A555" s="2">
        <v>42557</v>
      </c>
      <c r="K555" s="87">
        <f t="shared" si="24"/>
        <v>1656</v>
      </c>
      <c r="L555" s="86">
        <f t="shared" si="23"/>
        <v>800</v>
      </c>
    </row>
    <row r="556" spans="1:12" x14ac:dyDescent="0.35">
      <c r="A556" s="2">
        <v>42558</v>
      </c>
      <c r="K556" s="87">
        <f t="shared" si="24"/>
        <v>1659</v>
      </c>
      <c r="L556" s="86">
        <f t="shared" si="23"/>
        <v>800</v>
      </c>
    </row>
    <row r="557" spans="1:12" x14ac:dyDescent="0.35">
      <c r="A557" s="2">
        <v>42559</v>
      </c>
      <c r="K557" s="87">
        <f t="shared" si="24"/>
        <v>1662</v>
      </c>
      <c r="L557" s="86">
        <f t="shared" si="23"/>
        <v>800</v>
      </c>
    </row>
    <row r="558" spans="1:12" x14ac:dyDescent="0.35">
      <c r="A558" s="2">
        <v>42560</v>
      </c>
      <c r="K558" s="87">
        <f t="shared" si="24"/>
        <v>1665</v>
      </c>
      <c r="L558" s="86">
        <f t="shared" si="23"/>
        <v>800</v>
      </c>
    </row>
    <row r="559" spans="1:12" x14ac:dyDescent="0.35">
      <c r="A559" s="2">
        <v>42561</v>
      </c>
      <c r="K559" s="87">
        <f t="shared" si="24"/>
        <v>1668</v>
      </c>
      <c r="L559" s="86">
        <f t="shared" si="23"/>
        <v>800</v>
      </c>
    </row>
    <row r="560" spans="1:12" x14ac:dyDescent="0.35">
      <c r="A560" s="2">
        <v>42562</v>
      </c>
      <c r="K560" s="87">
        <f t="shared" si="24"/>
        <v>1671</v>
      </c>
      <c r="L560" s="86">
        <f t="shared" si="23"/>
        <v>800</v>
      </c>
    </row>
    <row r="561" spans="1:12" x14ac:dyDescent="0.35">
      <c r="A561" s="2">
        <v>42563</v>
      </c>
      <c r="K561" s="87">
        <f t="shared" si="24"/>
        <v>1674</v>
      </c>
      <c r="L561" s="86">
        <f t="shared" si="23"/>
        <v>800</v>
      </c>
    </row>
    <row r="562" spans="1:12" x14ac:dyDescent="0.35">
      <c r="A562" s="2">
        <v>42564</v>
      </c>
      <c r="K562" s="87">
        <f t="shared" si="24"/>
        <v>1677</v>
      </c>
      <c r="L562" s="86">
        <f t="shared" si="23"/>
        <v>800</v>
      </c>
    </row>
    <row r="563" spans="1:12" x14ac:dyDescent="0.35">
      <c r="A563" s="2">
        <v>42565</v>
      </c>
      <c r="K563" s="87">
        <f t="shared" si="24"/>
        <v>1680</v>
      </c>
      <c r="L563" s="86">
        <f t="shared" si="23"/>
        <v>800</v>
      </c>
    </row>
    <row r="564" spans="1:12" x14ac:dyDescent="0.35">
      <c r="A564" s="2">
        <v>42566</v>
      </c>
      <c r="K564" s="87">
        <f t="shared" si="24"/>
        <v>1683</v>
      </c>
      <c r="L564" s="86">
        <f t="shared" si="23"/>
        <v>800</v>
      </c>
    </row>
    <row r="565" spans="1:12" x14ac:dyDescent="0.35">
      <c r="A565" s="2">
        <v>42567</v>
      </c>
      <c r="K565" s="87">
        <f t="shared" si="24"/>
        <v>1686</v>
      </c>
      <c r="L565" s="86">
        <f t="shared" si="23"/>
        <v>800</v>
      </c>
    </row>
    <row r="566" spans="1:12" x14ac:dyDescent="0.35">
      <c r="A566" s="2">
        <v>42568</v>
      </c>
      <c r="K566" s="87">
        <f t="shared" si="24"/>
        <v>1689</v>
      </c>
      <c r="L566" s="86">
        <f t="shared" si="23"/>
        <v>800</v>
      </c>
    </row>
    <row r="567" spans="1:12" x14ac:dyDescent="0.35">
      <c r="A567" s="2">
        <v>42569</v>
      </c>
      <c r="K567" s="87">
        <f t="shared" si="24"/>
        <v>1692</v>
      </c>
      <c r="L567" s="86">
        <f t="shared" si="23"/>
        <v>800</v>
      </c>
    </row>
    <row r="568" spans="1:12" x14ac:dyDescent="0.35">
      <c r="A568" s="2">
        <v>42570</v>
      </c>
      <c r="K568" s="87">
        <f t="shared" si="24"/>
        <v>1695</v>
      </c>
      <c r="L568" s="86">
        <f t="shared" si="23"/>
        <v>800</v>
      </c>
    </row>
    <row r="569" spans="1:12" x14ac:dyDescent="0.35">
      <c r="A569" s="2">
        <v>42571</v>
      </c>
      <c r="K569" s="87">
        <f t="shared" si="24"/>
        <v>1698</v>
      </c>
      <c r="L569" s="86">
        <f t="shared" si="23"/>
        <v>800</v>
      </c>
    </row>
    <row r="570" spans="1:12" x14ac:dyDescent="0.35">
      <c r="A570" s="2">
        <v>42572</v>
      </c>
      <c r="K570" s="87">
        <f t="shared" si="24"/>
        <v>1701</v>
      </c>
      <c r="L570" s="86">
        <f t="shared" si="23"/>
        <v>800</v>
      </c>
    </row>
    <row r="571" spans="1:12" x14ac:dyDescent="0.35">
      <c r="A571" s="2">
        <v>42573</v>
      </c>
      <c r="K571" s="87">
        <f t="shared" si="24"/>
        <v>1704</v>
      </c>
      <c r="L571" s="86">
        <f t="shared" si="23"/>
        <v>800</v>
      </c>
    </row>
    <row r="572" spans="1:12" x14ac:dyDescent="0.35">
      <c r="A572" s="2">
        <v>42574</v>
      </c>
      <c r="K572" s="87">
        <f t="shared" si="24"/>
        <v>1707</v>
      </c>
      <c r="L572" s="86">
        <f t="shared" si="23"/>
        <v>800</v>
      </c>
    </row>
    <row r="573" spans="1:12" x14ac:dyDescent="0.35">
      <c r="A573" s="2">
        <v>42575</v>
      </c>
      <c r="K573" s="87">
        <f t="shared" si="24"/>
        <v>1710</v>
      </c>
      <c r="L573" s="86">
        <f t="shared" si="23"/>
        <v>800</v>
      </c>
    </row>
    <row r="574" spans="1:12" x14ac:dyDescent="0.35">
      <c r="A574" s="2">
        <v>42576</v>
      </c>
      <c r="K574" s="87">
        <f t="shared" si="24"/>
        <v>1713</v>
      </c>
      <c r="L574" s="86">
        <f t="shared" si="23"/>
        <v>800</v>
      </c>
    </row>
    <row r="575" spans="1:12" x14ac:dyDescent="0.35">
      <c r="A575" s="2">
        <v>42577</v>
      </c>
      <c r="K575" s="87">
        <f t="shared" si="24"/>
        <v>1716</v>
      </c>
      <c r="L575" s="86">
        <f t="shared" si="23"/>
        <v>800</v>
      </c>
    </row>
    <row r="576" spans="1:12" x14ac:dyDescent="0.35">
      <c r="A576" s="2">
        <v>42578</v>
      </c>
      <c r="K576" s="87">
        <f t="shared" si="24"/>
        <v>1719</v>
      </c>
      <c r="L576" s="86">
        <f t="shared" si="23"/>
        <v>800</v>
      </c>
    </row>
    <row r="577" spans="1:12" x14ac:dyDescent="0.35">
      <c r="A577" s="2">
        <v>42579</v>
      </c>
      <c r="K577" s="87">
        <f t="shared" si="24"/>
        <v>1722</v>
      </c>
      <c r="L577" s="86">
        <f t="shared" si="23"/>
        <v>800</v>
      </c>
    </row>
    <row r="578" spans="1:12" x14ac:dyDescent="0.35">
      <c r="A578" s="2">
        <v>42580</v>
      </c>
      <c r="K578" s="87">
        <f t="shared" si="24"/>
        <v>1725</v>
      </c>
      <c r="L578" s="86">
        <f t="shared" si="23"/>
        <v>800</v>
      </c>
    </row>
    <row r="579" spans="1:12" x14ac:dyDescent="0.35">
      <c r="A579" s="2">
        <v>42581</v>
      </c>
      <c r="K579" s="87">
        <f t="shared" si="24"/>
        <v>1728</v>
      </c>
      <c r="L579" s="86">
        <f t="shared" si="23"/>
        <v>800</v>
      </c>
    </row>
    <row r="580" spans="1:12" x14ac:dyDescent="0.35">
      <c r="A580" s="2">
        <v>42582</v>
      </c>
      <c r="K580" s="87">
        <f t="shared" si="24"/>
        <v>1731</v>
      </c>
      <c r="L580" s="86">
        <f t="shared" ref="L580:L643" si="25">ExistingCost</f>
        <v>800</v>
      </c>
    </row>
    <row r="581" spans="1:12" x14ac:dyDescent="0.35">
      <c r="A581" s="2">
        <v>42583</v>
      </c>
      <c r="K581" s="87">
        <f t="shared" ref="K581:K644" si="26">K580+3</f>
        <v>1734</v>
      </c>
      <c r="L581" s="86">
        <f t="shared" si="25"/>
        <v>800</v>
      </c>
    </row>
    <row r="582" spans="1:12" x14ac:dyDescent="0.35">
      <c r="A582" s="2">
        <v>42584</v>
      </c>
      <c r="K582" s="87">
        <f t="shared" si="26"/>
        <v>1737</v>
      </c>
      <c r="L582" s="86">
        <f t="shared" si="25"/>
        <v>800</v>
      </c>
    </row>
    <row r="583" spans="1:12" x14ac:dyDescent="0.35">
      <c r="A583" s="2">
        <v>42585</v>
      </c>
      <c r="K583" s="87">
        <f t="shared" si="26"/>
        <v>1740</v>
      </c>
      <c r="L583" s="86">
        <f t="shared" si="25"/>
        <v>800</v>
      </c>
    </row>
    <row r="584" spans="1:12" x14ac:dyDescent="0.35">
      <c r="A584" s="2">
        <v>42586</v>
      </c>
      <c r="K584" s="87">
        <f t="shared" si="26"/>
        <v>1743</v>
      </c>
      <c r="L584" s="86">
        <f t="shared" si="25"/>
        <v>800</v>
      </c>
    </row>
    <row r="585" spans="1:12" x14ac:dyDescent="0.35">
      <c r="A585" s="2">
        <v>42587</v>
      </c>
      <c r="K585" s="87">
        <f t="shared" si="26"/>
        <v>1746</v>
      </c>
      <c r="L585" s="86">
        <f t="shared" si="25"/>
        <v>800</v>
      </c>
    </row>
    <row r="586" spans="1:12" x14ac:dyDescent="0.35">
      <c r="A586" s="2">
        <v>42588</v>
      </c>
      <c r="K586" s="87">
        <f t="shared" si="26"/>
        <v>1749</v>
      </c>
      <c r="L586" s="86">
        <f t="shared" si="25"/>
        <v>800</v>
      </c>
    </row>
    <row r="587" spans="1:12" x14ac:dyDescent="0.35">
      <c r="A587" s="2">
        <v>42589</v>
      </c>
      <c r="K587" s="87">
        <f t="shared" si="26"/>
        <v>1752</v>
      </c>
      <c r="L587" s="86">
        <f t="shared" si="25"/>
        <v>800</v>
      </c>
    </row>
    <row r="588" spans="1:12" x14ac:dyDescent="0.35">
      <c r="A588" s="2">
        <v>42590</v>
      </c>
      <c r="K588" s="87">
        <f t="shared" si="26"/>
        <v>1755</v>
      </c>
      <c r="L588" s="86">
        <f t="shared" si="25"/>
        <v>800</v>
      </c>
    </row>
    <row r="589" spans="1:12" x14ac:dyDescent="0.35">
      <c r="A589" s="2">
        <v>42591</v>
      </c>
      <c r="K589" s="87">
        <f t="shared" si="26"/>
        <v>1758</v>
      </c>
      <c r="L589" s="86">
        <f t="shared" si="25"/>
        <v>800</v>
      </c>
    </row>
    <row r="590" spans="1:12" x14ac:dyDescent="0.35">
      <c r="A590" s="2">
        <v>42592</v>
      </c>
      <c r="K590" s="87">
        <f t="shared" si="26"/>
        <v>1761</v>
      </c>
      <c r="L590" s="86">
        <f t="shared" si="25"/>
        <v>800</v>
      </c>
    </row>
    <row r="591" spans="1:12" x14ac:dyDescent="0.35">
      <c r="A591" s="2">
        <v>42593</v>
      </c>
      <c r="K591" s="87">
        <f t="shared" si="26"/>
        <v>1764</v>
      </c>
      <c r="L591" s="86">
        <f t="shared" si="25"/>
        <v>800</v>
      </c>
    </row>
    <row r="592" spans="1:12" x14ac:dyDescent="0.35">
      <c r="A592" s="2">
        <v>42594</v>
      </c>
      <c r="K592" s="87">
        <f t="shared" si="26"/>
        <v>1767</v>
      </c>
      <c r="L592" s="86">
        <f t="shared" si="25"/>
        <v>800</v>
      </c>
    </row>
    <row r="593" spans="1:12" x14ac:dyDescent="0.35">
      <c r="A593" s="2">
        <v>42595</v>
      </c>
      <c r="K593" s="87">
        <f t="shared" si="26"/>
        <v>1770</v>
      </c>
      <c r="L593" s="86">
        <f t="shared" si="25"/>
        <v>800</v>
      </c>
    </row>
    <row r="594" spans="1:12" x14ac:dyDescent="0.35">
      <c r="A594" s="2">
        <v>42596</v>
      </c>
      <c r="K594" s="87">
        <f t="shared" si="26"/>
        <v>1773</v>
      </c>
      <c r="L594" s="86">
        <f t="shared" si="25"/>
        <v>800</v>
      </c>
    </row>
    <row r="595" spans="1:12" x14ac:dyDescent="0.35">
      <c r="A595" s="2">
        <v>42597</v>
      </c>
      <c r="K595" s="87">
        <f t="shared" si="26"/>
        <v>1776</v>
      </c>
      <c r="L595" s="86">
        <f t="shared" si="25"/>
        <v>800</v>
      </c>
    </row>
    <row r="596" spans="1:12" x14ac:dyDescent="0.35">
      <c r="A596" s="2">
        <v>42598</v>
      </c>
      <c r="K596" s="87">
        <f t="shared" si="26"/>
        <v>1779</v>
      </c>
      <c r="L596" s="86">
        <f t="shared" si="25"/>
        <v>800</v>
      </c>
    </row>
    <row r="597" spans="1:12" x14ac:dyDescent="0.35">
      <c r="A597" s="2">
        <v>42599</v>
      </c>
      <c r="K597" s="87">
        <f t="shared" si="26"/>
        <v>1782</v>
      </c>
      <c r="L597" s="86">
        <f t="shared" si="25"/>
        <v>800</v>
      </c>
    </row>
    <row r="598" spans="1:12" x14ac:dyDescent="0.35">
      <c r="A598" s="2">
        <v>42600</v>
      </c>
      <c r="K598" s="87">
        <f t="shared" si="26"/>
        <v>1785</v>
      </c>
      <c r="L598" s="86">
        <f t="shared" si="25"/>
        <v>800</v>
      </c>
    </row>
    <row r="599" spans="1:12" x14ac:dyDescent="0.35">
      <c r="A599" s="2">
        <v>42601</v>
      </c>
      <c r="K599" s="87">
        <f t="shared" si="26"/>
        <v>1788</v>
      </c>
      <c r="L599" s="86">
        <f t="shared" si="25"/>
        <v>800</v>
      </c>
    </row>
    <row r="600" spans="1:12" x14ac:dyDescent="0.35">
      <c r="A600" s="2">
        <v>42602</v>
      </c>
      <c r="K600" s="87">
        <f t="shared" si="26"/>
        <v>1791</v>
      </c>
      <c r="L600" s="86">
        <f t="shared" si="25"/>
        <v>800</v>
      </c>
    </row>
    <row r="601" spans="1:12" x14ac:dyDescent="0.35">
      <c r="A601" s="2">
        <v>42603</v>
      </c>
      <c r="K601" s="87">
        <f t="shared" si="26"/>
        <v>1794</v>
      </c>
      <c r="L601" s="86">
        <f t="shared" si="25"/>
        <v>800</v>
      </c>
    </row>
    <row r="602" spans="1:12" x14ac:dyDescent="0.35">
      <c r="A602" s="2">
        <v>42604</v>
      </c>
      <c r="K602" s="87">
        <f t="shared" si="26"/>
        <v>1797</v>
      </c>
      <c r="L602" s="86">
        <f t="shared" si="25"/>
        <v>800</v>
      </c>
    </row>
    <row r="603" spans="1:12" x14ac:dyDescent="0.35">
      <c r="A603" s="2">
        <v>42605</v>
      </c>
      <c r="K603" s="87">
        <f t="shared" si="26"/>
        <v>1800</v>
      </c>
      <c r="L603" s="86">
        <f t="shared" si="25"/>
        <v>800</v>
      </c>
    </row>
    <row r="604" spans="1:12" x14ac:dyDescent="0.35">
      <c r="A604" s="2">
        <v>42606</v>
      </c>
      <c r="K604" s="87">
        <f t="shared" si="26"/>
        <v>1803</v>
      </c>
      <c r="L604" s="86">
        <f t="shared" si="25"/>
        <v>800</v>
      </c>
    </row>
    <row r="605" spans="1:12" x14ac:dyDescent="0.35">
      <c r="A605" s="2">
        <v>42607</v>
      </c>
      <c r="K605" s="87">
        <f t="shared" si="26"/>
        <v>1806</v>
      </c>
      <c r="L605" s="86">
        <f t="shared" si="25"/>
        <v>800</v>
      </c>
    </row>
    <row r="606" spans="1:12" x14ac:dyDescent="0.35">
      <c r="A606" s="2">
        <v>42608</v>
      </c>
      <c r="K606" s="87">
        <f t="shared" si="26"/>
        <v>1809</v>
      </c>
      <c r="L606" s="86">
        <f t="shared" si="25"/>
        <v>800</v>
      </c>
    </row>
    <row r="607" spans="1:12" x14ac:dyDescent="0.35">
      <c r="A607" s="2">
        <v>42609</v>
      </c>
      <c r="K607" s="87">
        <f t="shared" si="26"/>
        <v>1812</v>
      </c>
      <c r="L607" s="86">
        <f t="shared" si="25"/>
        <v>800</v>
      </c>
    </row>
    <row r="608" spans="1:12" x14ac:dyDescent="0.35">
      <c r="A608" s="2">
        <v>42610</v>
      </c>
      <c r="K608" s="87">
        <f t="shared" si="26"/>
        <v>1815</v>
      </c>
      <c r="L608" s="86">
        <f t="shared" si="25"/>
        <v>800</v>
      </c>
    </row>
    <row r="609" spans="1:12" x14ac:dyDescent="0.35">
      <c r="A609" s="2">
        <v>42611</v>
      </c>
      <c r="K609" s="87">
        <f t="shared" si="26"/>
        <v>1818</v>
      </c>
      <c r="L609" s="86">
        <f t="shared" si="25"/>
        <v>800</v>
      </c>
    </row>
    <row r="610" spans="1:12" x14ac:dyDescent="0.35">
      <c r="A610" s="2">
        <v>42612</v>
      </c>
      <c r="K610" s="87">
        <f t="shared" si="26"/>
        <v>1821</v>
      </c>
      <c r="L610" s="86">
        <f t="shared" si="25"/>
        <v>800</v>
      </c>
    </row>
    <row r="611" spans="1:12" x14ac:dyDescent="0.35">
      <c r="A611" s="2">
        <v>42613</v>
      </c>
      <c r="K611" s="87">
        <f t="shared" si="26"/>
        <v>1824</v>
      </c>
      <c r="L611" s="86">
        <f t="shared" si="25"/>
        <v>800</v>
      </c>
    </row>
    <row r="612" spans="1:12" x14ac:dyDescent="0.35">
      <c r="A612" s="2">
        <v>42614</v>
      </c>
      <c r="K612" s="87">
        <f t="shared" si="26"/>
        <v>1827</v>
      </c>
      <c r="L612" s="86">
        <f t="shared" si="25"/>
        <v>800</v>
      </c>
    </row>
    <row r="613" spans="1:12" x14ac:dyDescent="0.35">
      <c r="A613" s="2">
        <v>42615</v>
      </c>
      <c r="K613" s="87">
        <f t="shared" si="26"/>
        <v>1830</v>
      </c>
      <c r="L613" s="86">
        <f t="shared" si="25"/>
        <v>800</v>
      </c>
    </row>
    <row r="614" spans="1:12" x14ac:dyDescent="0.35">
      <c r="A614" s="2">
        <v>42616</v>
      </c>
      <c r="K614" s="87">
        <f t="shared" si="26"/>
        <v>1833</v>
      </c>
      <c r="L614" s="86">
        <f t="shared" si="25"/>
        <v>800</v>
      </c>
    </row>
    <row r="615" spans="1:12" x14ac:dyDescent="0.35">
      <c r="A615" s="2">
        <v>42617</v>
      </c>
      <c r="K615" s="87">
        <f t="shared" si="26"/>
        <v>1836</v>
      </c>
      <c r="L615" s="86">
        <f t="shared" si="25"/>
        <v>800</v>
      </c>
    </row>
    <row r="616" spans="1:12" x14ac:dyDescent="0.35">
      <c r="A616" s="2">
        <v>42618</v>
      </c>
      <c r="K616" s="87">
        <f t="shared" si="26"/>
        <v>1839</v>
      </c>
      <c r="L616" s="86">
        <f t="shared" si="25"/>
        <v>800</v>
      </c>
    </row>
    <row r="617" spans="1:12" x14ac:dyDescent="0.35">
      <c r="A617" s="2">
        <v>42619</v>
      </c>
      <c r="K617" s="87">
        <f t="shared" si="26"/>
        <v>1842</v>
      </c>
      <c r="L617" s="86">
        <f t="shared" si="25"/>
        <v>800</v>
      </c>
    </row>
    <row r="618" spans="1:12" x14ac:dyDescent="0.35">
      <c r="A618" s="2">
        <v>42620</v>
      </c>
      <c r="K618" s="87">
        <f t="shared" si="26"/>
        <v>1845</v>
      </c>
      <c r="L618" s="86">
        <f t="shared" si="25"/>
        <v>800</v>
      </c>
    </row>
    <row r="619" spans="1:12" x14ac:dyDescent="0.35">
      <c r="A619" s="2">
        <v>42621</v>
      </c>
      <c r="K619" s="87">
        <f t="shared" si="26"/>
        <v>1848</v>
      </c>
      <c r="L619" s="86">
        <f t="shared" si="25"/>
        <v>800</v>
      </c>
    </row>
    <row r="620" spans="1:12" x14ac:dyDescent="0.35">
      <c r="A620" s="2">
        <v>42622</v>
      </c>
      <c r="K620" s="87">
        <f t="shared" si="26"/>
        <v>1851</v>
      </c>
      <c r="L620" s="86">
        <f t="shared" si="25"/>
        <v>800</v>
      </c>
    </row>
    <row r="621" spans="1:12" x14ac:dyDescent="0.35">
      <c r="A621" s="2">
        <v>42623</v>
      </c>
      <c r="K621" s="87">
        <f t="shared" si="26"/>
        <v>1854</v>
      </c>
      <c r="L621" s="86">
        <f t="shared" si="25"/>
        <v>800</v>
      </c>
    </row>
    <row r="622" spans="1:12" x14ac:dyDescent="0.35">
      <c r="A622" s="2">
        <v>42624</v>
      </c>
      <c r="K622" s="87">
        <f t="shared" si="26"/>
        <v>1857</v>
      </c>
      <c r="L622" s="86">
        <f t="shared" si="25"/>
        <v>800</v>
      </c>
    </row>
    <row r="623" spans="1:12" x14ac:dyDescent="0.35">
      <c r="A623" s="2">
        <v>42625</v>
      </c>
      <c r="K623" s="87">
        <f t="shared" si="26"/>
        <v>1860</v>
      </c>
      <c r="L623" s="86">
        <f t="shared" si="25"/>
        <v>800</v>
      </c>
    </row>
    <row r="624" spans="1:12" x14ac:dyDescent="0.35">
      <c r="A624" s="2">
        <v>42626</v>
      </c>
      <c r="K624" s="87">
        <f t="shared" si="26"/>
        <v>1863</v>
      </c>
      <c r="L624" s="86">
        <f t="shared" si="25"/>
        <v>800</v>
      </c>
    </row>
    <row r="625" spans="1:12" x14ac:dyDescent="0.35">
      <c r="A625" s="2">
        <v>42627</v>
      </c>
      <c r="K625" s="87">
        <f t="shared" si="26"/>
        <v>1866</v>
      </c>
      <c r="L625" s="86">
        <f t="shared" si="25"/>
        <v>800</v>
      </c>
    </row>
    <row r="626" spans="1:12" x14ac:dyDescent="0.35">
      <c r="A626" s="2">
        <v>42628</v>
      </c>
      <c r="K626" s="87">
        <f t="shared" si="26"/>
        <v>1869</v>
      </c>
      <c r="L626" s="86">
        <f t="shared" si="25"/>
        <v>800</v>
      </c>
    </row>
    <row r="627" spans="1:12" x14ac:dyDescent="0.35">
      <c r="A627" s="2">
        <v>42629</v>
      </c>
      <c r="K627" s="87">
        <f t="shared" si="26"/>
        <v>1872</v>
      </c>
      <c r="L627" s="86">
        <f t="shared" si="25"/>
        <v>800</v>
      </c>
    </row>
    <row r="628" spans="1:12" x14ac:dyDescent="0.35">
      <c r="A628" s="2">
        <v>42630</v>
      </c>
      <c r="K628" s="87">
        <f t="shared" si="26"/>
        <v>1875</v>
      </c>
      <c r="L628" s="86">
        <f t="shared" si="25"/>
        <v>800</v>
      </c>
    </row>
    <row r="629" spans="1:12" x14ac:dyDescent="0.35">
      <c r="A629" s="2">
        <v>42631</v>
      </c>
      <c r="K629" s="87">
        <f t="shared" si="26"/>
        <v>1878</v>
      </c>
      <c r="L629" s="86">
        <f t="shared" si="25"/>
        <v>800</v>
      </c>
    </row>
    <row r="630" spans="1:12" x14ac:dyDescent="0.35">
      <c r="A630" s="2">
        <v>42632</v>
      </c>
      <c r="K630" s="87">
        <f t="shared" si="26"/>
        <v>1881</v>
      </c>
      <c r="L630" s="86">
        <f t="shared" si="25"/>
        <v>800</v>
      </c>
    </row>
    <row r="631" spans="1:12" x14ac:dyDescent="0.35">
      <c r="A631" s="2">
        <v>42633</v>
      </c>
      <c r="K631" s="87">
        <f t="shared" si="26"/>
        <v>1884</v>
      </c>
      <c r="L631" s="86">
        <f t="shared" si="25"/>
        <v>800</v>
      </c>
    </row>
    <row r="632" spans="1:12" x14ac:dyDescent="0.35">
      <c r="A632" s="2">
        <v>42634</v>
      </c>
      <c r="K632" s="87">
        <f t="shared" si="26"/>
        <v>1887</v>
      </c>
      <c r="L632" s="86">
        <f t="shared" si="25"/>
        <v>800</v>
      </c>
    </row>
    <row r="633" spans="1:12" x14ac:dyDescent="0.35">
      <c r="A633" s="2">
        <v>42635</v>
      </c>
      <c r="K633" s="87">
        <f t="shared" si="26"/>
        <v>1890</v>
      </c>
      <c r="L633" s="86">
        <f t="shared" si="25"/>
        <v>800</v>
      </c>
    </row>
    <row r="634" spans="1:12" x14ac:dyDescent="0.35">
      <c r="A634" s="2">
        <v>42636</v>
      </c>
      <c r="K634" s="87">
        <f t="shared" si="26"/>
        <v>1893</v>
      </c>
      <c r="L634" s="86">
        <f t="shared" si="25"/>
        <v>800</v>
      </c>
    </row>
    <row r="635" spans="1:12" x14ac:dyDescent="0.35">
      <c r="A635" s="2">
        <v>42637</v>
      </c>
      <c r="K635" s="87">
        <f t="shared" si="26"/>
        <v>1896</v>
      </c>
      <c r="L635" s="86">
        <f t="shared" si="25"/>
        <v>800</v>
      </c>
    </row>
    <row r="636" spans="1:12" x14ac:dyDescent="0.35">
      <c r="A636" s="2">
        <v>42638</v>
      </c>
      <c r="K636" s="87">
        <f t="shared" si="26"/>
        <v>1899</v>
      </c>
      <c r="L636" s="86">
        <f t="shared" si="25"/>
        <v>800</v>
      </c>
    </row>
    <row r="637" spans="1:12" x14ac:dyDescent="0.35">
      <c r="A637" s="2">
        <v>42639</v>
      </c>
      <c r="K637" s="87">
        <f t="shared" si="26"/>
        <v>1902</v>
      </c>
      <c r="L637" s="86">
        <f t="shared" si="25"/>
        <v>800</v>
      </c>
    </row>
    <row r="638" spans="1:12" x14ac:dyDescent="0.35">
      <c r="A638" s="2">
        <v>42640</v>
      </c>
      <c r="K638" s="87">
        <f t="shared" si="26"/>
        <v>1905</v>
      </c>
      <c r="L638" s="86">
        <f t="shared" si="25"/>
        <v>800</v>
      </c>
    </row>
    <row r="639" spans="1:12" x14ac:dyDescent="0.35">
      <c r="A639" s="2">
        <v>42641</v>
      </c>
      <c r="K639" s="87">
        <f t="shared" si="26"/>
        <v>1908</v>
      </c>
      <c r="L639" s="86">
        <f t="shared" si="25"/>
        <v>800</v>
      </c>
    </row>
    <row r="640" spans="1:12" x14ac:dyDescent="0.35">
      <c r="A640" s="2">
        <v>42642</v>
      </c>
      <c r="K640" s="87">
        <f t="shared" si="26"/>
        <v>1911</v>
      </c>
      <c r="L640" s="86">
        <f t="shared" si="25"/>
        <v>800</v>
      </c>
    </row>
    <row r="641" spans="1:12" x14ac:dyDescent="0.35">
      <c r="A641" s="2">
        <v>42643</v>
      </c>
      <c r="K641" s="87">
        <f t="shared" si="26"/>
        <v>1914</v>
      </c>
      <c r="L641" s="86">
        <f t="shared" si="25"/>
        <v>800</v>
      </c>
    </row>
    <row r="642" spans="1:12" x14ac:dyDescent="0.35">
      <c r="A642" s="2">
        <v>42644</v>
      </c>
      <c r="K642" s="87">
        <f t="shared" si="26"/>
        <v>1917</v>
      </c>
      <c r="L642" s="86">
        <f t="shared" si="25"/>
        <v>800</v>
      </c>
    </row>
    <row r="643" spans="1:12" x14ac:dyDescent="0.35">
      <c r="A643" s="2">
        <v>42645</v>
      </c>
      <c r="K643" s="87">
        <f t="shared" si="26"/>
        <v>1920</v>
      </c>
      <c r="L643" s="86">
        <f t="shared" si="25"/>
        <v>800</v>
      </c>
    </row>
    <row r="644" spans="1:12" x14ac:dyDescent="0.35">
      <c r="A644" s="2">
        <v>42646</v>
      </c>
      <c r="K644" s="87">
        <f t="shared" si="26"/>
        <v>1923</v>
      </c>
      <c r="L644" s="86">
        <f t="shared" ref="L644:L707" si="27">ExistingCost</f>
        <v>800</v>
      </c>
    </row>
    <row r="645" spans="1:12" x14ac:dyDescent="0.35">
      <c r="A645" s="2">
        <v>42647</v>
      </c>
      <c r="K645" s="87">
        <f t="shared" ref="K645:K708" si="28">K644+3</f>
        <v>1926</v>
      </c>
      <c r="L645" s="86">
        <f t="shared" si="27"/>
        <v>800</v>
      </c>
    </row>
    <row r="646" spans="1:12" x14ac:dyDescent="0.35">
      <c r="A646" s="2">
        <v>42648</v>
      </c>
      <c r="K646" s="87">
        <f t="shared" si="28"/>
        <v>1929</v>
      </c>
      <c r="L646" s="86">
        <f t="shared" si="27"/>
        <v>800</v>
      </c>
    </row>
    <row r="647" spans="1:12" x14ac:dyDescent="0.35">
      <c r="A647" s="2">
        <v>42649</v>
      </c>
      <c r="K647" s="87">
        <f t="shared" si="28"/>
        <v>1932</v>
      </c>
      <c r="L647" s="86">
        <f t="shared" si="27"/>
        <v>800</v>
      </c>
    </row>
    <row r="648" spans="1:12" x14ac:dyDescent="0.35">
      <c r="A648" s="2">
        <v>42650</v>
      </c>
      <c r="K648" s="87">
        <f t="shared" si="28"/>
        <v>1935</v>
      </c>
      <c r="L648" s="86">
        <f t="shared" si="27"/>
        <v>800</v>
      </c>
    </row>
    <row r="649" spans="1:12" x14ac:dyDescent="0.35">
      <c r="A649" s="2">
        <v>42651</v>
      </c>
      <c r="K649" s="87">
        <f t="shared" si="28"/>
        <v>1938</v>
      </c>
      <c r="L649" s="86">
        <f t="shared" si="27"/>
        <v>800</v>
      </c>
    </row>
    <row r="650" spans="1:12" x14ac:dyDescent="0.35">
      <c r="A650" s="2">
        <v>42652</v>
      </c>
      <c r="K650" s="87">
        <f t="shared" si="28"/>
        <v>1941</v>
      </c>
      <c r="L650" s="86">
        <f t="shared" si="27"/>
        <v>800</v>
      </c>
    </row>
    <row r="651" spans="1:12" x14ac:dyDescent="0.35">
      <c r="A651" s="2">
        <v>42653</v>
      </c>
      <c r="K651" s="87">
        <f t="shared" si="28"/>
        <v>1944</v>
      </c>
      <c r="L651" s="86">
        <f t="shared" si="27"/>
        <v>800</v>
      </c>
    </row>
    <row r="652" spans="1:12" x14ac:dyDescent="0.35">
      <c r="A652" s="2">
        <v>42654</v>
      </c>
      <c r="K652" s="87">
        <f t="shared" si="28"/>
        <v>1947</v>
      </c>
      <c r="L652" s="86">
        <f t="shared" si="27"/>
        <v>800</v>
      </c>
    </row>
    <row r="653" spans="1:12" x14ac:dyDescent="0.35">
      <c r="A653" s="2">
        <v>42655</v>
      </c>
      <c r="K653" s="87">
        <f t="shared" si="28"/>
        <v>1950</v>
      </c>
      <c r="L653" s="86">
        <f t="shared" si="27"/>
        <v>800</v>
      </c>
    </row>
    <row r="654" spans="1:12" x14ac:dyDescent="0.35">
      <c r="A654" s="2">
        <v>42656</v>
      </c>
      <c r="K654" s="87">
        <f t="shared" si="28"/>
        <v>1953</v>
      </c>
      <c r="L654" s="86">
        <f t="shared" si="27"/>
        <v>800</v>
      </c>
    </row>
    <row r="655" spans="1:12" x14ac:dyDescent="0.35">
      <c r="A655" s="2">
        <v>42657</v>
      </c>
      <c r="K655" s="87">
        <f t="shared" si="28"/>
        <v>1956</v>
      </c>
      <c r="L655" s="86">
        <f t="shared" si="27"/>
        <v>800</v>
      </c>
    </row>
    <row r="656" spans="1:12" x14ac:dyDescent="0.35">
      <c r="A656" s="2">
        <v>42658</v>
      </c>
      <c r="K656" s="87">
        <f t="shared" si="28"/>
        <v>1959</v>
      </c>
      <c r="L656" s="86">
        <f t="shared" si="27"/>
        <v>800</v>
      </c>
    </row>
    <row r="657" spans="1:12" x14ac:dyDescent="0.35">
      <c r="A657" s="2">
        <v>42659</v>
      </c>
      <c r="K657" s="87">
        <f t="shared" si="28"/>
        <v>1962</v>
      </c>
      <c r="L657" s="86">
        <f t="shared" si="27"/>
        <v>800</v>
      </c>
    </row>
    <row r="658" spans="1:12" x14ac:dyDescent="0.35">
      <c r="A658" s="2">
        <v>42660</v>
      </c>
      <c r="K658" s="87">
        <f t="shared" si="28"/>
        <v>1965</v>
      </c>
      <c r="L658" s="86">
        <f t="shared" si="27"/>
        <v>800</v>
      </c>
    </row>
    <row r="659" spans="1:12" x14ac:dyDescent="0.35">
      <c r="A659" s="2">
        <v>42661</v>
      </c>
      <c r="K659" s="87">
        <f t="shared" si="28"/>
        <v>1968</v>
      </c>
      <c r="L659" s="86">
        <f t="shared" si="27"/>
        <v>800</v>
      </c>
    </row>
    <row r="660" spans="1:12" x14ac:dyDescent="0.35">
      <c r="A660" s="2">
        <v>42662</v>
      </c>
      <c r="K660" s="87">
        <f t="shared" si="28"/>
        <v>1971</v>
      </c>
      <c r="L660" s="86">
        <f t="shared" si="27"/>
        <v>800</v>
      </c>
    </row>
    <row r="661" spans="1:12" x14ac:dyDescent="0.35">
      <c r="A661" s="2">
        <v>42663</v>
      </c>
      <c r="K661" s="87">
        <f t="shared" si="28"/>
        <v>1974</v>
      </c>
      <c r="L661" s="86">
        <f t="shared" si="27"/>
        <v>800</v>
      </c>
    </row>
    <row r="662" spans="1:12" x14ac:dyDescent="0.35">
      <c r="A662" s="2">
        <v>42664</v>
      </c>
      <c r="K662" s="87">
        <f t="shared" si="28"/>
        <v>1977</v>
      </c>
      <c r="L662" s="86">
        <f t="shared" si="27"/>
        <v>800</v>
      </c>
    </row>
    <row r="663" spans="1:12" x14ac:dyDescent="0.35">
      <c r="A663" s="2">
        <v>42665</v>
      </c>
      <c r="K663" s="87">
        <f t="shared" si="28"/>
        <v>1980</v>
      </c>
      <c r="L663" s="86">
        <f t="shared" si="27"/>
        <v>800</v>
      </c>
    </row>
    <row r="664" spans="1:12" x14ac:dyDescent="0.35">
      <c r="A664" s="2">
        <v>42666</v>
      </c>
      <c r="K664" s="87">
        <f t="shared" si="28"/>
        <v>1983</v>
      </c>
      <c r="L664" s="86">
        <f t="shared" si="27"/>
        <v>800</v>
      </c>
    </row>
    <row r="665" spans="1:12" x14ac:dyDescent="0.35">
      <c r="A665" s="2">
        <v>42667</v>
      </c>
      <c r="K665" s="87">
        <f t="shared" si="28"/>
        <v>1986</v>
      </c>
      <c r="L665" s="86">
        <f t="shared" si="27"/>
        <v>800</v>
      </c>
    </row>
    <row r="666" spans="1:12" x14ac:dyDescent="0.35">
      <c r="A666" s="2">
        <v>42668</v>
      </c>
      <c r="K666" s="87">
        <f t="shared" si="28"/>
        <v>1989</v>
      </c>
      <c r="L666" s="86">
        <f t="shared" si="27"/>
        <v>800</v>
      </c>
    </row>
    <row r="667" spans="1:12" x14ac:dyDescent="0.35">
      <c r="A667" s="2">
        <v>42669</v>
      </c>
      <c r="K667" s="87">
        <f t="shared" si="28"/>
        <v>1992</v>
      </c>
      <c r="L667" s="86">
        <f t="shared" si="27"/>
        <v>800</v>
      </c>
    </row>
    <row r="668" spans="1:12" x14ac:dyDescent="0.35">
      <c r="A668" s="2">
        <v>42670</v>
      </c>
      <c r="K668" s="87">
        <f t="shared" si="28"/>
        <v>1995</v>
      </c>
      <c r="L668" s="86">
        <f t="shared" si="27"/>
        <v>800</v>
      </c>
    </row>
    <row r="669" spans="1:12" x14ac:dyDescent="0.35">
      <c r="A669" s="2">
        <v>42671</v>
      </c>
      <c r="K669" s="87">
        <f t="shared" si="28"/>
        <v>1998</v>
      </c>
      <c r="L669" s="86">
        <f t="shared" si="27"/>
        <v>800</v>
      </c>
    </row>
    <row r="670" spans="1:12" x14ac:dyDescent="0.35">
      <c r="A670" s="2">
        <v>42672</v>
      </c>
      <c r="K670" s="87">
        <f t="shared" si="28"/>
        <v>2001</v>
      </c>
      <c r="L670" s="86">
        <f t="shared" si="27"/>
        <v>800</v>
      </c>
    </row>
    <row r="671" spans="1:12" x14ac:dyDescent="0.35">
      <c r="A671" s="2">
        <v>42673</v>
      </c>
      <c r="K671" s="87">
        <f t="shared" si="28"/>
        <v>2004</v>
      </c>
      <c r="L671" s="86">
        <f t="shared" si="27"/>
        <v>800</v>
      </c>
    </row>
    <row r="672" spans="1:12" x14ac:dyDescent="0.35">
      <c r="A672" s="2">
        <v>42674</v>
      </c>
      <c r="K672" s="87">
        <f t="shared" si="28"/>
        <v>2007</v>
      </c>
      <c r="L672" s="86">
        <f t="shared" si="27"/>
        <v>800</v>
      </c>
    </row>
    <row r="673" spans="1:12" x14ac:dyDescent="0.35">
      <c r="A673" s="2">
        <v>42675</v>
      </c>
      <c r="K673" s="87">
        <f t="shared" si="28"/>
        <v>2010</v>
      </c>
      <c r="L673" s="86">
        <f t="shared" si="27"/>
        <v>800</v>
      </c>
    </row>
    <row r="674" spans="1:12" x14ac:dyDescent="0.35">
      <c r="A674" s="2">
        <v>42676</v>
      </c>
      <c r="K674" s="87">
        <f t="shared" si="28"/>
        <v>2013</v>
      </c>
      <c r="L674" s="86">
        <f t="shared" si="27"/>
        <v>800</v>
      </c>
    </row>
    <row r="675" spans="1:12" x14ac:dyDescent="0.35">
      <c r="A675" s="2">
        <v>42677</v>
      </c>
      <c r="K675" s="87">
        <f t="shared" si="28"/>
        <v>2016</v>
      </c>
      <c r="L675" s="86">
        <f t="shared" si="27"/>
        <v>800</v>
      </c>
    </row>
    <row r="676" spans="1:12" x14ac:dyDescent="0.35">
      <c r="A676" s="2">
        <v>42678</v>
      </c>
      <c r="K676" s="87">
        <f t="shared" si="28"/>
        <v>2019</v>
      </c>
      <c r="L676" s="86">
        <f t="shared" si="27"/>
        <v>800</v>
      </c>
    </row>
    <row r="677" spans="1:12" x14ac:dyDescent="0.35">
      <c r="A677" s="2">
        <v>42679</v>
      </c>
      <c r="K677" s="87">
        <f t="shared" si="28"/>
        <v>2022</v>
      </c>
      <c r="L677" s="86">
        <f t="shared" si="27"/>
        <v>800</v>
      </c>
    </row>
    <row r="678" spans="1:12" x14ac:dyDescent="0.35">
      <c r="A678" s="2">
        <v>42680</v>
      </c>
      <c r="K678" s="87">
        <f t="shared" si="28"/>
        <v>2025</v>
      </c>
      <c r="L678" s="86">
        <f t="shared" si="27"/>
        <v>800</v>
      </c>
    </row>
    <row r="679" spans="1:12" x14ac:dyDescent="0.35">
      <c r="A679" s="2">
        <v>42681</v>
      </c>
      <c r="K679" s="87">
        <f t="shared" si="28"/>
        <v>2028</v>
      </c>
      <c r="L679" s="86">
        <f t="shared" si="27"/>
        <v>800</v>
      </c>
    </row>
    <row r="680" spans="1:12" x14ac:dyDescent="0.35">
      <c r="A680" s="2">
        <v>42682</v>
      </c>
      <c r="K680" s="87">
        <f t="shared" si="28"/>
        <v>2031</v>
      </c>
      <c r="L680" s="86">
        <f t="shared" si="27"/>
        <v>800</v>
      </c>
    </row>
    <row r="681" spans="1:12" x14ac:dyDescent="0.35">
      <c r="A681" s="2">
        <v>42683</v>
      </c>
      <c r="K681" s="87">
        <f t="shared" si="28"/>
        <v>2034</v>
      </c>
      <c r="L681" s="86">
        <f t="shared" si="27"/>
        <v>800</v>
      </c>
    </row>
    <row r="682" spans="1:12" x14ac:dyDescent="0.35">
      <c r="A682" s="2">
        <v>42684</v>
      </c>
      <c r="K682" s="87">
        <f t="shared" si="28"/>
        <v>2037</v>
      </c>
      <c r="L682" s="86">
        <f t="shared" si="27"/>
        <v>800</v>
      </c>
    </row>
    <row r="683" spans="1:12" x14ac:dyDescent="0.35">
      <c r="A683" s="2">
        <v>42685</v>
      </c>
      <c r="K683" s="87">
        <f t="shared" si="28"/>
        <v>2040</v>
      </c>
      <c r="L683" s="86">
        <f t="shared" si="27"/>
        <v>800</v>
      </c>
    </row>
    <row r="684" spans="1:12" x14ac:dyDescent="0.35">
      <c r="A684" s="2">
        <v>42686</v>
      </c>
      <c r="K684" s="87">
        <f t="shared" si="28"/>
        <v>2043</v>
      </c>
      <c r="L684" s="86">
        <f t="shared" si="27"/>
        <v>800</v>
      </c>
    </row>
    <row r="685" spans="1:12" x14ac:dyDescent="0.35">
      <c r="A685" s="2">
        <v>42687</v>
      </c>
      <c r="K685" s="87">
        <f t="shared" si="28"/>
        <v>2046</v>
      </c>
      <c r="L685" s="86">
        <f t="shared" si="27"/>
        <v>800</v>
      </c>
    </row>
    <row r="686" spans="1:12" x14ac:dyDescent="0.35">
      <c r="A686" s="2">
        <v>42688</v>
      </c>
      <c r="K686" s="87">
        <f t="shared" si="28"/>
        <v>2049</v>
      </c>
      <c r="L686" s="86">
        <f t="shared" si="27"/>
        <v>800</v>
      </c>
    </row>
    <row r="687" spans="1:12" x14ac:dyDescent="0.35">
      <c r="A687" s="2">
        <v>42689</v>
      </c>
      <c r="K687" s="87">
        <f t="shared" si="28"/>
        <v>2052</v>
      </c>
      <c r="L687" s="86">
        <f t="shared" si="27"/>
        <v>800</v>
      </c>
    </row>
    <row r="688" spans="1:12" x14ac:dyDescent="0.35">
      <c r="A688" s="2">
        <v>42690</v>
      </c>
      <c r="K688" s="87">
        <f t="shared" si="28"/>
        <v>2055</v>
      </c>
      <c r="L688" s="86">
        <f t="shared" si="27"/>
        <v>800</v>
      </c>
    </row>
    <row r="689" spans="1:12" x14ac:dyDescent="0.35">
      <c r="A689" s="2">
        <v>42691</v>
      </c>
      <c r="K689" s="87">
        <f t="shared" si="28"/>
        <v>2058</v>
      </c>
      <c r="L689" s="86">
        <f t="shared" si="27"/>
        <v>800</v>
      </c>
    </row>
    <row r="690" spans="1:12" x14ac:dyDescent="0.35">
      <c r="A690" s="2">
        <v>42692</v>
      </c>
      <c r="K690" s="87">
        <f t="shared" si="28"/>
        <v>2061</v>
      </c>
      <c r="L690" s="86">
        <f t="shared" si="27"/>
        <v>800</v>
      </c>
    </row>
    <row r="691" spans="1:12" x14ac:dyDescent="0.35">
      <c r="A691" s="2">
        <v>42693</v>
      </c>
      <c r="K691" s="87">
        <f t="shared" si="28"/>
        <v>2064</v>
      </c>
      <c r="L691" s="86">
        <f t="shared" si="27"/>
        <v>800</v>
      </c>
    </row>
    <row r="692" spans="1:12" x14ac:dyDescent="0.35">
      <c r="A692" s="2">
        <v>42694</v>
      </c>
      <c r="K692" s="87">
        <f t="shared" si="28"/>
        <v>2067</v>
      </c>
      <c r="L692" s="86">
        <f t="shared" si="27"/>
        <v>800</v>
      </c>
    </row>
    <row r="693" spans="1:12" x14ac:dyDescent="0.35">
      <c r="A693" s="2">
        <v>42695</v>
      </c>
      <c r="K693" s="87">
        <f t="shared" si="28"/>
        <v>2070</v>
      </c>
      <c r="L693" s="86">
        <f t="shared" si="27"/>
        <v>800</v>
      </c>
    </row>
    <row r="694" spans="1:12" x14ac:dyDescent="0.35">
      <c r="A694" s="2">
        <v>42696</v>
      </c>
      <c r="K694" s="87">
        <f t="shared" si="28"/>
        <v>2073</v>
      </c>
      <c r="L694" s="86">
        <f t="shared" si="27"/>
        <v>800</v>
      </c>
    </row>
    <row r="695" spans="1:12" x14ac:dyDescent="0.35">
      <c r="A695" s="2">
        <v>42697</v>
      </c>
      <c r="K695" s="87">
        <f t="shared" si="28"/>
        <v>2076</v>
      </c>
      <c r="L695" s="86">
        <f t="shared" si="27"/>
        <v>800</v>
      </c>
    </row>
    <row r="696" spans="1:12" x14ac:dyDescent="0.35">
      <c r="A696" s="2">
        <v>42698</v>
      </c>
      <c r="K696" s="87">
        <f t="shared" si="28"/>
        <v>2079</v>
      </c>
      <c r="L696" s="86">
        <f t="shared" si="27"/>
        <v>800</v>
      </c>
    </row>
    <row r="697" spans="1:12" x14ac:dyDescent="0.35">
      <c r="A697" s="2">
        <v>42699</v>
      </c>
      <c r="K697" s="87">
        <f t="shared" si="28"/>
        <v>2082</v>
      </c>
      <c r="L697" s="86">
        <f t="shared" si="27"/>
        <v>800</v>
      </c>
    </row>
    <row r="698" spans="1:12" x14ac:dyDescent="0.35">
      <c r="A698" s="2">
        <v>42700</v>
      </c>
      <c r="K698" s="87">
        <f t="shared" si="28"/>
        <v>2085</v>
      </c>
      <c r="L698" s="86">
        <f t="shared" si="27"/>
        <v>800</v>
      </c>
    </row>
    <row r="699" spans="1:12" x14ac:dyDescent="0.35">
      <c r="A699" s="2">
        <v>42701</v>
      </c>
      <c r="K699" s="87">
        <f t="shared" si="28"/>
        <v>2088</v>
      </c>
      <c r="L699" s="86">
        <f t="shared" si="27"/>
        <v>800</v>
      </c>
    </row>
    <row r="700" spans="1:12" x14ac:dyDescent="0.35">
      <c r="A700" s="2">
        <v>42702</v>
      </c>
      <c r="K700" s="87">
        <f t="shared" si="28"/>
        <v>2091</v>
      </c>
      <c r="L700" s="86">
        <f t="shared" si="27"/>
        <v>800</v>
      </c>
    </row>
    <row r="701" spans="1:12" x14ac:dyDescent="0.35">
      <c r="A701" s="2">
        <v>42703</v>
      </c>
      <c r="K701" s="87">
        <f t="shared" si="28"/>
        <v>2094</v>
      </c>
      <c r="L701" s="86">
        <f t="shared" si="27"/>
        <v>800</v>
      </c>
    </row>
    <row r="702" spans="1:12" x14ac:dyDescent="0.35">
      <c r="A702" s="2">
        <v>42704</v>
      </c>
      <c r="K702" s="87">
        <f t="shared" si="28"/>
        <v>2097</v>
      </c>
      <c r="L702" s="86">
        <f t="shared" si="27"/>
        <v>800</v>
      </c>
    </row>
    <row r="703" spans="1:12" x14ac:dyDescent="0.35">
      <c r="A703" s="2">
        <v>42705</v>
      </c>
      <c r="K703" s="87">
        <f t="shared" si="28"/>
        <v>2100</v>
      </c>
      <c r="L703" s="86">
        <f t="shared" si="27"/>
        <v>800</v>
      </c>
    </row>
    <row r="704" spans="1:12" x14ac:dyDescent="0.35">
      <c r="A704" s="2">
        <v>42706</v>
      </c>
      <c r="K704" s="87">
        <f t="shared" si="28"/>
        <v>2103</v>
      </c>
      <c r="L704" s="86">
        <f t="shared" si="27"/>
        <v>800</v>
      </c>
    </row>
    <row r="705" spans="1:12" x14ac:dyDescent="0.35">
      <c r="A705" s="2">
        <v>42707</v>
      </c>
      <c r="K705" s="87">
        <f t="shared" si="28"/>
        <v>2106</v>
      </c>
      <c r="L705" s="86">
        <f t="shared" si="27"/>
        <v>800</v>
      </c>
    </row>
    <row r="706" spans="1:12" x14ac:dyDescent="0.35">
      <c r="A706" s="2">
        <v>42708</v>
      </c>
      <c r="K706" s="87">
        <f t="shared" si="28"/>
        <v>2109</v>
      </c>
      <c r="L706" s="86">
        <f t="shared" si="27"/>
        <v>800</v>
      </c>
    </row>
    <row r="707" spans="1:12" x14ac:dyDescent="0.35">
      <c r="A707" s="2">
        <v>42709</v>
      </c>
      <c r="K707" s="87">
        <f t="shared" si="28"/>
        <v>2112</v>
      </c>
      <c r="L707" s="86">
        <f t="shared" si="27"/>
        <v>800</v>
      </c>
    </row>
    <row r="708" spans="1:12" x14ac:dyDescent="0.35">
      <c r="A708" s="2">
        <v>42710</v>
      </c>
      <c r="K708" s="87">
        <f t="shared" si="28"/>
        <v>2115</v>
      </c>
      <c r="L708" s="86">
        <f t="shared" ref="L708:L771" si="29">ExistingCost</f>
        <v>800</v>
      </c>
    </row>
    <row r="709" spans="1:12" x14ac:dyDescent="0.35">
      <c r="A709" s="2">
        <v>42711</v>
      </c>
      <c r="K709" s="87">
        <f t="shared" ref="K709:K772" si="30">K708+3</f>
        <v>2118</v>
      </c>
      <c r="L709" s="86">
        <f t="shared" si="29"/>
        <v>800</v>
      </c>
    </row>
    <row r="710" spans="1:12" x14ac:dyDescent="0.35">
      <c r="A710" s="2">
        <v>42712</v>
      </c>
      <c r="K710" s="87">
        <f t="shared" si="30"/>
        <v>2121</v>
      </c>
      <c r="L710" s="86">
        <f t="shared" si="29"/>
        <v>800</v>
      </c>
    </row>
    <row r="711" spans="1:12" x14ac:dyDescent="0.35">
      <c r="A711" s="2">
        <v>42713</v>
      </c>
      <c r="K711" s="87">
        <f t="shared" si="30"/>
        <v>2124</v>
      </c>
      <c r="L711" s="86">
        <f t="shared" si="29"/>
        <v>800</v>
      </c>
    </row>
    <row r="712" spans="1:12" x14ac:dyDescent="0.35">
      <c r="A712" s="2">
        <v>42714</v>
      </c>
      <c r="K712" s="87">
        <f t="shared" si="30"/>
        <v>2127</v>
      </c>
      <c r="L712" s="86">
        <f t="shared" si="29"/>
        <v>800</v>
      </c>
    </row>
    <row r="713" spans="1:12" x14ac:dyDescent="0.35">
      <c r="A713" s="2">
        <v>42715</v>
      </c>
      <c r="K713" s="87">
        <f t="shared" si="30"/>
        <v>2130</v>
      </c>
      <c r="L713" s="86">
        <f t="shared" si="29"/>
        <v>800</v>
      </c>
    </row>
    <row r="714" spans="1:12" x14ac:dyDescent="0.35">
      <c r="A714" s="2">
        <v>42716</v>
      </c>
      <c r="K714" s="87">
        <f t="shared" si="30"/>
        <v>2133</v>
      </c>
      <c r="L714" s="86">
        <f t="shared" si="29"/>
        <v>800</v>
      </c>
    </row>
    <row r="715" spans="1:12" x14ac:dyDescent="0.35">
      <c r="A715" s="2">
        <v>42717</v>
      </c>
      <c r="K715" s="87">
        <f t="shared" si="30"/>
        <v>2136</v>
      </c>
      <c r="L715" s="86">
        <f t="shared" si="29"/>
        <v>800</v>
      </c>
    </row>
    <row r="716" spans="1:12" x14ac:dyDescent="0.35">
      <c r="A716" s="2">
        <v>42718</v>
      </c>
      <c r="K716" s="87">
        <f t="shared" si="30"/>
        <v>2139</v>
      </c>
      <c r="L716" s="86">
        <f t="shared" si="29"/>
        <v>800</v>
      </c>
    </row>
    <row r="717" spans="1:12" x14ac:dyDescent="0.35">
      <c r="A717" s="2">
        <v>42719</v>
      </c>
      <c r="K717" s="87">
        <f t="shared" si="30"/>
        <v>2142</v>
      </c>
      <c r="L717" s="86">
        <f t="shared" si="29"/>
        <v>800</v>
      </c>
    </row>
    <row r="718" spans="1:12" x14ac:dyDescent="0.35">
      <c r="A718" s="2">
        <v>42720</v>
      </c>
      <c r="K718" s="87">
        <f t="shared" si="30"/>
        <v>2145</v>
      </c>
      <c r="L718" s="86">
        <f t="shared" si="29"/>
        <v>800</v>
      </c>
    </row>
    <row r="719" spans="1:12" x14ac:dyDescent="0.35">
      <c r="A719" s="2">
        <v>42721</v>
      </c>
      <c r="K719" s="87">
        <f t="shared" si="30"/>
        <v>2148</v>
      </c>
      <c r="L719" s="86">
        <f t="shared" si="29"/>
        <v>800</v>
      </c>
    </row>
    <row r="720" spans="1:12" x14ac:dyDescent="0.35">
      <c r="A720" s="2">
        <v>42722</v>
      </c>
      <c r="K720" s="87">
        <f t="shared" si="30"/>
        <v>2151</v>
      </c>
      <c r="L720" s="86">
        <f t="shared" si="29"/>
        <v>800</v>
      </c>
    </row>
    <row r="721" spans="1:12" x14ac:dyDescent="0.35">
      <c r="A721" s="2">
        <v>42723</v>
      </c>
      <c r="K721" s="87">
        <f t="shared" si="30"/>
        <v>2154</v>
      </c>
      <c r="L721" s="86">
        <f t="shared" si="29"/>
        <v>800</v>
      </c>
    </row>
    <row r="722" spans="1:12" x14ac:dyDescent="0.35">
      <c r="A722" s="2">
        <v>42724</v>
      </c>
      <c r="K722" s="87">
        <f t="shared" si="30"/>
        <v>2157</v>
      </c>
      <c r="L722" s="86">
        <f t="shared" si="29"/>
        <v>800</v>
      </c>
    </row>
    <row r="723" spans="1:12" x14ac:dyDescent="0.35">
      <c r="A723" s="2">
        <v>42725</v>
      </c>
      <c r="K723" s="87">
        <f t="shared" si="30"/>
        <v>2160</v>
      </c>
      <c r="L723" s="86">
        <f t="shared" si="29"/>
        <v>800</v>
      </c>
    </row>
    <row r="724" spans="1:12" x14ac:dyDescent="0.35">
      <c r="A724" s="2">
        <v>42726</v>
      </c>
      <c r="K724" s="87">
        <f t="shared" si="30"/>
        <v>2163</v>
      </c>
      <c r="L724" s="86">
        <f t="shared" si="29"/>
        <v>800</v>
      </c>
    </row>
    <row r="725" spans="1:12" x14ac:dyDescent="0.35">
      <c r="A725" s="2">
        <v>42727</v>
      </c>
      <c r="K725" s="87">
        <f t="shared" si="30"/>
        <v>2166</v>
      </c>
      <c r="L725" s="86">
        <f t="shared" si="29"/>
        <v>800</v>
      </c>
    </row>
    <row r="726" spans="1:12" x14ac:dyDescent="0.35">
      <c r="A726" s="2">
        <v>42728</v>
      </c>
      <c r="K726" s="87">
        <f t="shared" si="30"/>
        <v>2169</v>
      </c>
      <c r="L726" s="86">
        <f t="shared" si="29"/>
        <v>800</v>
      </c>
    </row>
    <row r="727" spans="1:12" x14ac:dyDescent="0.35">
      <c r="A727" s="2">
        <v>42729</v>
      </c>
      <c r="K727" s="87">
        <f t="shared" si="30"/>
        <v>2172</v>
      </c>
      <c r="L727" s="86">
        <f t="shared" si="29"/>
        <v>800</v>
      </c>
    </row>
    <row r="728" spans="1:12" x14ac:dyDescent="0.35">
      <c r="A728" s="2">
        <v>42730</v>
      </c>
      <c r="K728" s="87">
        <f t="shared" si="30"/>
        <v>2175</v>
      </c>
      <c r="L728" s="86">
        <f t="shared" si="29"/>
        <v>800</v>
      </c>
    </row>
    <row r="729" spans="1:12" x14ac:dyDescent="0.35">
      <c r="A729" s="2">
        <v>42731</v>
      </c>
      <c r="K729" s="87">
        <f t="shared" si="30"/>
        <v>2178</v>
      </c>
      <c r="L729" s="86">
        <f t="shared" si="29"/>
        <v>800</v>
      </c>
    </row>
    <row r="730" spans="1:12" x14ac:dyDescent="0.35">
      <c r="A730" s="2">
        <v>42732</v>
      </c>
      <c r="K730" s="87">
        <f t="shared" si="30"/>
        <v>2181</v>
      </c>
      <c r="L730" s="86">
        <f t="shared" si="29"/>
        <v>800</v>
      </c>
    </row>
    <row r="731" spans="1:12" x14ac:dyDescent="0.35">
      <c r="A731" s="2">
        <v>42733</v>
      </c>
      <c r="K731" s="87">
        <f t="shared" si="30"/>
        <v>2184</v>
      </c>
      <c r="L731" s="86">
        <f t="shared" si="29"/>
        <v>800</v>
      </c>
    </row>
    <row r="732" spans="1:12" x14ac:dyDescent="0.35">
      <c r="A732" s="2">
        <v>42734</v>
      </c>
      <c r="K732" s="87">
        <f t="shared" si="30"/>
        <v>2187</v>
      </c>
      <c r="L732" s="86">
        <f t="shared" si="29"/>
        <v>800</v>
      </c>
    </row>
    <row r="733" spans="1:12" x14ac:dyDescent="0.35">
      <c r="A733" s="2">
        <v>42735</v>
      </c>
      <c r="K733" s="87">
        <f t="shared" si="30"/>
        <v>2190</v>
      </c>
      <c r="L733" s="86">
        <f t="shared" si="29"/>
        <v>800</v>
      </c>
    </row>
    <row r="734" spans="1:12" x14ac:dyDescent="0.35">
      <c r="A734" s="2">
        <v>42736</v>
      </c>
      <c r="K734" s="87">
        <f t="shared" si="30"/>
        <v>2193</v>
      </c>
      <c r="L734" s="86">
        <f t="shared" si="29"/>
        <v>800</v>
      </c>
    </row>
    <row r="735" spans="1:12" x14ac:dyDescent="0.35">
      <c r="A735" s="2">
        <v>42737</v>
      </c>
      <c r="K735" s="87">
        <f t="shared" si="30"/>
        <v>2196</v>
      </c>
      <c r="L735" s="86">
        <f t="shared" si="29"/>
        <v>800</v>
      </c>
    </row>
    <row r="736" spans="1:12" x14ac:dyDescent="0.35">
      <c r="A736" s="2">
        <v>42738</v>
      </c>
      <c r="K736" s="87">
        <f t="shared" si="30"/>
        <v>2199</v>
      </c>
      <c r="L736" s="86">
        <f t="shared" si="29"/>
        <v>800</v>
      </c>
    </row>
    <row r="737" spans="1:12" x14ac:dyDescent="0.35">
      <c r="A737" s="2">
        <v>42739</v>
      </c>
      <c r="K737" s="87">
        <f t="shared" si="30"/>
        <v>2202</v>
      </c>
      <c r="L737" s="86">
        <f t="shared" si="29"/>
        <v>800</v>
      </c>
    </row>
    <row r="738" spans="1:12" x14ac:dyDescent="0.35">
      <c r="A738" s="2">
        <v>42740</v>
      </c>
      <c r="K738" s="87">
        <f t="shared" si="30"/>
        <v>2205</v>
      </c>
      <c r="L738" s="86">
        <f t="shared" si="29"/>
        <v>800</v>
      </c>
    </row>
    <row r="739" spans="1:12" x14ac:dyDescent="0.35">
      <c r="A739" s="2">
        <v>42741</v>
      </c>
      <c r="K739" s="87">
        <f t="shared" si="30"/>
        <v>2208</v>
      </c>
      <c r="L739" s="86">
        <f t="shared" si="29"/>
        <v>800</v>
      </c>
    </row>
    <row r="740" spans="1:12" x14ac:dyDescent="0.35">
      <c r="A740" s="2">
        <v>42742</v>
      </c>
      <c r="K740" s="87">
        <f t="shared" si="30"/>
        <v>2211</v>
      </c>
      <c r="L740" s="86">
        <f t="shared" si="29"/>
        <v>800</v>
      </c>
    </row>
    <row r="741" spans="1:12" x14ac:dyDescent="0.35">
      <c r="A741" s="2">
        <v>42743</v>
      </c>
      <c r="K741" s="87">
        <f t="shared" si="30"/>
        <v>2214</v>
      </c>
      <c r="L741" s="86">
        <f t="shared" si="29"/>
        <v>800</v>
      </c>
    </row>
    <row r="742" spans="1:12" x14ac:dyDescent="0.35">
      <c r="A742" s="2">
        <v>42744</v>
      </c>
      <c r="K742" s="87">
        <f t="shared" si="30"/>
        <v>2217</v>
      </c>
      <c r="L742" s="86">
        <f t="shared" si="29"/>
        <v>800</v>
      </c>
    </row>
    <row r="743" spans="1:12" x14ac:dyDescent="0.35">
      <c r="A743" s="2">
        <v>42745</v>
      </c>
      <c r="K743" s="87">
        <f t="shared" si="30"/>
        <v>2220</v>
      </c>
      <c r="L743" s="86">
        <f t="shared" si="29"/>
        <v>800</v>
      </c>
    </row>
    <row r="744" spans="1:12" x14ac:dyDescent="0.35">
      <c r="A744" s="2">
        <v>42746</v>
      </c>
      <c r="K744" s="87">
        <f t="shared" si="30"/>
        <v>2223</v>
      </c>
      <c r="L744" s="86">
        <f t="shared" si="29"/>
        <v>800</v>
      </c>
    </row>
    <row r="745" spans="1:12" x14ac:dyDescent="0.35">
      <c r="A745" s="2">
        <v>42747</v>
      </c>
      <c r="K745" s="87">
        <f t="shared" si="30"/>
        <v>2226</v>
      </c>
      <c r="L745" s="86">
        <f t="shared" si="29"/>
        <v>800</v>
      </c>
    </row>
    <row r="746" spans="1:12" x14ac:dyDescent="0.35">
      <c r="A746" s="2">
        <v>42748</v>
      </c>
      <c r="K746" s="87">
        <f t="shared" si="30"/>
        <v>2229</v>
      </c>
      <c r="L746" s="86">
        <f t="shared" si="29"/>
        <v>800</v>
      </c>
    </row>
    <row r="747" spans="1:12" x14ac:dyDescent="0.35">
      <c r="A747" s="2">
        <v>42749</v>
      </c>
      <c r="K747" s="87">
        <f t="shared" si="30"/>
        <v>2232</v>
      </c>
      <c r="L747" s="86">
        <f t="shared" si="29"/>
        <v>800</v>
      </c>
    </row>
    <row r="748" spans="1:12" x14ac:dyDescent="0.35">
      <c r="A748" s="2">
        <v>42750</v>
      </c>
      <c r="K748" s="87">
        <f t="shared" si="30"/>
        <v>2235</v>
      </c>
      <c r="L748" s="86">
        <f t="shared" si="29"/>
        <v>800</v>
      </c>
    </row>
    <row r="749" spans="1:12" x14ac:dyDescent="0.35">
      <c r="A749" s="2">
        <v>42751</v>
      </c>
      <c r="K749" s="87">
        <f t="shared" si="30"/>
        <v>2238</v>
      </c>
      <c r="L749" s="86">
        <f t="shared" si="29"/>
        <v>800</v>
      </c>
    </row>
    <row r="750" spans="1:12" x14ac:dyDescent="0.35">
      <c r="A750" s="2">
        <v>42752</v>
      </c>
      <c r="K750" s="87">
        <f t="shared" si="30"/>
        <v>2241</v>
      </c>
      <c r="L750" s="86">
        <f t="shared" si="29"/>
        <v>800</v>
      </c>
    </row>
    <row r="751" spans="1:12" x14ac:dyDescent="0.35">
      <c r="A751" s="2">
        <v>42753</v>
      </c>
      <c r="K751" s="87">
        <f t="shared" si="30"/>
        <v>2244</v>
      </c>
      <c r="L751" s="86">
        <f t="shared" si="29"/>
        <v>800</v>
      </c>
    </row>
    <row r="752" spans="1:12" x14ac:dyDescent="0.35">
      <c r="A752" s="2">
        <v>42754</v>
      </c>
      <c r="K752" s="87">
        <f t="shared" si="30"/>
        <v>2247</v>
      </c>
      <c r="L752" s="86">
        <f t="shared" si="29"/>
        <v>800</v>
      </c>
    </row>
    <row r="753" spans="1:12" x14ac:dyDescent="0.35">
      <c r="A753" s="2">
        <v>42755</v>
      </c>
      <c r="K753" s="87">
        <f t="shared" si="30"/>
        <v>2250</v>
      </c>
      <c r="L753" s="86">
        <f t="shared" si="29"/>
        <v>800</v>
      </c>
    </row>
    <row r="754" spans="1:12" x14ac:dyDescent="0.35">
      <c r="A754" s="2">
        <v>42756</v>
      </c>
      <c r="K754" s="87">
        <f t="shared" si="30"/>
        <v>2253</v>
      </c>
      <c r="L754" s="86">
        <f t="shared" si="29"/>
        <v>800</v>
      </c>
    </row>
    <row r="755" spans="1:12" x14ac:dyDescent="0.35">
      <c r="A755" s="2">
        <v>42757</v>
      </c>
      <c r="K755" s="87">
        <f t="shared" si="30"/>
        <v>2256</v>
      </c>
      <c r="L755" s="86">
        <f t="shared" si="29"/>
        <v>800</v>
      </c>
    </row>
    <row r="756" spans="1:12" x14ac:dyDescent="0.35">
      <c r="A756" s="2">
        <v>42758</v>
      </c>
      <c r="K756" s="87">
        <f t="shared" si="30"/>
        <v>2259</v>
      </c>
      <c r="L756" s="86">
        <f t="shared" si="29"/>
        <v>800</v>
      </c>
    </row>
    <row r="757" spans="1:12" x14ac:dyDescent="0.35">
      <c r="A757" s="2">
        <v>42759</v>
      </c>
      <c r="K757" s="87">
        <f t="shared" si="30"/>
        <v>2262</v>
      </c>
      <c r="L757" s="86">
        <f t="shared" si="29"/>
        <v>800</v>
      </c>
    </row>
    <row r="758" spans="1:12" x14ac:dyDescent="0.35">
      <c r="A758" s="2">
        <v>42760</v>
      </c>
      <c r="K758" s="87">
        <f t="shared" si="30"/>
        <v>2265</v>
      </c>
      <c r="L758" s="86">
        <f t="shared" si="29"/>
        <v>800</v>
      </c>
    </row>
    <row r="759" spans="1:12" x14ac:dyDescent="0.35">
      <c r="A759" s="2">
        <v>42761</v>
      </c>
      <c r="K759" s="87">
        <f t="shared" si="30"/>
        <v>2268</v>
      </c>
      <c r="L759" s="86">
        <f t="shared" si="29"/>
        <v>800</v>
      </c>
    </row>
    <row r="760" spans="1:12" x14ac:dyDescent="0.35">
      <c r="A760" s="2">
        <v>42762</v>
      </c>
      <c r="K760" s="87">
        <f t="shared" si="30"/>
        <v>2271</v>
      </c>
      <c r="L760" s="86">
        <f t="shared" si="29"/>
        <v>800</v>
      </c>
    </row>
    <row r="761" spans="1:12" x14ac:dyDescent="0.35">
      <c r="A761" s="2">
        <v>42763</v>
      </c>
      <c r="K761" s="87">
        <f t="shared" si="30"/>
        <v>2274</v>
      </c>
      <c r="L761" s="86">
        <f t="shared" si="29"/>
        <v>800</v>
      </c>
    </row>
    <row r="762" spans="1:12" x14ac:dyDescent="0.35">
      <c r="A762" s="2">
        <v>42764</v>
      </c>
      <c r="K762" s="87">
        <f t="shared" si="30"/>
        <v>2277</v>
      </c>
      <c r="L762" s="86">
        <f t="shared" si="29"/>
        <v>800</v>
      </c>
    </row>
    <row r="763" spans="1:12" x14ac:dyDescent="0.35">
      <c r="A763" s="2">
        <v>42765</v>
      </c>
      <c r="K763" s="87">
        <f t="shared" si="30"/>
        <v>2280</v>
      </c>
      <c r="L763" s="86">
        <f t="shared" si="29"/>
        <v>800</v>
      </c>
    </row>
    <row r="764" spans="1:12" x14ac:dyDescent="0.35">
      <c r="A764" s="2">
        <v>42766</v>
      </c>
      <c r="K764" s="87">
        <f t="shared" si="30"/>
        <v>2283</v>
      </c>
      <c r="L764" s="86">
        <f t="shared" si="29"/>
        <v>800</v>
      </c>
    </row>
    <row r="765" spans="1:12" x14ac:dyDescent="0.35">
      <c r="A765" s="2">
        <v>42767</v>
      </c>
      <c r="K765" s="87">
        <f t="shared" si="30"/>
        <v>2286</v>
      </c>
      <c r="L765" s="86">
        <f t="shared" si="29"/>
        <v>800</v>
      </c>
    </row>
    <row r="766" spans="1:12" x14ac:dyDescent="0.35">
      <c r="A766" s="2">
        <v>42768</v>
      </c>
      <c r="K766" s="87">
        <f t="shared" si="30"/>
        <v>2289</v>
      </c>
      <c r="L766" s="86">
        <f t="shared" si="29"/>
        <v>800</v>
      </c>
    </row>
    <row r="767" spans="1:12" x14ac:dyDescent="0.35">
      <c r="A767" s="2">
        <v>42769</v>
      </c>
      <c r="K767" s="87">
        <f t="shared" si="30"/>
        <v>2292</v>
      </c>
      <c r="L767" s="86">
        <f t="shared" si="29"/>
        <v>800</v>
      </c>
    </row>
    <row r="768" spans="1:12" x14ac:dyDescent="0.35">
      <c r="A768" s="2">
        <v>42770</v>
      </c>
      <c r="K768" s="87">
        <f t="shared" si="30"/>
        <v>2295</v>
      </c>
      <c r="L768" s="86">
        <f t="shared" si="29"/>
        <v>800</v>
      </c>
    </row>
    <row r="769" spans="1:12" x14ac:dyDescent="0.35">
      <c r="A769" s="2">
        <v>42771</v>
      </c>
      <c r="K769" s="87">
        <f t="shared" si="30"/>
        <v>2298</v>
      </c>
      <c r="L769" s="86">
        <f t="shared" si="29"/>
        <v>800</v>
      </c>
    </row>
    <row r="770" spans="1:12" x14ac:dyDescent="0.35">
      <c r="A770" s="2">
        <v>42772</v>
      </c>
      <c r="K770" s="87">
        <f t="shared" si="30"/>
        <v>2301</v>
      </c>
      <c r="L770" s="86">
        <f t="shared" si="29"/>
        <v>800</v>
      </c>
    </row>
    <row r="771" spans="1:12" x14ac:dyDescent="0.35">
      <c r="A771" s="2">
        <v>42773</v>
      </c>
      <c r="K771" s="87">
        <f t="shared" si="30"/>
        <v>2304</v>
      </c>
      <c r="L771" s="86">
        <f t="shared" si="29"/>
        <v>800</v>
      </c>
    </row>
    <row r="772" spans="1:12" x14ac:dyDescent="0.35">
      <c r="A772" s="2">
        <v>42774</v>
      </c>
      <c r="K772" s="87">
        <f t="shared" si="30"/>
        <v>2307</v>
      </c>
      <c r="L772" s="86">
        <f t="shared" ref="L772:L835" si="31">ExistingCost</f>
        <v>800</v>
      </c>
    </row>
    <row r="773" spans="1:12" x14ac:dyDescent="0.35">
      <c r="A773" s="2">
        <v>42775</v>
      </c>
      <c r="K773" s="87">
        <f t="shared" ref="K773:K836" si="32">K772+3</f>
        <v>2310</v>
      </c>
      <c r="L773" s="86">
        <f t="shared" si="31"/>
        <v>800</v>
      </c>
    </row>
    <row r="774" spans="1:12" x14ac:dyDescent="0.35">
      <c r="A774" s="2">
        <v>42776</v>
      </c>
      <c r="K774" s="87">
        <f t="shared" si="32"/>
        <v>2313</v>
      </c>
      <c r="L774" s="86">
        <f t="shared" si="31"/>
        <v>800</v>
      </c>
    </row>
    <row r="775" spans="1:12" x14ac:dyDescent="0.35">
      <c r="A775" s="2">
        <v>42777</v>
      </c>
      <c r="K775" s="87">
        <f t="shared" si="32"/>
        <v>2316</v>
      </c>
      <c r="L775" s="86">
        <f t="shared" si="31"/>
        <v>800</v>
      </c>
    </row>
    <row r="776" spans="1:12" x14ac:dyDescent="0.35">
      <c r="A776" s="2">
        <v>42778</v>
      </c>
      <c r="K776" s="87">
        <f t="shared" si="32"/>
        <v>2319</v>
      </c>
      <c r="L776" s="86">
        <f t="shared" si="31"/>
        <v>800</v>
      </c>
    </row>
    <row r="777" spans="1:12" x14ac:dyDescent="0.35">
      <c r="A777" s="2">
        <v>42779</v>
      </c>
      <c r="K777" s="87">
        <f t="shared" si="32"/>
        <v>2322</v>
      </c>
      <c r="L777" s="86">
        <f t="shared" si="31"/>
        <v>800</v>
      </c>
    </row>
    <row r="778" spans="1:12" x14ac:dyDescent="0.35">
      <c r="A778" s="2">
        <v>42780</v>
      </c>
      <c r="K778" s="87">
        <f t="shared" si="32"/>
        <v>2325</v>
      </c>
      <c r="L778" s="86">
        <f t="shared" si="31"/>
        <v>800</v>
      </c>
    </row>
    <row r="779" spans="1:12" x14ac:dyDescent="0.35">
      <c r="A779" s="2">
        <v>42781</v>
      </c>
      <c r="K779" s="87">
        <f t="shared" si="32"/>
        <v>2328</v>
      </c>
      <c r="L779" s="86">
        <f t="shared" si="31"/>
        <v>800</v>
      </c>
    </row>
    <row r="780" spans="1:12" x14ac:dyDescent="0.35">
      <c r="A780" s="2">
        <v>42782</v>
      </c>
      <c r="K780" s="87">
        <f t="shared" si="32"/>
        <v>2331</v>
      </c>
      <c r="L780" s="86">
        <f t="shared" si="31"/>
        <v>800</v>
      </c>
    </row>
    <row r="781" spans="1:12" x14ac:dyDescent="0.35">
      <c r="A781" s="2">
        <v>42783</v>
      </c>
      <c r="K781" s="87">
        <f t="shared" si="32"/>
        <v>2334</v>
      </c>
      <c r="L781" s="86">
        <f t="shared" si="31"/>
        <v>800</v>
      </c>
    </row>
    <row r="782" spans="1:12" x14ac:dyDescent="0.35">
      <c r="A782" s="2">
        <v>42784</v>
      </c>
      <c r="K782" s="87">
        <f t="shared" si="32"/>
        <v>2337</v>
      </c>
      <c r="L782" s="86">
        <f t="shared" si="31"/>
        <v>800</v>
      </c>
    </row>
    <row r="783" spans="1:12" x14ac:dyDescent="0.35">
      <c r="A783" s="2">
        <v>42785</v>
      </c>
      <c r="K783" s="87">
        <f t="shared" si="32"/>
        <v>2340</v>
      </c>
      <c r="L783" s="86">
        <f t="shared" si="31"/>
        <v>800</v>
      </c>
    </row>
    <row r="784" spans="1:12" x14ac:dyDescent="0.35">
      <c r="A784" s="2">
        <v>42786</v>
      </c>
      <c r="K784" s="87">
        <f t="shared" si="32"/>
        <v>2343</v>
      </c>
      <c r="L784" s="86">
        <f t="shared" si="31"/>
        <v>800</v>
      </c>
    </row>
    <row r="785" spans="1:12" x14ac:dyDescent="0.35">
      <c r="A785" s="2">
        <v>42787</v>
      </c>
      <c r="K785" s="87">
        <f t="shared" si="32"/>
        <v>2346</v>
      </c>
      <c r="L785" s="86">
        <f t="shared" si="31"/>
        <v>800</v>
      </c>
    </row>
    <row r="786" spans="1:12" x14ac:dyDescent="0.35">
      <c r="A786" s="2">
        <v>42788</v>
      </c>
      <c r="K786" s="87">
        <f t="shared" si="32"/>
        <v>2349</v>
      </c>
      <c r="L786" s="86">
        <f t="shared" si="31"/>
        <v>800</v>
      </c>
    </row>
    <row r="787" spans="1:12" x14ac:dyDescent="0.35">
      <c r="A787" s="2">
        <v>42789</v>
      </c>
      <c r="K787" s="87">
        <f t="shared" si="32"/>
        <v>2352</v>
      </c>
      <c r="L787" s="86">
        <f t="shared" si="31"/>
        <v>800</v>
      </c>
    </row>
    <row r="788" spans="1:12" x14ac:dyDescent="0.35">
      <c r="A788" s="2">
        <v>42790</v>
      </c>
      <c r="K788" s="87">
        <f t="shared" si="32"/>
        <v>2355</v>
      </c>
      <c r="L788" s="86">
        <f t="shared" si="31"/>
        <v>800</v>
      </c>
    </row>
    <row r="789" spans="1:12" x14ac:dyDescent="0.35">
      <c r="A789" s="2">
        <v>42791</v>
      </c>
      <c r="K789" s="87">
        <f t="shared" si="32"/>
        <v>2358</v>
      </c>
      <c r="L789" s="86">
        <f t="shared" si="31"/>
        <v>800</v>
      </c>
    </row>
    <row r="790" spans="1:12" x14ac:dyDescent="0.35">
      <c r="A790" s="2">
        <v>42792</v>
      </c>
      <c r="K790" s="87">
        <f t="shared" si="32"/>
        <v>2361</v>
      </c>
      <c r="L790" s="86">
        <f t="shared" si="31"/>
        <v>800</v>
      </c>
    </row>
    <row r="791" spans="1:12" x14ac:dyDescent="0.35">
      <c r="A791" s="2">
        <v>42793</v>
      </c>
      <c r="K791" s="87">
        <f t="shared" si="32"/>
        <v>2364</v>
      </c>
      <c r="L791" s="86">
        <f t="shared" si="31"/>
        <v>800</v>
      </c>
    </row>
    <row r="792" spans="1:12" x14ac:dyDescent="0.35">
      <c r="A792" s="2">
        <v>42794</v>
      </c>
      <c r="K792" s="87">
        <f t="shared" si="32"/>
        <v>2367</v>
      </c>
      <c r="L792" s="86">
        <f t="shared" si="31"/>
        <v>800</v>
      </c>
    </row>
    <row r="793" spans="1:12" x14ac:dyDescent="0.35">
      <c r="A793" s="2">
        <v>42795</v>
      </c>
      <c r="K793" s="87">
        <f t="shared" si="32"/>
        <v>2370</v>
      </c>
      <c r="L793" s="86">
        <f t="shared" si="31"/>
        <v>800</v>
      </c>
    </row>
    <row r="794" spans="1:12" x14ac:dyDescent="0.35">
      <c r="A794" s="2">
        <v>42796</v>
      </c>
      <c r="K794" s="87">
        <f t="shared" si="32"/>
        <v>2373</v>
      </c>
      <c r="L794" s="86">
        <f t="shared" si="31"/>
        <v>800</v>
      </c>
    </row>
    <row r="795" spans="1:12" x14ac:dyDescent="0.35">
      <c r="A795" s="2">
        <v>42797</v>
      </c>
      <c r="K795" s="87">
        <f t="shared" si="32"/>
        <v>2376</v>
      </c>
      <c r="L795" s="86">
        <f t="shared" si="31"/>
        <v>800</v>
      </c>
    </row>
    <row r="796" spans="1:12" x14ac:dyDescent="0.35">
      <c r="A796" s="2">
        <v>42798</v>
      </c>
      <c r="K796" s="87">
        <f t="shared" si="32"/>
        <v>2379</v>
      </c>
      <c r="L796" s="86">
        <f t="shared" si="31"/>
        <v>800</v>
      </c>
    </row>
    <row r="797" spans="1:12" x14ac:dyDescent="0.35">
      <c r="A797" s="2">
        <v>42799</v>
      </c>
      <c r="K797" s="87">
        <f t="shared" si="32"/>
        <v>2382</v>
      </c>
      <c r="L797" s="86">
        <f t="shared" si="31"/>
        <v>800</v>
      </c>
    </row>
    <row r="798" spans="1:12" x14ac:dyDescent="0.35">
      <c r="A798" s="2">
        <v>42800</v>
      </c>
      <c r="K798" s="87">
        <f t="shared" si="32"/>
        <v>2385</v>
      </c>
      <c r="L798" s="86">
        <f t="shared" si="31"/>
        <v>800</v>
      </c>
    </row>
    <row r="799" spans="1:12" x14ac:dyDescent="0.35">
      <c r="A799" s="2">
        <v>42801</v>
      </c>
      <c r="K799" s="87">
        <f t="shared" si="32"/>
        <v>2388</v>
      </c>
      <c r="L799" s="86">
        <f t="shared" si="31"/>
        <v>800</v>
      </c>
    </row>
    <row r="800" spans="1:12" x14ac:dyDescent="0.35">
      <c r="A800" s="2">
        <v>42802</v>
      </c>
      <c r="K800" s="87">
        <f t="shared" si="32"/>
        <v>2391</v>
      </c>
      <c r="L800" s="86">
        <f t="shared" si="31"/>
        <v>800</v>
      </c>
    </row>
    <row r="801" spans="1:12" x14ac:dyDescent="0.35">
      <c r="A801" s="2">
        <v>42803</v>
      </c>
      <c r="K801" s="87">
        <f t="shared" si="32"/>
        <v>2394</v>
      </c>
      <c r="L801" s="86">
        <f t="shared" si="31"/>
        <v>800</v>
      </c>
    </row>
    <row r="802" spans="1:12" x14ac:dyDescent="0.35">
      <c r="A802" s="2">
        <v>42804</v>
      </c>
      <c r="K802" s="87">
        <f t="shared" si="32"/>
        <v>2397</v>
      </c>
      <c r="L802" s="86">
        <f t="shared" si="31"/>
        <v>800</v>
      </c>
    </row>
    <row r="803" spans="1:12" x14ac:dyDescent="0.35">
      <c r="A803" s="2">
        <v>42805</v>
      </c>
      <c r="K803" s="87">
        <f t="shared" si="32"/>
        <v>2400</v>
      </c>
      <c r="L803" s="86">
        <f t="shared" si="31"/>
        <v>800</v>
      </c>
    </row>
    <row r="804" spans="1:12" x14ac:dyDescent="0.35">
      <c r="A804" s="2">
        <v>42806</v>
      </c>
      <c r="K804" s="87">
        <f t="shared" si="32"/>
        <v>2403</v>
      </c>
      <c r="L804" s="86">
        <f t="shared" si="31"/>
        <v>800</v>
      </c>
    </row>
    <row r="805" spans="1:12" x14ac:dyDescent="0.35">
      <c r="A805" s="2">
        <v>42807</v>
      </c>
      <c r="K805" s="87">
        <f t="shared" si="32"/>
        <v>2406</v>
      </c>
      <c r="L805" s="86">
        <f t="shared" si="31"/>
        <v>800</v>
      </c>
    </row>
    <row r="806" spans="1:12" x14ac:dyDescent="0.35">
      <c r="A806" s="2">
        <v>42808</v>
      </c>
      <c r="K806" s="87">
        <f t="shared" si="32"/>
        <v>2409</v>
      </c>
      <c r="L806" s="86">
        <f t="shared" si="31"/>
        <v>800</v>
      </c>
    </row>
    <row r="807" spans="1:12" x14ac:dyDescent="0.35">
      <c r="A807" s="2">
        <v>42809</v>
      </c>
      <c r="K807" s="87">
        <f t="shared" si="32"/>
        <v>2412</v>
      </c>
      <c r="L807" s="86">
        <f t="shared" si="31"/>
        <v>800</v>
      </c>
    </row>
    <row r="808" spans="1:12" x14ac:dyDescent="0.35">
      <c r="A808" s="2">
        <v>42810</v>
      </c>
      <c r="K808" s="87">
        <f t="shared" si="32"/>
        <v>2415</v>
      </c>
      <c r="L808" s="86">
        <f t="shared" si="31"/>
        <v>800</v>
      </c>
    </row>
    <row r="809" spans="1:12" x14ac:dyDescent="0.35">
      <c r="A809" s="2">
        <v>42811</v>
      </c>
      <c r="K809" s="87">
        <f t="shared" si="32"/>
        <v>2418</v>
      </c>
      <c r="L809" s="86">
        <f t="shared" si="31"/>
        <v>800</v>
      </c>
    </row>
    <row r="810" spans="1:12" x14ac:dyDescent="0.35">
      <c r="A810" s="2">
        <v>42812</v>
      </c>
      <c r="K810" s="87">
        <f t="shared" si="32"/>
        <v>2421</v>
      </c>
      <c r="L810" s="86">
        <f t="shared" si="31"/>
        <v>800</v>
      </c>
    </row>
    <row r="811" spans="1:12" x14ac:dyDescent="0.35">
      <c r="A811" s="2">
        <v>42813</v>
      </c>
      <c r="K811" s="87">
        <f t="shared" si="32"/>
        <v>2424</v>
      </c>
      <c r="L811" s="86">
        <f t="shared" si="31"/>
        <v>800</v>
      </c>
    </row>
    <row r="812" spans="1:12" x14ac:dyDescent="0.35">
      <c r="A812" s="2">
        <v>42814</v>
      </c>
      <c r="K812" s="87">
        <f t="shared" si="32"/>
        <v>2427</v>
      </c>
      <c r="L812" s="86">
        <f t="shared" si="31"/>
        <v>800</v>
      </c>
    </row>
    <row r="813" spans="1:12" x14ac:dyDescent="0.35">
      <c r="A813" s="2">
        <v>42815</v>
      </c>
      <c r="K813" s="87">
        <f t="shared" si="32"/>
        <v>2430</v>
      </c>
      <c r="L813" s="86">
        <f t="shared" si="31"/>
        <v>800</v>
      </c>
    </row>
    <row r="814" spans="1:12" x14ac:dyDescent="0.35">
      <c r="A814" s="2">
        <v>42816</v>
      </c>
      <c r="K814" s="87">
        <f t="shared" si="32"/>
        <v>2433</v>
      </c>
      <c r="L814" s="86">
        <f t="shared" si="31"/>
        <v>800</v>
      </c>
    </row>
    <row r="815" spans="1:12" x14ac:dyDescent="0.35">
      <c r="A815" s="2">
        <v>42817</v>
      </c>
      <c r="K815" s="87">
        <f t="shared" si="32"/>
        <v>2436</v>
      </c>
      <c r="L815" s="86">
        <f t="shared" si="31"/>
        <v>800</v>
      </c>
    </row>
    <row r="816" spans="1:12" x14ac:dyDescent="0.35">
      <c r="A816" s="2">
        <v>42818</v>
      </c>
      <c r="K816" s="87">
        <f t="shared" si="32"/>
        <v>2439</v>
      </c>
      <c r="L816" s="86">
        <f t="shared" si="31"/>
        <v>800</v>
      </c>
    </row>
    <row r="817" spans="1:12" x14ac:dyDescent="0.35">
      <c r="A817" s="2">
        <v>42819</v>
      </c>
      <c r="K817" s="87">
        <f t="shared" si="32"/>
        <v>2442</v>
      </c>
      <c r="L817" s="86">
        <f t="shared" si="31"/>
        <v>800</v>
      </c>
    </row>
    <row r="818" spans="1:12" x14ac:dyDescent="0.35">
      <c r="A818" s="2">
        <v>42820</v>
      </c>
      <c r="K818" s="87">
        <f t="shared" si="32"/>
        <v>2445</v>
      </c>
      <c r="L818" s="86">
        <f t="shared" si="31"/>
        <v>800</v>
      </c>
    </row>
    <row r="819" spans="1:12" x14ac:dyDescent="0.35">
      <c r="A819" s="2">
        <v>42821</v>
      </c>
      <c r="K819" s="87">
        <f t="shared" si="32"/>
        <v>2448</v>
      </c>
      <c r="L819" s="86">
        <f t="shared" si="31"/>
        <v>800</v>
      </c>
    </row>
    <row r="820" spans="1:12" x14ac:dyDescent="0.35">
      <c r="A820" s="2">
        <v>42822</v>
      </c>
      <c r="K820" s="87">
        <f t="shared" si="32"/>
        <v>2451</v>
      </c>
      <c r="L820" s="86">
        <f t="shared" si="31"/>
        <v>800</v>
      </c>
    </row>
    <row r="821" spans="1:12" x14ac:dyDescent="0.35">
      <c r="A821" s="2">
        <v>42823</v>
      </c>
      <c r="K821" s="87">
        <f t="shared" si="32"/>
        <v>2454</v>
      </c>
      <c r="L821" s="86">
        <f t="shared" si="31"/>
        <v>800</v>
      </c>
    </row>
    <row r="822" spans="1:12" x14ac:dyDescent="0.35">
      <c r="A822" s="2">
        <v>42824</v>
      </c>
      <c r="K822" s="87">
        <f t="shared" si="32"/>
        <v>2457</v>
      </c>
      <c r="L822" s="86">
        <f t="shared" si="31"/>
        <v>800</v>
      </c>
    </row>
    <row r="823" spans="1:12" x14ac:dyDescent="0.35">
      <c r="A823" s="2">
        <v>42825</v>
      </c>
      <c r="K823" s="87">
        <f t="shared" si="32"/>
        <v>2460</v>
      </c>
      <c r="L823" s="86">
        <f t="shared" si="31"/>
        <v>800</v>
      </c>
    </row>
    <row r="824" spans="1:12" x14ac:dyDescent="0.35">
      <c r="A824" s="2">
        <v>42826</v>
      </c>
      <c r="K824" s="87">
        <f t="shared" si="32"/>
        <v>2463</v>
      </c>
      <c r="L824" s="86">
        <f t="shared" si="31"/>
        <v>800</v>
      </c>
    </row>
    <row r="825" spans="1:12" x14ac:dyDescent="0.35">
      <c r="A825" s="2">
        <v>42827</v>
      </c>
      <c r="K825" s="87">
        <f t="shared" si="32"/>
        <v>2466</v>
      </c>
      <c r="L825" s="86">
        <f t="shared" si="31"/>
        <v>800</v>
      </c>
    </row>
    <row r="826" spans="1:12" x14ac:dyDescent="0.35">
      <c r="A826" s="2">
        <v>42828</v>
      </c>
      <c r="K826" s="87">
        <f t="shared" si="32"/>
        <v>2469</v>
      </c>
      <c r="L826" s="86">
        <f t="shared" si="31"/>
        <v>800</v>
      </c>
    </row>
    <row r="827" spans="1:12" x14ac:dyDescent="0.35">
      <c r="A827" s="2">
        <v>42829</v>
      </c>
      <c r="K827" s="87">
        <f t="shared" si="32"/>
        <v>2472</v>
      </c>
      <c r="L827" s="86">
        <f t="shared" si="31"/>
        <v>800</v>
      </c>
    </row>
    <row r="828" spans="1:12" x14ac:dyDescent="0.35">
      <c r="A828" s="2">
        <v>42830</v>
      </c>
      <c r="K828" s="87">
        <f t="shared" si="32"/>
        <v>2475</v>
      </c>
      <c r="L828" s="86">
        <f t="shared" si="31"/>
        <v>800</v>
      </c>
    </row>
    <row r="829" spans="1:12" x14ac:dyDescent="0.35">
      <c r="A829" s="2">
        <v>42831</v>
      </c>
      <c r="K829" s="87">
        <f t="shared" si="32"/>
        <v>2478</v>
      </c>
      <c r="L829" s="86">
        <f t="shared" si="31"/>
        <v>800</v>
      </c>
    </row>
    <row r="830" spans="1:12" x14ac:dyDescent="0.35">
      <c r="A830" s="2">
        <v>42832</v>
      </c>
      <c r="K830" s="87">
        <f t="shared" si="32"/>
        <v>2481</v>
      </c>
      <c r="L830" s="86">
        <f t="shared" si="31"/>
        <v>800</v>
      </c>
    </row>
    <row r="831" spans="1:12" x14ac:dyDescent="0.35">
      <c r="A831" s="2">
        <v>42833</v>
      </c>
      <c r="K831" s="87">
        <f t="shared" si="32"/>
        <v>2484</v>
      </c>
      <c r="L831" s="86">
        <f t="shared" si="31"/>
        <v>800</v>
      </c>
    </row>
    <row r="832" spans="1:12" x14ac:dyDescent="0.35">
      <c r="A832" s="2">
        <v>42834</v>
      </c>
      <c r="K832" s="87">
        <f t="shared" si="32"/>
        <v>2487</v>
      </c>
      <c r="L832" s="86">
        <f t="shared" si="31"/>
        <v>800</v>
      </c>
    </row>
    <row r="833" spans="1:12" x14ac:dyDescent="0.35">
      <c r="A833" s="2">
        <v>42835</v>
      </c>
      <c r="K833" s="87">
        <f t="shared" si="32"/>
        <v>2490</v>
      </c>
      <c r="L833" s="86">
        <f t="shared" si="31"/>
        <v>800</v>
      </c>
    </row>
    <row r="834" spans="1:12" x14ac:dyDescent="0.35">
      <c r="A834" s="2">
        <v>42836</v>
      </c>
      <c r="K834" s="87">
        <f t="shared" si="32"/>
        <v>2493</v>
      </c>
      <c r="L834" s="86">
        <f t="shared" si="31"/>
        <v>800</v>
      </c>
    </row>
    <row r="835" spans="1:12" x14ac:dyDescent="0.35">
      <c r="A835" s="2">
        <v>42837</v>
      </c>
      <c r="K835" s="87">
        <f t="shared" si="32"/>
        <v>2496</v>
      </c>
      <c r="L835" s="86">
        <f t="shared" si="31"/>
        <v>800</v>
      </c>
    </row>
    <row r="836" spans="1:12" x14ac:dyDescent="0.35">
      <c r="A836" s="2">
        <v>42838</v>
      </c>
      <c r="K836" s="87">
        <f t="shared" si="32"/>
        <v>2499</v>
      </c>
      <c r="L836" s="86">
        <f t="shared" ref="L836:L899" si="33">ExistingCost</f>
        <v>800</v>
      </c>
    </row>
    <row r="837" spans="1:12" x14ac:dyDescent="0.35">
      <c r="A837" s="2">
        <v>42839</v>
      </c>
      <c r="K837" s="87">
        <f t="shared" ref="K837:K900" si="34">K836+3</f>
        <v>2502</v>
      </c>
      <c r="L837" s="86">
        <f t="shared" si="33"/>
        <v>800</v>
      </c>
    </row>
    <row r="838" spans="1:12" x14ac:dyDescent="0.35">
      <c r="A838" s="2">
        <v>42840</v>
      </c>
      <c r="K838" s="87">
        <f t="shared" si="34"/>
        <v>2505</v>
      </c>
      <c r="L838" s="86">
        <f t="shared" si="33"/>
        <v>800</v>
      </c>
    </row>
    <row r="839" spans="1:12" x14ac:dyDescent="0.35">
      <c r="A839" s="2">
        <v>42841</v>
      </c>
      <c r="K839" s="87">
        <f t="shared" si="34"/>
        <v>2508</v>
      </c>
      <c r="L839" s="86">
        <f t="shared" si="33"/>
        <v>800</v>
      </c>
    </row>
    <row r="840" spans="1:12" x14ac:dyDescent="0.35">
      <c r="A840" s="2">
        <v>42842</v>
      </c>
      <c r="K840" s="87">
        <f t="shared" si="34"/>
        <v>2511</v>
      </c>
      <c r="L840" s="86">
        <f t="shared" si="33"/>
        <v>800</v>
      </c>
    </row>
    <row r="841" spans="1:12" x14ac:dyDescent="0.35">
      <c r="A841" s="2">
        <v>42843</v>
      </c>
      <c r="K841" s="87">
        <f t="shared" si="34"/>
        <v>2514</v>
      </c>
      <c r="L841" s="86">
        <f t="shared" si="33"/>
        <v>800</v>
      </c>
    </row>
    <row r="842" spans="1:12" x14ac:dyDescent="0.35">
      <c r="A842" s="2">
        <v>42844</v>
      </c>
      <c r="K842" s="87">
        <f t="shared" si="34"/>
        <v>2517</v>
      </c>
      <c r="L842" s="86">
        <f t="shared" si="33"/>
        <v>800</v>
      </c>
    </row>
    <row r="843" spans="1:12" x14ac:dyDescent="0.35">
      <c r="A843" s="2">
        <v>42845</v>
      </c>
      <c r="K843" s="87">
        <f t="shared" si="34"/>
        <v>2520</v>
      </c>
      <c r="L843" s="86">
        <f t="shared" si="33"/>
        <v>800</v>
      </c>
    </row>
    <row r="844" spans="1:12" x14ac:dyDescent="0.35">
      <c r="A844" s="2">
        <v>42846</v>
      </c>
      <c r="K844" s="87">
        <f t="shared" si="34"/>
        <v>2523</v>
      </c>
      <c r="L844" s="86">
        <f t="shared" si="33"/>
        <v>800</v>
      </c>
    </row>
    <row r="845" spans="1:12" x14ac:dyDescent="0.35">
      <c r="A845" s="2">
        <v>42847</v>
      </c>
      <c r="K845" s="87">
        <f t="shared" si="34"/>
        <v>2526</v>
      </c>
      <c r="L845" s="86">
        <f t="shared" si="33"/>
        <v>800</v>
      </c>
    </row>
    <row r="846" spans="1:12" x14ac:dyDescent="0.35">
      <c r="A846" s="2">
        <v>42848</v>
      </c>
      <c r="K846" s="87">
        <f t="shared" si="34"/>
        <v>2529</v>
      </c>
      <c r="L846" s="86">
        <f t="shared" si="33"/>
        <v>800</v>
      </c>
    </row>
    <row r="847" spans="1:12" x14ac:dyDescent="0.35">
      <c r="A847" s="2">
        <v>42849</v>
      </c>
      <c r="K847" s="87">
        <f t="shared" si="34"/>
        <v>2532</v>
      </c>
      <c r="L847" s="86">
        <f t="shared" si="33"/>
        <v>800</v>
      </c>
    </row>
    <row r="848" spans="1:12" x14ac:dyDescent="0.35">
      <c r="A848" s="2">
        <v>42850</v>
      </c>
      <c r="K848" s="87">
        <f t="shared" si="34"/>
        <v>2535</v>
      </c>
      <c r="L848" s="86">
        <f t="shared" si="33"/>
        <v>800</v>
      </c>
    </row>
    <row r="849" spans="1:12" x14ac:dyDescent="0.35">
      <c r="A849" s="2">
        <v>42851</v>
      </c>
      <c r="K849" s="87">
        <f t="shared" si="34"/>
        <v>2538</v>
      </c>
      <c r="L849" s="86">
        <f t="shared" si="33"/>
        <v>800</v>
      </c>
    </row>
    <row r="850" spans="1:12" x14ac:dyDescent="0.35">
      <c r="A850" s="2">
        <v>42852</v>
      </c>
      <c r="K850" s="87">
        <f t="shared" si="34"/>
        <v>2541</v>
      </c>
      <c r="L850" s="86">
        <f t="shared" si="33"/>
        <v>800</v>
      </c>
    </row>
    <row r="851" spans="1:12" x14ac:dyDescent="0.35">
      <c r="A851" s="2">
        <v>42853</v>
      </c>
      <c r="K851" s="87">
        <f t="shared" si="34"/>
        <v>2544</v>
      </c>
      <c r="L851" s="86">
        <f t="shared" si="33"/>
        <v>800</v>
      </c>
    </row>
    <row r="852" spans="1:12" x14ac:dyDescent="0.35">
      <c r="A852" s="2">
        <v>42854</v>
      </c>
      <c r="K852" s="87">
        <f t="shared" si="34"/>
        <v>2547</v>
      </c>
      <c r="L852" s="86">
        <f t="shared" si="33"/>
        <v>800</v>
      </c>
    </row>
    <row r="853" spans="1:12" x14ac:dyDescent="0.35">
      <c r="A853" s="2">
        <v>42855</v>
      </c>
      <c r="K853" s="87">
        <f t="shared" si="34"/>
        <v>2550</v>
      </c>
      <c r="L853" s="86">
        <f t="shared" si="33"/>
        <v>800</v>
      </c>
    </row>
    <row r="854" spans="1:12" x14ac:dyDescent="0.35">
      <c r="A854" s="2">
        <v>42856</v>
      </c>
      <c r="K854" s="87">
        <f t="shared" si="34"/>
        <v>2553</v>
      </c>
      <c r="L854" s="86">
        <f t="shared" si="33"/>
        <v>800</v>
      </c>
    </row>
    <row r="855" spans="1:12" x14ac:dyDescent="0.35">
      <c r="A855" s="2">
        <v>42857</v>
      </c>
      <c r="K855" s="87">
        <f t="shared" si="34"/>
        <v>2556</v>
      </c>
      <c r="L855" s="86">
        <f t="shared" si="33"/>
        <v>800</v>
      </c>
    </row>
    <row r="856" spans="1:12" x14ac:dyDescent="0.35">
      <c r="A856" s="2">
        <v>42858</v>
      </c>
      <c r="K856" s="87">
        <f t="shared" si="34"/>
        <v>2559</v>
      </c>
      <c r="L856" s="86">
        <f t="shared" si="33"/>
        <v>800</v>
      </c>
    </row>
    <row r="857" spans="1:12" x14ac:dyDescent="0.35">
      <c r="A857" s="2">
        <v>42859</v>
      </c>
      <c r="K857" s="87">
        <f t="shared" si="34"/>
        <v>2562</v>
      </c>
      <c r="L857" s="86">
        <f t="shared" si="33"/>
        <v>800</v>
      </c>
    </row>
    <row r="858" spans="1:12" x14ac:dyDescent="0.35">
      <c r="A858" s="2">
        <v>42860</v>
      </c>
      <c r="K858" s="87">
        <f t="shared" si="34"/>
        <v>2565</v>
      </c>
      <c r="L858" s="86">
        <f t="shared" si="33"/>
        <v>800</v>
      </c>
    </row>
    <row r="859" spans="1:12" x14ac:dyDescent="0.35">
      <c r="A859" s="2">
        <v>42861</v>
      </c>
      <c r="K859" s="87">
        <f t="shared" si="34"/>
        <v>2568</v>
      </c>
      <c r="L859" s="86">
        <f t="shared" si="33"/>
        <v>800</v>
      </c>
    </row>
    <row r="860" spans="1:12" x14ac:dyDescent="0.35">
      <c r="A860" s="2">
        <v>42862</v>
      </c>
      <c r="K860" s="87">
        <f t="shared" si="34"/>
        <v>2571</v>
      </c>
      <c r="L860" s="86">
        <f t="shared" si="33"/>
        <v>800</v>
      </c>
    </row>
    <row r="861" spans="1:12" x14ac:dyDescent="0.35">
      <c r="A861" s="2">
        <v>42863</v>
      </c>
      <c r="K861" s="87">
        <f t="shared" si="34"/>
        <v>2574</v>
      </c>
      <c r="L861" s="86">
        <f t="shared" si="33"/>
        <v>800</v>
      </c>
    </row>
    <row r="862" spans="1:12" x14ac:dyDescent="0.35">
      <c r="A862" s="2">
        <v>42864</v>
      </c>
      <c r="K862" s="87">
        <f t="shared" si="34"/>
        <v>2577</v>
      </c>
      <c r="L862" s="86">
        <f t="shared" si="33"/>
        <v>800</v>
      </c>
    </row>
    <row r="863" spans="1:12" x14ac:dyDescent="0.35">
      <c r="A863" s="2">
        <v>42865</v>
      </c>
      <c r="K863" s="87">
        <f t="shared" si="34"/>
        <v>2580</v>
      </c>
      <c r="L863" s="86">
        <f t="shared" si="33"/>
        <v>800</v>
      </c>
    </row>
    <row r="864" spans="1:12" x14ac:dyDescent="0.35">
      <c r="A864" s="2">
        <v>42866</v>
      </c>
      <c r="K864" s="87">
        <f t="shared" si="34"/>
        <v>2583</v>
      </c>
      <c r="L864" s="86">
        <f t="shared" si="33"/>
        <v>800</v>
      </c>
    </row>
    <row r="865" spans="1:12" x14ac:dyDescent="0.35">
      <c r="A865" s="2">
        <v>42867</v>
      </c>
      <c r="K865" s="87">
        <f t="shared" si="34"/>
        <v>2586</v>
      </c>
      <c r="L865" s="86">
        <f t="shared" si="33"/>
        <v>800</v>
      </c>
    </row>
    <row r="866" spans="1:12" x14ac:dyDescent="0.35">
      <c r="A866" s="2">
        <v>42868</v>
      </c>
      <c r="K866" s="87">
        <f t="shared" si="34"/>
        <v>2589</v>
      </c>
      <c r="L866" s="86">
        <f t="shared" si="33"/>
        <v>800</v>
      </c>
    </row>
    <row r="867" spans="1:12" x14ac:dyDescent="0.35">
      <c r="A867" s="2">
        <v>42869</v>
      </c>
      <c r="K867" s="87">
        <f t="shared" si="34"/>
        <v>2592</v>
      </c>
      <c r="L867" s="86">
        <f t="shared" si="33"/>
        <v>800</v>
      </c>
    </row>
    <row r="868" spans="1:12" x14ac:dyDescent="0.35">
      <c r="A868" s="2">
        <v>42870</v>
      </c>
      <c r="K868" s="87">
        <f t="shared" si="34"/>
        <v>2595</v>
      </c>
      <c r="L868" s="86">
        <f t="shared" si="33"/>
        <v>800</v>
      </c>
    </row>
    <row r="869" spans="1:12" x14ac:dyDescent="0.35">
      <c r="A869" s="2">
        <v>42871</v>
      </c>
      <c r="K869" s="87">
        <f t="shared" si="34"/>
        <v>2598</v>
      </c>
      <c r="L869" s="86">
        <f t="shared" si="33"/>
        <v>800</v>
      </c>
    </row>
    <row r="870" spans="1:12" x14ac:dyDescent="0.35">
      <c r="A870" s="2">
        <v>42872</v>
      </c>
      <c r="K870" s="87">
        <f t="shared" si="34"/>
        <v>2601</v>
      </c>
      <c r="L870" s="86">
        <f t="shared" si="33"/>
        <v>800</v>
      </c>
    </row>
    <row r="871" spans="1:12" x14ac:dyDescent="0.35">
      <c r="A871" s="2">
        <v>42873</v>
      </c>
      <c r="K871" s="87">
        <f t="shared" si="34"/>
        <v>2604</v>
      </c>
      <c r="L871" s="86">
        <f t="shared" si="33"/>
        <v>800</v>
      </c>
    </row>
    <row r="872" spans="1:12" x14ac:dyDescent="0.35">
      <c r="A872" s="2">
        <v>42874</v>
      </c>
      <c r="K872" s="87">
        <f t="shared" si="34"/>
        <v>2607</v>
      </c>
      <c r="L872" s="86">
        <f t="shared" si="33"/>
        <v>800</v>
      </c>
    </row>
    <row r="873" spans="1:12" x14ac:dyDescent="0.35">
      <c r="A873" s="2">
        <v>42875</v>
      </c>
      <c r="K873" s="87">
        <f t="shared" si="34"/>
        <v>2610</v>
      </c>
      <c r="L873" s="86">
        <f t="shared" si="33"/>
        <v>800</v>
      </c>
    </row>
    <row r="874" spans="1:12" x14ac:dyDescent="0.35">
      <c r="A874" s="2">
        <v>42876</v>
      </c>
      <c r="K874" s="87">
        <f t="shared" si="34"/>
        <v>2613</v>
      </c>
      <c r="L874" s="86">
        <f t="shared" si="33"/>
        <v>800</v>
      </c>
    </row>
    <row r="875" spans="1:12" x14ac:dyDescent="0.35">
      <c r="A875" s="2">
        <v>42877</v>
      </c>
      <c r="K875" s="87">
        <f t="shared" si="34"/>
        <v>2616</v>
      </c>
      <c r="L875" s="86">
        <f t="shared" si="33"/>
        <v>800</v>
      </c>
    </row>
    <row r="876" spans="1:12" x14ac:dyDescent="0.35">
      <c r="A876" s="2">
        <v>42878</v>
      </c>
      <c r="K876" s="87">
        <f t="shared" si="34"/>
        <v>2619</v>
      </c>
      <c r="L876" s="86">
        <f t="shared" si="33"/>
        <v>800</v>
      </c>
    </row>
    <row r="877" spans="1:12" x14ac:dyDescent="0.35">
      <c r="A877" s="2">
        <v>42879</v>
      </c>
      <c r="K877" s="87">
        <f t="shared" si="34"/>
        <v>2622</v>
      </c>
      <c r="L877" s="86">
        <f t="shared" si="33"/>
        <v>800</v>
      </c>
    </row>
    <row r="878" spans="1:12" x14ac:dyDescent="0.35">
      <c r="A878" s="2">
        <v>42880</v>
      </c>
      <c r="K878" s="87">
        <f t="shared" si="34"/>
        <v>2625</v>
      </c>
      <c r="L878" s="86">
        <f t="shared" si="33"/>
        <v>800</v>
      </c>
    </row>
    <row r="879" spans="1:12" x14ac:dyDescent="0.35">
      <c r="A879" s="2">
        <v>42881</v>
      </c>
      <c r="K879" s="87">
        <f t="shared" si="34"/>
        <v>2628</v>
      </c>
      <c r="L879" s="86">
        <f t="shared" si="33"/>
        <v>800</v>
      </c>
    </row>
    <row r="880" spans="1:12" x14ac:dyDescent="0.35">
      <c r="A880" s="2">
        <v>42882</v>
      </c>
      <c r="K880" s="87">
        <f t="shared" si="34"/>
        <v>2631</v>
      </c>
      <c r="L880" s="86">
        <f t="shared" si="33"/>
        <v>800</v>
      </c>
    </row>
    <row r="881" spans="1:12" x14ac:dyDescent="0.35">
      <c r="A881" s="2">
        <v>42883</v>
      </c>
      <c r="K881" s="87">
        <f t="shared" si="34"/>
        <v>2634</v>
      </c>
      <c r="L881" s="86">
        <f t="shared" si="33"/>
        <v>800</v>
      </c>
    </row>
    <row r="882" spans="1:12" x14ac:dyDescent="0.35">
      <c r="A882" s="2">
        <v>42884</v>
      </c>
      <c r="K882" s="87">
        <f t="shared" si="34"/>
        <v>2637</v>
      </c>
      <c r="L882" s="86">
        <f t="shared" si="33"/>
        <v>800</v>
      </c>
    </row>
    <row r="883" spans="1:12" x14ac:dyDescent="0.35">
      <c r="A883" s="2">
        <v>42885</v>
      </c>
      <c r="K883" s="87">
        <f t="shared" si="34"/>
        <v>2640</v>
      </c>
      <c r="L883" s="86">
        <f t="shared" si="33"/>
        <v>800</v>
      </c>
    </row>
    <row r="884" spans="1:12" x14ac:dyDescent="0.35">
      <c r="A884" s="2">
        <v>42886</v>
      </c>
      <c r="K884" s="87">
        <f t="shared" si="34"/>
        <v>2643</v>
      </c>
      <c r="L884" s="86">
        <f t="shared" si="33"/>
        <v>800</v>
      </c>
    </row>
    <row r="885" spans="1:12" x14ac:dyDescent="0.35">
      <c r="A885" s="2">
        <v>42887</v>
      </c>
      <c r="K885" s="87">
        <f t="shared" si="34"/>
        <v>2646</v>
      </c>
      <c r="L885" s="86">
        <f t="shared" si="33"/>
        <v>800</v>
      </c>
    </row>
    <row r="886" spans="1:12" x14ac:dyDescent="0.35">
      <c r="A886" s="2">
        <v>42888</v>
      </c>
      <c r="K886" s="87">
        <f t="shared" si="34"/>
        <v>2649</v>
      </c>
      <c r="L886" s="86">
        <f t="shared" si="33"/>
        <v>800</v>
      </c>
    </row>
    <row r="887" spans="1:12" x14ac:dyDescent="0.35">
      <c r="A887" s="2">
        <v>42889</v>
      </c>
      <c r="K887" s="87">
        <f t="shared" si="34"/>
        <v>2652</v>
      </c>
      <c r="L887" s="86">
        <f t="shared" si="33"/>
        <v>800</v>
      </c>
    </row>
    <row r="888" spans="1:12" x14ac:dyDescent="0.35">
      <c r="A888" s="2">
        <v>42890</v>
      </c>
      <c r="K888" s="87">
        <f t="shared" si="34"/>
        <v>2655</v>
      </c>
      <c r="L888" s="86">
        <f t="shared" si="33"/>
        <v>800</v>
      </c>
    </row>
    <row r="889" spans="1:12" x14ac:dyDescent="0.35">
      <c r="A889" s="2">
        <v>42891</v>
      </c>
      <c r="K889" s="87">
        <f t="shared" si="34"/>
        <v>2658</v>
      </c>
      <c r="L889" s="86">
        <f t="shared" si="33"/>
        <v>800</v>
      </c>
    </row>
    <row r="890" spans="1:12" x14ac:dyDescent="0.35">
      <c r="A890" s="2">
        <v>42892</v>
      </c>
      <c r="K890" s="87">
        <f t="shared" si="34"/>
        <v>2661</v>
      </c>
      <c r="L890" s="86">
        <f t="shared" si="33"/>
        <v>800</v>
      </c>
    </row>
    <row r="891" spans="1:12" x14ac:dyDescent="0.35">
      <c r="A891" s="2">
        <v>42893</v>
      </c>
      <c r="K891" s="87">
        <f t="shared" si="34"/>
        <v>2664</v>
      </c>
      <c r="L891" s="86">
        <f t="shared" si="33"/>
        <v>800</v>
      </c>
    </row>
    <row r="892" spans="1:12" x14ac:dyDescent="0.35">
      <c r="A892" s="2">
        <v>42894</v>
      </c>
      <c r="K892" s="87">
        <f t="shared" si="34"/>
        <v>2667</v>
      </c>
      <c r="L892" s="86">
        <f t="shared" si="33"/>
        <v>800</v>
      </c>
    </row>
    <row r="893" spans="1:12" x14ac:dyDescent="0.35">
      <c r="A893" s="2">
        <v>42895</v>
      </c>
      <c r="K893" s="87">
        <f t="shared" si="34"/>
        <v>2670</v>
      </c>
      <c r="L893" s="86">
        <f t="shared" si="33"/>
        <v>800</v>
      </c>
    </row>
    <row r="894" spans="1:12" x14ac:dyDescent="0.35">
      <c r="A894" s="2">
        <v>42896</v>
      </c>
      <c r="K894" s="87">
        <f t="shared" si="34"/>
        <v>2673</v>
      </c>
      <c r="L894" s="86">
        <f t="shared" si="33"/>
        <v>800</v>
      </c>
    </row>
    <row r="895" spans="1:12" x14ac:dyDescent="0.35">
      <c r="A895" s="2">
        <v>42897</v>
      </c>
      <c r="K895" s="87">
        <f t="shared" si="34"/>
        <v>2676</v>
      </c>
      <c r="L895" s="86">
        <f t="shared" si="33"/>
        <v>800</v>
      </c>
    </row>
    <row r="896" spans="1:12" x14ac:dyDescent="0.35">
      <c r="A896" s="2">
        <v>42898</v>
      </c>
      <c r="K896" s="87">
        <f t="shared" si="34"/>
        <v>2679</v>
      </c>
      <c r="L896" s="86">
        <f t="shared" si="33"/>
        <v>800</v>
      </c>
    </row>
    <row r="897" spans="1:12" x14ac:dyDescent="0.35">
      <c r="A897" s="2">
        <v>42899</v>
      </c>
      <c r="K897" s="87">
        <f t="shared" si="34"/>
        <v>2682</v>
      </c>
      <c r="L897" s="86">
        <f t="shared" si="33"/>
        <v>800</v>
      </c>
    </row>
    <row r="898" spans="1:12" x14ac:dyDescent="0.35">
      <c r="A898" s="2">
        <v>42900</v>
      </c>
      <c r="K898" s="87">
        <f t="shared" si="34"/>
        <v>2685</v>
      </c>
      <c r="L898" s="86">
        <f t="shared" si="33"/>
        <v>800</v>
      </c>
    </row>
    <row r="899" spans="1:12" x14ac:dyDescent="0.35">
      <c r="A899" s="2">
        <v>42901</v>
      </c>
      <c r="K899" s="87">
        <f t="shared" si="34"/>
        <v>2688</v>
      </c>
      <c r="L899" s="86">
        <f t="shared" si="33"/>
        <v>800</v>
      </c>
    </row>
    <row r="900" spans="1:12" x14ac:dyDescent="0.35">
      <c r="A900" s="2">
        <v>42902</v>
      </c>
      <c r="K900" s="87">
        <f t="shared" si="34"/>
        <v>2691</v>
      </c>
      <c r="L900" s="86">
        <f t="shared" ref="L900:L963" si="35">ExistingCost</f>
        <v>800</v>
      </c>
    </row>
    <row r="901" spans="1:12" x14ac:dyDescent="0.35">
      <c r="A901" s="2">
        <v>42903</v>
      </c>
      <c r="K901" s="87">
        <f t="shared" ref="K901:K964" si="36">K900+3</f>
        <v>2694</v>
      </c>
      <c r="L901" s="86">
        <f t="shared" si="35"/>
        <v>800</v>
      </c>
    </row>
    <row r="902" spans="1:12" x14ac:dyDescent="0.35">
      <c r="A902" s="2">
        <v>42904</v>
      </c>
      <c r="K902" s="87">
        <f t="shared" si="36"/>
        <v>2697</v>
      </c>
      <c r="L902" s="86">
        <f t="shared" si="35"/>
        <v>800</v>
      </c>
    </row>
    <row r="903" spans="1:12" x14ac:dyDescent="0.35">
      <c r="A903" s="2">
        <v>42905</v>
      </c>
      <c r="K903" s="87">
        <f t="shared" si="36"/>
        <v>2700</v>
      </c>
      <c r="L903" s="86">
        <f t="shared" si="35"/>
        <v>800</v>
      </c>
    </row>
    <row r="904" spans="1:12" x14ac:dyDescent="0.35">
      <c r="A904" s="2">
        <v>42906</v>
      </c>
      <c r="K904" s="87">
        <f t="shared" si="36"/>
        <v>2703</v>
      </c>
      <c r="L904" s="86">
        <f t="shared" si="35"/>
        <v>800</v>
      </c>
    </row>
    <row r="905" spans="1:12" x14ac:dyDescent="0.35">
      <c r="A905" s="2">
        <v>42907</v>
      </c>
      <c r="K905" s="87">
        <f t="shared" si="36"/>
        <v>2706</v>
      </c>
      <c r="L905" s="86">
        <f t="shared" si="35"/>
        <v>800</v>
      </c>
    </row>
    <row r="906" spans="1:12" x14ac:dyDescent="0.35">
      <c r="A906" s="2">
        <v>42908</v>
      </c>
      <c r="K906" s="87">
        <f t="shared" si="36"/>
        <v>2709</v>
      </c>
      <c r="L906" s="86">
        <f t="shared" si="35"/>
        <v>800</v>
      </c>
    </row>
    <row r="907" spans="1:12" x14ac:dyDescent="0.35">
      <c r="A907" s="2">
        <v>42909</v>
      </c>
      <c r="K907" s="87">
        <f t="shared" si="36"/>
        <v>2712</v>
      </c>
      <c r="L907" s="86">
        <f t="shared" si="35"/>
        <v>800</v>
      </c>
    </row>
    <row r="908" spans="1:12" x14ac:dyDescent="0.35">
      <c r="A908" s="2">
        <v>42910</v>
      </c>
      <c r="K908" s="87">
        <f t="shared" si="36"/>
        <v>2715</v>
      </c>
      <c r="L908" s="86">
        <f t="shared" si="35"/>
        <v>800</v>
      </c>
    </row>
    <row r="909" spans="1:12" x14ac:dyDescent="0.35">
      <c r="A909" s="2">
        <v>42911</v>
      </c>
      <c r="K909" s="87">
        <f t="shared" si="36"/>
        <v>2718</v>
      </c>
      <c r="L909" s="86">
        <f t="shared" si="35"/>
        <v>800</v>
      </c>
    </row>
    <row r="910" spans="1:12" x14ac:dyDescent="0.35">
      <c r="A910" s="2">
        <v>42912</v>
      </c>
      <c r="K910" s="87">
        <f t="shared" si="36"/>
        <v>2721</v>
      </c>
      <c r="L910" s="86">
        <f t="shared" si="35"/>
        <v>800</v>
      </c>
    </row>
    <row r="911" spans="1:12" x14ac:dyDescent="0.35">
      <c r="A911" s="2">
        <v>42913</v>
      </c>
      <c r="K911" s="87">
        <f t="shared" si="36"/>
        <v>2724</v>
      </c>
      <c r="L911" s="86">
        <f t="shared" si="35"/>
        <v>800</v>
      </c>
    </row>
    <row r="912" spans="1:12" x14ac:dyDescent="0.35">
      <c r="A912" s="2">
        <v>42914</v>
      </c>
      <c r="K912" s="87">
        <f t="shared" si="36"/>
        <v>2727</v>
      </c>
      <c r="L912" s="86">
        <f t="shared" si="35"/>
        <v>800</v>
      </c>
    </row>
    <row r="913" spans="1:12" x14ac:dyDescent="0.35">
      <c r="A913" s="2">
        <v>42915</v>
      </c>
      <c r="K913" s="87">
        <f t="shared" si="36"/>
        <v>2730</v>
      </c>
      <c r="L913" s="86">
        <f t="shared" si="35"/>
        <v>800</v>
      </c>
    </row>
    <row r="914" spans="1:12" x14ac:dyDescent="0.35">
      <c r="A914" s="2">
        <v>42916</v>
      </c>
      <c r="K914" s="87">
        <f t="shared" si="36"/>
        <v>2733</v>
      </c>
      <c r="L914" s="86">
        <f t="shared" si="35"/>
        <v>800</v>
      </c>
    </row>
    <row r="915" spans="1:12" x14ac:dyDescent="0.35">
      <c r="A915" s="2">
        <v>42917</v>
      </c>
      <c r="K915" s="87">
        <f t="shared" si="36"/>
        <v>2736</v>
      </c>
      <c r="L915" s="86">
        <f t="shared" si="35"/>
        <v>800</v>
      </c>
    </row>
    <row r="916" spans="1:12" x14ac:dyDescent="0.35">
      <c r="A916" s="2">
        <v>42918</v>
      </c>
      <c r="K916" s="87">
        <f t="shared" si="36"/>
        <v>2739</v>
      </c>
      <c r="L916" s="86">
        <f t="shared" si="35"/>
        <v>800</v>
      </c>
    </row>
    <row r="917" spans="1:12" x14ac:dyDescent="0.35">
      <c r="A917" s="2">
        <v>42919</v>
      </c>
      <c r="K917" s="87">
        <f t="shared" si="36"/>
        <v>2742</v>
      </c>
      <c r="L917" s="86">
        <f t="shared" si="35"/>
        <v>800</v>
      </c>
    </row>
    <row r="918" spans="1:12" x14ac:dyDescent="0.35">
      <c r="A918" s="2">
        <v>42920</v>
      </c>
      <c r="K918" s="87">
        <f t="shared" si="36"/>
        <v>2745</v>
      </c>
      <c r="L918" s="86">
        <f t="shared" si="35"/>
        <v>800</v>
      </c>
    </row>
    <row r="919" spans="1:12" x14ac:dyDescent="0.35">
      <c r="A919" s="2">
        <v>42921</v>
      </c>
      <c r="K919" s="87">
        <f t="shared" si="36"/>
        <v>2748</v>
      </c>
      <c r="L919" s="86">
        <f t="shared" si="35"/>
        <v>800</v>
      </c>
    </row>
    <row r="920" spans="1:12" x14ac:dyDescent="0.35">
      <c r="A920" s="2">
        <v>42922</v>
      </c>
      <c r="K920" s="87">
        <f t="shared" si="36"/>
        <v>2751</v>
      </c>
      <c r="L920" s="86">
        <f t="shared" si="35"/>
        <v>800</v>
      </c>
    </row>
    <row r="921" spans="1:12" x14ac:dyDescent="0.35">
      <c r="A921" s="2">
        <v>42923</v>
      </c>
      <c r="K921" s="87">
        <f t="shared" si="36"/>
        <v>2754</v>
      </c>
      <c r="L921" s="86">
        <f t="shared" si="35"/>
        <v>800</v>
      </c>
    </row>
    <row r="922" spans="1:12" x14ac:dyDescent="0.35">
      <c r="A922" s="2">
        <v>42924</v>
      </c>
      <c r="K922" s="87">
        <f t="shared" si="36"/>
        <v>2757</v>
      </c>
      <c r="L922" s="86">
        <f t="shared" si="35"/>
        <v>800</v>
      </c>
    </row>
    <row r="923" spans="1:12" x14ac:dyDescent="0.35">
      <c r="A923" s="2">
        <v>42925</v>
      </c>
      <c r="K923" s="87">
        <f t="shared" si="36"/>
        <v>2760</v>
      </c>
      <c r="L923" s="86">
        <f t="shared" si="35"/>
        <v>800</v>
      </c>
    </row>
    <row r="924" spans="1:12" x14ac:dyDescent="0.35">
      <c r="A924" s="2">
        <v>42926</v>
      </c>
      <c r="K924" s="87">
        <f t="shared" si="36"/>
        <v>2763</v>
      </c>
      <c r="L924" s="86">
        <f t="shared" si="35"/>
        <v>800</v>
      </c>
    </row>
    <row r="925" spans="1:12" x14ac:dyDescent="0.35">
      <c r="A925" s="2">
        <v>42927</v>
      </c>
      <c r="K925" s="87">
        <f t="shared" si="36"/>
        <v>2766</v>
      </c>
      <c r="L925" s="86">
        <f t="shared" si="35"/>
        <v>800</v>
      </c>
    </row>
    <row r="926" spans="1:12" x14ac:dyDescent="0.35">
      <c r="A926" s="2">
        <v>42928</v>
      </c>
      <c r="K926" s="87">
        <f t="shared" si="36"/>
        <v>2769</v>
      </c>
      <c r="L926" s="86">
        <f t="shared" si="35"/>
        <v>800</v>
      </c>
    </row>
    <row r="927" spans="1:12" x14ac:dyDescent="0.35">
      <c r="A927" s="2">
        <v>42929</v>
      </c>
      <c r="K927" s="87">
        <f t="shared" si="36"/>
        <v>2772</v>
      </c>
      <c r="L927" s="86">
        <f t="shared" si="35"/>
        <v>800</v>
      </c>
    </row>
    <row r="928" spans="1:12" x14ac:dyDescent="0.35">
      <c r="A928" s="2">
        <v>42930</v>
      </c>
      <c r="K928" s="87">
        <f t="shared" si="36"/>
        <v>2775</v>
      </c>
      <c r="L928" s="86">
        <f t="shared" si="35"/>
        <v>800</v>
      </c>
    </row>
    <row r="929" spans="1:12" x14ac:dyDescent="0.35">
      <c r="A929" s="2">
        <v>42931</v>
      </c>
      <c r="K929" s="87">
        <f t="shared" si="36"/>
        <v>2778</v>
      </c>
      <c r="L929" s="86">
        <f t="shared" si="35"/>
        <v>800</v>
      </c>
    </row>
    <row r="930" spans="1:12" x14ac:dyDescent="0.35">
      <c r="A930" s="2">
        <v>42932</v>
      </c>
      <c r="K930" s="87">
        <f t="shared" si="36"/>
        <v>2781</v>
      </c>
      <c r="L930" s="86">
        <f t="shared" si="35"/>
        <v>800</v>
      </c>
    </row>
    <row r="931" spans="1:12" x14ac:dyDescent="0.35">
      <c r="A931" s="2">
        <v>42933</v>
      </c>
      <c r="K931" s="87">
        <f t="shared" si="36"/>
        <v>2784</v>
      </c>
      <c r="L931" s="86">
        <f t="shared" si="35"/>
        <v>800</v>
      </c>
    </row>
    <row r="932" spans="1:12" x14ac:dyDescent="0.35">
      <c r="A932" s="2">
        <v>42934</v>
      </c>
      <c r="K932" s="87">
        <f t="shared" si="36"/>
        <v>2787</v>
      </c>
      <c r="L932" s="86">
        <f t="shared" si="35"/>
        <v>800</v>
      </c>
    </row>
    <row r="933" spans="1:12" x14ac:dyDescent="0.35">
      <c r="A933" s="2">
        <v>42935</v>
      </c>
      <c r="K933" s="87">
        <f t="shared" si="36"/>
        <v>2790</v>
      </c>
      <c r="L933" s="86">
        <f t="shared" si="35"/>
        <v>800</v>
      </c>
    </row>
    <row r="934" spans="1:12" x14ac:dyDescent="0.35">
      <c r="A934" s="2">
        <v>42936</v>
      </c>
      <c r="K934" s="87">
        <f t="shared" si="36"/>
        <v>2793</v>
      </c>
      <c r="L934" s="86">
        <f t="shared" si="35"/>
        <v>800</v>
      </c>
    </row>
    <row r="935" spans="1:12" x14ac:dyDescent="0.35">
      <c r="A935" s="2">
        <v>42937</v>
      </c>
      <c r="K935" s="87">
        <f t="shared" si="36"/>
        <v>2796</v>
      </c>
      <c r="L935" s="86">
        <f t="shared" si="35"/>
        <v>800</v>
      </c>
    </row>
    <row r="936" spans="1:12" x14ac:dyDescent="0.35">
      <c r="A936" s="2">
        <v>42938</v>
      </c>
      <c r="K936" s="87">
        <f t="shared" si="36"/>
        <v>2799</v>
      </c>
      <c r="L936" s="86">
        <f t="shared" si="35"/>
        <v>800</v>
      </c>
    </row>
    <row r="937" spans="1:12" x14ac:dyDescent="0.35">
      <c r="A937" s="2">
        <v>42939</v>
      </c>
      <c r="K937" s="87">
        <f t="shared" si="36"/>
        <v>2802</v>
      </c>
      <c r="L937" s="86">
        <f t="shared" si="35"/>
        <v>800</v>
      </c>
    </row>
    <row r="938" spans="1:12" x14ac:dyDescent="0.35">
      <c r="A938" s="2">
        <v>42940</v>
      </c>
      <c r="K938" s="87">
        <f t="shared" si="36"/>
        <v>2805</v>
      </c>
      <c r="L938" s="86">
        <f t="shared" si="35"/>
        <v>800</v>
      </c>
    </row>
    <row r="939" spans="1:12" x14ac:dyDescent="0.35">
      <c r="A939" s="2">
        <v>42941</v>
      </c>
      <c r="K939" s="87">
        <f t="shared" si="36"/>
        <v>2808</v>
      </c>
      <c r="L939" s="86">
        <f t="shared" si="35"/>
        <v>800</v>
      </c>
    </row>
    <row r="940" spans="1:12" x14ac:dyDescent="0.35">
      <c r="A940" s="2">
        <v>42942</v>
      </c>
      <c r="K940" s="87">
        <f t="shared" si="36"/>
        <v>2811</v>
      </c>
      <c r="L940" s="86">
        <f t="shared" si="35"/>
        <v>800</v>
      </c>
    </row>
    <row r="941" spans="1:12" x14ac:dyDescent="0.35">
      <c r="A941" s="2">
        <v>42943</v>
      </c>
      <c r="K941" s="87">
        <f t="shared" si="36"/>
        <v>2814</v>
      </c>
      <c r="L941" s="86">
        <f t="shared" si="35"/>
        <v>800</v>
      </c>
    </row>
    <row r="942" spans="1:12" x14ac:dyDescent="0.35">
      <c r="A942" s="2">
        <v>42944</v>
      </c>
      <c r="K942" s="87">
        <f t="shared" si="36"/>
        <v>2817</v>
      </c>
      <c r="L942" s="86">
        <f t="shared" si="35"/>
        <v>800</v>
      </c>
    </row>
    <row r="943" spans="1:12" x14ac:dyDescent="0.35">
      <c r="A943" s="2">
        <v>42945</v>
      </c>
      <c r="K943" s="87">
        <f t="shared" si="36"/>
        <v>2820</v>
      </c>
      <c r="L943" s="86">
        <f t="shared" si="35"/>
        <v>800</v>
      </c>
    </row>
    <row r="944" spans="1:12" x14ac:dyDescent="0.35">
      <c r="A944" s="2">
        <v>42946</v>
      </c>
      <c r="K944" s="87">
        <f t="shared" si="36"/>
        <v>2823</v>
      </c>
      <c r="L944" s="86">
        <f t="shared" si="35"/>
        <v>800</v>
      </c>
    </row>
    <row r="945" spans="1:12" x14ac:dyDescent="0.35">
      <c r="A945" s="2">
        <v>42947</v>
      </c>
      <c r="K945" s="87">
        <f t="shared" si="36"/>
        <v>2826</v>
      </c>
      <c r="L945" s="86">
        <f t="shared" si="35"/>
        <v>800</v>
      </c>
    </row>
    <row r="946" spans="1:12" x14ac:dyDescent="0.35">
      <c r="A946" s="2">
        <v>42948</v>
      </c>
      <c r="K946" s="87">
        <f t="shared" si="36"/>
        <v>2829</v>
      </c>
      <c r="L946" s="86">
        <f t="shared" si="35"/>
        <v>800</v>
      </c>
    </row>
    <row r="947" spans="1:12" x14ac:dyDescent="0.35">
      <c r="A947" s="2">
        <v>42949</v>
      </c>
      <c r="K947" s="87">
        <f t="shared" si="36"/>
        <v>2832</v>
      </c>
      <c r="L947" s="86">
        <f t="shared" si="35"/>
        <v>800</v>
      </c>
    </row>
    <row r="948" spans="1:12" x14ac:dyDescent="0.35">
      <c r="A948" s="2">
        <v>42950</v>
      </c>
      <c r="K948" s="87">
        <f t="shared" si="36"/>
        <v>2835</v>
      </c>
      <c r="L948" s="86">
        <f t="shared" si="35"/>
        <v>800</v>
      </c>
    </row>
    <row r="949" spans="1:12" x14ac:dyDescent="0.35">
      <c r="A949" s="2">
        <v>42951</v>
      </c>
      <c r="K949" s="87">
        <f t="shared" si="36"/>
        <v>2838</v>
      </c>
      <c r="L949" s="86">
        <f t="shared" si="35"/>
        <v>800</v>
      </c>
    </row>
    <row r="950" spans="1:12" x14ac:dyDescent="0.35">
      <c r="A950" s="2">
        <v>42952</v>
      </c>
      <c r="K950" s="87">
        <f t="shared" si="36"/>
        <v>2841</v>
      </c>
      <c r="L950" s="86">
        <f t="shared" si="35"/>
        <v>800</v>
      </c>
    </row>
    <row r="951" spans="1:12" x14ac:dyDescent="0.35">
      <c r="A951" s="2">
        <v>42953</v>
      </c>
      <c r="K951" s="87">
        <f t="shared" si="36"/>
        <v>2844</v>
      </c>
      <c r="L951" s="86">
        <f t="shared" si="35"/>
        <v>800</v>
      </c>
    </row>
    <row r="952" spans="1:12" x14ac:dyDescent="0.35">
      <c r="A952" s="2">
        <v>42954</v>
      </c>
      <c r="K952" s="87">
        <f t="shared" si="36"/>
        <v>2847</v>
      </c>
      <c r="L952" s="86">
        <f t="shared" si="35"/>
        <v>800</v>
      </c>
    </row>
    <row r="953" spans="1:12" x14ac:dyDescent="0.35">
      <c r="A953" s="2">
        <v>42955</v>
      </c>
      <c r="K953" s="87">
        <f t="shared" si="36"/>
        <v>2850</v>
      </c>
      <c r="L953" s="86">
        <f t="shared" si="35"/>
        <v>800</v>
      </c>
    </row>
    <row r="954" spans="1:12" x14ac:dyDescent="0.35">
      <c r="A954" s="2">
        <v>42956</v>
      </c>
      <c r="K954" s="87">
        <f t="shared" si="36"/>
        <v>2853</v>
      </c>
      <c r="L954" s="86">
        <f t="shared" si="35"/>
        <v>800</v>
      </c>
    </row>
    <row r="955" spans="1:12" x14ac:dyDescent="0.35">
      <c r="A955" s="2">
        <v>42957</v>
      </c>
      <c r="K955" s="87">
        <f t="shared" si="36"/>
        <v>2856</v>
      </c>
      <c r="L955" s="86">
        <f t="shared" si="35"/>
        <v>800</v>
      </c>
    </row>
    <row r="956" spans="1:12" x14ac:dyDescent="0.35">
      <c r="A956" s="2">
        <v>42958</v>
      </c>
      <c r="K956" s="87">
        <f t="shared" si="36"/>
        <v>2859</v>
      </c>
      <c r="L956" s="86">
        <f t="shared" si="35"/>
        <v>800</v>
      </c>
    </row>
    <row r="957" spans="1:12" x14ac:dyDescent="0.35">
      <c r="A957" s="2">
        <v>42959</v>
      </c>
      <c r="K957" s="87">
        <f t="shared" si="36"/>
        <v>2862</v>
      </c>
      <c r="L957" s="86">
        <f t="shared" si="35"/>
        <v>800</v>
      </c>
    </row>
    <row r="958" spans="1:12" x14ac:dyDescent="0.35">
      <c r="A958" s="2">
        <v>42960</v>
      </c>
      <c r="K958" s="87">
        <f t="shared" si="36"/>
        <v>2865</v>
      </c>
      <c r="L958" s="86">
        <f t="shared" si="35"/>
        <v>800</v>
      </c>
    </row>
    <row r="959" spans="1:12" x14ac:dyDescent="0.35">
      <c r="A959" s="2">
        <v>42961</v>
      </c>
      <c r="K959" s="87">
        <f t="shared" si="36"/>
        <v>2868</v>
      </c>
      <c r="L959" s="86">
        <f t="shared" si="35"/>
        <v>800</v>
      </c>
    </row>
    <row r="960" spans="1:12" x14ac:dyDescent="0.35">
      <c r="A960" s="2">
        <v>42962</v>
      </c>
      <c r="K960" s="87">
        <f t="shared" si="36"/>
        <v>2871</v>
      </c>
      <c r="L960" s="86">
        <f t="shared" si="35"/>
        <v>800</v>
      </c>
    </row>
    <row r="961" spans="1:12" x14ac:dyDescent="0.35">
      <c r="A961" s="2">
        <v>42963</v>
      </c>
      <c r="K961" s="87">
        <f t="shared" si="36"/>
        <v>2874</v>
      </c>
      <c r="L961" s="86">
        <f t="shared" si="35"/>
        <v>800</v>
      </c>
    </row>
    <row r="962" spans="1:12" x14ac:dyDescent="0.35">
      <c r="A962" s="2">
        <v>42964</v>
      </c>
      <c r="K962" s="87">
        <f t="shared" si="36"/>
        <v>2877</v>
      </c>
      <c r="L962" s="86">
        <f t="shared" si="35"/>
        <v>800</v>
      </c>
    </row>
    <row r="963" spans="1:12" x14ac:dyDescent="0.35">
      <c r="A963" s="2">
        <v>42965</v>
      </c>
      <c r="K963" s="87">
        <f t="shared" si="36"/>
        <v>2880</v>
      </c>
      <c r="L963" s="86">
        <f t="shared" si="35"/>
        <v>800</v>
      </c>
    </row>
    <row r="964" spans="1:12" x14ac:dyDescent="0.35">
      <c r="A964" s="2">
        <v>42966</v>
      </c>
      <c r="K964" s="87">
        <f t="shared" si="36"/>
        <v>2883</v>
      </c>
      <c r="L964" s="86">
        <f t="shared" ref="L964:L1027" si="37">ExistingCost</f>
        <v>800</v>
      </c>
    </row>
    <row r="965" spans="1:12" x14ac:dyDescent="0.35">
      <c r="A965" s="2">
        <v>42967</v>
      </c>
      <c r="K965" s="87">
        <f t="shared" ref="K965:K1028" si="38">K964+3</f>
        <v>2886</v>
      </c>
      <c r="L965" s="86">
        <f t="shared" si="37"/>
        <v>800</v>
      </c>
    </row>
    <row r="966" spans="1:12" x14ac:dyDescent="0.35">
      <c r="A966" s="2">
        <v>42968</v>
      </c>
      <c r="K966" s="87">
        <f t="shared" si="38"/>
        <v>2889</v>
      </c>
      <c r="L966" s="86">
        <f t="shared" si="37"/>
        <v>800</v>
      </c>
    </row>
    <row r="967" spans="1:12" x14ac:dyDescent="0.35">
      <c r="A967" s="2">
        <v>42969</v>
      </c>
      <c r="K967" s="87">
        <f t="shared" si="38"/>
        <v>2892</v>
      </c>
      <c r="L967" s="86">
        <f t="shared" si="37"/>
        <v>800</v>
      </c>
    </row>
    <row r="968" spans="1:12" x14ac:dyDescent="0.35">
      <c r="A968" s="2">
        <v>42970</v>
      </c>
      <c r="K968" s="87">
        <f t="shared" si="38"/>
        <v>2895</v>
      </c>
      <c r="L968" s="86">
        <f t="shared" si="37"/>
        <v>800</v>
      </c>
    </row>
    <row r="969" spans="1:12" x14ac:dyDescent="0.35">
      <c r="A969" s="2">
        <v>42971</v>
      </c>
      <c r="K969" s="87">
        <f t="shared" si="38"/>
        <v>2898</v>
      </c>
      <c r="L969" s="86">
        <f t="shared" si="37"/>
        <v>800</v>
      </c>
    </row>
    <row r="970" spans="1:12" x14ac:dyDescent="0.35">
      <c r="A970" s="2">
        <v>42972</v>
      </c>
      <c r="K970" s="87">
        <f t="shared" si="38"/>
        <v>2901</v>
      </c>
      <c r="L970" s="86">
        <f t="shared" si="37"/>
        <v>800</v>
      </c>
    </row>
    <row r="971" spans="1:12" x14ac:dyDescent="0.35">
      <c r="A971" s="2">
        <v>42973</v>
      </c>
      <c r="K971" s="87">
        <f t="shared" si="38"/>
        <v>2904</v>
      </c>
      <c r="L971" s="86">
        <f t="shared" si="37"/>
        <v>800</v>
      </c>
    </row>
    <row r="972" spans="1:12" x14ac:dyDescent="0.35">
      <c r="A972" s="2">
        <v>42974</v>
      </c>
      <c r="K972" s="87">
        <f t="shared" si="38"/>
        <v>2907</v>
      </c>
      <c r="L972" s="86">
        <f t="shared" si="37"/>
        <v>800</v>
      </c>
    </row>
    <row r="973" spans="1:12" x14ac:dyDescent="0.35">
      <c r="A973" s="2">
        <v>42975</v>
      </c>
      <c r="K973" s="87">
        <f t="shared" si="38"/>
        <v>2910</v>
      </c>
      <c r="L973" s="86">
        <f t="shared" si="37"/>
        <v>800</v>
      </c>
    </row>
    <row r="974" spans="1:12" x14ac:dyDescent="0.35">
      <c r="A974" s="2">
        <v>42976</v>
      </c>
      <c r="K974" s="87">
        <f t="shared" si="38"/>
        <v>2913</v>
      </c>
      <c r="L974" s="86">
        <f t="shared" si="37"/>
        <v>800</v>
      </c>
    </row>
    <row r="975" spans="1:12" x14ac:dyDescent="0.35">
      <c r="A975" s="2">
        <v>42977</v>
      </c>
      <c r="K975" s="87">
        <f t="shared" si="38"/>
        <v>2916</v>
      </c>
      <c r="L975" s="86">
        <f t="shared" si="37"/>
        <v>800</v>
      </c>
    </row>
    <row r="976" spans="1:12" x14ac:dyDescent="0.35">
      <c r="A976" s="2">
        <v>42978</v>
      </c>
      <c r="K976" s="87">
        <f t="shared" si="38"/>
        <v>2919</v>
      </c>
      <c r="L976" s="86">
        <f t="shared" si="37"/>
        <v>800</v>
      </c>
    </row>
    <row r="977" spans="1:12" x14ac:dyDescent="0.35">
      <c r="A977" s="2">
        <v>42979</v>
      </c>
      <c r="K977" s="87">
        <f t="shared" si="38"/>
        <v>2922</v>
      </c>
      <c r="L977" s="86">
        <f t="shared" si="37"/>
        <v>800</v>
      </c>
    </row>
    <row r="978" spans="1:12" x14ac:dyDescent="0.35">
      <c r="A978" s="2">
        <v>42980</v>
      </c>
      <c r="K978" s="87">
        <f t="shared" si="38"/>
        <v>2925</v>
      </c>
      <c r="L978" s="86">
        <f t="shared" si="37"/>
        <v>800</v>
      </c>
    </row>
    <row r="979" spans="1:12" x14ac:dyDescent="0.35">
      <c r="A979" s="2">
        <v>42981</v>
      </c>
      <c r="K979" s="87">
        <f t="shared" si="38"/>
        <v>2928</v>
      </c>
      <c r="L979" s="86">
        <f t="shared" si="37"/>
        <v>800</v>
      </c>
    </row>
    <row r="980" spans="1:12" x14ac:dyDescent="0.35">
      <c r="A980" s="2">
        <v>42982</v>
      </c>
      <c r="K980" s="87">
        <f t="shared" si="38"/>
        <v>2931</v>
      </c>
      <c r="L980" s="86">
        <f t="shared" si="37"/>
        <v>800</v>
      </c>
    </row>
    <row r="981" spans="1:12" x14ac:dyDescent="0.35">
      <c r="A981" s="2">
        <v>42983</v>
      </c>
      <c r="K981" s="87">
        <f t="shared" si="38"/>
        <v>2934</v>
      </c>
      <c r="L981" s="86">
        <f t="shared" si="37"/>
        <v>800</v>
      </c>
    </row>
    <row r="982" spans="1:12" x14ac:dyDescent="0.35">
      <c r="A982" s="2">
        <v>42984</v>
      </c>
      <c r="K982" s="87">
        <f t="shared" si="38"/>
        <v>2937</v>
      </c>
      <c r="L982" s="86">
        <f t="shared" si="37"/>
        <v>800</v>
      </c>
    </row>
    <row r="983" spans="1:12" x14ac:dyDescent="0.35">
      <c r="A983" s="2">
        <v>42985</v>
      </c>
      <c r="K983" s="87">
        <f t="shared" si="38"/>
        <v>2940</v>
      </c>
      <c r="L983" s="86">
        <f t="shared" si="37"/>
        <v>800</v>
      </c>
    </row>
    <row r="984" spans="1:12" x14ac:dyDescent="0.35">
      <c r="A984" s="2">
        <v>42986</v>
      </c>
      <c r="K984" s="87">
        <f t="shared" si="38"/>
        <v>2943</v>
      </c>
      <c r="L984" s="86">
        <f t="shared" si="37"/>
        <v>800</v>
      </c>
    </row>
    <row r="985" spans="1:12" x14ac:dyDescent="0.35">
      <c r="A985" s="2">
        <v>42987</v>
      </c>
      <c r="K985" s="87">
        <f t="shared" si="38"/>
        <v>2946</v>
      </c>
      <c r="L985" s="86">
        <f t="shared" si="37"/>
        <v>800</v>
      </c>
    </row>
    <row r="986" spans="1:12" x14ac:dyDescent="0.35">
      <c r="A986" s="2">
        <v>42988</v>
      </c>
      <c r="K986" s="87">
        <f t="shared" si="38"/>
        <v>2949</v>
      </c>
      <c r="L986" s="86">
        <f t="shared" si="37"/>
        <v>800</v>
      </c>
    </row>
    <row r="987" spans="1:12" x14ac:dyDescent="0.35">
      <c r="A987" s="2">
        <v>42989</v>
      </c>
      <c r="K987" s="87">
        <f t="shared" si="38"/>
        <v>2952</v>
      </c>
      <c r="L987" s="86">
        <f t="shared" si="37"/>
        <v>800</v>
      </c>
    </row>
    <row r="988" spans="1:12" x14ac:dyDescent="0.35">
      <c r="A988" s="2">
        <v>42990</v>
      </c>
      <c r="K988" s="87">
        <f t="shared" si="38"/>
        <v>2955</v>
      </c>
      <c r="L988" s="86">
        <f t="shared" si="37"/>
        <v>800</v>
      </c>
    </row>
    <row r="989" spans="1:12" x14ac:dyDescent="0.35">
      <c r="A989" s="2">
        <v>42991</v>
      </c>
      <c r="K989" s="87">
        <f t="shared" si="38"/>
        <v>2958</v>
      </c>
      <c r="L989" s="86">
        <f t="shared" si="37"/>
        <v>800</v>
      </c>
    </row>
    <row r="990" spans="1:12" x14ac:dyDescent="0.35">
      <c r="A990" s="2">
        <v>42992</v>
      </c>
      <c r="K990" s="87">
        <f t="shared" si="38"/>
        <v>2961</v>
      </c>
      <c r="L990" s="86">
        <f t="shared" si="37"/>
        <v>800</v>
      </c>
    </row>
    <row r="991" spans="1:12" x14ac:dyDescent="0.35">
      <c r="A991" s="2">
        <v>42993</v>
      </c>
      <c r="K991" s="87">
        <f t="shared" si="38"/>
        <v>2964</v>
      </c>
      <c r="L991" s="86">
        <f t="shared" si="37"/>
        <v>800</v>
      </c>
    </row>
    <row r="992" spans="1:12" x14ac:dyDescent="0.35">
      <c r="A992" s="2">
        <v>42994</v>
      </c>
      <c r="K992" s="87">
        <f t="shared" si="38"/>
        <v>2967</v>
      </c>
      <c r="L992" s="86">
        <f t="shared" si="37"/>
        <v>800</v>
      </c>
    </row>
    <row r="993" spans="1:12" x14ac:dyDescent="0.35">
      <c r="A993" s="2">
        <v>42995</v>
      </c>
      <c r="K993" s="87">
        <f t="shared" si="38"/>
        <v>2970</v>
      </c>
      <c r="L993" s="86">
        <f t="shared" si="37"/>
        <v>800</v>
      </c>
    </row>
    <row r="994" spans="1:12" x14ac:dyDescent="0.35">
      <c r="A994" s="2">
        <v>42996</v>
      </c>
      <c r="K994" s="87">
        <f t="shared" si="38"/>
        <v>2973</v>
      </c>
      <c r="L994" s="86">
        <f t="shared" si="37"/>
        <v>800</v>
      </c>
    </row>
    <row r="995" spans="1:12" x14ac:dyDescent="0.35">
      <c r="A995" s="2">
        <v>42997</v>
      </c>
      <c r="K995" s="87">
        <f t="shared" si="38"/>
        <v>2976</v>
      </c>
      <c r="L995" s="86">
        <f t="shared" si="37"/>
        <v>800</v>
      </c>
    </row>
    <row r="996" spans="1:12" x14ac:dyDescent="0.35">
      <c r="A996" s="2">
        <v>42998</v>
      </c>
      <c r="K996" s="87">
        <f t="shared" si="38"/>
        <v>2979</v>
      </c>
      <c r="L996" s="86">
        <f t="shared" si="37"/>
        <v>800</v>
      </c>
    </row>
    <row r="997" spans="1:12" x14ac:dyDescent="0.35">
      <c r="A997" s="2">
        <v>42999</v>
      </c>
      <c r="K997" s="87">
        <f t="shared" si="38"/>
        <v>2982</v>
      </c>
      <c r="L997" s="86">
        <f t="shared" si="37"/>
        <v>800</v>
      </c>
    </row>
    <row r="998" spans="1:12" x14ac:dyDescent="0.35">
      <c r="A998" s="2">
        <v>43000</v>
      </c>
      <c r="K998" s="87">
        <f t="shared" si="38"/>
        <v>2985</v>
      </c>
      <c r="L998" s="86">
        <f t="shared" si="37"/>
        <v>800</v>
      </c>
    </row>
    <row r="999" spans="1:12" x14ac:dyDescent="0.35">
      <c r="A999" s="2">
        <v>43001</v>
      </c>
      <c r="K999" s="87">
        <f t="shared" si="38"/>
        <v>2988</v>
      </c>
      <c r="L999" s="86">
        <f t="shared" si="37"/>
        <v>800</v>
      </c>
    </row>
    <row r="1000" spans="1:12" x14ac:dyDescent="0.35">
      <c r="A1000" s="2">
        <v>43002</v>
      </c>
      <c r="K1000" s="87">
        <f t="shared" si="38"/>
        <v>2991</v>
      </c>
      <c r="L1000" s="86">
        <f t="shared" si="37"/>
        <v>800</v>
      </c>
    </row>
    <row r="1001" spans="1:12" x14ac:dyDescent="0.35">
      <c r="A1001" s="2">
        <v>43003</v>
      </c>
      <c r="K1001" s="87">
        <f t="shared" si="38"/>
        <v>2994</v>
      </c>
      <c r="L1001" s="86">
        <f t="shared" si="37"/>
        <v>800</v>
      </c>
    </row>
    <row r="1002" spans="1:12" x14ac:dyDescent="0.35">
      <c r="A1002" s="2">
        <v>43004</v>
      </c>
      <c r="K1002" s="87">
        <f t="shared" si="38"/>
        <v>2997</v>
      </c>
      <c r="L1002" s="86">
        <f t="shared" si="37"/>
        <v>800</v>
      </c>
    </row>
    <row r="1003" spans="1:12" x14ac:dyDescent="0.35">
      <c r="A1003" s="2">
        <v>43005</v>
      </c>
      <c r="K1003" s="87">
        <f t="shared" si="38"/>
        <v>3000</v>
      </c>
      <c r="L1003" s="86">
        <f t="shared" si="37"/>
        <v>800</v>
      </c>
    </row>
    <row r="1004" spans="1:12" x14ac:dyDescent="0.35">
      <c r="A1004" s="2">
        <v>43006</v>
      </c>
      <c r="K1004" s="87">
        <f t="shared" si="38"/>
        <v>3003</v>
      </c>
      <c r="L1004" s="86">
        <f t="shared" si="37"/>
        <v>800</v>
      </c>
    </row>
    <row r="1005" spans="1:12" x14ac:dyDescent="0.35">
      <c r="A1005" s="2">
        <v>43007</v>
      </c>
      <c r="K1005" s="87">
        <f t="shared" si="38"/>
        <v>3006</v>
      </c>
      <c r="L1005" s="86">
        <f t="shared" si="37"/>
        <v>800</v>
      </c>
    </row>
    <row r="1006" spans="1:12" x14ac:dyDescent="0.35">
      <c r="A1006" s="2">
        <v>43008</v>
      </c>
      <c r="K1006" s="87">
        <f t="shared" si="38"/>
        <v>3009</v>
      </c>
      <c r="L1006" s="86">
        <f t="shared" si="37"/>
        <v>800</v>
      </c>
    </row>
    <row r="1007" spans="1:12" x14ac:dyDescent="0.35">
      <c r="A1007" s="2">
        <v>43009</v>
      </c>
      <c r="K1007" s="87">
        <f t="shared" si="38"/>
        <v>3012</v>
      </c>
      <c r="L1007" s="86">
        <f t="shared" si="37"/>
        <v>800</v>
      </c>
    </row>
    <row r="1008" spans="1:12" x14ac:dyDescent="0.35">
      <c r="A1008" s="2">
        <v>43010</v>
      </c>
      <c r="K1008" s="87">
        <f t="shared" si="38"/>
        <v>3015</v>
      </c>
      <c r="L1008" s="86">
        <f t="shared" si="37"/>
        <v>800</v>
      </c>
    </row>
    <row r="1009" spans="1:12" x14ac:dyDescent="0.35">
      <c r="A1009" s="2">
        <v>43011</v>
      </c>
      <c r="K1009" s="87">
        <f t="shared" si="38"/>
        <v>3018</v>
      </c>
      <c r="L1009" s="86">
        <f t="shared" si="37"/>
        <v>800</v>
      </c>
    </row>
    <row r="1010" spans="1:12" x14ac:dyDescent="0.35">
      <c r="A1010" s="2">
        <v>43012</v>
      </c>
      <c r="K1010" s="87">
        <f t="shared" si="38"/>
        <v>3021</v>
      </c>
      <c r="L1010" s="86">
        <f t="shared" si="37"/>
        <v>800</v>
      </c>
    </row>
    <row r="1011" spans="1:12" x14ac:dyDescent="0.35">
      <c r="A1011" s="2">
        <v>43013</v>
      </c>
      <c r="K1011" s="87">
        <f t="shared" si="38"/>
        <v>3024</v>
      </c>
      <c r="L1011" s="86">
        <f t="shared" si="37"/>
        <v>800</v>
      </c>
    </row>
    <row r="1012" spans="1:12" x14ac:dyDescent="0.35">
      <c r="A1012" s="2">
        <v>43014</v>
      </c>
      <c r="K1012" s="87">
        <f t="shared" si="38"/>
        <v>3027</v>
      </c>
      <c r="L1012" s="86">
        <f t="shared" si="37"/>
        <v>800</v>
      </c>
    </row>
    <row r="1013" spans="1:12" x14ac:dyDescent="0.35">
      <c r="A1013" s="2">
        <v>43015</v>
      </c>
      <c r="K1013" s="87">
        <f t="shared" si="38"/>
        <v>3030</v>
      </c>
      <c r="L1013" s="86">
        <f t="shared" si="37"/>
        <v>800</v>
      </c>
    </row>
    <row r="1014" spans="1:12" x14ac:dyDescent="0.35">
      <c r="A1014" s="2">
        <v>43016</v>
      </c>
      <c r="K1014" s="87">
        <f t="shared" si="38"/>
        <v>3033</v>
      </c>
      <c r="L1014" s="86">
        <f t="shared" si="37"/>
        <v>800</v>
      </c>
    </row>
    <row r="1015" spans="1:12" x14ac:dyDescent="0.35">
      <c r="A1015" s="2">
        <v>43017</v>
      </c>
      <c r="K1015" s="87">
        <f t="shared" si="38"/>
        <v>3036</v>
      </c>
      <c r="L1015" s="86">
        <f t="shared" si="37"/>
        <v>800</v>
      </c>
    </row>
    <row r="1016" spans="1:12" x14ac:dyDescent="0.35">
      <c r="A1016" s="2">
        <v>43018</v>
      </c>
      <c r="K1016" s="87">
        <f t="shared" si="38"/>
        <v>3039</v>
      </c>
      <c r="L1016" s="86">
        <f t="shared" si="37"/>
        <v>800</v>
      </c>
    </row>
    <row r="1017" spans="1:12" x14ac:dyDescent="0.35">
      <c r="A1017" s="2">
        <v>43019</v>
      </c>
      <c r="K1017" s="87">
        <f t="shared" si="38"/>
        <v>3042</v>
      </c>
      <c r="L1017" s="86">
        <f t="shared" si="37"/>
        <v>800</v>
      </c>
    </row>
    <row r="1018" spans="1:12" x14ac:dyDescent="0.35">
      <c r="A1018" s="2">
        <v>43020</v>
      </c>
      <c r="K1018" s="87">
        <f t="shared" si="38"/>
        <v>3045</v>
      </c>
      <c r="L1018" s="86">
        <f t="shared" si="37"/>
        <v>800</v>
      </c>
    </row>
    <row r="1019" spans="1:12" x14ac:dyDescent="0.35">
      <c r="A1019" s="2">
        <v>43021</v>
      </c>
      <c r="K1019" s="87">
        <f t="shared" si="38"/>
        <v>3048</v>
      </c>
      <c r="L1019" s="86">
        <f t="shared" si="37"/>
        <v>800</v>
      </c>
    </row>
    <row r="1020" spans="1:12" x14ac:dyDescent="0.35">
      <c r="A1020" s="2">
        <v>43022</v>
      </c>
      <c r="K1020" s="87">
        <f t="shared" si="38"/>
        <v>3051</v>
      </c>
      <c r="L1020" s="86">
        <f t="shared" si="37"/>
        <v>800</v>
      </c>
    </row>
    <row r="1021" spans="1:12" x14ac:dyDescent="0.35">
      <c r="A1021" s="2">
        <v>43023</v>
      </c>
      <c r="K1021" s="87">
        <f t="shared" si="38"/>
        <v>3054</v>
      </c>
      <c r="L1021" s="86">
        <f t="shared" si="37"/>
        <v>800</v>
      </c>
    </row>
    <row r="1022" spans="1:12" x14ac:dyDescent="0.35">
      <c r="A1022" s="2">
        <v>43024</v>
      </c>
      <c r="K1022" s="87">
        <f t="shared" si="38"/>
        <v>3057</v>
      </c>
      <c r="L1022" s="86">
        <f t="shared" si="37"/>
        <v>800</v>
      </c>
    </row>
    <row r="1023" spans="1:12" x14ac:dyDescent="0.35">
      <c r="A1023" s="2">
        <v>43025</v>
      </c>
      <c r="K1023" s="87">
        <f t="shared" si="38"/>
        <v>3060</v>
      </c>
      <c r="L1023" s="86">
        <f t="shared" si="37"/>
        <v>800</v>
      </c>
    </row>
    <row r="1024" spans="1:12" x14ac:dyDescent="0.35">
      <c r="A1024" s="2">
        <v>43026</v>
      </c>
      <c r="K1024" s="87">
        <f t="shared" si="38"/>
        <v>3063</v>
      </c>
      <c r="L1024" s="86">
        <f t="shared" si="37"/>
        <v>800</v>
      </c>
    </row>
    <row r="1025" spans="1:12" x14ac:dyDescent="0.35">
      <c r="A1025" s="2">
        <v>43027</v>
      </c>
      <c r="K1025" s="87">
        <f t="shared" si="38"/>
        <v>3066</v>
      </c>
      <c r="L1025" s="86">
        <f t="shared" si="37"/>
        <v>800</v>
      </c>
    </row>
    <row r="1026" spans="1:12" x14ac:dyDescent="0.35">
      <c r="A1026" s="2">
        <v>43028</v>
      </c>
      <c r="K1026" s="87">
        <f t="shared" si="38"/>
        <v>3069</v>
      </c>
      <c r="L1026" s="86">
        <f t="shared" si="37"/>
        <v>800</v>
      </c>
    </row>
    <row r="1027" spans="1:12" x14ac:dyDescent="0.35">
      <c r="A1027" s="2">
        <v>43029</v>
      </c>
      <c r="K1027" s="87">
        <f t="shared" si="38"/>
        <v>3072</v>
      </c>
      <c r="L1027" s="86">
        <f t="shared" si="37"/>
        <v>800</v>
      </c>
    </row>
    <row r="1028" spans="1:12" x14ac:dyDescent="0.35">
      <c r="A1028" s="2">
        <v>43030</v>
      </c>
      <c r="K1028" s="87">
        <f t="shared" si="38"/>
        <v>3075</v>
      </c>
      <c r="L1028" s="86">
        <f t="shared" ref="L1028:L1091" si="39">ExistingCost</f>
        <v>800</v>
      </c>
    </row>
    <row r="1029" spans="1:12" x14ac:dyDescent="0.35">
      <c r="A1029" s="2">
        <v>43031</v>
      </c>
      <c r="K1029" s="87">
        <f t="shared" ref="K1029:K1092" si="40">K1028+3</f>
        <v>3078</v>
      </c>
      <c r="L1029" s="86">
        <f t="shared" si="39"/>
        <v>800</v>
      </c>
    </row>
    <row r="1030" spans="1:12" x14ac:dyDescent="0.35">
      <c r="A1030" s="2">
        <v>43032</v>
      </c>
      <c r="K1030" s="87">
        <f t="shared" si="40"/>
        <v>3081</v>
      </c>
      <c r="L1030" s="86">
        <f t="shared" si="39"/>
        <v>800</v>
      </c>
    </row>
    <row r="1031" spans="1:12" x14ac:dyDescent="0.35">
      <c r="A1031" s="2">
        <v>43033</v>
      </c>
      <c r="K1031" s="87">
        <f t="shared" si="40"/>
        <v>3084</v>
      </c>
      <c r="L1031" s="86">
        <f t="shared" si="39"/>
        <v>800</v>
      </c>
    </row>
    <row r="1032" spans="1:12" x14ac:dyDescent="0.35">
      <c r="A1032" s="2">
        <v>43034</v>
      </c>
      <c r="K1032" s="87">
        <f t="shared" si="40"/>
        <v>3087</v>
      </c>
      <c r="L1032" s="86">
        <f t="shared" si="39"/>
        <v>800</v>
      </c>
    </row>
    <row r="1033" spans="1:12" x14ac:dyDescent="0.35">
      <c r="A1033" s="2">
        <v>43035</v>
      </c>
      <c r="K1033" s="87">
        <f t="shared" si="40"/>
        <v>3090</v>
      </c>
      <c r="L1033" s="86">
        <f t="shared" si="39"/>
        <v>800</v>
      </c>
    </row>
    <row r="1034" spans="1:12" x14ac:dyDescent="0.35">
      <c r="A1034" s="2">
        <v>43036</v>
      </c>
      <c r="K1034" s="87">
        <f t="shared" si="40"/>
        <v>3093</v>
      </c>
      <c r="L1034" s="86">
        <f t="shared" si="39"/>
        <v>800</v>
      </c>
    </row>
    <row r="1035" spans="1:12" x14ac:dyDescent="0.35">
      <c r="A1035" s="2">
        <v>43037</v>
      </c>
      <c r="K1035" s="87">
        <f t="shared" si="40"/>
        <v>3096</v>
      </c>
      <c r="L1035" s="86">
        <f t="shared" si="39"/>
        <v>800</v>
      </c>
    </row>
    <row r="1036" spans="1:12" x14ac:dyDescent="0.35">
      <c r="A1036" s="2">
        <v>43038</v>
      </c>
      <c r="K1036" s="87">
        <f t="shared" si="40"/>
        <v>3099</v>
      </c>
      <c r="L1036" s="86">
        <f t="shared" si="39"/>
        <v>800</v>
      </c>
    </row>
    <row r="1037" spans="1:12" x14ac:dyDescent="0.35">
      <c r="A1037" s="2">
        <v>43039</v>
      </c>
      <c r="K1037" s="87">
        <f t="shared" si="40"/>
        <v>3102</v>
      </c>
      <c r="L1037" s="86">
        <f t="shared" si="39"/>
        <v>800</v>
      </c>
    </row>
    <row r="1038" spans="1:12" x14ac:dyDescent="0.35">
      <c r="A1038" s="2">
        <v>43040</v>
      </c>
      <c r="K1038" s="87">
        <f t="shared" si="40"/>
        <v>3105</v>
      </c>
      <c r="L1038" s="86">
        <f t="shared" si="39"/>
        <v>800</v>
      </c>
    </row>
    <row r="1039" spans="1:12" x14ac:dyDescent="0.35">
      <c r="A1039" s="2">
        <v>43041</v>
      </c>
      <c r="K1039" s="87">
        <f t="shared" si="40"/>
        <v>3108</v>
      </c>
      <c r="L1039" s="86">
        <f t="shared" si="39"/>
        <v>800</v>
      </c>
    </row>
    <row r="1040" spans="1:12" x14ac:dyDescent="0.35">
      <c r="A1040" s="2">
        <v>43042</v>
      </c>
      <c r="K1040" s="87">
        <f t="shared" si="40"/>
        <v>3111</v>
      </c>
      <c r="L1040" s="86">
        <f t="shared" si="39"/>
        <v>800</v>
      </c>
    </row>
    <row r="1041" spans="1:12" x14ac:dyDescent="0.35">
      <c r="A1041" s="2">
        <v>43043</v>
      </c>
      <c r="K1041" s="87">
        <f t="shared" si="40"/>
        <v>3114</v>
      </c>
      <c r="L1041" s="86">
        <f t="shared" si="39"/>
        <v>800</v>
      </c>
    </row>
    <row r="1042" spans="1:12" x14ac:dyDescent="0.35">
      <c r="A1042" s="2">
        <v>43044</v>
      </c>
      <c r="K1042" s="87">
        <f t="shared" si="40"/>
        <v>3117</v>
      </c>
      <c r="L1042" s="86">
        <f t="shared" si="39"/>
        <v>800</v>
      </c>
    </row>
    <row r="1043" spans="1:12" x14ac:dyDescent="0.35">
      <c r="A1043" s="2">
        <v>43045</v>
      </c>
      <c r="K1043" s="87">
        <f t="shared" si="40"/>
        <v>3120</v>
      </c>
      <c r="L1043" s="86">
        <f t="shared" si="39"/>
        <v>800</v>
      </c>
    </row>
    <row r="1044" spans="1:12" x14ac:dyDescent="0.35">
      <c r="A1044" s="2">
        <v>43046</v>
      </c>
      <c r="K1044" s="87">
        <f t="shared" si="40"/>
        <v>3123</v>
      </c>
      <c r="L1044" s="86">
        <f t="shared" si="39"/>
        <v>800</v>
      </c>
    </row>
    <row r="1045" spans="1:12" x14ac:dyDescent="0.35">
      <c r="A1045" s="2">
        <v>43047</v>
      </c>
      <c r="K1045" s="87">
        <f t="shared" si="40"/>
        <v>3126</v>
      </c>
      <c r="L1045" s="86">
        <f t="shared" si="39"/>
        <v>800</v>
      </c>
    </row>
    <row r="1046" spans="1:12" x14ac:dyDescent="0.35">
      <c r="A1046" s="2">
        <v>43048</v>
      </c>
      <c r="K1046" s="87">
        <f t="shared" si="40"/>
        <v>3129</v>
      </c>
      <c r="L1046" s="86">
        <f t="shared" si="39"/>
        <v>800</v>
      </c>
    </row>
    <row r="1047" spans="1:12" x14ac:dyDescent="0.35">
      <c r="A1047" s="2">
        <v>43049</v>
      </c>
      <c r="K1047" s="87">
        <f t="shared" si="40"/>
        <v>3132</v>
      </c>
      <c r="L1047" s="86">
        <f t="shared" si="39"/>
        <v>800</v>
      </c>
    </row>
    <row r="1048" spans="1:12" x14ac:dyDescent="0.35">
      <c r="A1048" s="2">
        <v>43050</v>
      </c>
      <c r="K1048" s="87">
        <f t="shared" si="40"/>
        <v>3135</v>
      </c>
      <c r="L1048" s="86">
        <f t="shared" si="39"/>
        <v>800</v>
      </c>
    </row>
    <row r="1049" spans="1:12" x14ac:dyDescent="0.35">
      <c r="A1049" s="2">
        <v>43051</v>
      </c>
      <c r="K1049" s="87">
        <f t="shared" si="40"/>
        <v>3138</v>
      </c>
      <c r="L1049" s="86">
        <f t="shared" si="39"/>
        <v>800</v>
      </c>
    </row>
    <row r="1050" spans="1:12" x14ac:dyDescent="0.35">
      <c r="A1050" s="2">
        <v>43052</v>
      </c>
      <c r="K1050" s="87">
        <f t="shared" si="40"/>
        <v>3141</v>
      </c>
      <c r="L1050" s="86">
        <f t="shared" si="39"/>
        <v>800</v>
      </c>
    </row>
    <row r="1051" spans="1:12" x14ac:dyDescent="0.35">
      <c r="A1051" s="2">
        <v>43053</v>
      </c>
      <c r="K1051" s="87">
        <f t="shared" si="40"/>
        <v>3144</v>
      </c>
      <c r="L1051" s="86">
        <f t="shared" si="39"/>
        <v>800</v>
      </c>
    </row>
    <row r="1052" spans="1:12" x14ac:dyDescent="0.35">
      <c r="A1052" s="2">
        <v>43054</v>
      </c>
      <c r="K1052" s="87">
        <f t="shared" si="40"/>
        <v>3147</v>
      </c>
      <c r="L1052" s="86">
        <f t="shared" si="39"/>
        <v>800</v>
      </c>
    </row>
    <row r="1053" spans="1:12" x14ac:dyDescent="0.35">
      <c r="A1053" s="2">
        <v>43055</v>
      </c>
      <c r="K1053" s="87">
        <f t="shared" si="40"/>
        <v>3150</v>
      </c>
      <c r="L1053" s="86">
        <f t="shared" si="39"/>
        <v>800</v>
      </c>
    </row>
    <row r="1054" spans="1:12" x14ac:dyDescent="0.35">
      <c r="A1054" s="2">
        <v>43056</v>
      </c>
      <c r="K1054" s="87">
        <f t="shared" si="40"/>
        <v>3153</v>
      </c>
      <c r="L1054" s="86">
        <f t="shared" si="39"/>
        <v>800</v>
      </c>
    </row>
    <row r="1055" spans="1:12" x14ac:dyDescent="0.35">
      <c r="A1055" s="2">
        <v>43057</v>
      </c>
      <c r="K1055" s="87">
        <f t="shared" si="40"/>
        <v>3156</v>
      </c>
      <c r="L1055" s="86">
        <f t="shared" si="39"/>
        <v>800</v>
      </c>
    </row>
    <row r="1056" spans="1:12" x14ac:dyDescent="0.35">
      <c r="A1056" s="2">
        <v>43058</v>
      </c>
      <c r="K1056" s="87">
        <f t="shared" si="40"/>
        <v>3159</v>
      </c>
      <c r="L1056" s="86">
        <f t="shared" si="39"/>
        <v>800</v>
      </c>
    </row>
    <row r="1057" spans="1:12" x14ac:dyDescent="0.35">
      <c r="A1057" s="2">
        <v>43059</v>
      </c>
      <c r="K1057" s="87">
        <f t="shared" si="40"/>
        <v>3162</v>
      </c>
      <c r="L1057" s="86">
        <f t="shared" si="39"/>
        <v>800</v>
      </c>
    </row>
    <row r="1058" spans="1:12" x14ac:dyDescent="0.35">
      <c r="A1058" s="2">
        <v>43060</v>
      </c>
      <c r="K1058" s="87">
        <f t="shared" si="40"/>
        <v>3165</v>
      </c>
      <c r="L1058" s="86">
        <f t="shared" si="39"/>
        <v>800</v>
      </c>
    </row>
    <row r="1059" spans="1:12" x14ac:dyDescent="0.35">
      <c r="A1059" s="2">
        <v>43061</v>
      </c>
      <c r="K1059" s="87">
        <f t="shared" si="40"/>
        <v>3168</v>
      </c>
      <c r="L1059" s="86">
        <f t="shared" si="39"/>
        <v>800</v>
      </c>
    </row>
    <row r="1060" spans="1:12" x14ac:dyDescent="0.35">
      <c r="A1060" s="2">
        <v>43062</v>
      </c>
      <c r="K1060" s="87">
        <f t="shared" si="40"/>
        <v>3171</v>
      </c>
      <c r="L1060" s="86">
        <f t="shared" si="39"/>
        <v>800</v>
      </c>
    </row>
    <row r="1061" spans="1:12" x14ac:dyDescent="0.35">
      <c r="A1061" s="2">
        <v>43063</v>
      </c>
      <c r="K1061" s="87">
        <f t="shared" si="40"/>
        <v>3174</v>
      </c>
      <c r="L1061" s="86">
        <f t="shared" si="39"/>
        <v>800</v>
      </c>
    </row>
    <row r="1062" spans="1:12" x14ac:dyDescent="0.35">
      <c r="A1062" s="2">
        <v>43064</v>
      </c>
      <c r="K1062" s="87">
        <f t="shared" si="40"/>
        <v>3177</v>
      </c>
      <c r="L1062" s="86">
        <f t="shared" si="39"/>
        <v>800</v>
      </c>
    </row>
    <row r="1063" spans="1:12" x14ac:dyDescent="0.35">
      <c r="A1063" s="2">
        <v>43065</v>
      </c>
      <c r="K1063" s="87">
        <f t="shared" si="40"/>
        <v>3180</v>
      </c>
      <c r="L1063" s="86">
        <f t="shared" si="39"/>
        <v>800</v>
      </c>
    </row>
    <row r="1064" spans="1:12" x14ac:dyDescent="0.35">
      <c r="A1064" s="2">
        <v>43066</v>
      </c>
      <c r="K1064" s="87">
        <f t="shared" si="40"/>
        <v>3183</v>
      </c>
      <c r="L1064" s="86">
        <f t="shared" si="39"/>
        <v>800</v>
      </c>
    </row>
    <row r="1065" spans="1:12" x14ac:dyDescent="0.35">
      <c r="A1065" s="2">
        <v>43067</v>
      </c>
      <c r="K1065" s="87">
        <f t="shared" si="40"/>
        <v>3186</v>
      </c>
      <c r="L1065" s="86">
        <f t="shared" si="39"/>
        <v>800</v>
      </c>
    </row>
    <row r="1066" spans="1:12" x14ac:dyDescent="0.35">
      <c r="A1066" s="2">
        <v>43068</v>
      </c>
      <c r="K1066" s="87">
        <f t="shared" si="40"/>
        <v>3189</v>
      </c>
      <c r="L1066" s="86">
        <f t="shared" si="39"/>
        <v>800</v>
      </c>
    </row>
    <row r="1067" spans="1:12" x14ac:dyDescent="0.35">
      <c r="A1067" s="2">
        <v>43069</v>
      </c>
      <c r="K1067" s="87">
        <f t="shared" si="40"/>
        <v>3192</v>
      </c>
      <c r="L1067" s="86">
        <f t="shared" si="39"/>
        <v>800</v>
      </c>
    </row>
    <row r="1068" spans="1:12" x14ac:dyDescent="0.35">
      <c r="A1068" s="2">
        <v>43070</v>
      </c>
      <c r="K1068" s="87">
        <f t="shared" si="40"/>
        <v>3195</v>
      </c>
      <c r="L1068" s="86">
        <f t="shared" si="39"/>
        <v>800</v>
      </c>
    </row>
    <row r="1069" spans="1:12" x14ac:dyDescent="0.35">
      <c r="A1069" s="2">
        <v>43071</v>
      </c>
      <c r="K1069" s="87">
        <f t="shared" si="40"/>
        <v>3198</v>
      </c>
      <c r="L1069" s="86">
        <f t="shared" si="39"/>
        <v>800</v>
      </c>
    </row>
    <row r="1070" spans="1:12" x14ac:dyDescent="0.35">
      <c r="A1070" s="2">
        <v>43072</v>
      </c>
      <c r="K1070" s="87">
        <f t="shared" si="40"/>
        <v>3201</v>
      </c>
      <c r="L1070" s="86">
        <f t="shared" si="39"/>
        <v>800</v>
      </c>
    </row>
    <row r="1071" spans="1:12" x14ac:dyDescent="0.35">
      <c r="A1071" s="2">
        <v>43073</v>
      </c>
      <c r="K1071" s="87">
        <f t="shared" si="40"/>
        <v>3204</v>
      </c>
      <c r="L1071" s="86">
        <f t="shared" si="39"/>
        <v>800</v>
      </c>
    </row>
    <row r="1072" spans="1:12" x14ac:dyDescent="0.35">
      <c r="A1072" s="2">
        <v>43074</v>
      </c>
      <c r="K1072" s="87">
        <f t="shared" si="40"/>
        <v>3207</v>
      </c>
      <c r="L1072" s="86">
        <f t="shared" si="39"/>
        <v>800</v>
      </c>
    </row>
    <row r="1073" spans="1:12" x14ac:dyDescent="0.35">
      <c r="A1073" s="2">
        <v>43075</v>
      </c>
      <c r="K1073" s="87">
        <f t="shared" si="40"/>
        <v>3210</v>
      </c>
      <c r="L1073" s="86">
        <f t="shared" si="39"/>
        <v>800</v>
      </c>
    </row>
    <row r="1074" spans="1:12" x14ac:dyDescent="0.35">
      <c r="A1074" s="2">
        <v>43076</v>
      </c>
      <c r="K1074" s="87">
        <f t="shared" si="40"/>
        <v>3213</v>
      </c>
      <c r="L1074" s="86">
        <f t="shared" si="39"/>
        <v>800</v>
      </c>
    </row>
    <row r="1075" spans="1:12" x14ac:dyDescent="0.35">
      <c r="A1075" s="2">
        <v>43077</v>
      </c>
      <c r="K1075" s="87">
        <f t="shared" si="40"/>
        <v>3216</v>
      </c>
      <c r="L1075" s="86">
        <f t="shared" si="39"/>
        <v>800</v>
      </c>
    </row>
    <row r="1076" spans="1:12" x14ac:dyDescent="0.35">
      <c r="A1076" s="2">
        <v>43078</v>
      </c>
      <c r="K1076" s="87">
        <f t="shared" si="40"/>
        <v>3219</v>
      </c>
      <c r="L1076" s="86">
        <f t="shared" si="39"/>
        <v>800</v>
      </c>
    </row>
    <row r="1077" spans="1:12" x14ac:dyDescent="0.35">
      <c r="A1077" s="2">
        <v>43079</v>
      </c>
      <c r="K1077" s="87">
        <f t="shared" si="40"/>
        <v>3222</v>
      </c>
      <c r="L1077" s="86">
        <f t="shared" si="39"/>
        <v>800</v>
      </c>
    </row>
    <row r="1078" spans="1:12" x14ac:dyDescent="0.35">
      <c r="A1078" s="2">
        <v>43080</v>
      </c>
      <c r="K1078" s="87">
        <f t="shared" si="40"/>
        <v>3225</v>
      </c>
      <c r="L1078" s="86">
        <f t="shared" si="39"/>
        <v>800</v>
      </c>
    </row>
    <row r="1079" spans="1:12" x14ac:dyDescent="0.35">
      <c r="A1079" s="2">
        <v>43081</v>
      </c>
      <c r="K1079" s="87">
        <f t="shared" si="40"/>
        <v>3228</v>
      </c>
      <c r="L1079" s="86">
        <f t="shared" si="39"/>
        <v>800</v>
      </c>
    </row>
    <row r="1080" spans="1:12" x14ac:dyDescent="0.35">
      <c r="A1080" s="2">
        <v>43082</v>
      </c>
      <c r="K1080" s="87">
        <f t="shared" si="40"/>
        <v>3231</v>
      </c>
      <c r="L1080" s="86">
        <f t="shared" si="39"/>
        <v>800</v>
      </c>
    </row>
    <row r="1081" spans="1:12" x14ac:dyDescent="0.35">
      <c r="A1081" s="2">
        <v>43083</v>
      </c>
      <c r="K1081" s="87">
        <f t="shared" si="40"/>
        <v>3234</v>
      </c>
      <c r="L1081" s="86">
        <f t="shared" si="39"/>
        <v>800</v>
      </c>
    </row>
    <row r="1082" spans="1:12" x14ac:dyDescent="0.35">
      <c r="A1082" s="2">
        <v>43084</v>
      </c>
      <c r="K1082" s="87">
        <f t="shared" si="40"/>
        <v>3237</v>
      </c>
      <c r="L1082" s="86">
        <f t="shared" si="39"/>
        <v>800</v>
      </c>
    </row>
    <row r="1083" spans="1:12" x14ac:dyDescent="0.35">
      <c r="A1083" s="2">
        <v>43085</v>
      </c>
      <c r="K1083" s="87">
        <f t="shared" si="40"/>
        <v>3240</v>
      </c>
      <c r="L1083" s="86">
        <f t="shared" si="39"/>
        <v>800</v>
      </c>
    </row>
    <row r="1084" spans="1:12" x14ac:dyDescent="0.35">
      <c r="A1084" s="2">
        <v>43086</v>
      </c>
      <c r="K1084" s="87">
        <f t="shared" si="40"/>
        <v>3243</v>
      </c>
      <c r="L1084" s="86">
        <f t="shared" si="39"/>
        <v>800</v>
      </c>
    </row>
    <row r="1085" spans="1:12" x14ac:dyDescent="0.35">
      <c r="A1085" s="2">
        <v>43087</v>
      </c>
      <c r="K1085" s="87">
        <f t="shared" si="40"/>
        <v>3246</v>
      </c>
      <c r="L1085" s="86">
        <f t="shared" si="39"/>
        <v>800</v>
      </c>
    </row>
    <row r="1086" spans="1:12" x14ac:dyDescent="0.35">
      <c r="A1086" s="2">
        <v>43088</v>
      </c>
      <c r="K1086" s="87">
        <f t="shared" si="40"/>
        <v>3249</v>
      </c>
      <c r="L1086" s="86">
        <f t="shared" si="39"/>
        <v>800</v>
      </c>
    </row>
    <row r="1087" spans="1:12" x14ac:dyDescent="0.35">
      <c r="A1087" s="2">
        <v>43089</v>
      </c>
      <c r="K1087" s="87">
        <f t="shared" si="40"/>
        <v>3252</v>
      </c>
      <c r="L1087" s="86">
        <f t="shared" si="39"/>
        <v>800</v>
      </c>
    </row>
    <row r="1088" spans="1:12" x14ac:dyDescent="0.35">
      <c r="A1088" s="2">
        <v>43090</v>
      </c>
      <c r="K1088" s="87">
        <f t="shared" si="40"/>
        <v>3255</v>
      </c>
      <c r="L1088" s="86">
        <f t="shared" si="39"/>
        <v>800</v>
      </c>
    </row>
    <row r="1089" spans="1:12" x14ac:dyDescent="0.35">
      <c r="A1089" s="2">
        <v>43091</v>
      </c>
      <c r="K1089" s="87">
        <f t="shared" si="40"/>
        <v>3258</v>
      </c>
      <c r="L1089" s="86">
        <f t="shared" si="39"/>
        <v>800</v>
      </c>
    </row>
    <row r="1090" spans="1:12" x14ac:dyDescent="0.35">
      <c r="A1090" s="2">
        <v>43092</v>
      </c>
      <c r="K1090" s="87">
        <f t="shared" si="40"/>
        <v>3261</v>
      </c>
      <c r="L1090" s="86">
        <f t="shared" si="39"/>
        <v>800</v>
      </c>
    </row>
    <row r="1091" spans="1:12" x14ac:dyDescent="0.35">
      <c r="A1091" s="2">
        <v>43093</v>
      </c>
      <c r="K1091" s="87">
        <f t="shared" si="40"/>
        <v>3264</v>
      </c>
      <c r="L1091" s="86">
        <f t="shared" si="39"/>
        <v>800</v>
      </c>
    </row>
    <row r="1092" spans="1:12" x14ac:dyDescent="0.35">
      <c r="A1092" s="2">
        <v>43094</v>
      </c>
      <c r="K1092" s="87">
        <f t="shared" si="40"/>
        <v>3267</v>
      </c>
      <c r="L1092" s="86">
        <f t="shared" ref="L1092:L1155" si="41">ExistingCost</f>
        <v>800</v>
      </c>
    </row>
    <row r="1093" spans="1:12" x14ac:dyDescent="0.35">
      <c r="A1093" s="2">
        <v>43095</v>
      </c>
      <c r="K1093" s="87">
        <f t="shared" ref="K1093:K1156" si="42">K1092+3</f>
        <v>3270</v>
      </c>
      <c r="L1093" s="86">
        <f t="shared" si="41"/>
        <v>800</v>
      </c>
    </row>
    <row r="1094" spans="1:12" x14ac:dyDescent="0.35">
      <c r="A1094" s="2">
        <v>43096</v>
      </c>
      <c r="K1094" s="87">
        <f t="shared" si="42"/>
        <v>3273</v>
      </c>
      <c r="L1094" s="86">
        <f t="shared" si="41"/>
        <v>800</v>
      </c>
    </row>
    <row r="1095" spans="1:12" x14ac:dyDescent="0.35">
      <c r="A1095" s="2">
        <v>43097</v>
      </c>
      <c r="K1095" s="87">
        <f t="shared" si="42"/>
        <v>3276</v>
      </c>
      <c r="L1095" s="86">
        <f t="shared" si="41"/>
        <v>800</v>
      </c>
    </row>
    <row r="1096" spans="1:12" x14ac:dyDescent="0.35">
      <c r="A1096" s="2">
        <v>43098</v>
      </c>
      <c r="K1096" s="87">
        <f t="shared" si="42"/>
        <v>3279</v>
      </c>
      <c r="L1096" s="86">
        <f t="shared" si="41"/>
        <v>800</v>
      </c>
    </row>
    <row r="1097" spans="1:12" x14ac:dyDescent="0.35">
      <c r="A1097" s="2">
        <v>43099</v>
      </c>
      <c r="K1097" s="87">
        <f t="shared" si="42"/>
        <v>3282</v>
      </c>
      <c r="L1097" s="86">
        <f t="shared" si="41"/>
        <v>800</v>
      </c>
    </row>
    <row r="1098" spans="1:12" x14ac:dyDescent="0.35">
      <c r="A1098" s="2">
        <v>43100</v>
      </c>
      <c r="K1098" s="87">
        <f t="shared" si="42"/>
        <v>3285</v>
      </c>
      <c r="L1098" s="86">
        <f t="shared" si="41"/>
        <v>800</v>
      </c>
    </row>
    <row r="1099" spans="1:12" x14ac:dyDescent="0.35">
      <c r="A1099" s="2">
        <v>43101</v>
      </c>
      <c r="K1099" s="87">
        <f t="shared" si="42"/>
        <v>3288</v>
      </c>
      <c r="L1099" s="86">
        <f t="shared" si="41"/>
        <v>800</v>
      </c>
    </row>
    <row r="1100" spans="1:12" x14ac:dyDescent="0.35">
      <c r="A1100" s="2">
        <v>43102</v>
      </c>
      <c r="K1100" s="87">
        <f t="shared" si="42"/>
        <v>3291</v>
      </c>
      <c r="L1100" s="86">
        <f t="shared" si="41"/>
        <v>800</v>
      </c>
    </row>
    <row r="1101" spans="1:12" x14ac:dyDescent="0.35">
      <c r="A1101" s="2">
        <v>43103</v>
      </c>
      <c r="K1101" s="87">
        <f t="shared" si="42"/>
        <v>3294</v>
      </c>
      <c r="L1101" s="86">
        <f t="shared" si="41"/>
        <v>800</v>
      </c>
    </row>
    <row r="1102" spans="1:12" x14ac:dyDescent="0.35">
      <c r="A1102" s="2">
        <v>43104</v>
      </c>
      <c r="K1102" s="87">
        <f t="shared" si="42"/>
        <v>3297</v>
      </c>
      <c r="L1102" s="86">
        <f t="shared" si="41"/>
        <v>800</v>
      </c>
    </row>
    <row r="1103" spans="1:12" x14ac:dyDescent="0.35">
      <c r="A1103" s="2">
        <v>43105</v>
      </c>
      <c r="K1103" s="87">
        <f t="shared" si="42"/>
        <v>3300</v>
      </c>
      <c r="L1103" s="86">
        <f t="shared" si="41"/>
        <v>800</v>
      </c>
    </row>
    <row r="1104" spans="1:12" x14ac:dyDescent="0.35">
      <c r="A1104" s="2">
        <v>43106</v>
      </c>
      <c r="K1104" s="87">
        <f t="shared" si="42"/>
        <v>3303</v>
      </c>
      <c r="L1104" s="86">
        <f t="shared" si="41"/>
        <v>800</v>
      </c>
    </row>
    <row r="1105" spans="1:12" x14ac:dyDescent="0.35">
      <c r="A1105" s="2">
        <v>43107</v>
      </c>
      <c r="K1105" s="87">
        <f t="shared" si="42"/>
        <v>3306</v>
      </c>
      <c r="L1105" s="86">
        <f t="shared" si="41"/>
        <v>800</v>
      </c>
    </row>
    <row r="1106" spans="1:12" x14ac:dyDescent="0.35">
      <c r="A1106" s="2">
        <v>43108</v>
      </c>
      <c r="K1106" s="87">
        <f t="shared" si="42"/>
        <v>3309</v>
      </c>
      <c r="L1106" s="86">
        <f t="shared" si="41"/>
        <v>800</v>
      </c>
    </row>
    <row r="1107" spans="1:12" x14ac:dyDescent="0.35">
      <c r="A1107" s="2">
        <v>43109</v>
      </c>
      <c r="K1107" s="87">
        <f t="shared" si="42"/>
        <v>3312</v>
      </c>
      <c r="L1107" s="86">
        <f t="shared" si="41"/>
        <v>800</v>
      </c>
    </row>
    <row r="1108" spans="1:12" x14ac:dyDescent="0.35">
      <c r="A1108" s="2">
        <v>43110</v>
      </c>
      <c r="K1108" s="87">
        <f t="shared" si="42"/>
        <v>3315</v>
      </c>
      <c r="L1108" s="86">
        <f t="shared" si="41"/>
        <v>800</v>
      </c>
    </row>
    <row r="1109" spans="1:12" x14ac:dyDescent="0.35">
      <c r="A1109" s="2">
        <v>43111</v>
      </c>
      <c r="K1109" s="87">
        <f t="shared" si="42"/>
        <v>3318</v>
      </c>
      <c r="L1109" s="86">
        <f t="shared" si="41"/>
        <v>800</v>
      </c>
    </row>
    <row r="1110" spans="1:12" x14ac:dyDescent="0.35">
      <c r="A1110" s="2">
        <v>43112</v>
      </c>
      <c r="K1110" s="87">
        <f t="shared" si="42"/>
        <v>3321</v>
      </c>
      <c r="L1110" s="86">
        <f t="shared" si="41"/>
        <v>800</v>
      </c>
    </row>
    <row r="1111" spans="1:12" x14ac:dyDescent="0.35">
      <c r="A1111" s="2">
        <v>43113</v>
      </c>
      <c r="K1111" s="87">
        <f t="shared" si="42"/>
        <v>3324</v>
      </c>
      <c r="L1111" s="86">
        <f t="shared" si="41"/>
        <v>800</v>
      </c>
    </row>
    <row r="1112" spans="1:12" x14ac:dyDescent="0.35">
      <c r="A1112" s="2">
        <v>43114</v>
      </c>
      <c r="K1112" s="87">
        <f t="shared" si="42"/>
        <v>3327</v>
      </c>
      <c r="L1112" s="86">
        <f t="shared" si="41"/>
        <v>800</v>
      </c>
    </row>
    <row r="1113" spans="1:12" x14ac:dyDescent="0.35">
      <c r="A1113" s="2">
        <v>43115</v>
      </c>
      <c r="K1113" s="87">
        <f t="shared" si="42"/>
        <v>3330</v>
      </c>
      <c r="L1113" s="86">
        <f t="shared" si="41"/>
        <v>800</v>
      </c>
    </row>
    <row r="1114" spans="1:12" x14ac:dyDescent="0.35">
      <c r="A1114" s="2">
        <v>43116</v>
      </c>
      <c r="K1114" s="87">
        <f t="shared" si="42"/>
        <v>3333</v>
      </c>
      <c r="L1114" s="86">
        <f t="shared" si="41"/>
        <v>800</v>
      </c>
    </row>
    <row r="1115" spans="1:12" x14ac:dyDescent="0.35">
      <c r="A1115" s="2">
        <v>43117</v>
      </c>
      <c r="K1115" s="87">
        <f t="shared" si="42"/>
        <v>3336</v>
      </c>
      <c r="L1115" s="86">
        <f t="shared" si="41"/>
        <v>800</v>
      </c>
    </row>
    <row r="1116" spans="1:12" x14ac:dyDescent="0.35">
      <c r="A1116" s="2">
        <v>43118</v>
      </c>
      <c r="K1116" s="87">
        <f t="shared" si="42"/>
        <v>3339</v>
      </c>
      <c r="L1116" s="86">
        <f t="shared" si="41"/>
        <v>800</v>
      </c>
    </row>
    <row r="1117" spans="1:12" x14ac:dyDescent="0.35">
      <c r="A1117" s="2">
        <v>43119</v>
      </c>
      <c r="K1117" s="87">
        <f t="shared" si="42"/>
        <v>3342</v>
      </c>
      <c r="L1117" s="86">
        <f t="shared" si="41"/>
        <v>800</v>
      </c>
    </row>
    <row r="1118" spans="1:12" x14ac:dyDescent="0.35">
      <c r="A1118" s="2">
        <v>43120</v>
      </c>
      <c r="K1118" s="87">
        <f t="shared" si="42"/>
        <v>3345</v>
      </c>
      <c r="L1118" s="86">
        <f t="shared" si="41"/>
        <v>800</v>
      </c>
    </row>
    <row r="1119" spans="1:12" x14ac:dyDescent="0.35">
      <c r="A1119" s="2">
        <v>43121</v>
      </c>
      <c r="K1119" s="87">
        <f t="shared" si="42"/>
        <v>3348</v>
      </c>
      <c r="L1119" s="86">
        <f t="shared" si="41"/>
        <v>800</v>
      </c>
    </row>
    <row r="1120" spans="1:12" x14ac:dyDescent="0.35">
      <c r="A1120" s="2">
        <v>43122</v>
      </c>
      <c r="K1120" s="87">
        <f t="shared" si="42"/>
        <v>3351</v>
      </c>
      <c r="L1120" s="86">
        <f t="shared" si="41"/>
        <v>800</v>
      </c>
    </row>
    <row r="1121" spans="1:12" x14ac:dyDescent="0.35">
      <c r="A1121" s="2">
        <v>43123</v>
      </c>
      <c r="K1121" s="87">
        <f t="shared" si="42"/>
        <v>3354</v>
      </c>
      <c r="L1121" s="86">
        <f t="shared" si="41"/>
        <v>800</v>
      </c>
    </row>
    <row r="1122" spans="1:12" x14ac:dyDescent="0.35">
      <c r="A1122" s="2">
        <v>43124</v>
      </c>
      <c r="K1122" s="87">
        <f t="shared" si="42"/>
        <v>3357</v>
      </c>
      <c r="L1122" s="86">
        <f t="shared" si="41"/>
        <v>800</v>
      </c>
    </row>
    <row r="1123" spans="1:12" x14ac:dyDescent="0.35">
      <c r="A1123" s="2">
        <v>43125</v>
      </c>
      <c r="K1123" s="87">
        <f t="shared" si="42"/>
        <v>3360</v>
      </c>
      <c r="L1123" s="86">
        <f t="shared" si="41"/>
        <v>800</v>
      </c>
    </row>
    <row r="1124" spans="1:12" x14ac:dyDescent="0.35">
      <c r="A1124" s="2">
        <v>43126</v>
      </c>
      <c r="K1124" s="87">
        <f t="shared" si="42"/>
        <v>3363</v>
      </c>
      <c r="L1124" s="86">
        <f t="shared" si="41"/>
        <v>800</v>
      </c>
    </row>
    <row r="1125" spans="1:12" x14ac:dyDescent="0.35">
      <c r="A1125" s="2">
        <v>43127</v>
      </c>
      <c r="K1125" s="87">
        <f t="shared" si="42"/>
        <v>3366</v>
      </c>
      <c r="L1125" s="86">
        <f t="shared" si="41"/>
        <v>800</v>
      </c>
    </row>
    <row r="1126" spans="1:12" x14ac:dyDescent="0.35">
      <c r="A1126" s="2">
        <v>43128</v>
      </c>
      <c r="K1126" s="87">
        <f t="shared" si="42"/>
        <v>3369</v>
      </c>
      <c r="L1126" s="86">
        <f t="shared" si="41"/>
        <v>800</v>
      </c>
    </row>
    <row r="1127" spans="1:12" x14ac:dyDescent="0.35">
      <c r="A1127" s="2">
        <v>43129</v>
      </c>
      <c r="K1127" s="87">
        <f t="shared" si="42"/>
        <v>3372</v>
      </c>
      <c r="L1127" s="86">
        <f t="shared" si="41"/>
        <v>800</v>
      </c>
    </row>
    <row r="1128" spans="1:12" x14ac:dyDescent="0.35">
      <c r="A1128" s="2">
        <v>43130</v>
      </c>
      <c r="K1128" s="87">
        <f t="shared" si="42"/>
        <v>3375</v>
      </c>
      <c r="L1128" s="86">
        <f t="shared" si="41"/>
        <v>800</v>
      </c>
    </row>
    <row r="1129" spans="1:12" x14ac:dyDescent="0.35">
      <c r="A1129" s="2">
        <v>43131</v>
      </c>
      <c r="K1129" s="87">
        <f t="shared" si="42"/>
        <v>3378</v>
      </c>
      <c r="L1129" s="86">
        <f t="shared" si="41"/>
        <v>800</v>
      </c>
    </row>
    <row r="1130" spans="1:12" x14ac:dyDescent="0.35">
      <c r="A1130" s="2">
        <v>43132</v>
      </c>
      <c r="K1130" s="87">
        <f t="shared" si="42"/>
        <v>3381</v>
      </c>
      <c r="L1130" s="86">
        <f t="shared" si="41"/>
        <v>800</v>
      </c>
    </row>
    <row r="1131" spans="1:12" x14ac:dyDescent="0.35">
      <c r="A1131" s="2">
        <v>43133</v>
      </c>
      <c r="K1131" s="87">
        <f t="shared" si="42"/>
        <v>3384</v>
      </c>
      <c r="L1131" s="86">
        <f t="shared" si="41"/>
        <v>800</v>
      </c>
    </row>
    <row r="1132" spans="1:12" x14ac:dyDescent="0.35">
      <c r="A1132" s="2">
        <v>43134</v>
      </c>
      <c r="K1132" s="87">
        <f t="shared" si="42"/>
        <v>3387</v>
      </c>
      <c r="L1132" s="86">
        <f t="shared" si="41"/>
        <v>800</v>
      </c>
    </row>
    <row r="1133" spans="1:12" x14ac:dyDescent="0.35">
      <c r="A1133" s="2">
        <v>43135</v>
      </c>
      <c r="K1133" s="87">
        <f t="shared" si="42"/>
        <v>3390</v>
      </c>
      <c r="L1133" s="86">
        <f t="shared" si="41"/>
        <v>800</v>
      </c>
    </row>
    <row r="1134" spans="1:12" x14ac:dyDescent="0.35">
      <c r="A1134" s="2">
        <v>43136</v>
      </c>
      <c r="K1134" s="87">
        <f t="shared" si="42"/>
        <v>3393</v>
      </c>
      <c r="L1134" s="86">
        <f t="shared" si="41"/>
        <v>800</v>
      </c>
    </row>
    <row r="1135" spans="1:12" x14ac:dyDescent="0.35">
      <c r="A1135" s="2">
        <v>43137</v>
      </c>
      <c r="K1135" s="87">
        <f t="shared" si="42"/>
        <v>3396</v>
      </c>
      <c r="L1135" s="86">
        <f t="shared" si="41"/>
        <v>800</v>
      </c>
    </row>
    <row r="1136" spans="1:12" x14ac:dyDescent="0.35">
      <c r="A1136" s="2">
        <v>43138</v>
      </c>
      <c r="K1136" s="87">
        <f t="shared" si="42"/>
        <v>3399</v>
      </c>
      <c r="L1136" s="86">
        <f t="shared" si="41"/>
        <v>800</v>
      </c>
    </row>
    <row r="1137" spans="1:12" x14ac:dyDescent="0.35">
      <c r="A1137" s="2">
        <v>43139</v>
      </c>
      <c r="K1137" s="87">
        <f t="shared" si="42"/>
        <v>3402</v>
      </c>
      <c r="L1137" s="86">
        <f t="shared" si="41"/>
        <v>800</v>
      </c>
    </row>
    <row r="1138" spans="1:12" x14ac:dyDescent="0.35">
      <c r="A1138" s="2">
        <v>43140</v>
      </c>
      <c r="K1138" s="87">
        <f t="shared" si="42"/>
        <v>3405</v>
      </c>
      <c r="L1138" s="86">
        <f t="shared" si="41"/>
        <v>800</v>
      </c>
    </row>
    <row r="1139" spans="1:12" x14ac:dyDescent="0.35">
      <c r="A1139" s="2">
        <v>43141</v>
      </c>
      <c r="K1139" s="87">
        <f t="shared" si="42"/>
        <v>3408</v>
      </c>
      <c r="L1139" s="86">
        <f t="shared" si="41"/>
        <v>800</v>
      </c>
    </row>
    <row r="1140" spans="1:12" x14ac:dyDescent="0.35">
      <c r="A1140" s="2">
        <v>43142</v>
      </c>
      <c r="K1140" s="87">
        <f t="shared" si="42"/>
        <v>3411</v>
      </c>
      <c r="L1140" s="86">
        <f t="shared" si="41"/>
        <v>800</v>
      </c>
    </row>
    <row r="1141" spans="1:12" x14ac:dyDescent="0.35">
      <c r="A1141" s="2">
        <v>43143</v>
      </c>
      <c r="K1141" s="87">
        <f t="shared" si="42"/>
        <v>3414</v>
      </c>
      <c r="L1141" s="86">
        <f t="shared" si="41"/>
        <v>800</v>
      </c>
    </row>
    <row r="1142" spans="1:12" x14ac:dyDescent="0.35">
      <c r="A1142" s="2">
        <v>43144</v>
      </c>
      <c r="K1142" s="87">
        <f t="shared" si="42"/>
        <v>3417</v>
      </c>
      <c r="L1142" s="86">
        <f t="shared" si="41"/>
        <v>800</v>
      </c>
    </row>
    <row r="1143" spans="1:12" x14ac:dyDescent="0.35">
      <c r="A1143" s="2">
        <v>43145</v>
      </c>
      <c r="K1143" s="87">
        <f t="shared" si="42"/>
        <v>3420</v>
      </c>
      <c r="L1143" s="86">
        <f t="shared" si="41"/>
        <v>800</v>
      </c>
    </row>
    <row r="1144" spans="1:12" x14ac:dyDescent="0.35">
      <c r="A1144" s="2">
        <v>43146</v>
      </c>
      <c r="K1144" s="87">
        <f t="shared" si="42"/>
        <v>3423</v>
      </c>
      <c r="L1144" s="86">
        <f t="shared" si="41"/>
        <v>800</v>
      </c>
    </row>
    <row r="1145" spans="1:12" x14ac:dyDescent="0.35">
      <c r="A1145" s="2">
        <v>43147</v>
      </c>
      <c r="K1145" s="87">
        <f t="shared" si="42"/>
        <v>3426</v>
      </c>
      <c r="L1145" s="86">
        <f t="shared" si="41"/>
        <v>800</v>
      </c>
    </row>
    <row r="1146" spans="1:12" x14ac:dyDescent="0.35">
      <c r="A1146" s="2">
        <v>43148</v>
      </c>
      <c r="K1146" s="87">
        <f t="shared" si="42"/>
        <v>3429</v>
      </c>
      <c r="L1146" s="86">
        <f t="shared" si="41"/>
        <v>800</v>
      </c>
    </row>
    <row r="1147" spans="1:12" x14ac:dyDescent="0.35">
      <c r="A1147" s="2">
        <v>43149</v>
      </c>
      <c r="K1147" s="87">
        <f t="shared" si="42"/>
        <v>3432</v>
      </c>
      <c r="L1147" s="86">
        <f t="shared" si="41"/>
        <v>800</v>
      </c>
    </row>
    <row r="1148" spans="1:12" x14ac:dyDescent="0.35">
      <c r="A1148" s="2">
        <v>43150</v>
      </c>
      <c r="K1148" s="87">
        <f t="shared" si="42"/>
        <v>3435</v>
      </c>
      <c r="L1148" s="86">
        <f t="shared" si="41"/>
        <v>800</v>
      </c>
    </row>
    <row r="1149" spans="1:12" x14ac:dyDescent="0.35">
      <c r="A1149" s="2">
        <v>43151</v>
      </c>
      <c r="K1149" s="87">
        <f t="shared" si="42"/>
        <v>3438</v>
      </c>
      <c r="L1149" s="86">
        <f t="shared" si="41"/>
        <v>800</v>
      </c>
    </row>
    <row r="1150" spans="1:12" x14ac:dyDescent="0.35">
      <c r="A1150" s="2">
        <v>43152</v>
      </c>
      <c r="K1150" s="87">
        <f t="shared" si="42"/>
        <v>3441</v>
      </c>
      <c r="L1150" s="86">
        <f t="shared" si="41"/>
        <v>800</v>
      </c>
    </row>
    <row r="1151" spans="1:12" x14ac:dyDescent="0.35">
      <c r="A1151" s="2">
        <v>43153</v>
      </c>
      <c r="K1151" s="87">
        <f t="shared" si="42"/>
        <v>3444</v>
      </c>
      <c r="L1151" s="86">
        <f t="shared" si="41"/>
        <v>800</v>
      </c>
    </row>
    <row r="1152" spans="1:12" x14ac:dyDescent="0.35">
      <c r="A1152" s="2">
        <v>43154</v>
      </c>
      <c r="K1152" s="87">
        <f t="shared" si="42"/>
        <v>3447</v>
      </c>
      <c r="L1152" s="86">
        <f t="shared" si="41"/>
        <v>800</v>
      </c>
    </row>
    <row r="1153" spans="1:12" x14ac:dyDescent="0.35">
      <c r="A1153" s="2">
        <v>43155</v>
      </c>
      <c r="K1153" s="87">
        <f t="shared" si="42"/>
        <v>3450</v>
      </c>
      <c r="L1153" s="86">
        <f t="shared" si="41"/>
        <v>800</v>
      </c>
    </row>
    <row r="1154" spans="1:12" x14ac:dyDescent="0.35">
      <c r="A1154" s="2">
        <v>43156</v>
      </c>
      <c r="K1154" s="87">
        <f t="shared" si="42"/>
        <v>3453</v>
      </c>
      <c r="L1154" s="86">
        <f t="shared" si="41"/>
        <v>800</v>
      </c>
    </row>
    <row r="1155" spans="1:12" x14ac:dyDescent="0.35">
      <c r="A1155" s="2">
        <v>43157</v>
      </c>
      <c r="K1155" s="87">
        <f t="shared" si="42"/>
        <v>3456</v>
      </c>
      <c r="L1155" s="86">
        <f t="shared" si="41"/>
        <v>800</v>
      </c>
    </row>
    <row r="1156" spans="1:12" x14ac:dyDescent="0.35">
      <c r="A1156" s="2">
        <v>43158</v>
      </c>
      <c r="K1156" s="87">
        <f t="shared" si="42"/>
        <v>3459</v>
      </c>
      <c r="L1156" s="86">
        <f t="shared" ref="L1156:L1219" si="43">ExistingCost</f>
        <v>800</v>
      </c>
    </row>
    <row r="1157" spans="1:12" x14ac:dyDescent="0.35">
      <c r="A1157" s="2">
        <v>43159</v>
      </c>
      <c r="K1157" s="87">
        <f t="shared" ref="K1157:K1220" si="44">K1156+3</f>
        <v>3462</v>
      </c>
      <c r="L1157" s="86">
        <f t="shared" si="43"/>
        <v>800</v>
      </c>
    </row>
    <row r="1158" spans="1:12" x14ac:dyDescent="0.35">
      <c r="A1158" s="2">
        <v>43160</v>
      </c>
      <c r="K1158" s="87">
        <f t="shared" si="44"/>
        <v>3465</v>
      </c>
      <c r="L1158" s="86">
        <f t="shared" si="43"/>
        <v>800</v>
      </c>
    </row>
    <row r="1159" spans="1:12" x14ac:dyDescent="0.35">
      <c r="A1159" s="2">
        <v>43161</v>
      </c>
      <c r="K1159" s="87">
        <f t="shared" si="44"/>
        <v>3468</v>
      </c>
      <c r="L1159" s="86">
        <f t="shared" si="43"/>
        <v>800</v>
      </c>
    </row>
    <row r="1160" spans="1:12" x14ac:dyDescent="0.35">
      <c r="A1160" s="2">
        <v>43162</v>
      </c>
      <c r="K1160" s="87">
        <f t="shared" si="44"/>
        <v>3471</v>
      </c>
      <c r="L1160" s="86">
        <f t="shared" si="43"/>
        <v>800</v>
      </c>
    </row>
    <row r="1161" spans="1:12" x14ac:dyDescent="0.35">
      <c r="A1161" s="2">
        <v>43163</v>
      </c>
      <c r="K1161" s="87">
        <f t="shared" si="44"/>
        <v>3474</v>
      </c>
      <c r="L1161" s="86">
        <f t="shared" si="43"/>
        <v>800</v>
      </c>
    </row>
    <row r="1162" spans="1:12" x14ac:dyDescent="0.35">
      <c r="A1162" s="2">
        <v>43164</v>
      </c>
      <c r="K1162" s="87">
        <f t="shared" si="44"/>
        <v>3477</v>
      </c>
      <c r="L1162" s="86">
        <f t="shared" si="43"/>
        <v>800</v>
      </c>
    </row>
    <row r="1163" spans="1:12" x14ac:dyDescent="0.35">
      <c r="A1163" s="2">
        <v>43165</v>
      </c>
      <c r="K1163" s="87">
        <f t="shared" si="44"/>
        <v>3480</v>
      </c>
      <c r="L1163" s="86">
        <f t="shared" si="43"/>
        <v>800</v>
      </c>
    </row>
    <row r="1164" spans="1:12" x14ac:dyDescent="0.35">
      <c r="A1164" s="2">
        <v>43166</v>
      </c>
      <c r="K1164" s="87">
        <f t="shared" si="44"/>
        <v>3483</v>
      </c>
      <c r="L1164" s="86">
        <f t="shared" si="43"/>
        <v>800</v>
      </c>
    </row>
    <row r="1165" spans="1:12" x14ac:dyDescent="0.35">
      <c r="A1165" s="2">
        <v>43167</v>
      </c>
      <c r="K1165" s="87">
        <f t="shared" si="44"/>
        <v>3486</v>
      </c>
      <c r="L1165" s="86">
        <f t="shared" si="43"/>
        <v>800</v>
      </c>
    </row>
    <row r="1166" spans="1:12" x14ac:dyDescent="0.35">
      <c r="A1166" s="2">
        <v>43168</v>
      </c>
      <c r="K1166" s="87">
        <f t="shared" si="44"/>
        <v>3489</v>
      </c>
      <c r="L1166" s="86">
        <f t="shared" si="43"/>
        <v>800</v>
      </c>
    </row>
    <row r="1167" spans="1:12" x14ac:dyDescent="0.35">
      <c r="A1167" s="2">
        <v>43169</v>
      </c>
      <c r="K1167" s="87">
        <f t="shared" si="44"/>
        <v>3492</v>
      </c>
      <c r="L1167" s="86">
        <f t="shared" si="43"/>
        <v>800</v>
      </c>
    </row>
    <row r="1168" spans="1:12" x14ac:dyDescent="0.35">
      <c r="A1168" s="2">
        <v>43170</v>
      </c>
      <c r="K1168" s="87">
        <f t="shared" si="44"/>
        <v>3495</v>
      </c>
      <c r="L1168" s="86">
        <f t="shared" si="43"/>
        <v>800</v>
      </c>
    </row>
    <row r="1169" spans="1:12" x14ac:dyDescent="0.35">
      <c r="A1169" s="2">
        <v>43171</v>
      </c>
      <c r="K1169" s="87">
        <f t="shared" si="44"/>
        <v>3498</v>
      </c>
      <c r="L1169" s="86">
        <f t="shared" si="43"/>
        <v>800</v>
      </c>
    </row>
    <row r="1170" spans="1:12" x14ac:dyDescent="0.35">
      <c r="A1170" s="2">
        <v>43172</v>
      </c>
      <c r="K1170" s="87">
        <f t="shared" si="44"/>
        <v>3501</v>
      </c>
      <c r="L1170" s="86">
        <f t="shared" si="43"/>
        <v>800</v>
      </c>
    </row>
    <row r="1171" spans="1:12" x14ac:dyDescent="0.35">
      <c r="A1171" s="2">
        <v>43173</v>
      </c>
      <c r="K1171" s="87">
        <f t="shared" si="44"/>
        <v>3504</v>
      </c>
      <c r="L1171" s="86">
        <f t="shared" si="43"/>
        <v>800</v>
      </c>
    </row>
    <row r="1172" spans="1:12" x14ac:dyDescent="0.35">
      <c r="A1172" s="2">
        <v>43174</v>
      </c>
      <c r="K1172" s="87">
        <f t="shared" si="44"/>
        <v>3507</v>
      </c>
      <c r="L1172" s="86">
        <f t="shared" si="43"/>
        <v>800</v>
      </c>
    </row>
    <row r="1173" spans="1:12" x14ac:dyDescent="0.35">
      <c r="A1173" s="2">
        <v>43175</v>
      </c>
      <c r="K1173" s="87">
        <f t="shared" si="44"/>
        <v>3510</v>
      </c>
      <c r="L1173" s="86">
        <f t="shared" si="43"/>
        <v>800</v>
      </c>
    </row>
    <row r="1174" spans="1:12" x14ac:dyDescent="0.35">
      <c r="A1174" s="2">
        <v>43176</v>
      </c>
      <c r="K1174" s="87">
        <f t="shared" si="44"/>
        <v>3513</v>
      </c>
      <c r="L1174" s="86">
        <f t="shared" si="43"/>
        <v>800</v>
      </c>
    </row>
    <row r="1175" spans="1:12" x14ac:dyDescent="0.35">
      <c r="A1175" s="2">
        <v>43177</v>
      </c>
      <c r="K1175" s="87">
        <f t="shared" si="44"/>
        <v>3516</v>
      </c>
      <c r="L1175" s="86">
        <f t="shared" si="43"/>
        <v>800</v>
      </c>
    </row>
    <row r="1176" spans="1:12" x14ac:dyDescent="0.35">
      <c r="A1176" s="2">
        <v>43178</v>
      </c>
      <c r="K1176" s="87">
        <f t="shared" si="44"/>
        <v>3519</v>
      </c>
      <c r="L1176" s="86">
        <f t="shared" si="43"/>
        <v>800</v>
      </c>
    </row>
    <row r="1177" spans="1:12" x14ac:dyDescent="0.35">
      <c r="A1177" s="2">
        <v>43179</v>
      </c>
      <c r="K1177" s="87">
        <f t="shared" si="44"/>
        <v>3522</v>
      </c>
      <c r="L1177" s="86">
        <f t="shared" si="43"/>
        <v>800</v>
      </c>
    </row>
    <row r="1178" spans="1:12" x14ac:dyDescent="0.35">
      <c r="A1178" s="2">
        <v>43180</v>
      </c>
      <c r="K1178" s="87">
        <f t="shared" si="44"/>
        <v>3525</v>
      </c>
      <c r="L1178" s="86">
        <f t="shared" si="43"/>
        <v>800</v>
      </c>
    </row>
    <row r="1179" spans="1:12" x14ac:dyDescent="0.35">
      <c r="A1179" s="2">
        <v>43181</v>
      </c>
      <c r="K1179" s="87">
        <f t="shared" si="44"/>
        <v>3528</v>
      </c>
      <c r="L1179" s="86">
        <f t="shared" si="43"/>
        <v>800</v>
      </c>
    </row>
    <row r="1180" spans="1:12" x14ac:dyDescent="0.35">
      <c r="A1180" s="2">
        <v>43182</v>
      </c>
      <c r="K1180" s="87">
        <f t="shared" si="44"/>
        <v>3531</v>
      </c>
      <c r="L1180" s="86">
        <f t="shared" si="43"/>
        <v>800</v>
      </c>
    </row>
    <row r="1181" spans="1:12" x14ac:dyDescent="0.35">
      <c r="A1181" s="2">
        <v>43183</v>
      </c>
      <c r="K1181" s="87">
        <f t="shared" si="44"/>
        <v>3534</v>
      </c>
      <c r="L1181" s="86">
        <f t="shared" si="43"/>
        <v>800</v>
      </c>
    </row>
    <row r="1182" spans="1:12" x14ac:dyDescent="0.35">
      <c r="A1182" s="2">
        <v>43184</v>
      </c>
      <c r="K1182" s="87">
        <f t="shared" si="44"/>
        <v>3537</v>
      </c>
      <c r="L1182" s="86">
        <f t="shared" si="43"/>
        <v>800</v>
      </c>
    </row>
    <row r="1183" spans="1:12" x14ac:dyDescent="0.35">
      <c r="A1183" s="2">
        <v>43185</v>
      </c>
      <c r="K1183" s="87">
        <f t="shared" si="44"/>
        <v>3540</v>
      </c>
      <c r="L1183" s="86">
        <f t="shared" si="43"/>
        <v>800</v>
      </c>
    </row>
    <row r="1184" spans="1:12" x14ac:dyDescent="0.35">
      <c r="A1184" s="2">
        <v>43186</v>
      </c>
      <c r="K1184" s="87">
        <f t="shared" si="44"/>
        <v>3543</v>
      </c>
      <c r="L1184" s="86">
        <f t="shared" si="43"/>
        <v>800</v>
      </c>
    </row>
    <row r="1185" spans="1:12" x14ac:dyDescent="0.35">
      <c r="A1185" s="2">
        <v>43187</v>
      </c>
      <c r="K1185" s="87">
        <f t="shared" si="44"/>
        <v>3546</v>
      </c>
      <c r="L1185" s="86">
        <f t="shared" si="43"/>
        <v>800</v>
      </c>
    </row>
    <row r="1186" spans="1:12" x14ac:dyDescent="0.35">
      <c r="A1186" s="2">
        <v>43188</v>
      </c>
      <c r="K1186" s="87">
        <f t="shared" si="44"/>
        <v>3549</v>
      </c>
      <c r="L1186" s="86">
        <f t="shared" si="43"/>
        <v>800</v>
      </c>
    </row>
    <row r="1187" spans="1:12" x14ac:dyDescent="0.35">
      <c r="A1187" s="2">
        <v>43189</v>
      </c>
      <c r="K1187" s="87">
        <f t="shared" si="44"/>
        <v>3552</v>
      </c>
      <c r="L1187" s="86">
        <f t="shared" si="43"/>
        <v>800</v>
      </c>
    </row>
    <row r="1188" spans="1:12" x14ac:dyDescent="0.35">
      <c r="A1188" s="2">
        <v>43190</v>
      </c>
      <c r="K1188" s="87">
        <f t="shared" si="44"/>
        <v>3555</v>
      </c>
      <c r="L1188" s="86">
        <f t="shared" si="43"/>
        <v>800</v>
      </c>
    </row>
    <row r="1189" spans="1:12" x14ac:dyDescent="0.35">
      <c r="A1189" s="2">
        <v>43191</v>
      </c>
      <c r="K1189" s="87">
        <f t="shared" si="44"/>
        <v>3558</v>
      </c>
      <c r="L1189" s="86">
        <f t="shared" si="43"/>
        <v>800</v>
      </c>
    </row>
    <row r="1190" spans="1:12" x14ac:dyDescent="0.35">
      <c r="A1190" s="2">
        <v>43192</v>
      </c>
      <c r="K1190" s="87">
        <f t="shared" si="44"/>
        <v>3561</v>
      </c>
      <c r="L1190" s="86">
        <f t="shared" si="43"/>
        <v>800</v>
      </c>
    </row>
    <row r="1191" spans="1:12" x14ac:dyDescent="0.35">
      <c r="A1191" s="2">
        <v>43193</v>
      </c>
      <c r="K1191" s="87">
        <f t="shared" si="44"/>
        <v>3564</v>
      </c>
      <c r="L1191" s="86">
        <f t="shared" si="43"/>
        <v>800</v>
      </c>
    </row>
    <row r="1192" spans="1:12" x14ac:dyDescent="0.35">
      <c r="A1192" s="2">
        <v>43194</v>
      </c>
      <c r="K1192" s="87">
        <f t="shared" si="44"/>
        <v>3567</v>
      </c>
      <c r="L1192" s="86">
        <f t="shared" si="43"/>
        <v>800</v>
      </c>
    </row>
    <row r="1193" spans="1:12" x14ac:dyDescent="0.35">
      <c r="A1193" s="2">
        <v>43195</v>
      </c>
      <c r="K1193" s="87">
        <f t="shared" si="44"/>
        <v>3570</v>
      </c>
      <c r="L1193" s="86">
        <f t="shared" si="43"/>
        <v>800</v>
      </c>
    </row>
    <row r="1194" spans="1:12" x14ac:dyDescent="0.35">
      <c r="A1194" s="2">
        <v>43196</v>
      </c>
      <c r="K1194" s="87">
        <f t="shared" si="44"/>
        <v>3573</v>
      </c>
      <c r="L1194" s="86">
        <f t="shared" si="43"/>
        <v>800</v>
      </c>
    </row>
    <row r="1195" spans="1:12" x14ac:dyDescent="0.35">
      <c r="A1195" s="2">
        <v>43197</v>
      </c>
      <c r="K1195" s="87">
        <f t="shared" si="44"/>
        <v>3576</v>
      </c>
      <c r="L1195" s="86">
        <f t="shared" si="43"/>
        <v>800</v>
      </c>
    </row>
    <row r="1196" spans="1:12" x14ac:dyDescent="0.35">
      <c r="A1196" s="2">
        <v>43198</v>
      </c>
      <c r="K1196" s="87">
        <f t="shared" si="44"/>
        <v>3579</v>
      </c>
      <c r="L1196" s="86">
        <f t="shared" si="43"/>
        <v>800</v>
      </c>
    </row>
    <row r="1197" spans="1:12" x14ac:dyDescent="0.35">
      <c r="A1197" s="2">
        <v>43199</v>
      </c>
      <c r="K1197" s="87">
        <f t="shared" si="44"/>
        <v>3582</v>
      </c>
      <c r="L1197" s="86">
        <f t="shared" si="43"/>
        <v>800</v>
      </c>
    </row>
    <row r="1198" spans="1:12" x14ac:dyDescent="0.35">
      <c r="A1198" s="2">
        <v>43200</v>
      </c>
      <c r="K1198" s="87">
        <f t="shared" si="44"/>
        <v>3585</v>
      </c>
      <c r="L1198" s="86">
        <f t="shared" si="43"/>
        <v>800</v>
      </c>
    </row>
    <row r="1199" spans="1:12" x14ac:dyDescent="0.35">
      <c r="A1199" s="2">
        <v>43201</v>
      </c>
      <c r="K1199" s="87">
        <f t="shared" si="44"/>
        <v>3588</v>
      </c>
      <c r="L1199" s="86">
        <f t="shared" si="43"/>
        <v>800</v>
      </c>
    </row>
    <row r="1200" spans="1:12" x14ac:dyDescent="0.35">
      <c r="A1200" s="2">
        <v>43202</v>
      </c>
      <c r="K1200" s="87">
        <f t="shared" si="44"/>
        <v>3591</v>
      </c>
      <c r="L1200" s="86">
        <f t="shared" si="43"/>
        <v>800</v>
      </c>
    </row>
    <row r="1201" spans="1:12" x14ac:dyDescent="0.35">
      <c r="A1201" s="2">
        <v>43203</v>
      </c>
      <c r="K1201" s="87">
        <f t="shared" si="44"/>
        <v>3594</v>
      </c>
      <c r="L1201" s="86">
        <f t="shared" si="43"/>
        <v>800</v>
      </c>
    </row>
    <row r="1202" spans="1:12" x14ac:dyDescent="0.35">
      <c r="A1202" s="2">
        <v>43204</v>
      </c>
      <c r="K1202" s="87">
        <f t="shared" si="44"/>
        <v>3597</v>
      </c>
      <c r="L1202" s="86">
        <f t="shared" si="43"/>
        <v>800</v>
      </c>
    </row>
    <row r="1203" spans="1:12" x14ac:dyDescent="0.35">
      <c r="A1203" s="2">
        <v>43205</v>
      </c>
      <c r="K1203" s="87">
        <f t="shared" si="44"/>
        <v>3600</v>
      </c>
      <c r="L1203" s="86">
        <f t="shared" si="43"/>
        <v>800</v>
      </c>
    </row>
    <row r="1204" spans="1:12" x14ac:dyDescent="0.35">
      <c r="A1204" s="2">
        <v>43206</v>
      </c>
      <c r="K1204" s="87">
        <f t="shared" si="44"/>
        <v>3603</v>
      </c>
      <c r="L1204" s="86">
        <f t="shared" si="43"/>
        <v>800</v>
      </c>
    </row>
    <row r="1205" spans="1:12" x14ac:dyDescent="0.35">
      <c r="A1205" s="2">
        <v>43207</v>
      </c>
      <c r="K1205" s="87">
        <f t="shared" si="44"/>
        <v>3606</v>
      </c>
      <c r="L1205" s="86">
        <f t="shared" si="43"/>
        <v>800</v>
      </c>
    </row>
    <row r="1206" spans="1:12" x14ac:dyDescent="0.35">
      <c r="A1206" s="2">
        <v>43208</v>
      </c>
      <c r="K1206" s="87">
        <f t="shared" si="44"/>
        <v>3609</v>
      </c>
      <c r="L1206" s="86">
        <f t="shared" si="43"/>
        <v>800</v>
      </c>
    </row>
    <row r="1207" spans="1:12" x14ac:dyDescent="0.35">
      <c r="A1207" s="2">
        <v>43209</v>
      </c>
      <c r="K1207" s="87">
        <f t="shared" si="44"/>
        <v>3612</v>
      </c>
      <c r="L1207" s="86">
        <f t="shared" si="43"/>
        <v>800</v>
      </c>
    </row>
    <row r="1208" spans="1:12" x14ac:dyDescent="0.35">
      <c r="A1208" s="2">
        <v>43210</v>
      </c>
      <c r="K1208" s="87">
        <f t="shared" si="44"/>
        <v>3615</v>
      </c>
      <c r="L1208" s="86">
        <f t="shared" si="43"/>
        <v>800</v>
      </c>
    </row>
    <row r="1209" spans="1:12" x14ac:dyDescent="0.35">
      <c r="A1209" s="2">
        <v>43211</v>
      </c>
      <c r="K1209" s="87">
        <f t="shared" si="44"/>
        <v>3618</v>
      </c>
      <c r="L1209" s="86">
        <f t="shared" si="43"/>
        <v>800</v>
      </c>
    </row>
    <row r="1210" spans="1:12" x14ac:dyDescent="0.35">
      <c r="A1210" s="2">
        <v>43212</v>
      </c>
      <c r="K1210" s="87">
        <f t="shared" si="44"/>
        <v>3621</v>
      </c>
      <c r="L1210" s="86">
        <f t="shared" si="43"/>
        <v>800</v>
      </c>
    </row>
    <row r="1211" spans="1:12" x14ac:dyDescent="0.35">
      <c r="A1211" s="2">
        <v>43213</v>
      </c>
      <c r="K1211" s="87">
        <f t="shared" si="44"/>
        <v>3624</v>
      </c>
      <c r="L1211" s="86">
        <f t="shared" si="43"/>
        <v>800</v>
      </c>
    </row>
    <row r="1212" spans="1:12" x14ac:dyDescent="0.35">
      <c r="A1212" s="2">
        <v>43214</v>
      </c>
      <c r="K1212" s="87">
        <f t="shared" si="44"/>
        <v>3627</v>
      </c>
      <c r="L1212" s="86">
        <f t="shared" si="43"/>
        <v>800</v>
      </c>
    </row>
    <row r="1213" spans="1:12" x14ac:dyDescent="0.35">
      <c r="A1213" s="2">
        <v>43215</v>
      </c>
      <c r="K1213" s="87">
        <f t="shared" si="44"/>
        <v>3630</v>
      </c>
      <c r="L1213" s="86">
        <f t="shared" si="43"/>
        <v>800</v>
      </c>
    </row>
    <row r="1214" spans="1:12" x14ac:dyDescent="0.35">
      <c r="A1214" s="2">
        <v>43216</v>
      </c>
      <c r="K1214" s="87">
        <f t="shared" si="44"/>
        <v>3633</v>
      </c>
      <c r="L1214" s="86">
        <f t="shared" si="43"/>
        <v>800</v>
      </c>
    </row>
    <row r="1215" spans="1:12" x14ac:dyDescent="0.35">
      <c r="A1215" s="2">
        <v>43217</v>
      </c>
      <c r="K1215" s="87">
        <f t="shared" si="44"/>
        <v>3636</v>
      </c>
      <c r="L1215" s="86">
        <f t="shared" si="43"/>
        <v>800</v>
      </c>
    </row>
    <row r="1216" spans="1:12" x14ac:dyDescent="0.35">
      <c r="A1216" s="2">
        <v>43218</v>
      </c>
      <c r="K1216" s="87">
        <f t="shared" si="44"/>
        <v>3639</v>
      </c>
      <c r="L1216" s="86">
        <f t="shared" si="43"/>
        <v>800</v>
      </c>
    </row>
    <row r="1217" spans="1:12" x14ac:dyDescent="0.35">
      <c r="A1217" s="2">
        <v>43219</v>
      </c>
      <c r="K1217" s="87">
        <f t="shared" si="44"/>
        <v>3642</v>
      </c>
      <c r="L1217" s="86">
        <f t="shared" si="43"/>
        <v>800</v>
      </c>
    </row>
    <row r="1218" spans="1:12" x14ac:dyDescent="0.35">
      <c r="A1218" s="2">
        <v>43220</v>
      </c>
      <c r="K1218" s="87">
        <f t="shared" si="44"/>
        <v>3645</v>
      </c>
      <c r="L1218" s="86">
        <f t="shared" si="43"/>
        <v>800</v>
      </c>
    </row>
    <row r="1219" spans="1:12" x14ac:dyDescent="0.35">
      <c r="A1219" s="2">
        <v>43221</v>
      </c>
      <c r="K1219" s="87">
        <f t="shared" si="44"/>
        <v>3648</v>
      </c>
      <c r="L1219" s="86">
        <f t="shared" si="43"/>
        <v>800</v>
      </c>
    </row>
    <row r="1220" spans="1:12" x14ac:dyDescent="0.35">
      <c r="A1220" s="2">
        <v>43222</v>
      </c>
      <c r="K1220" s="87">
        <f t="shared" si="44"/>
        <v>3651</v>
      </c>
      <c r="L1220" s="86">
        <f t="shared" ref="L1220:L1283" si="45">ExistingCost</f>
        <v>800</v>
      </c>
    </row>
    <row r="1221" spans="1:12" x14ac:dyDescent="0.35">
      <c r="A1221" s="2">
        <v>43223</v>
      </c>
      <c r="K1221" s="87">
        <f t="shared" ref="K1221:K1284" si="46">K1220+3</f>
        <v>3654</v>
      </c>
      <c r="L1221" s="86">
        <f t="shared" si="45"/>
        <v>800</v>
      </c>
    </row>
    <row r="1222" spans="1:12" x14ac:dyDescent="0.35">
      <c r="A1222" s="2">
        <v>43224</v>
      </c>
      <c r="K1222" s="87">
        <f t="shared" si="46"/>
        <v>3657</v>
      </c>
      <c r="L1222" s="86">
        <f t="shared" si="45"/>
        <v>800</v>
      </c>
    </row>
    <row r="1223" spans="1:12" x14ac:dyDescent="0.35">
      <c r="A1223" s="2">
        <v>43225</v>
      </c>
      <c r="K1223" s="87">
        <f t="shared" si="46"/>
        <v>3660</v>
      </c>
      <c r="L1223" s="86">
        <f t="shared" si="45"/>
        <v>800</v>
      </c>
    </row>
    <row r="1224" spans="1:12" x14ac:dyDescent="0.35">
      <c r="A1224" s="2">
        <v>43226</v>
      </c>
      <c r="K1224" s="87">
        <f t="shared" si="46"/>
        <v>3663</v>
      </c>
      <c r="L1224" s="86">
        <f t="shared" si="45"/>
        <v>800</v>
      </c>
    </row>
    <row r="1225" spans="1:12" x14ac:dyDescent="0.35">
      <c r="A1225" s="2">
        <v>43227</v>
      </c>
      <c r="K1225" s="87">
        <f t="shared" si="46"/>
        <v>3666</v>
      </c>
      <c r="L1225" s="86">
        <f t="shared" si="45"/>
        <v>800</v>
      </c>
    </row>
    <row r="1226" spans="1:12" x14ac:dyDescent="0.35">
      <c r="A1226" s="2">
        <v>43228</v>
      </c>
      <c r="K1226" s="87">
        <f t="shared" si="46"/>
        <v>3669</v>
      </c>
      <c r="L1226" s="86">
        <f t="shared" si="45"/>
        <v>800</v>
      </c>
    </row>
    <row r="1227" spans="1:12" x14ac:dyDescent="0.35">
      <c r="A1227" s="2">
        <v>43229</v>
      </c>
      <c r="K1227" s="87">
        <f t="shared" si="46"/>
        <v>3672</v>
      </c>
      <c r="L1227" s="86">
        <f t="shared" si="45"/>
        <v>800</v>
      </c>
    </row>
    <row r="1228" spans="1:12" x14ac:dyDescent="0.35">
      <c r="A1228" s="2">
        <v>43230</v>
      </c>
      <c r="K1228" s="87">
        <f t="shared" si="46"/>
        <v>3675</v>
      </c>
      <c r="L1228" s="86">
        <f t="shared" si="45"/>
        <v>800</v>
      </c>
    </row>
    <row r="1229" spans="1:12" x14ac:dyDescent="0.35">
      <c r="A1229" s="2">
        <v>43231</v>
      </c>
      <c r="K1229" s="87">
        <f t="shared" si="46"/>
        <v>3678</v>
      </c>
      <c r="L1229" s="86">
        <f t="shared" si="45"/>
        <v>800</v>
      </c>
    </row>
    <row r="1230" spans="1:12" x14ac:dyDescent="0.35">
      <c r="A1230" s="2">
        <v>43232</v>
      </c>
      <c r="K1230" s="87">
        <f t="shared" si="46"/>
        <v>3681</v>
      </c>
      <c r="L1230" s="86">
        <f t="shared" si="45"/>
        <v>800</v>
      </c>
    </row>
    <row r="1231" spans="1:12" x14ac:dyDescent="0.35">
      <c r="A1231" s="2">
        <v>43233</v>
      </c>
      <c r="K1231" s="87">
        <f t="shared" si="46"/>
        <v>3684</v>
      </c>
      <c r="L1231" s="86">
        <f t="shared" si="45"/>
        <v>800</v>
      </c>
    </row>
    <row r="1232" spans="1:12" x14ac:dyDescent="0.35">
      <c r="A1232" s="2">
        <v>43234</v>
      </c>
      <c r="K1232" s="87">
        <f t="shared" si="46"/>
        <v>3687</v>
      </c>
      <c r="L1232" s="86">
        <f t="shared" si="45"/>
        <v>800</v>
      </c>
    </row>
    <row r="1233" spans="1:12" x14ac:dyDescent="0.35">
      <c r="A1233" s="2">
        <v>43235</v>
      </c>
      <c r="K1233" s="87">
        <f t="shared" si="46"/>
        <v>3690</v>
      </c>
      <c r="L1233" s="86">
        <f t="shared" si="45"/>
        <v>800</v>
      </c>
    </row>
    <row r="1234" spans="1:12" x14ac:dyDescent="0.35">
      <c r="A1234" s="2">
        <v>43236</v>
      </c>
      <c r="K1234" s="87">
        <f t="shared" si="46"/>
        <v>3693</v>
      </c>
      <c r="L1234" s="86">
        <f t="shared" si="45"/>
        <v>800</v>
      </c>
    </row>
    <row r="1235" spans="1:12" x14ac:dyDescent="0.35">
      <c r="A1235" s="2">
        <v>43237</v>
      </c>
      <c r="K1235" s="87">
        <f t="shared" si="46"/>
        <v>3696</v>
      </c>
      <c r="L1235" s="86">
        <f t="shared" si="45"/>
        <v>800</v>
      </c>
    </row>
    <row r="1236" spans="1:12" x14ac:dyDescent="0.35">
      <c r="A1236" s="2">
        <v>43238</v>
      </c>
      <c r="K1236" s="87">
        <f t="shared" si="46"/>
        <v>3699</v>
      </c>
      <c r="L1236" s="86">
        <f t="shared" si="45"/>
        <v>800</v>
      </c>
    </row>
    <row r="1237" spans="1:12" x14ac:dyDescent="0.35">
      <c r="A1237" s="2">
        <v>43239</v>
      </c>
      <c r="K1237" s="87">
        <f t="shared" si="46"/>
        <v>3702</v>
      </c>
      <c r="L1237" s="86">
        <f t="shared" si="45"/>
        <v>800</v>
      </c>
    </row>
    <row r="1238" spans="1:12" x14ac:dyDescent="0.35">
      <c r="A1238" s="2">
        <v>43240</v>
      </c>
      <c r="K1238" s="87">
        <f t="shared" si="46"/>
        <v>3705</v>
      </c>
      <c r="L1238" s="86">
        <f t="shared" si="45"/>
        <v>800</v>
      </c>
    </row>
    <row r="1239" spans="1:12" x14ac:dyDescent="0.35">
      <c r="A1239" s="2">
        <v>43241</v>
      </c>
      <c r="K1239" s="87">
        <f t="shared" si="46"/>
        <v>3708</v>
      </c>
      <c r="L1239" s="86">
        <f t="shared" si="45"/>
        <v>800</v>
      </c>
    </row>
    <row r="1240" spans="1:12" x14ac:dyDescent="0.35">
      <c r="A1240" s="2">
        <v>43242</v>
      </c>
      <c r="K1240" s="87">
        <f t="shared" si="46"/>
        <v>3711</v>
      </c>
      <c r="L1240" s="86">
        <f t="shared" si="45"/>
        <v>800</v>
      </c>
    </row>
    <row r="1241" spans="1:12" x14ac:dyDescent="0.35">
      <c r="A1241" s="2">
        <v>43243</v>
      </c>
      <c r="K1241" s="87">
        <f t="shared" si="46"/>
        <v>3714</v>
      </c>
      <c r="L1241" s="86">
        <f t="shared" si="45"/>
        <v>800</v>
      </c>
    </row>
    <row r="1242" spans="1:12" x14ac:dyDescent="0.35">
      <c r="A1242" s="2">
        <v>43244</v>
      </c>
      <c r="K1242" s="87">
        <f t="shared" si="46"/>
        <v>3717</v>
      </c>
      <c r="L1242" s="86">
        <f t="shared" si="45"/>
        <v>800</v>
      </c>
    </row>
    <row r="1243" spans="1:12" x14ac:dyDescent="0.35">
      <c r="A1243" s="2">
        <v>43245</v>
      </c>
      <c r="K1243" s="87">
        <f t="shared" si="46"/>
        <v>3720</v>
      </c>
      <c r="L1243" s="86">
        <f t="shared" si="45"/>
        <v>800</v>
      </c>
    </row>
    <row r="1244" spans="1:12" x14ac:dyDescent="0.35">
      <c r="A1244" s="2">
        <v>43246</v>
      </c>
      <c r="K1244" s="87">
        <f t="shared" si="46"/>
        <v>3723</v>
      </c>
      <c r="L1244" s="86">
        <f t="shared" si="45"/>
        <v>800</v>
      </c>
    </row>
    <row r="1245" spans="1:12" x14ac:dyDescent="0.35">
      <c r="A1245" s="2">
        <v>43247</v>
      </c>
      <c r="K1245" s="87">
        <f t="shared" si="46"/>
        <v>3726</v>
      </c>
      <c r="L1245" s="86">
        <f t="shared" si="45"/>
        <v>800</v>
      </c>
    </row>
    <row r="1246" spans="1:12" x14ac:dyDescent="0.35">
      <c r="A1246" s="2">
        <v>43248</v>
      </c>
      <c r="K1246" s="87">
        <f t="shared" si="46"/>
        <v>3729</v>
      </c>
      <c r="L1246" s="86">
        <f t="shared" si="45"/>
        <v>800</v>
      </c>
    </row>
    <row r="1247" spans="1:12" x14ac:dyDescent="0.35">
      <c r="A1247" s="2">
        <v>43249</v>
      </c>
      <c r="K1247" s="87">
        <f t="shared" si="46"/>
        <v>3732</v>
      </c>
      <c r="L1247" s="86">
        <f t="shared" si="45"/>
        <v>800</v>
      </c>
    </row>
    <row r="1248" spans="1:12" x14ac:dyDescent="0.35">
      <c r="A1248" s="2">
        <v>43250</v>
      </c>
      <c r="K1248" s="87">
        <f t="shared" si="46"/>
        <v>3735</v>
      </c>
      <c r="L1248" s="86">
        <f t="shared" si="45"/>
        <v>800</v>
      </c>
    </row>
    <row r="1249" spans="1:12" x14ac:dyDescent="0.35">
      <c r="A1249" s="2">
        <v>43251</v>
      </c>
      <c r="K1249" s="87">
        <f t="shared" si="46"/>
        <v>3738</v>
      </c>
      <c r="L1249" s="86">
        <f t="shared" si="45"/>
        <v>800</v>
      </c>
    </row>
    <row r="1250" spans="1:12" x14ac:dyDescent="0.35">
      <c r="A1250" s="2">
        <v>43252</v>
      </c>
      <c r="K1250" s="87">
        <f t="shared" si="46"/>
        <v>3741</v>
      </c>
      <c r="L1250" s="86">
        <f t="shared" si="45"/>
        <v>800</v>
      </c>
    </row>
    <row r="1251" spans="1:12" x14ac:dyDescent="0.35">
      <c r="A1251" s="2">
        <v>43253</v>
      </c>
      <c r="K1251" s="87">
        <f t="shared" si="46"/>
        <v>3744</v>
      </c>
      <c r="L1251" s="86">
        <f t="shared" si="45"/>
        <v>800</v>
      </c>
    </row>
    <row r="1252" spans="1:12" x14ac:dyDescent="0.35">
      <c r="A1252" s="2">
        <v>43254</v>
      </c>
      <c r="K1252" s="87">
        <f t="shared" si="46"/>
        <v>3747</v>
      </c>
      <c r="L1252" s="86">
        <f t="shared" si="45"/>
        <v>800</v>
      </c>
    </row>
    <row r="1253" spans="1:12" x14ac:dyDescent="0.35">
      <c r="A1253" s="2">
        <v>43255</v>
      </c>
      <c r="K1253" s="87">
        <f t="shared" si="46"/>
        <v>3750</v>
      </c>
      <c r="L1253" s="86">
        <f t="shared" si="45"/>
        <v>800</v>
      </c>
    </row>
    <row r="1254" spans="1:12" x14ac:dyDescent="0.35">
      <c r="A1254" s="2">
        <v>43256</v>
      </c>
      <c r="K1254" s="87">
        <f t="shared" si="46"/>
        <v>3753</v>
      </c>
      <c r="L1254" s="86">
        <f t="shared" si="45"/>
        <v>800</v>
      </c>
    </row>
    <row r="1255" spans="1:12" x14ac:dyDescent="0.35">
      <c r="A1255" s="2">
        <v>43257</v>
      </c>
      <c r="K1255" s="87">
        <f t="shared" si="46"/>
        <v>3756</v>
      </c>
      <c r="L1255" s="86">
        <f t="shared" si="45"/>
        <v>800</v>
      </c>
    </row>
    <row r="1256" spans="1:12" x14ac:dyDescent="0.35">
      <c r="A1256" s="2">
        <v>43258</v>
      </c>
      <c r="K1256" s="87">
        <f t="shared" si="46"/>
        <v>3759</v>
      </c>
      <c r="L1256" s="86">
        <f t="shared" si="45"/>
        <v>800</v>
      </c>
    </row>
    <row r="1257" spans="1:12" x14ac:dyDescent="0.35">
      <c r="A1257" s="2">
        <v>43259</v>
      </c>
      <c r="K1257" s="87">
        <f t="shared" si="46"/>
        <v>3762</v>
      </c>
      <c r="L1257" s="86">
        <f t="shared" si="45"/>
        <v>800</v>
      </c>
    </row>
    <row r="1258" spans="1:12" x14ac:dyDescent="0.35">
      <c r="A1258" s="2">
        <v>43260</v>
      </c>
      <c r="K1258" s="87">
        <f t="shared" si="46"/>
        <v>3765</v>
      </c>
      <c r="L1258" s="86">
        <f t="shared" si="45"/>
        <v>800</v>
      </c>
    </row>
    <row r="1259" spans="1:12" x14ac:dyDescent="0.35">
      <c r="A1259" s="2">
        <v>43261</v>
      </c>
      <c r="K1259" s="87">
        <f t="shared" si="46"/>
        <v>3768</v>
      </c>
      <c r="L1259" s="86">
        <f t="shared" si="45"/>
        <v>800</v>
      </c>
    </row>
    <row r="1260" spans="1:12" x14ac:dyDescent="0.35">
      <c r="A1260" s="2">
        <v>43262</v>
      </c>
      <c r="K1260" s="87">
        <f t="shared" si="46"/>
        <v>3771</v>
      </c>
      <c r="L1260" s="86">
        <f t="shared" si="45"/>
        <v>800</v>
      </c>
    </row>
    <row r="1261" spans="1:12" x14ac:dyDescent="0.35">
      <c r="A1261" s="2">
        <v>43263</v>
      </c>
      <c r="K1261" s="87">
        <f t="shared" si="46"/>
        <v>3774</v>
      </c>
      <c r="L1261" s="86">
        <f t="shared" si="45"/>
        <v>800</v>
      </c>
    </row>
    <row r="1262" spans="1:12" x14ac:dyDescent="0.35">
      <c r="A1262" s="2">
        <v>43264</v>
      </c>
      <c r="K1262" s="87">
        <f t="shared" si="46"/>
        <v>3777</v>
      </c>
      <c r="L1262" s="86">
        <f t="shared" si="45"/>
        <v>800</v>
      </c>
    </row>
    <row r="1263" spans="1:12" x14ac:dyDescent="0.35">
      <c r="A1263" s="2">
        <v>43265</v>
      </c>
      <c r="K1263" s="87">
        <f t="shared" si="46"/>
        <v>3780</v>
      </c>
      <c r="L1263" s="86">
        <f t="shared" si="45"/>
        <v>800</v>
      </c>
    </row>
    <row r="1264" spans="1:12" x14ac:dyDescent="0.35">
      <c r="A1264" s="2">
        <v>43266</v>
      </c>
      <c r="K1264" s="87">
        <f t="shared" si="46"/>
        <v>3783</v>
      </c>
      <c r="L1264" s="86">
        <f t="shared" si="45"/>
        <v>800</v>
      </c>
    </row>
    <row r="1265" spans="1:12" x14ac:dyDescent="0.35">
      <c r="A1265" s="2">
        <v>43267</v>
      </c>
      <c r="K1265" s="87">
        <f t="shared" si="46"/>
        <v>3786</v>
      </c>
      <c r="L1265" s="86">
        <f t="shared" si="45"/>
        <v>800</v>
      </c>
    </row>
    <row r="1266" spans="1:12" x14ac:dyDescent="0.35">
      <c r="A1266" s="2">
        <v>43268</v>
      </c>
      <c r="K1266" s="87">
        <f t="shared" si="46"/>
        <v>3789</v>
      </c>
      <c r="L1266" s="86">
        <f t="shared" si="45"/>
        <v>800</v>
      </c>
    </row>
    <row r="1267" spans="1:12" x14ac:dyDescent="0.35">
      <c r="A1267" s="2">
        <v>43269</v>
      </c>
      <c r="K1267" s="87">
        <f t="shared" si="46"/>
        <v>3792</v>
      </c>
      <c r="L1267" s="86">
        <f t="shared" si="45"/>
        <v>800</v>
      </c>
    </row>
    <row r="1268" spans="1:12" x14ac:dyDescent="0.35">
      <c r="A1268" s="2">
        <v>43270</v>
      </c>
      <c r="K1268" s="87">
        <f t="shared" si="46"/>
        <v>3795</v>
      </c>
      <c r="L1268" s="86">
        <f t="shared" si="45"/>
        <v>800</v>
      </c>
    </row>
    <row r="1269" spans="1:12" x14ac:dyDescent="0.35">
      <c r="A1269" s="2">
        <v>43271</v>
      </c>
      <c r="K1269" s="87">
        <f t="shared" si="46"/>
        <v>3798</v>
      </c>
      <c r="L1269" s="86">
        <f t="shared" si="45"/>
        <v>800</v>
      </c>
    </row>
    <row r="1270" spans="1:12" x14ac:dyDescent="0.35">
      <c r="A1270" s="2">
        <v>43272</v>
      </c>
      <c r="K1270" s="87">
        <f t="shared" si="46"/>
        <v>3801</v>
      </c>
      <c r="L1270" s="86">
        <f t="shared" si="45"/>
        <v>800</v>
      </c>
    </row>
    <row r="1271" spans="1:12" x14ac:dyDescent="0.35">
      <c r="A1271" s="2">
        <v>43273</v>
      </c>
      <c r="K1271" s="87">
        <f t="shared" si="46"/>
        <v>3804</v>
      </c>
      <c r="L1271" s="86">
        <f t="shared" si="45"/>
        <v>800</v>
      </c>
    </row>
    <row r="1272" spans="1:12" x14ac:dyDescent="0.35">
      <c r="A1272" s="2">
        <v>43274</v>
      </c>
      <c r="K1272" s="87">
        <f t="shared" si="46"/>
        <v>3807</v>
      </c>
      <c r="L1272" s="86">
        <f t="shared" si="45"/>
        <v>800</v>
      </c>
    </row>
    <row r="1273" spans="1:12" x14ac:dyDescent="0.35">
      <c r="A1273" s="2">
        <v>43275</v>
      </c>
      <c r="K1273" s="87">
        <f t="shared" si="46"/>
        <v>3810</v>
      </c>
      <c r="L1273" s="86">
        <f t="shared" si="45"/>
        <v>800</v>
      </c>
    </row>
    <row r="1274" spans="1:12" x14ac:dyDescent="0.35">
      <c r="A1274" s="2">
        <v>43276</v>
      </c>
      <c r="K1274" s="87">
        <f t="shared" si="46"/>
        <v>3813</v>
      </c>
      <c r="L1274" s="86">
        <f t="shared" si="45"/>
        <v>800</v>
      </c>
    </row>
    <row r="1275" spans="1:12" x14ac:dyDescent="0.35">
      <c r="A1275" s="2">
        <v>43277</v>
      </c>
      <c r="K1275" s="87">
        <f t="shared" si="46"/>
        <v>3816</v>
      </c>
      <c r="L1275" s="86">
        <f t="shared" si="45"/>
        <v>800</v>
      </c>
    </row>
    <row r="1276" spans="1:12" x14ac:dyDescent="0.35">
      <c r="A1276" s="2">
        <v>43278</v>
      </c>
      <c r="K1276" s="87">
        <f t="shared" si="46"/>
        <v>3819</v>
      </c>
      <c r="L1276" s="86">
        <f t="shared" si="45"/>
        <v>800</v>
      </c>
    </row>
    <row r="1277" spans="1:12" x14ac:dyDescent="0.35">
      <c r="A1277" s="2">
        <v>43279</v>
      </c>
      <c r="K1277" s="87">
        <f t="shared" si="46"/>
        <v>3822</v>
      </c>
      <c r="L1277" s="86">
        <f t="shared" si="45"/>
        <v>800</v>
      </c>
    </row>
    <row r="1278" spans="1:12" x14ac:dyDescent="0.35">
      <c r="A1278" s="2">
        <v>43280</v>
      </c>
      <c r="K1278" s="87">
        <f t="shared" si="46"/>
        <v>3825</v>
      </c>
      <c r="L1278" s="86">
        <f t="shared" si="45"/>
        <v>800</v>
      </c>
    </row>
    <row r="1279" spans="1:12" x14ac:dyDescent="0.35">
      <c r="A1279" s="2">
        <v>43281</v>
      </c>
      <c r="K1279" s="87">
        <f t="shared" si="46"/>
        <v>3828</v>
      </c>
      <c r="L1279" s="86">
        <f t="shared" si="45"/>
        <v>800</v>
      </c>
    </row>
    <row r="1280" spans="1:12" x14ac:dyDescent="0.35">
      <c r="A1280" s="2">
        <v>43282</v>
      </c>
      <c r="K1280" s="87">
        <f t="shared" si="46"/>
        <v>3831</v>
      </c>
      <c r="L1280" s="86">
        <f t="shared" si="45"/>
        <v>800</v>
      </c>
    </row>
    <row r="1281" spans="1:12" x14ac:dyDescent="0.35">
      <c r="A1281" s="2">
        <v>43283</v>
      </c>
      <c r="K1281" s="87">
        <f t="shared" si="46"/>
        <v>3834</v>
      </c>
      <c r="L1281" s="86">
        <f t="shared" si="45"/>
        <v>800</v>
      </c>
    </row>
    <row r="1282" spans="1:12" x14ac:dyDescent="0.35">
      <c r="A1282" s="2">
        <v>43284</v>
      </c>
      <c r="K1282" s="87">
        <f t="shared" si="46"/>
        <v>3837</v>
      </c>
      <c r="L1282" s="86">
        <f t="shared" si="45"/>
        <v>800</v>
      </c>
    </row>
    <row r="1283" spans="1:12" x14ac:dyDescent="0.35">
      <c r="A1283" s="2">
        <v>43285</v>
      </c>
      <c r="K1283" s="87">
        <f t="shared" si="46"/>
        <v>3840</v>
      </c>
      <c r="L1283" s="86">
        <f t="shared" si="45"/>
        <v>800</v>
      </c>
    </row>
    <row r="1284" spans="1:12" x14ac:dyDescent="0.35">
      <c r="A1284" s="2">
        <v>43286</v>
      </c>
      <c r="K1284" s="87">
        <f t="shared" si="46"/>
        <v>3843</v>
      </c>
      <c r="L1284" s="86">
        <f t="shared" ref="L1284:L1347" si="47">ExistingCost</f>
        <v>800</v>
      </c>
    </row>
    <row r="1285" spans="1:12" x14ac:dyDescent="0.35">
      <c r="A1285" s="2">
        <v>43287</v>
      </c>
      <c r="K1285" s="87">
        <f t="shared" ref="K1285:K1348" si="48">K1284+3</f>
        <v>3846</v>
      </c>
      <c r="L1285" s="86">
        <f t="shared" si="47"/>
        <v>800</v>
      </c>
    </row>
    <row r="1286" spans="1:12" x14ac:dyDescent="0.35">
      <c r="A1286" s="2">
        <v>43288</v>
      </c>
      <c r="K1286" s="87">
        <f t="shared" si="48"/>
        <v>3849</v>
      </c>
      <c r="L1286" s="86">
        <f t="shared" si="47"/>
        <v>800</v>
      </c>
    </row>
    <row r="1287" spans="1:12" x14ac:dyDescent="0.35">
      <c r="A1287" s="2">
        <v>43289</v>
      </c>
      <c r="K1287" s="87">
        <f t="shared" si="48"/>
        <v>3852</v>
      </c>
      <c r="L1287" s="86">
        <f t="shared" si="47"/>
        <v>800</v>
      </c>
    </row>
    <row r="1288" spans="1:12" x14ac:dyDescent="0.35">
      <c r="A1288" s="2">
        <v>43290</v>
      </c>
      <c r="K1288" s="87">
        <f t="shared" si="48"/>
        <v>3855</v>
      </c>
      <c r="L1288" s="86">
        <f t="shared" si="47"/>
        <v>800</v>
      </c>
    </row>
    <row r="1289" spans="1:12" x14ac:dyDescent="0.35">
      <c r="A1289" s="2">
        <v>43291</v>
      </c>
      <c r="K1289" s="87">
        <f t="shared" si="48"/>
        <v>3858</v>
      </c>
      <c r="L1289" s="86">
        <f t="shared" si="47"/>
        <v>800</v>
      </c>
    </row>
    <row r="1290" spans="1:12" x14ac:dyDescent="0.35">
      <c r="A1290" s="2">
        <v>43292</v>
      </c>
      <c r="K1290" s="87">
        <f t="shared" si="48"/>
        <v>3861</v>
      </c>
      <c r="L1290" s="86">
        <f t="shared" si="47"/>
        <v>800</v>
      </c>
    </row>
    <row r="1291" spans="1:12" x14ac:dyDescent="0.35">
      <c r="A1291" s="2">
        <v>43293</v>
      </c>
      <c r="K1291" s="87">
        <f t="shared" si="48"/>
        <v>3864</v>
      </c>
      <c r="L1291" s="86">
        <f t="shared" si="47"/>
        <v>800</v>
      </c>
    </row>
    <row r="1292" spans="1:12" x14ac:dyDescent="0.35">
      <c r="A1292" s="2">
        <v>43294</v>
      </c>
      <c r="K1292" s="87">
        <f t="shared" si="48"/>
        <v>3867</v>
      </c>
      <c r="L1292" s="86">
        <f t="shared" si="47"/>
        <v>800</v>
      </c>
    </row>
    <row r="1293" spans="1:12" x14ac:dyDescent="0.35">
      <c r="A1293" s="2">
        <v>43295</v>
      </c>
      <c r="K1293" s="87">
        <f t="shared" si="48"/>
        <v>3870</v>
      </c>
      <c r="L1293" s="86">
        <f t="shared" si="47"/>
        <v>800</v>
      </c>
    </row>
    <row r="1294" spans="1:12" x14ac:dyDescent="0.35">
      <c r="A1294" s="2">
        <v>43296</v>
      </c>
      <c r="K1294" s="87">
        <f t="shared" si="48"/>
        <v>3873</v>
      </c>
      <c r="L1294" s="86">
        <f t="shared" si="47"/>
        <v>800</v>
      </c>
    </row>
    <row r="1295" spans="1:12" x14ac:dyDescent="0.35">
      <c r="A1295" s="2">
        <v>43297</v>
      </c>
      <c r="K1295" s="87">
        <f t="shared" si="48"/>
        <v>3876</v>
      </c>
      <c r="L1295" s="86">
        <f t="shared" si="47"/>
        <v>800</v>
      </c>
    </row>
    <row r="1296" spans="1:12" x14ac:dyDescent="0.35">
      <c r="A1296" s="2">
        <v>43298</v>
      </c>
      <c r="K1296" s="87">
        <f t="shared" si="48"/>
        <v>3879</v>
      </c>
      <c r="L1296" s="86">
        <f t="shared" si="47"/>
        <v>800</v>
      </c>
    </row>
    <row r="1297" spans="1:12" x14ac:dyDescent="0.35">
      <c r="A1297" s="2">
        <v>43299</v>
      </c>
      <c r="K1297" s="87">
        <f t="shared" si="48"/>
        <v>3882</v>
      </c>
      <c r="L1297" s="86">
        <f t="shared" si="47"/>
        <v>800</v>
      </c>
    </row>
    <row r="1298" spans="1:12" x14ac:dyDescent="0.35">
      <c r="A1298" s="2">
        <v>43300</v>
      </c>
      <c r="K1298" s="87">
        <f t="shared" si="48"/>
        <v>3885</v>
      </c>
      <c r="L1298" s="86">
        <f t="shared" si="47"/>
        <v>800</v>
      </c>
    </row>
    <row r="1299" spans="1:12" x14ac:dyDescent="0.35">
      <c r="A1299" s="2">
        <v>43301</v>
      </c>
      <c r="K1299" s="87">
        <f t="shared" si="48"/>
        <v>3888</v>
      </c>
      <c r="L1299" s="86">
        <f t="shared" si="47"/>
        <v>800</v>
      </c>
    </row>
    <row r="1300" spans="1:12" x14ac:dyDescent="0.35">
      <c r="A1300" s="2">
        <v>43302</v>
      </c>
      <c r="K1300" s="87">
        <f t="shared" si="48"/>
        <v>3891</v>
      </c>
      <c r="L1300" s="86">
        <f t="shared" si="47"/>
        <v>800</v>
      </c>
    </row>
    <row r="1301" spans="1:12" x14ac:dyDescent="0.35">
      <c r="A1301" s="2">
        <v>43303</v>
      </c>
      <c r="K1301" s="87">
        <f t="shared" si="48"/>
        <v>3894</v>
      </c>
      <c r="L1301" s="86">
        <f t="shared" si="47"/>
        <v>800</v>
      </c>
    </row>
    <row r="1302" spans="1:12" x14ac:dyDescent="0.35">
      <c r="A1302" s="2">
        <v>43304</v>
      </c>
      <c r="K1302" s="87">
        <f t="shared" si="48"/>
        <v>3897</v>
      </c>
      <c r="L1302" s="86">
        <f t="shared" si="47"/>
        <v>800</v>
      </c>
    </row>
    <row r="1303" spans="1:12" x14ac:dyDescent="0.35">
      <c r="A1303" s="2">
        <v>43305</v>
      </c>
      <c r="K1303" s="87">
        <f t="shared" si="48"/>
        <v>3900</v>
      </c>
      <c r="L1303" s="86">
        <f t="shared" si="47"/>
        <v>800</v>
      </c>
    </row>
    <row r="1304" spans="1:12" x14ac:dyDescent="0.35">
      <c r="A1304" s="2">
        <v>43306</v>
      </c>
      <c r="K1304" s="87">
        <f t="shared" si="48"/>
        <v>3903</v>
      </c>
      <c r="L1304" s="86">
        <f t="shared" si="47"/>
        <v>800</v>
      </c>
    </row>
    <row r="1305" spans="1:12" x14ac:dyDescent="0.35">
      <c r="A1305" s="2">
        <v>43307</v>
      </c>
      <c r="K1305" s="87">
        <f t="shared" si="48"/>
        <v>3906</v>
      </c>
      <c r="L1305" s="86">
        <f t="shared" si="47"/>
        <v>800</v>
      </c>
    </row>
    <row r="1306" spans="1:12" x14ac:dyDescent="0.35">
      <c r="A1306" s="2">
        <v>43308</v>
      </c>
      <c r="K1306" s="87">
        <f t="shared" si="48"/>
        <v>3909</v>
      </c>
      <c r="L1306" s="86">
        <f t="shared" si="47"/>
        <v>800</v>
      </c>
    </row>
    <row r="1307" spans="1:12" x14ac:dyDescent="0.35">
      <c r="A1307" s="2">
        <v>43309</v>
      </c>
      <c r="K1307" s="87">
        <f t="shared" si="48"/>
        <v>3912</v>
      </c>
      <c r="L1307" s="86">
        <f t="shared" si="47"/>
        <v>800</v>
      </c>
    </row>
    <row r="1308" spans="1:12" x14ac:dyDescent="0.35">
      <c r="A1308" s="2">
        <v>43310</v>
      </c>
      <c r="K1308" s="87">
        <f t="shared" si="48"/>
        <v>3915</v>
      </c>
      <c r="L1308" s="86">
        <f t="shared" si="47"/>
        <v>800</v>
      </c>
    </row>
    <row r="1309" spans="1:12" x14ac:dyDescent="0.35">
      <c r="A1309" s="2">
        <v>43311</v>
      </c>
      <c r="K1309" s="87">
        <f t="shared" si="48"/>
        <v>3918</v>
      </c>
      <c r="L1309" s="86">
        <f t="shared" si="47"/>
        <v>800</v>
      </c>
    </row>
    <row r="1310" spans="1:12" x14ac:dyDescent="0.35">
      <c r="A1310" s="2">
        <v>43312</v>
      </c>
      <c r="K1310" s="87">
        <f t="shared" si="48"/>
        <v>3921</v>
      </c>
      <c r="L1310" s="86">
        <f t="shared" si="47"/>
        <v>800</v>
      </c>
    </row>
    <row r="1311" spans="1:12" x14ac:dyDescent="0.35">
      <c r="A1311" s="2">
        <v>43313</v>
      </c>
      <c r="K1311" s="87">
        <f t="shared" si="48"/>
        <v>3924</v>
      </c>
      <c r="L1311" s="86">
        <f t="shared" si="47"/>
        <v>800</v>
      </c>
    </row>
    <row r="1312" spans="1:12" x14ac:dyDescent="0.35">
      <c r="A1312" s="2">
        <v>43314</v>
      </c>
      <c r="K1312" s="87">
        <f t="shared" si="48"/>
        <v>3927</v>
      </c>
      <c r="L1312" s="86">
        <f t="shared" si="47"/>
        <v>800</v>
      </c>
    </row>
    <row r="1313" spans="1:12" x14ac:dyDescent="0.35">
      <c r="A1313" s="2">
        <v>43315</v>
      </c>
      <c r="K1313" s="87">
        <f t="shared" si="48"/>
        <v>3930</v>
      </c>
      <c r="L1313" s="86">
        <f t="shared" si="47"/>
        <v>800</v>
      </c>
    </row>
    <row r="1314" spans="1:12" x14ac:dyDescent="0.35">
      <c r="A1314" s="2">
        <v>43316</v>
      </c>
      <c r="K1314" s="87">
        <f t="shared" si="48"/>
        <v>3933</v>
      </c>
      <c r="L1314" s="86">
        <f t="shared" si="47"/>
        <v>800</v>
      </c>
    </row>
    <row r="1315" spans="1:12" x14ac:dyDescent="0.35">
      <c r="A1315" s="2">
        <v>43317</v>
      </c>
      <c r="K1315" s="87">
        <f t="shared" si="48"/>
        <v>3936</v>
      </c>
      <c r="L1315" s="86">
        <f t="shared" si="47"/>
        <v>800</v>
      </c>
    </row>
    <row r="1316" spans="1:12" x14ac:dyDescent="0.35">
      <c r="A1316" s="2">
        <v>43318</v>
      </c>
      <c r="K1316" s="87">
        <f t="shared" si="48"/>
        <v>3939</v>
      </c>
      <c r="L1316" s="86">
        <f t="shared" si="47"/>
        <v>800</v>
      </c>
    </row>
    <row r="1317" spans="1:12" x14ac:dyDescent="0.35">
      <c r="A1317" s="2">
        <v>43319</v>
      </c>
      <c r="K1317" s="87">
        <f t="shared" si="48"/>
        <v>3942</v>
      </c>
      <c r="L1317" s="86">
        <f t="shared" si="47"/>
        <v>800</v>
      </c>
    </row>
    <row r="1318" spans="1:12" x14ac:dyDescent="0.35">
      <c r="A1318" s="2">
        <v>43320</v>
      </c>
      <c r="K1318" s="87">
        <f t="shared" si="48"/>
        <v>3945</v>
      </c>
      <c r="L1318" s="86">
        <f t="shared" si="47"/>
        <v>800</v>
      </c>
    </row>
    <row r="1319" spans="1:12" x14ac:dyDescent="0.35">
      <c r="A1319" s="2">
        <v>43321</v>
      </c>
      <c r="K1319" s="87">
        <f t="shared" si="48"/>
        <v>3948</v>
      </c>
      <c r="L1319" s="86">
        <f t="shared" si="47"/>
        <v>800</v>
      </c>
    </row>
    <row r="1320" spans="1:12" x14ac:dyDescent="0.35">
      <c r="A1320" s="2">
        <v>43322</v>
      </c>
      <c r="K1320" s="87">
        <f t="shared" si="48"/>
        <v>3951</v>
      </c>
      <c r="L1320" s="86">
        <f t="shared" si="47"/>
        <v>800</v>
      </c>
    </row>
    <row r="1321" spans="1:12" x14ac:dyDescent="0.35">
      <c r="A1321" s="2">
        <v>43323</v>
      </c>
      <c r="K1321" s="87">
        <f t="shared" si="48"/>
        <v>3954</v>
      </c>
      <c r="L1321" s="86">
        <f t="shared" si="47"/>
        <v>800</v>
      </c>
    </row>
    <row r="1322" spans="1:12" x14ac:dyDescent="0.35">
      <c r="A1322" s="2">
        <v>43324</v>
      </c>
      <c r="K1322" s="87">
        <f t="shared" si="48"/>
        <v>3957</v>
      </c>
      <c r="L1322" s="86">
        <f t="shared" si="47"/>
        <v>800</v>
      </c>
    </row>
    <row r="1323" spans="1:12" x14ac:dyDescent="0.35">
      <c r="A1323" s="2">
        <v>43325</v>
      </c>
      <c r="K1323" s="87">
        <f t="shared" si="48"/>
        <v>3960</v>
      </c>
      <c r="L1323" s="86">
        <f t="shared" si="47"/>
        <v>800</v>
      </c>
    </row>
    <row r="1324" spans="1:12" x14ac:dyDescent="0.35">
      <c r="A1324" s="2">
        <v>43326</v>
      </c>
      <c r="K1324" s="87">
        <f t="shared" si="48"/>
        <v>3963</v>
      </c>
      <c r="L1324" s="86">
        <f t="shared" si="47"/>
        <v>800</v>
      </c>
    </row>
    <row r="1325" spans="1:12" x14ac:dyDescent="0.35">
      <c r="A1325" s="2">
        <v>43327</v>
      </c>
      <c r="K1325" s="87">
        <f t="shared" si="48"/>
        <v>3966</v>
      </c>
      <c r="L1325" s="86">
        <f t="shared" si="47"/>
        <v>800</v>
      </c>
    </row>
    <row r="1326" spans="1:12" x14ac:dyDescent="0.35">
      <c r="A1326" s="2">
        <v>43328</v>
      </c>
      <c r="K1326" s="87">
        <f t="shared" si="48"/>
        <v>3969</v>
      </c>
      <c r="L1326" s="86">
        <f t="shared" si="47"/>
        <v>800</v>
      </c>
    </row>
    <row r="1327" spans="1:12" x14ac:dyDescent="0.35">
      <c r="A1327" s="2">
        <v>43329</v>
      </c>
      <c r="K1327" s="87">
        <f t="shared" si="48"/>
        <v>3972</v>
      </c>
      <c r="L1327" s="86">
        <f t="shared" si="47"/>
        <v>800</v>
      </c>
    </row>
    <row r="1328" spans="1:12" x14ac:dyDescent="0.35">
      <c r="A1328" s="2">
        <v>43330</v>
      </c>
      <c r="K1328" s="87">
        <f t="shared" si="48"/>
        <v>3975</v>
      </c>
      <c r="L1328" s="86">
        <f t="shared" si="47"/>
        <v>800</v>
      </c>
    </row>
    <row r="1329" spans="1:12" x14ac:dyDescent="0.35">
      <c r="A1329" s="2">
        <v>43331</v>
      </c>
      <c r="K1329" s="87">
        <f t="shared" si="48"/>
        <v>3978</v>
      </c>
      <c r="L1329" s="86">
        <f t="shared" si="47"/>
        <v>800</v>
      </c>
    </row>
    <row r="1330" spans="1:12" x14ac:dyDescent="0.35">
      <c r="A1330" s="2">
        <v>43332</v>
      </c>
      <c r="K1330" s="87">
        <f t="shared" si="48"/>
        <v>3981</v>
      </c>
      <c r="L1330" s="86">
        <f t="shared" si="47"/>
        <v>800</v>
      </c>
    </row>
    <row r="1331" spans="1:12" x14ac:dyDescent="0.35">
      <c r="A1331" s="2">
        <v>43333</v>
      </c>
      <c r="K1331" s="87">
        <f t="shared" si="48"/>
        <v>3984</v>
      </c>
      <c r="L1331" s="86">
        <f t="shared" si="47"/>
        <v>800</v>
      </c>
    </row>
    <row r="1332" spans="1:12" x14ac:dyDescent="0.35">
      <c r="A1332" s="2">
        <v>43334</v>
      </c>
      <c r="K1332" s="87">
        <f t="shared" si="48"/>
        <v>3987</v>
      </c>
      <c r="L1332" s="86">
        <f t="shared" si="47"/>
        <v>800</v>
      </c>
    </row>
    <row r="1333" spans="1:12" x14ac:dyDescent="0.35">
      <c r="A1333" s="2">
        <v>43335</v>
      </c>
      <c r="K1333" s="87">
        <f t="shared" si="48"/>
        <v>3990</v>
      </c>
      <c r="L1333" s="86">
        <f t="shared" si="47"/>
        <v>800</v>
      </c>
    </row>
    <row r="1334" spans="1:12" x14ac:dyDescent="0.35">
      <c r="A1334" s="2">
        <v>43336</v>
      </c>
      <c r="K1334" s="87">
        <f t="shared" si="48"/>
        <v>3993</v>
      </c>
      <c r="L1334" s="86">
        <f t="shared" si="47"/>
        <v>800</v>
      </c>
    </row>
    <row r="1335" spans="1:12" x14ac:dyDescent="0.35">
      <c r="A1335" s="2">
        <v>43337</v>
      </c>
      <c r="K1335" s="87">
        <f t="shared" si="48"/>
        <v>3996</v>
      </c>
      <c r="L1335" s="86">
        <f t="shared" si="47"/>
        <v>800</v>
      </c>
    </row>
    <row r="1336" spans="1:12" x14ac:dyDescent="0.35">
      <c r="A1336" s="2">
        <v>43338</v>
      </c>
      <c r="K1336" s="87">
        <f t="shared" si="48"/>
        <v>3999</v>
      </c>
      <c r="L1336" s="86">
        <f t="shared" si="47"/>
        <v>800</v>
      </c>
    </row>
    <row r="1337" spans="1:12" x14ac:dyDescent="0.35">
      <c r="A1337" s="2">
        <v>43339</v>
      </c>
      <c r="K1337" s="87">
        <f t="shared" si="48"/>
        <v>4002</v>
      </c>
      <c r="L1337" s="86">
        <f t="shared" si="47"/>
        <v>800</v>
      </c>
    </row>
    <row r="1338" spans="1:12" x14ac:dyDescent="0.35">
      <c r="A1338" s="2">
        <v>43340</v>
      </c>
      <c r="K1338" s="87">
        <f t="shared" si="48"/>
        <v>4005</v>
      </c>
      <c r="L1338" s="86">
        <f t="shared" si="47"/>
        <v>800</v>
      </c>
    </row>
    <row r="1339" spans="1:12" x14ac:dyDescent="0.35">
      <c r="A1339" s="2">
        <v>43341</v>
      </c>
      <c r="K1339" s="87">
        <f t="shared" si="48"/>
        <v>4008</v>
      </c>
      <c r="L1339" s="86">
        <f t="shared" si="47"/>
        <v>800</v>
      </c>
    </row>
    <row r="1340" spans="1:12" x14ac:dyDescent="0.35">
      <c r="A1340" s="2">
        <v>43342</v>
      </c>
      <c r="K1340" s="87">
        <f t="shared" si="48"/>
        <v>4011</v>
      </c>
      <c r="L1340" s="86">
        <f t="shared" si="47"/>
        <v>800</v>
      </c>
    </row>
    <row r="1341" spans="1:12" x14ac:dyDescent="0.35">
      <c r="A1341" s="2">
        <v>43343</v>
      </c>
      <c r="K1341" s="87">
        <f t="shared" si="48"/>
        <v>4014</v>
      </c>
      <c r="L1341" s="86">
        <f t="shared" si="47"/>
        <v>800</v>
      </c>
    </row>
    <row r="1342" spans="1:12" x14ac:dyDescent="0.35">
      <c r="A1342" s="2">
        <v>43344</v>
      </c>
      <c r="K1342" s="87">
        <f t="shared" si="48"/>
        <v>4017</v>
      </c>
      <c r="L1342" s="86">
        <f t="shared" si="47"/>
        <v>800</v>
      </c>
    </row>
    <row r="1343" spans="1:12" x14ac:dyDescent="0.35">
      <c r="A1343" s="2">
        <v>43345</v>
      </c>
      <c r="K1343" s="87">
        <f t="shared" si="48"/>
        <v>4020</v>
      </c>
      <c r="L1343" s="86">
        <f t="shared" si="47"/>
        <v>800</v>
      </c>
    </row>
    <row r="1344" spans="1:12" x14ac:dyDescent="0.35">
      <c r="A1344" s="2">
        <v>43346</v>
      </c>
      <c r="K1344" s="87">
        <f t="shared" si="48"/>
        <v>4023</v>
      </c>
      <c r="L1344" s="86">
        <f t="shared" si="47"/>
        <v>800</v>
      </c>
    </row>
    <row r="1345" spans="1:12" x14ac:dyDescent="0.35">
      <c r="A1345" s="2">
        <v>43347</v>
      </c>
      <c r="K1345" s="87">
        <f t="shared" si="48"/>
        <v>4026</v>
      </c>
      <c r="L1345" s="86">
        <f t="shared" si="47"/>
        <v>800</v>
      </c>
    </row>
    <row r="1346" spans="1:12" x14ac:dyDescent="0.35">
      <c r="A1346" s="2">
        <v>43348</v>
      </c>
      <c r="K1346" s="87">
        <f t="shared" si="48"/>
        <v>4029</v>
      </c>
      <c r="L1346" s="86">
        <f t="shared" si="47"/>
        <v>800</v>
      </c>
    </row>
    <row r="1347" spans="1:12" x14ac:dyDescent="0.35">
      <c r="A1347" s="2">
        <v>43349</v>
      </c>
      <c r="K1347" s="87">
        <f t="shared" si="48"/>
        <v>4032</v>
      </c>
      <c r="L1347" s="86">
        <f t="shared" si="47"/>
        <v>800</v>
      </c>
    </row>
    <row r="1348" spans="1:12" x14ac:dyDescent="0.35">
      <c r="A1348" s="2">
        <v>43350</v>
      </c>
      <c r="K1348" s="87">
        <f t="shared" si="48"/>
        <v>4035</v>
      </c>
      <c r="L1348" s="86">
        <f t="shared" ref="L1348:L1411" si="49">ExistingCost</f>
        <v>800</v>
      </c>
    </row>
    <row r="1349" spans="1:12" x14ac:dyDescent="0.35">
      <c r="A1349" s="2">
        <v>43351</v>
      </c>
      <c r="K1349" s="87">
        <f t="shared" ref="K1349:K1412" si="50">K1348+3</f>
        <v>4038</v>
      </c>
      <c r="L1349" s="86">
        <f t="shared" si="49"/>
        <v>800</v>
      </c>
    </row>
    <row r="1350" spans="1:12" x14ac:dyDescent="0.35">
      <c r="A1350" s="2">
        <v>43352</v>
      </c>
      <c r="K1350" s="87">
        <f t="shared" si="50"/>
        <v>4041</v>
      </c>
      <c r="L1350" s="86">
        <f t="shared" si="49"/>
        <v>800</v>
      </c>
    </row>
    <row r="1351" spans="1:12" x14ac:dyDescent="0.35">
      <c r="A1351" s="2">
        <v>43353</v>
      </c>
      <c r="K1351" s="87">
        <f t="shared" si="50"/>
        <v>4044</v>
      </c>
      <c r="L1351" s="86">
        <f t="shared" si="49"/>
        <v>800</v>
      </c>
    </row>
    <row r="1352" spans="1:12" x14ac:dyDescent="0.35">
      <c r="A1352" s="2">
        <v>43354</v>
      </c>
      <c r="K1352" s="87">
        <f t="shared" si="50"/>
        <v>4047</v>
      </c>
      <c r="L1352" s="86">
        <f t="shared" si="49"/>
        <v>800</v>
      </c>
    </row>
    <row r="1353" spans="1:12" x14ac:dyDescent="0.35">
      <c r="A1353" s="2">
        <v>43355</v>
      </c>
      <c r="K1353" s="87">
        <f t="shared" si="50"/>
        <v>4050</v>
      </c>
      <c r="L1353" s="86">
        <f t="shared" si="49"/>
        <v>800</v>
      </c>
    </row>
    <row r="1354" spans="1:12" x14ac:dyDescent="0.35">
      <c r="A1354" s="2">
        <v>43356</v>
      </c>
      <c r="K1354" s="87">
        <f t="shared" si="50"/>
        <v>4053</v>
      </c>
      <c r="L1354" s="86">
        <f t="shared" si="49"/>
        <v>800</v>
      </c>
    </row>
    <row r="1355" spans="1:12" x14ac:dyDescent="0.35">
      <c r="A1355" s="2">
        <v>43357</v>
      </c>
      <c r="K1355" s="87">
        <f t="shared" si="50"/>
        <v>4056</v>
      </c>
      <c r="L1355" s="86">
        <f t="shared" si="49"/>
        <v>800</v>
      </c>
    </row>
    <row r="1356" spans="1:12" x14ac:dyDescent="0.35">
      <c r="A1356" s="2">
        <v>43358</v>
      </c>
      <c r="K1356" s="87">
        <f t="shared" si="50"/>
        <v>4059</v>
      </c>
      <c r="L1356" s="86">
        <f t="shared" si="49"/>
        <v>800</v>
      </c>
    </row>
    <row r="1357" spans="1:12" x14ac:dyDescent="0.35">
      <c r="A1357" s="2">
        <v>43359</v>
      </c>
      <c r="K1357" s="87">
        <f t="shared" si="50"/>
        <v>4062</v>
      </c>
      <c r="L1357" s="86">
        <f t="shared" si="49"/>
        <v>800</v>
      </c>
    </row>
    <row r="1358" spans="1:12" x14ac:dyDescent="0.35">
      <c r="A1358" s="2">
        <v>43360</v>
      </c>
      <c r="K1358" s="87">
        <f t="shared" si="50"/>
        <v>4065</v>
      </c>
      <c r="L1358" s="86">
        <f t="shared" si="49"/>
        <v>800</v>
      </c>
    </row>
    <row r="1359" spans="1:12" x14ac:dyDescent="0.35">
      <c r="A1359" s="2">
        <v>43361</v>
      </c>
      <c r="K1359" s="87">
        <f t="shared" si="50"/>
        <v>4068</v>
      </c>
      <c r="L1359" s="86">
        <f t="shared" si="49"/>
        <v>800</v>
      </c>
    </row>
    <row r="1360" spans="1:12" x14ac:dyDescent="0.35">
      <c r="A1360" s="2">
        <v>43362</v>
      </c>
      <c r="K1360" s="87">
        <f t="shared" si="50"/>
        <v>4071</v>
      </c>
      <c r="L1360" s="86">
        <f t="shared" si="49"/>
        <v>800</v>
      </c>
    </row>
    <row r="1361" spans="1:12" x14ac:dyDescent="0.35">
      <c r="A1361" s="2">
        <v>43363</v>
      </c>
      <c r="K1361" s="87">
        <f t="shared" si="50"/>
        <v>4074</v>
      </c>
      <c r="L1361" s="86">
        <f t="shared" si="49"/>
        <v>800</v>
      </c>
    </row>
    <row r="1362" spans="1:12" x14ac:dyDescent="0.35">
      <c r="A1362" s="2">
        <v>43364</v>
      </c>
      <c r="K1362" s="87">
        <f t="shared" si="50"/>
        <v>4077</v>
      </c>
      <c r="L1362" s="86">
        <f t="shared" si="49"/>
        <v>800</v>
      </c>
    </row>
    <row r="1363" spans="1:12" x14ac:dyDescent="0.35">
      <c r="A1363" s="2">
        <v>43365</v>
      </c>
      <c r="K1363" s="87">
        <f t="shared" si="50"/>
        <v>4080</v>
      </c>
      <c r="L1363" s="86">
        <f t="shared" si="49"/>
        <v>800</v>
      </c>
    </row>
    <row r="1364" spans="1:12" x14ac:dyDescent="0.35">
      <c r="A1364" s="2">
        <v>43366</v>
      </c>
      <c r="K1364" s="87">
        <f t="shared" si="50"/>
        <v>4083</v>
      </c>
      <c r="L1364" s="86">
        <f t="shared" si="49"/>
        <v>800</v>
      </c>
    </row>
    <row r="1365" spans="1:12" x14ac:dyDescent="0.35">
      <c r="A1365" s="2">
        <v>43367</v>
      </c>
      <c r="K1365" s="87">
        <f t="shared" si="50"/>
        <v>4086</v>
      </c>
      <c r="L1365" s="86">
        <f t="shared" si="49"/>
        <v>800</v>
      </c>
    </row>
    <row r="1366" spans="1:12" x14ac:dyDescent="0.35">
      <c r="A1366" s="2">
        <v>43368</v>
      </c>
      <c r="K1366" s="87">
        <f t="shared" si="50"/>
        <v>4089</v>
      </c>
      <c r="L1366" s="86">
        <f t="shared" si="49"/>
        <v>800</v>
      </c>
    </row>
    <row r="1367" spans="1:12" x14ac:dyDescent="0.35">
      <c r="A1367" s="2">
        <v>43369</v>
      </c>
      <c r="K1367" s="87">
        <f t="shared" si="50"/>
        <v>4092</v>
      </c>
      <c r="L1367" s="86">
        <f t="shared" si="49"/>
        <v>800</v>
      </c>
    </row>
    <row r="1368" spans="1:12" x14ac:dyDescent="0.35">
      <c r="A1368" s="2">
        <v>43370</v>
      </c>
      <c r="K1368" s="87">
        <f t="shared" si="50"/>
        <v>4095</v>
      </c>
      <c r="L1368" s="86">
        <f t="shared" si="49"/>
        <v>800</v>
      </c>
    </row>
    <row r="1369" spans="1:12" x14ac:dyDescent="0.35">
      <c r="A1369" s="2">
        <v>43371</v>
      </c>
      <c r="K1369" s="87">
        <f t="shared" si="50"/>
        <v>4098</v>
      </c>
      <c r="L1369" s="86">
        <f t="shared" si="49"/>
        <v>800</v>
      </c>
    </row>
    <row r="1370" spans="1:12" x14ac:dyDescent="0.35">
      <c r="A1370" s="2">
        <v>43372</v>
      </c>
      <c r="K1370" s="87">
        <f t="shared" si="50"/>
        <v>4101</v>
      </c>
      <c r="L1370" s="86">
        <f t="shared" si="49"/>
        <v>800</v>
      </c>
    </row>
    <row r="1371" spans="1:12" x14ac:dyDescent="0.35">
      <c r="A1371" s="2">
        <v>43373</v>
      </c>
      <c r="K1371" s="87">
        <f t="shared" si="50"/>
        <v>4104</v>
      </c>
      <c r="L1371" s="86">
        <f t="shared" si="49"/>
        <v>800</v>
      </c>
    </row>
    <row r="1372" spans="1:12" x14ac:dyDescent="0.35">
      <c r="A1372" s="2">
        <v>43374</v>
      </c>
      <c r="K1372" s="87">
        <f t="shared" si="50"/>
        <v>4107</v>
      </c>
      <c r="L1372" s="86">
        <f t="shared" si="49"/>
        <v>800</v>
      </c>
    </row>
    <row r="1373" spans="1:12" x14ac:dyDescent="0.35">
      <c r="A1373" s="2">
        <v>43375</v>
      </c>
      <c r="K1373" s="87">
        <f t="shared" si="50"/>
        <v>4110</v>
      </c>
      <c r="L1373" s="86">
        <f t="shared" si="49"/>
        <v>800</v>
      </c>
    </row>
    <row r="1374" spans="1:12" x14ac:dyDescent="0.35">
      <c r="A1374" s="2">
        <v>43376</v>
      </c>
      <c r="K1374" s="87">
        <f t="shared" si="50"/>
        <v>4113</v>
      </c>
      <c r="L1374" s="86">
        <f t="shared" si="49"/>
        <v>800</v>
      </c>
    </row>
    <row r="1375" spans="1:12" x14ac:dyDescent="0.35">
      <c r="A1375" s="2">
        <v>43377</v>
      </c>
      <c r="K1375" s="87">
        <f t="shared" si="50"/>
        <v>4116</v>
      </c>
      <c r="L1375" s="86">
        <f t="shared" si="49"/>
        <v>800</v>
      </c>
    </row>
    <row r="1376" spans="1:12" x14ac:dyDescent="0.35">
      <c r="A1376" s="2">
        <v>43378</v>
      </c>
      <c r="K1376" s="87">
        <f t="shared" si="50"/>
        <v>4119</v>
      </c>
      <c r="L1376" s="86">
        <f t="shared" si="49"/>
        <v>800</v>
      </c>
    </row>
    <row r="1377" spans="1:12" x14ac:dyDescent="0.35">
      <c r="A1377" s="2">
        <v>43379</v>
      </c>
      <c r="K1377" s="87">
        <f t="shared" si="50"/>
        <v>4122</v>
      </c>
      <c r="L1377" s="86">
        <f t="shared" si="49"/>
        <v>800</v>
      </c>
    </row>
    <row r="1378" spans="1:12" x14ac:dyDescent="0.35">
      <c r="A1378" s="2">
        <v>43380</v>
      </c>
      <c r="K1378" s="87">
        <f t="shared" si="50"/>
        <v>4125</v>
      </c>
      <c r="L1378" s="86">
        <f t="shared" si="49"/>
        <v>800</v>
      </c>
    </row>
    <row r="1379" spans="1:12" x14ac:dyDescent="0.35">
      <c r="A1379" s="2">
        <v>43381</v>
      </c>
      <c r="K1379" s="87">
        <f t="shared" si="50"/>
        <v>4128</v>
      </c>
      <c r="L1379" s="86">
        <f t="shared" si="49"/>
        <v>800</v>
      </c>
    </row>
    <row r="1380" spans="1:12" x14ac:dyDescent="0.35">
      <c r="A1380" s="2">
        <v>43382</v>
      </c>
      <c r="K1380" s="87">
        <f t="shared" si="50"/>
        <v>4131</v>
      </c>
      <c r="L1380" s="86">
        <f t="shared" si="49"/>
        <v>800</v>
      </c>
    </row>
    <row r="1381" spans="1:12" x14ac:dyDescent="0.35">
      <c r="A1381" s="2">
        <v>43383</v>
      </c>
      <c r="K1381" s="87">
        <f t="shared" si="50"/>
        <v>4134</v>
      </c>
      <c r="L1381" s="86">
        <f t="shared" si="49"/>
        <v>800</v>
      </c>
    </row>
    <row r="1382" spans="1:12" x14ac:dyDescent="0.35">
      <c r="A1382" s="2">
        <v>43384</v>
      </c>
      <c r="K1382" s="87">
        <f t="shared" si="50"/>
        <v>4137</v>
      </c>
      <c r="L1382" s="86">
        <f t="shared" si="49"/>
        <v>800</v>
      </c>
    </row>
    <row r="1383" spans="1:12" x14ac:dyDescent="0.35">
      <c r="A1383" s="2">
        <v>43385</v>
      </c>
      <c r="K1383" s="87">
        <f t="shared" si="50"/>
        <v>4140</v>
      </c>
      <c r="L1383" s="86">
        <f t="shared" si="49"/>
        <v>800</v>
      </c>
    </row>
    <row r="1384" spans="1:12" x14ac:dyDescent="0.35">
      <c r="A1384" s="2">
        <v>43386</v>
      </c>
      <c r="K1384" s="87">
        <f t="shared" si="50"/>
        <v>4143</v>
      </c>
      <c r="L1384" s="86">
        <f t="shared" si="49"/>
        <v>800</v>
      </c>
    </row>
    <row r="1385" spans="1:12" x14ac:dyDescent="0.35">
      <c r="A1385" s="2">
        <v>43387</v>
      </c>
      <c r="K1385" s="87">
        <f t="shared" si="50"/>
        <v>4146</v>
      </c>
      <c r="L1385" s="86">
        <f t="shared" si="49"/>
        <v>800</v>
      </c>
    </row>
    <row r="1386" spans="1:12" x14ac:dyDescent="0.35">
      <c r="A1386" s="2">
        <v>43388</v>
      </c>
      <c r="K1386" s="87">
        <f t="shared" si="50"/>
        <v>4149</v>
      </c>
      <c r="L1386" s="86">
        <f t="shared" si="49"/>
        <v>800</v>
      </c>
    </row>
    <row r="1387" spans="1:12" x14ac:dyDescent="0.35">
      <c r="A1387" s="2">
        <v>43389</v>
      </c>
      <c r="K1387" s="87">
        <f t="shared" si="50"/>
        <v>4152</v>
      </c>
      <c r="L1387" s="86">
        <f t="shared" si="49"/>
        <v>800</v>
      </c>
    </row>
    <row r="1388" spans="1:12" x14ac:dyDescent="0.35">
      <c r="A1388" s="2">
        <v>43390</v>
      </c>
      <c r="K1388" s="87">
        <f t="shared" si="50"/>
        <v>4155</v>
      </c>
      <c r="L1388" s="86">
        <f t="shared" si="49"/>
        <v>800</v>
      </c>
    </row>
    <row r="1389" spans="1:12" x14ac:dyDescent="0.35">
      <c r="A1389" s="2">
        <v>43391</v>
      </c>
      <c r="K1389" s="87">
        <f t="shared" si="50"/>
        <v>4158</v>
      </c>
      <c r="L1389" s="86">
        <f t="shared" si="49"/>
        <v>800</v>
      </c>
    </row>
    <row r="1390" spans="1:12" x14ac:dyDescent="0.35">
      <c r="A1390" s="2">
        <v>43392</v>
      </c>
      <c r="K1390" s="87">
        <f t="shared" si="50"/>
        <v>4161</v>
      </c>
      <c r="L1390" s="86">
        <f t="shared" si="49"/>
        <v>800</v>
      </c>
    </row>
    <row r="1391" spans="1:12" x14ac:dyDescent="0.35">
      <c r="A1391" s="2">
        <v>43393</v>
      </c>
      <c r="K1391" s="87">
        <f t="shared" si="50"/>
        <v>4164</v>
      </c>
      <c r="L1391" s="86">
        <f t="shared" si="49"/>
        <v>800</v>
      </c>
    </row>
    <row r="1392" spans="1:12" x14ac:dyDescent="0.35">
      <c r="A1392" s="2">
        <v>43394</v>
      </c>
      <c r="K1392" s="87">
        <f t="shared" si="50"/>
        <v>4167</v>
      </c>
      <c r="L1392" s="86">
        <f t="shared" si="49"/>
        <v>800</v>
      </c>
    </row>
    <row r="1393" spans="1:12" x14ac:dyDescent="0.35">
      <c r="A1393" s="2">
        <v>43395</v>
      </c>
      <c r="K1393" s="87">
        <f t="shared" si="50"/>
        <v>4170</v>
      </c>
      <c r="L1393" s="86">
        <f t="shared" si="49"/>
        <v>800</v>
      </c>
    </row>
    <row r="1394" spans="1:12" x14ac:dyDescent="0.35">
      <c r="A1394" s="2">
        <v>43396</v>
      </c>
      <c r="K1394" s="87">
        <f t="shared" si="50"/>
        <v>4173</v>
      </c>
      <c r="L1394" s="86">
        <f t="shared" si="49"/>
        <v>800</v>
      </c>
    </row>
    <row r="1395" spans="1:12" x14ac:dyDescent="0.35">
      <c r="A1395" s="2">
        <v>43397</v>
      </c>
      <c r="K1395" s="87">
        <f t="shared" si="50"/>
        <v>4176</v>
      </c>
      <c r="L1395" s="86">
        <f t="shared" si="49"/>
        <v>800</v>
      </c>
    </row>
    <row r="1396" spans="1:12" x14ac:dyDescent="0.35">
      <c r="A1396" s="2">
        <v>43398</v>
      </c>
      <c r="K1396" s="87">
        <f t="shared" si="50"/>
        <v>4179</v>
      </c>
      <c r="L1396" s="86">
        <f t="shared" si="49"/>
        <v>800</v>
      </c>
    </row>
    <row r="1397" spans="1:12" x14ac:dyDescent="0.35">
      <c r="A1397" s="2">
        <v>43399</v>
      </c>
      <c r="K1397" s="87">
        <f t="shared" si="50"/>
        <v>4182</v>
      </c>
      <c r="L1397" s="86">
        <f t="shared" si="49"/>
        <v>800</v>
      </c>
    </row>
    <row r="1398" spans="1:12" x14ac:dyDescent="0.35">
      <c r="A1398" s="2">
        <v>43400</v>
      </c>
      <c r="K1398" s="87">
        <f t="shared" si="50"/>
        <v>4185</v>
      </c>
      <c r="L1398" s="86">
        <f t="shared" si="49"/>
        <v>800</v>
      </c>
    </row>
    <row r="1399" spans="1:12" x14ac:dyDescent="0.35">
      <c r="A1399" s="2">
        <v>43401</v>
      </c>
      <c r="K1399" s="87">
        <f t="shared" si="50"/>
        <v>4188</v>
      </c>
      <c r="L1399" s="86">
        <f t="shared" si="49"/>
        <v>800</v>
      </c>
    </row>
    <row r="1400" spans="1:12" x14ac:dyDescent="0.35">
      <c r="A1400" s="2">
        <v>43402</v>
      </c>
      <c r="K1400" s="87">
        <f t="shared" si="50"/>
        <v>4191</v>
      </c>
      <c r="L1400" s="86">
        <f t="shared" si="49"/>
        <v>800</v>
      </c>
    </row>
    <row r="1401" spans="1:12" x14ac:dyDescent="0.35">
      <c r="A1401" s="2">
        <v>43403</v>
      </c>
      <c r="K1401" s="87">
        <f t="shared" si="50"/>
        <v>4194</v>
      </c>
      <c r="L1401" s="86">
        <f t="shared" si="49"/>
        <v>800</v>
      </c>
    </row>
    <row r="1402" spans="1:12" x14ac:dyDescent="0.35">
      <c r="A1402" s="2">
        <v>43404</v>
      </c>
      <c r="K1402" s="87">
        <f t="shared" si="50"/>
        <v>4197</v>
      </c>
      <c r="L1402" s="86">
        <f t="shared" si="49"/>
        <v>800</v>
      </c>
    </row>
    <row r="1403" spans="1:12" x14ac:dyDescent="0.35">
      <c r="A1403" s="2">
        <v>43405</v>
      </c>
      <c r="K1403" s="87">
        <f t="shared" si="50"/>
        <v>4200</v>
      </c>
      <c r="L1403" s="86">
        <f t="shared" si="49"/>
        <v>800</v>
      </c>
    </row>
    <row r="1404" spans="1:12" x14ac:dyDescent="0.35">
      <c r="A1404" s="2">
        <v>43406</v>
      </c>
      <c r="K1404" s="87">
        <f t="shared" si="50"/>
        <v>4203</v>
      </c>
      <c r="L1404" s="86">
        <f t="shared" si="49"/>
        <v>800</v>
      </c>
    </row>
    <row r="1405" spans="1:12" x14ac:dyDescent="0.35">
      <c r="A1405" s="2">
        <v>43407</v>
      </c>
      <c r="K1405" s="87">
        <f t="shared" si="50"/>
        <v>4206</v>
      </c>
      <c r="L1405" s="86">
        <f t="shared" si="49"/>
        <v>800</v>
      </c>
    </row>
    <row r="1406" spans="1:12" x14ac:dyDescent="0.35">
      <c r="A1406" s="2">
        <v>43408</v>
      </c>
      <c r="K1406" s="87">
        <f t="shared" si="50"/>
        <v>4209</v>
      </c>
      <c r="L1406" s="86">
        <f t="shared" si="49"/>
        <v>800</v>
      </c>
    </row>
    <row r="1407" spans="1:12" x14ac:dyDescent="0.35">
      <c r="A1407" s="2">
        <v>43409</v>
      </c>
      <c r="K1407" s="87">
        <f t="shared" si="50"/>
        <v>4212</v>
      </c>
      <c r="L1407" s="86">
        <f t="shared" si="49"/>
        <v>800</v>
      </c>
    </row>
    <row r="1408" spans="1:12" x14ac:dyDescent="0.35">
      <c r="A1408" s="2">
        <v>43410</v>
      </c>
      <c r="K1408" s="87">
        <f t="shared" si="50"/>
        <v>4215</v>
      </c>
      <c r="L1408" s="86">
        <f t="shared" si="49"/>
        <v>800</v>
      </c>
    </row>
    <row r="1409" spans="1:12" x14ac:dyDescent="0.35">
      <c r="A1409" s="2">
        <v>43411</v>
      </c>
      <c r="K1409" s="87">
        <f t="shared" si="50"/>
        <v>4218</v>
      </c>
      <c r="L1409" s="86">
        <f t="shared" si="49"/>
        <v>800</v>
      </c>
    </row>
    <row r="1410" spans="1:12" x14ac:dyDescent="0.35">
      <c r="A1410" s="2">
        <v>43412</v>
      </c>
      <c r="K1410" s="87">
        <f t="shared" si="50"/>
        <v>4221</v>
      </c>
      <c r="L1410" s="86">
        <f t="shared" si="49"/>
        <v>800</v>
      </c>
    </row>
    <row r="1411" spans="1:12" x14ac:dyDescent="0.35">
      <c r="A1411" s="2">
        <v>43413</v>
      </c>
      <c r="K1411" s="87">
        <f t="shared" si="50"/>
        <v>4224</v>
      </c>
      <c r="L1411" s="86">
        <f t="shared" si="49"/>
        <v>800</v>
      </c>
    </row>
    <row r="1412" spans="1:12" x14ac:dyDescent="0.35">
      <c r="A1412" s="2">
        <v>43414</v>
      </c>
      <c r="K1412" s="87">
        <f t="shared" si="50"/>
        <v>4227</v>
      </c>
      <c r="L1412" s="86">
        <f t="shared" ref="L1412:L1475" si="51">ExistingCost</f>
        <v>800</v>
      </c>
    </row>
    <row r="1413" spans="1:12" x14ac:dyDescent="0.35">
      <c r="A1413" s="2">
        <v>43415</v>
      </c>
      <c r="K1413" s="87">
        <f t="shared" ref="K1413:K1476" si="52">K1412+3</f>
        <v>4230</v>
      </c>
      <c r="L1413" s="86">
        <f t="shared" si="51"/>
        <v>800</v>
      </c>
    </row>
    <row r="1414" spans="1:12" x14ac:dyDescent="0.35">
      <c r="A1414" s="2">
        <v>43416</v>
      </c>
      <c r="K1414" s="87">
        <f t="shared" si="52"/>
        <v>4233</v>
      </c>
      <c r="L1414" s="86">
        <f t="shared" si="51"/>
        <v>800</v>
      </c>
    </row>
    <row r="1415" spans="1:12" x14ac:dyDescent="0.35">
      <c r="A1415" s="2">
        <v>43417</v>
      </c>
      <c r="K1415" s="87">
        <f t="shared" si="52"/>
        <v>4236</v>
      </c>
      <c r="L1415" s="86">
        <f t="shared" si="51"/>
        <v>800</v>
      </c>
    </row>
    <row r="1416" spans="1:12" x14ac:dyDescent="0.35">
      <c r="A1416" s="2">
        <v>43418</v>
      </c>
      <c r="K1416" s="87">
        <f t="shared" si="52"/>
        <v>4239</v>
      </c>
      <c r="L1416" s="86">
        <f t="shared" si="51"/>
        <v>800</v>
      </c>
    </row>
    <row r="1417" spans="1:12" x14ac:dyDescent="0.35">
      <c r="A1417" s="2">
        <v>43419</v>
      </c>
      <c r="K1417" s="87">
        <f t="shared" si="52"/>
        <v>4242</v>
      </c>
      <c r="L1417" s="86">
        <f t="shared" si="51"/>
        <v>800</v>
      </c>
    </row>
    <row r="1418" spans="1:12" x14ac:dyDescent="0.35">
      <c r="A1418" s="2">
        <v>43420</v>
      </c>
      <c r="K1418" s="87">
        <f t="shared" si="52"/>
        <v>4245</v>
      </c>
      <c r="L1418" s="86">
        <f t="shared" si="51"/>
        <v>800</v>
      </c>
    </row>
    <row r="1419" spans="1:12" x14ac:dyDescent="0.35">
      <c r="A1419" s="2">
        <v>43421</v>
      </c>
      <c r="K1419" s="87">
        <f t="shared" si="52"/>
        <v>4248</v>
      </c>
      <c r="L1419" s="86">
        <f t="shared" si="51"/>
        <v>800</v>
      </c>
    </row>
    <row r="1420" spans="1:12" x14ac:dyDescent="0.35">
      <c r="A1420" s="2">
        <v>43422</v>
      </c>
      <c r="K1420" s="87">
        <f t="shared" si="52"/>
        <v>4251</v>
      </c>
      <c r="L1420" s="86">
        <f t="shared" si="51"/>
        <v>800</v>
      </c>
    </row>
    <row r="1421" spans="1:12" x14ac:dyDescent="0.35">
      <c r="A1421" s="2">
        <v>43423</v>
      </c>
      <c r="K1421" s="87">
        <f t="shared" si="52"/>
        <v>4254</v>
      </c>
      <c r="L1421" s="86">
        <f t="shared" si="51"/>
        <v>800</v>
      </c>
    </row>
    <row r="1422" spans="1:12" x14ac:dyDescent="0.35">
      <c r="A1422" s="2">
        <v>43424</v>
      </c>
      <c r="K1422" s="87">
        <f t="shared" si="52"/>
        <v>4257</v>
      </c>
      <c r="L1422" s="86">
        <f t="shared" si="51"/>
        <v>800</v>
      </c>
    </row>
    <row r="1423" spans="1:12" x14ac:dyDescent="0.35">
      <c r="A1423" s="2">
        <v>43425</v>
      </c>
      <c r="K1423" s="87">
        <f t="shared" si="52"/>
        <v>4260</v>
      </c>
      <c r="L1423" s="86">
        <f t="shared" si="51"/>
        <v>800</v>
      </c>
    </row>
    <row r="1424" spans="1:12" x14ac:dyDescent="0.35">
      <c r="A1424" s="2">
        <v>43426</v>
      </c>
      <c r="K1424" s="87">
        <f t="shared" si="52"/>
        <v>4263</v>
      </c>
      <c r="L1424" s="86">
        <f t="shared" si="51"/>
        <v>800</v>
      </c>
    </row>
    <row r="1425" spans="1:12" x14ac:dyDescent="0.35">
      <c r="A1425" s="2">
        <v>43427</v>
      </c>
      <c r="K1425" s="87">
        <f t="shared" si="52"/>
        <v>4266</v>
      </c>
      <c r="L1425" s="86">
        <f t="shared" si="51"/>
        <v>800</v>
      </c>
    </row>
    <row r="1426" spans="1:12" x14ac:dyDescent="0.35">
      <c r="A1426" s="2">
        <v>43428</v>
      </c>
      <c r="K1426" s="87">
        <f t="shared" si="52"/>
        <v>4269</v>
      </c>
      <c r="L1426" s="86">
        <f t="shared" si="51"/>
        <v>800</v>
      </c>
    </row>
    <row r="1427" spans="1:12" x14ac:dyDescent="0.35">
      <c r="A1427" s="2">
        <v>43429</v>
      </c>
      <c r="K1427" s="87">
        <f t="shared" si="52"/>
        <v>4272</v>
      </c>
      <c r="L1427" s="86">
        <f t="shared" si="51"/>
        <v>800</v>
      </c>
    </row>
    <row r="1428" spans="1:12" x14ac:dyDescent="0.35">
      <c r="A1428" s="2">
        <v>43430</v>
      </c>
      <c r="K1428" s="87">
        <f t="shared" si="52"/>
        <v>4275</v>
      </c>
      <c r="L1428" s="86">
        <f t="shared" si="51"/>
        <v>800</v>
      </c>
    </row>
    <row r="1429" spans="1:12" x14ac:dyDescent="0.35">
      <c r="A1429" s="2">
        <v>43431</v>
      </c>
      <c r="K1429" s="87">
        <f t="shared" si="52"/>
        <v>4278</v>
      </c>
      <c r="L1429" s="86">
        <f t="shared" si="51"/>
        <v>800</v>
      </c>
    </row>
    <row r="1430" spans="1:12" x14ac:dyDescent="0.35">
      <c r="A1430" s="2">
        <v>43432</v>
      </c>
      <c r="K1430" s="87">
        <f t="shared" si="52"/>
        <v>4281</v>
      </c>
      <c r="L1430" s="86">
        <f t="shared" si="51"/>
        <v>800</v>
      </c>
    </row>
    <row r="1431" spans="1:12" x14ac:dyDescent="0.35">
      <c r="A1431" s="2">
        <v>43433</v>
      </c>
      <c r="K1431" s="87">
        <f t="shared" si="52"/>
        <v>4284</v>
      </c>
      <c r="L1431" s="86">
        <f t="shared" si="51"/>
        <v>800</v>
      </c>
    </row>
    <row r="1432" spans="1:12" x14ac:dyDescent="0.35">
      <c r="A1432" s="2">
        <v>43434</v>
      </c>
      <c r="K1432" s="87">
        <f t="shared" si="52"/>
        <v>4287</v>
      </c>
      <c r="L1432" s="86">
        <f t="shared" si="51"/>
        <v>800</v>
      </c>
    </row>
    <row r="1433" spans="1:12" x14ac:dyDescent="0.35">
      <c r="A1433" s="2">
        <v>43435</v>
      </c>
      <c r="K1433" s="87">
        <f t="shared" si="52"/>
        <v>4290</v>
      </c>
      <c r="L1433" s="86">
        <f t="shared" si="51"/>
        <v>800</v>
      </c>
    </row>
    <row r="1434" spans="1:12" x14ac:dyDescent="0.35">
      <c r="A1434" s="2">
        <v>43436</v>
      </c>
      <c r="K1434" s="87">
        <f t="shared" si="52"/>
        <v>4293</v>
      </c>
      <c r="L1434" s="86">
        <f t="shared" si="51"/>
        <v>800</v>
      </c>
    </row>
    <row r="1435" spans="1:12" x14ac:dyDescent="0.35">
      <c r="A1435" s="2">
        <v>43437</v>
      </c>
      <c r="K1435" s="87">
        <f t="shared" si="52"/>
        <v>4296</v>
      </c>
      <c r="L1435" s="86">
        <f t="shared" si="51"/>
        <v>800</v>
      </c>
    </row>
    <row r="1436" spans="1:12" x14ac:dyDescent="0.35">
      <c r="A1436" s="2">
        <v>43438</v>
      </c>
      <c r="K1436" s="87">
        <f t="shared" si="52"/>
        <v>4299</v>
      </c>
      <c r="L1436" s="86">
        <f t="shared" si="51"/>
        <v>800</v>
      </c>
    </row>
    <row r="1437" spans="1:12" x14ac:dyDescent="0.35">
      <c r="A1437" s="2">
        <v>43439</v>
      </c>
      <c r="K1437" s="87">
        <f t="shared" si="52"/>
        <v>4302</v>
      </c>
      <c r="L1437" s="86">
        <f t="shared" si="51"/>
        <v>800</v>
      </c>
    </row>
    <row r="1438" spans="1:12" x14ac:dyDescent="0.35">
      <c r="A1438" s="2">
        <v>43440</v>
      </c>
      <c r="K1438" s="87">
        <f t="shared" si="52"/>
        <v>4305</v>
      </c>
      <c r="L1438" s="86">
        <f t="shared" si="51"/>
        <v>800</v>
      </c>
    </row>
    <row r="1439" spans="1:12" x14ac:dyDescent="0.35">
      <c r="A1439" s="2">
        <v>43441</v>
      </c>
      <c r="K1439" s="87">
        <f t="shared" si="52"/>
        <v>4308</v>
      </c>
      <c r="L1439" s="86">
        <f t="shared" si="51"/>
        <v>800</v>
      </c>
    </row>
    <row r="1440" spans="1:12" x14ac:dyDescent="0.35">
      <c r="A1440" s="2">
        <v>43442</v>
      </c>
      <c r="K1440" s="87">
        <f t="shared" si="52"/>
        <v>4311</v>
      </c>
      <c r="L1440" s="86">
        <f t="shared" si="51"/>
        <v>800</v>
      </c>
    </row>
    <row r="1441" spans="1:12" x14ac:dyDescent="0.35">
      <c r="A1441" s="2">
        <v>43443</v>
      </c>
      <c r="K1441" s="87">
        <f t="shared" si="52"/>
        <v>4314</v>
      </c>
      <c r="L1441" s="86">
        <f t="shared" si="51"/>
        <v>800</v>
      </c>
    </row>
    <row r="1442" spans="1:12" x14ac:dyDescent="0.35">
      <c r="A1442" s="2">
        <v>43444</v>
      </c>
      <c r="K1442" s="87">
        <f t="shared" si="52"/>
        <v>4317</v>
      </c>
      <c r="L1442" s="86">
        <f t="shared" si="51"/>
        <v>800</v>
      </c>
    </row>
    <row r="1443" spans="1:12" x14ac:dyDescent="0.35">
      <c r="A1443" s="2">
        <v>43445</v>
      </c>
      <c r="K1443" s="87">
        <f t="shared" si="52"/>
        <v>4320</v>
      </c>
      <c r="L1443" s="86">
        <f t="shared" si="51"/>
        <v>800</v>
      </c>
    </row>
    <row r="1444" spans="1:12" x14ac:dyDescent="0.35">
      <c r="A1444" s="2">
        <v>43446</v>
      </c>
      <c r="K1444" s="87">
        <f t="shared" si="52"/>
        <v>4323</v>
      </c>
      <c r="L1444" s="86">
        <f t="shared" si="51"/>
        <v>800</v>
      </c>
    </row>
    <row r="1445" spans="1:12" x14ac:dyDescent="0.35">
      <c r="A1445" s="2">
        <v>43447</v>
      </c>
      <c r="K1445" s="87">
        <f t="shared" si="52"/>
        <v>4326</v>
      </c>
      <c r="L1445" s="86">
        <f t="shared" si="51"/>
        <v>800</v>
      </c>
    </row>
    <row r="1446" spans="1:12" x14ac:dyDescent="0.35">
      <c r="A1446" s="2">
        <v>43448</v>
      </c>
      <c r="K1446" s="87">
        <f t="shared" si="52"/>
        <v>4329</v>
      </c>
      <c r="L1446" s="86">
        <f t="shared" si="51"/>
        <v>800</v>
      </c>
    </row>
    <row r="1447" spans="1:12" x14ac:dyDescent="0.35">
      <c r="A1447" s="2">
        <v>43449</v>
      </c>
      <c r="K1447" s="87">
        <f t="shared" si="52"/>
        <v>4332</v>
      </c>
      <c r="L1447" s="86">
        <f t="shared" si="51"/>
        <v>800</v>
      </c>
    </row>
    <row r="1448" spans="1:12" x14ac:dyDescent="0.35">
      <c r="A1448" s="2">
        <v>43450</v>
      </c>
      <c r="K1448" s="87">
        <f t="shared" si="52"/>
        <v>4335</v>
      </c>
      <c r="L1448" s="86">
        <f t="shared" si="51"/>
        <v>800</v>
      </c>
    </row>
    <row r="1449" spans="1:12" x14ac:dyDescent="0.35">
      <c r="A1449" s="2">
        <v>43451</v>
      </c>
      <c r="K1449" s="87">
        <f t="shared" si="52"/>
        <v>4338</v>
      </c>
      <c r="L1449" s="86">
        <f t="shared" si="51"/>
        <v>800</v>
      </c>
    </row>
    <row r="1450" spans="1:12" x14ac:dyDescent="0.35">
      <c r="A1450" s="2">
        <v>43452</v>
      </c>
      <c r="K1450" s="87">
        <f t="shared" si="52"/>
        <v>4341</v>
      </c>
      <c r="L1450" s="86">
        <f t="shared" si="51"/>
        <v>800</v>
      </c>
    </row>
    <row r="1451" spans="1:12" x14ac:dyDescent="0.35">
      <c r="A1451" s="2">
        <v>43453</v>
      </c>
      <c r="K1451" s="87">
        <f t="shared" si="52"/>
        <v>4344</v>
      </c>
      <c r="L1451" s="86">
        <f t="shared" si="51"/>
        <v>800</v>
      </c>
    </row>
    <row r="1452" spans="1:12" x14ac:dyDescent="0.35">
      <c r="A1452" s="2">
        <v>43454</v>
      </c>
      <c r="K1452" s="87">
        <f t="shared" si="52"/>
        <v>4347</v>
      </c>
      <c r="L1452" s="86">
        <f t="shared" si="51"/>
        <v>800</v>
      </c>
    </row>
    <row r="1453" spans="1:12" x14ac:dyDescent="0.35">
      <c r="A1453" s="2">
        <v>43455</v>
      </c>
      <c r="K1453" s="87">
        <f t="shared" si="52"/>
        <v>4350</v>
      </c>
      <c r="L1453" s="86">
        <f t="shared" si="51"/>
        <v>800</v>
      </c>
    </row>
    <row r="1454" spans="1:12" x14ac:dyDescent="0.35">
      <c r="A1454" s="2">
        <v>43456</v>
      </c>
      <c r="K1454" s="87">
        <f t="shared" si="52"/>
        <v>4353</v>
      </c>
      <c r="L1454" s="86">
        <f t="shared" si="51"/>
        <v>800</v>
      </c>
    </row>
    <row r="1455" spans="1:12" x14ac:dyDescent="0.35">
      <c r="A1455" s="2">
        <v>43457</v>
      </c>
      <c r="K1455" s="87">
        <f t="shared" si="52"/>
        <v>4356</v>
      </c>
      <c r="L1455" s="86">
        <f t="shared" si="51"/>
        <v>800</v>
      </c>
    </row>
    <row r="1456" spans="1:12" x14ac:dyDescent="0.35">
      <c r="A1456" s="2">
        <v>43458</v>
      </c>
      <c r="K1456" s="87">
        <f t="shared" si="52"/>
        <v>4359</v>
      </c>
      <c r="L1456" s="86">
        <f t="shared" si="51"/>
        <v>800</v>
      </c>
    </row>
    <row r="1457" spans="1:12" x14ac:dyDescent="0.35">
      <c r="A1457" s="2">
        <v>43459</v>
      </c>
      <c r="K1457" s="87">
        <f t="shared" si="52"/>
        <v>4362</v>
      </c>
      <c r="L1457" s="86">
        <f t="shared" si="51"/>
        <v>800</v>
      </c>
    </row>
    <row r="1458" spans="1:12" x14ac:dyDescent="0.35">
      <c r="A1458" s="2">
        <v>43460</v>
      </c>
      <c r="K1458" s="87">
        <f t="shared" si="52"/>
        <v>4365</v>
      </c>
      <c r="L1458" s="86">
        <f t="shared" si="51"/>
        <v>800</v>
      </c>
    </row>
    <row r="1459" spans="1:12" x14ac:dyDescent="0.35">
      <c r="A1459" s="2">
        <v>43461</v>
      </c>
      <c r="K1459" s="87">
        <f t="shared" si="52"/>
        <v>4368</v>
      </c>
      <c r="L1459" s="86">
        <f t="shared" si="51"/>
        <v>800</v>
      </c>
    </row>
    <row r="1460" spans="1:12" x14ac:dyDescent="0.35">
      <c r="A1460" s="2">
        <v>43462</v>
      </c>
      <c r="K1460" s="87">
        <f t="shared" si="52"/>
        <v>4371</v>
      </c>
      <c r="L1460" s="86">
        <f t="shared" si="51"/>
        <v>800</v>
      </c>
    </row>
    <row r="1461" spans="1:12" x14ac:dyDescent="0.35">
      <c r="A1461" s="2">
        <v>43463</v>
      </c>
      <c r="K1461" s="87">
        <f t="shared" si="52"/>
        <v>4374</v>
      </c>
      <c r="L1461" s="86">
        <f t="shared" si="51"/>
        <v>800</v>
      </c>
    </row>
    <row r="1462" spans="1:12" x14ac:dyDescent="0.35">
      <c r="A1462" s="2">
        <v>43464</v>
      </c>
      <c r="K1462" s="87">
        <f t="shared" si="52"/>
        <v>4377</v>
      </c>
      <c r="L1462" s="86">
        <f t="shared" si="51"/>
        <v>800</v>
      </c>
    </row>
    <row r="1463" spans="1:12" x14ac:dyDescent="0.35">
      <c r="A1463" s="2">
        <v>43465</v>
      </c>
      <c r="K1463" s="87">
        <f t="shared" si="52"/>
        <v>4380</v>
      </c>
      <c r="L1463" s="86">
        <f t="shared" si="51"/>
        <v>800</v>
      </c>
    </row>
    <row r="1464" spans="1:12" x14ac:dyDescent="0.35">
      <c r="A1464" s="2">
        <v>43466</v>
      </c>
      <c r="K1464" s="87">
        <f t="shared" si="52"/>
        <v>4383</v>
      </c>
      <c r="L1464" s="86">
        <f t="shared" si="51"/>
        <v>800</v>
      </c>
    </row>
    <row r="1465" spans="1:12" x14ac:dyDescent="0.35">
      <c r="A1465" s="2">
        <v>43467</v>
      </c>
      <c r="K1465" s="87">
        <f t="shared" si="52"/>
        <v>4386</v>
      </c>
      <c r="L1465" s="86">
        <f t="shared" si="51"/>
        <v>800</v>
      </c>
    </row>
    <row r="1466" spans="1:12" x14ac:dyDescent="0.35">
      <c r="A1466" s="2">
        <v>43468</v>
      </c>
      <c r="K1466" s="87">
        <f t="shared" si="52"/>
        <v>4389</v>
      </c>
      <c r="L1466" s="86">
        <f t="shared" si="51"/>
        <v>800</v>
      </c>
    </row>
    <row r="1467" spans="1:12" x14ac:dyDescent="0.35">
      <c r="A1467" s="2">
        <v>43469</v>
      </c>
      <c r="K1467" s="87">
        <f t="shared" si="52"/>
        <v>4392</v>
      </c>
      <c r="L1467" s="86">
        <f t="shared" si="51"/>
        <v>800</v>
      </c>
    </row>
    <row r="1468" spans="1:12" x14ac:dyDescent="0.35">
      <c r="A1468" s="2">
        <v>43470</v>
      </c>
      <c r="K1468" s="87">
        <f t="shared" si="52"/>
        <v>4395</v>
      </c>
      <c r="L1468" s="86">
        <f t="shared" si="51"/>
        <v>800</v>
      </c>
    </row>
    <row r="1469" spans="1:12" x14ac:dyDescent="0.35">
      <c r="A1469" s="2">
        <v>43471</v>
      </c>
      <c r="K1469" s="87">
        <f t="shared" si="52"/>
        <v>4398</v>
      </c>
      <c r="L1469" s="86">
        <f t="shared" si="51"/>
        <v>800</v>
      </c>
    </row>
    <row r="1470" spans="1:12" x14ac:dyDescent="0.35">
      <c r="A1470" s="2">
        <v>43472</v>
      </c>
      <c r="K1470" s="87">
        <f t="shared" si="52"/>
        <v>4401</v>
      </c>
      <c r="L1470" s="86">
        <f t="shared" si="51"/>
        <v>800</v>
      </c>
    </row>
    <row r="1471" spans="1:12" x14ac:dyDescent="0.35">
      <c r="A1471" s="2">
        <v>43473</v>
      </c>
      <c r="K1471" s="87">
        <f t="shared" si="52"/>
        <v>4404</v>
      </c>
      <c r="L1471" s="86">
        <f t="shared" si="51"/>
        <v>800</v>
      </c>
    </row>
    <row r="1472" spans="1:12" x14ac:dyDescent="0.35">
      <c r="A1472" s="2">
        <v>43474</v>
      </c>
      <c r="K1472" s="87">
        <f t="shared" si="52"/>
        <v>4407</v>
      </c>
      <c r="L1472" s="86">
        <f t="shared" si="51"/>
        <v>800</v>
      </c>
    </row>
    <row r="1473" spans="1:12" x14ac:dyDescent="0.35">
      <c r="A1473" s="2">
        <v>43475</v>
      </c>
      <c r="K1473" s="87">
        <f t="shared" si="52"/>
        <v>4410</v>
      </c>
      <c r="L1473" s="86">
        <f t="shared" si="51"/>
        <v>800</v>
      </c>
    </row>
    <row r="1474" spans="1:12" x14ac:dyDescent="0.35">
      <c r="A1474" s="2">
        <v>43476</v>
      </c>
      <c r="K1474" s="87">
        <f t="shared" si="52"/>
        <v>4413</v>
      </c>
      <c r="L1474" s="86">
        <f t="shared" si="51"/>
        <v>800</v>
      </c>
    </row>
    <row r="1475" spans="1:12" x14ac:dyDescent="0.35">
      <c r="A1475" s="2">
        <v>43477</v>
      </c>
      <c r="K1475" s="87">
        <f t="shared" si="52"/>
        <v>4416</v>
      </c>
      <c r="L1475" s="86">
        <f t="shared" si="51"/>
        <v>800</v>
      </c>
    </row>
    <row r="1476" spans="1:12" x14ac:dyDescent="0.35">
      <c r="A1476" s="2">
        <v>43478</v>
      </c>
      <c r="K1476" s="87">
        <f t="shared" si="52"/>
        <v>4419</v>
      </c>
      <c r="L1476" s="86">
        <f t="shared" ref="L1476:L1539" si="53">ExistingCost</f>
        <v>800</v>
      </c>
    </row>
    <row r="1477" spans="1:12" x14ac:dyDescent="0.35">
      <c r="A1477" s="2">
        <v>43479</v>
      </c>
      <c r="K1477" s="87">
        <f t="shared" ref="K1477:K1540" si="54">K1476+3</f>
        <v>4422</v>
      </c>
      <c r="L1477" s="86">
        <f t="shared" si="53"/>
        <v>800</v>
      </c>
    </row>
    <row r="1478" spans="1:12" x14ac:dyDescent="0.35">
      <c r="A1478" s="2">
        <v>43480</v>
      </c>
      <c r="K1478" s="87">
        <f t="shared" si="54"/>
        <v>4425</v>
      </c>
      <c r="L1478" s="86">
        <f t="shared" si="53"/>
        <v>800</v>
      </c>
    </row>
    <row r="1479" spans="1:12" x14ac:dyDescent="0.35">
      <c r="A1479" s="2">
        <v>43481</v>
      </c>
      <c r="K1479" s="87">
        <f t="shared" si="54"/>
        <v>4428</v>
      </c>
      <c r="L1479" s="86">
        <f t="shared" si="53"/>
        <v>800</v>
      </c>
    </row>
    <row r="1480" spans="1:12" x14ac:dyDescent="0.35">
      <c r="A1480" s="2">
        <v>43482</v>
      </c>
      <c r="K1480" s="87">
        <f t="shared" si="54"/>
        <v>4431</v>
      </c>
      <c r="L1480" s="86">
        <f t="shared" si="53"/>
        <v>800</v>
      </c>
    </row>
    <row r="1481" spans="1:12" x14ac:dyDescent="0.35">
      <c r="A1481" s="2">
        <v>43483</v>
      </c>
      <c r="K1481" s="87">
        <f t="shared" si="54"/>
        <v>4434</v>
      </c>
      <c r="L1481" s="86">
        <f t="shared" si="53"/>
        <v>800</v>
      </c>
    </row>
    <row r="1482" spans="1:12" x14ac:dyDescent="0.35">
      <c r="A1482" s="2">
        <v>43484</v>
      </c>
      <c r="K1482" s="87">
        <f t="shared" si="54"/>
        <v>4437</v>
      </c>
      <c r="L1482" s="86">
        <f t="shared" si="53"/>
        <v>800</v>
      </c>
    </row>
    <row r="1483" spans="1:12" x14ac:dyDescent="0.35">
      <c r="A1483" s="2">
        <v>43485</v>
      </c>
      <c r="K1483" s="87">
        <f t="shared" si="54"/>
        <v>4440</v>
      </c>
      <c r="L1483" s="86">
        <f t="shared" si="53"/>
        <v>800</v>
      </c>
    </row>
    <row r="1484" spans="1:12" x14ac:dyDescent="0.35">
      <c r="A1484" s="2">
        <v>43486</v>
      </c>
      <c r="K1484" s="87">
        <f t="shared" si="54"/>
        <v>4443</v>
      </c>
      <c r="L1484" s="86">
        <f t="shared" si="53"/>
        <v>800</v>
      </c>
    </row>
    <row r="1485" spans="1:12" x14ac:dyDescent="0.35">
      <c r="A1485" s="2">
        <v>43487</v>
      </c>
      <c r="K1485" s="87">
        <f t="shared" si="54"/>
        <v>4446</v>
      </c>
      <c r="L1485" s="86">
        <f t="shared" si="53"/>
        <v>800</v>
      </c>
    </row>
    <row r="1486" spans="1:12" x14ac:dyDescent="0.35">
      <c r="A1486" s="2">
        <v>43488</v>
      </c>
      <c r="K1486" s="87">
        <f t="shared" si="54"/>
        <v>4449</v>
      </c>
      <c r="L1486" s="86">
        <f t="shared" si="53"/>
        <v>800</v>
      </c>
    </row>
    <row r="1487" spans="1:12" x14ac:dyDescent="0.35">
      <c r="A1487" s="2">
        <v>43489</v>
      </c>
      <c r="K1487" s="87">
        <f t="shared" si="54"/>
        <v>4452</v>
      </c>
      <c r="L1487" s="86">
        <f t="shared" si="53"/>
        <v>800</v>
      </c>
    </row>
    <row r="1488" spans="1:12" x14ac:dyDescent="0.35">
      <c r="A1488" s="2">
        <v>43490</v>
      </c>
      <c r="K1488" s="87">
        <f t="shared" si="54"/>
        <v>4455</v>
      </c>
      <c r="L1488" s="86">
        <f t="shared" si="53"/>
        <v>800</v>
      </c>
    </row>
    <row r="1489" spans="1:12" x14ac:dyDescent="0.35">
      <c r="A1489" s="2">
        <v>43491</v>
      </c>
      <c r="K1489" s="87">
        <f t="shared" si="54"/>
        <v>4458</v>
      </c>
      <c r="L1489" s="86">
        <f t="shared" si="53"/>
        <v>800</v>
      </c>
    </row>
    <row r="1490" spans="1:12" x14ac:dyDescent="0.35">
      <c r="A1490" s="2">
        <v>43492</v>
      </c>
      <c r="K1490" s="87">
        <f t="shared" si="54"/>
        <v>4461</v>
      </c>
      <c r="L1490" s="86">
        <f t="shared" si="53"/>
        <v>800</v>
      </c>
    </row>
    <row r="1491" spans="1:12" x14ac:dyDescent="0.35">
      <c r="A1491" s="2">
        <v>43493</v>
      </c>
      <c r="K1491" s="87">
        <f t="shared" si="54"/>
        <v>4464</v>
      </c>
      <c r="L1491" s="86">
        <f t="shared" si="53"/>
        <v>800</v>
      </c>
    </row>
    <row r="1492" spans="1:12" x14ac:dyDescent="0.35">
      <c r="A1492" s="2">
        <v>43494</v>
      </c>
      <c r="K1492" s="87">
        <f t="shared" si="54"/>
        <v>4467</v>
      </c>
      <c r="L1492" s="86">
        <f t="shared" si="53"/>
        <v>800</v>
      </c>
    </row>
    <row r="1493" spans="1:12" x14ac:dyDescent="0.35">
      <c r="A1493" s="2">
        <v>43495</v>
      </c>
      <c r="K1493" s="87">
        <f t="shared" si="54"/>
        <v>4470</v>
      </c>
      <c r="L1493" s="86">
        <f t="shared" si="53"/>
        <v>800</v>
      </c>
    </row>
    <row r="1494" spans="1:12" x14ac:dyDescent="0.35">
      <c r="A1494" s="2">
        <v>43496</v>
      </c>
      <c r="K1494" s="87">
        <f t="shared" si="54"/>
        <v>4473</v>
      </c>
      <c r="L1494" s="86">
        <f t="shared" si="53"/>
        <v>800</v>
      </c>
    </row>
    <row r="1495" spans="1:12" x14ac:dyDescent="0.35">
      <c r="A1495" s="2">
        <v>43497</v>
      </c>
      <c r="K1495" s="87">
        <f t="shared" si="54"/>
        <v>4476</v>
      </c>
      <c r="L1495" s="86">
        <f t="shared" si="53"/>
        <v>800</v>
      </c>
    </row>
    <row r="1496" spans="1:12" x14ac:dyDescent="0.35">
      <c r="A1496" s="2">
        <v>43498</v>
      </c>
      <c r="K1496" s="87">
        <f t="shared" si="54"/>
        <v>4479</v>
      </c>
      <c r="L1496" s="86">
        <f t="shared" si="53"/>
        <v>800</v>
      </c>
    </row>
    <row r="1497" spans="1:12" x14ac:dyDescent="0.35">
      <c r="A1497" s="2">
        <v>43499</v>
      </c>
      <c r="K1497" s="87">
        <f t="shared" si="54"/>
        <v>4482</v>
      </c>
      <c r="L1497" s="86">
        <f t="shared" si="53"/>
        <v>800</v>
      </c>
    </row>
    <row r="1498" spans="1:12" x14ac:dyDescent="0.35">
      <c r="A1498" s="2">
        <v>43500</v>
      </c>
      <c r="K1498" s="87">
        <f t="shared" si="54"/>
        <v>4485</v>
      </c>
      <c r="L1498" s="86">
        <f t="shared" si="53"/>
        <v>800</v>
      </c>
    </row>
    <row r="1499" spans="1:12" x14ac:dyDescent="0.35">
      <c r="A1499" s="2">
        <v>43501</v>
      </c>
      <c r="K1499" s="87">
        <f t="shared" si="54"/>
        <v>4488</v>
      </c>
      <c r="L1499" s="86">
        <f t="shared" si="53"/>
        <v>800</v>
      </c>
    </row>
    <row r="1500" spans="1:12" x14ac:dyDescent="0.35">
      <c r="A1500" s="2">
        <v>43502</v>
      </c>
      <c r="K1500" s="87">
        <f t="shared" si="54"/>
        <v>4491</v>
      </c>
      <c r="L1500" s="86">
        <f t="shared" si="53"/>
        <v>800</v>
      </c>
    </row>
    <row r="1501" spans="1:12" x14ac:dyDescent="0.35">
      <c r="A1501" s="2">
        <v>43503</v>
      </c>
      <c r="K1501" s="87">
        <f t="shared" si="54"/>
        <v>4494</v>
      </c>
      <c r="L1501" s="86">
        <f t="shared" si="53"/>
        <v>800</v>
      </c>
    </row>
    <row r="1502" spans="1:12" x14ac:dyDescent="0.35">
      <c r="A1502" s="2">
        <v>43504</v>
      </c>
      <c r="K1502" s="87">
        <f t="shared" si="54"/>
        <v>4497</v>
      </c>
      <c r="L1502" s="86">
        <f t="shared" si="53"/>
        <v>800</v>
      </c>
    </row>
    <row r="1503" spans="1:12" x14ac:dyDescent="0.35">
      <c r="A1503" s="2">
        <v>43505</v>
      </c>
      <c r="K1503" s="87">
        <f t="shared" si="54"/>
        <v>4500</v>
      </c>
      <c r="L1503" s="86">
        <f t="shared" si="53"/>
        <v>800</v>
      </c>
    </row>
    <row r="1504" spans="1:12" x14ac:dyDescent="0.35">
      <c r="A1504" s="2">
        <v>43506</v>
      </c>
      <c r="K1504" s="87">
        <f t="shared" si="54"/>
        <v>4503</v>
      </c>
      <c r="L1504" s="86">
        <f t="shared" si="53"/>
        <v>800</v>
      </c>
    </row>
    <row r="1505" spans="1:12" x14ac:dyDescent="0.35">
      <c r="A1505" s="2">
        <v>43507</v>
      </c>
      <c r="K1505" s="87">
        <f t="shared" si="54"/>
        <v>4506</v>
      </c>
      <c r="L1505" s="86">
        <f t="shared" si="53"/>
        <v>800</v>
      </c>
    </row>
    <row r="1506" spans="1:12" x14ac:dyDescent="0.35">
      <c r="A1506" s="2">
        <v>43508</v>
      </c>
      <c r="K1506" s="87">
        <f t="shared" si="54"/>
        <v>4509</v>
      </c>
      <c r="L1506" s="86">
        <f t="shared" si="53"/>
        <v>800</v>
      </c>
    </row>
    <row r="1507" spans="1:12" x14ac:dyDescent="0.35">
      <c r="A1507" s="2">
        <v>43509</v>
      </c>
      <c r="K1507" s="87">
        <f t="shared" si="54"/>
        <v>4512</v>
      </c>
      <c r="L1507" s="86">
        <f t="shared" si="53"/>
        <v>800</v>
      </c>
    </row>
    <row r="1508" spans="1:12" x14ac:dyDescent="0.35">
      <c r="A1508" s="2">
        <v>43510</v>
      </c>
      <c r="K1508" s="87">
        <f t="shared" si="54"/>
        <v>4515</v>
      </c>
      <c r="L1508" s="86">
        <f t="shared" si="53"/>
        <v>800</v>
      </c>
    </row>
    <row r="1509" spans="1:12" x14ac:dyDescent="0.35">
      <c r="A1509" s="2">
        <v>43511</v>
      </c>
      <c r="K1509" s="87">
        <f t="shared" si="54"/>
        <v>4518</v>
      </c>
      <c r="L1509" s="86">
        <f t="shared" si="53"/>
        <v>800</v>
      </c>
    </row>
    <row r="1510" spans="1:12" x14ac:dyDescent="0.35">
      <c r="A1510" s="2">
        <v>43512</v>
      </c>
      <c r="K1510" s="87">
        <f t="shared" si="54"/>
        <v>4521</v>
      </c>
      <c r="L1510" s="86">
        <f t="shared" si="53"/>
        <v>800</v>
      </c>
    </row>
    <row r="1511" spans="1:12" x14ac:dyDescent="0.35">
      <c r="A1511" s="2">
        <v>43513</v>
      </c>
      <c r="K1511" s="87">
        <f t="shared" si="54"/>
        <v>4524</v>
      </c>
      <c r="L1511" s="86">
        <f t="shared" si="53"/>
        <v>800</v>
      </c>
    </row>
    <row r="1512" spans="1:12" x14ac:dyDescent="0.35">
      <c r="A1512" s="2">
        <v>43514</v>
      </c>
      <c r="K1512" s="87">
        <f t="shared" si="54"/>
        <v>4527</v>
      </c>
      <c r="L1512" s="86">
        <f t="shared" si="53"/>
        <v>800</v>
      </c>
    </row>
    <row r="1513" spans="1:12" x14ac:dyDescent="0.35">
      <c r="A1513" s="2">
        <v>43515</v>
      </c>
      <c r="K1513" s="87">
        <f t="shared" si="54"/>
        <v>4530</v>
      </c>
      <c r="L1513" s="86">
        <f t="shared" si="53"/>
        <v>800</v>
      </c>
    </row>
    <row r="1514" spans="1:12" x14ac:dyDescent="0.35">
      <c r="A1514" s="2">
        <v>43516</v>
      </c>
      <c r="K1514" s="87">
        <f t="shared" si="54"/>
        <v>4533</v>
      </c>
      <c r="L1514" s="86">
        <f t="shared" si="53"/>
        <v>800</v>
      </c>
    </row>
    <row r="1515" spans="1:12" x14ac:dyDescent="0.35">
      <c r="A1515" s="2">
        <v>43517</v>
      </c>
      <c r="K1515" s="87">
        <f t="shared" si="54"/>
        <v>4536</v>
      </c>
      <c r="L1515" s="86">
        <f t="shared" si="53"/>
        <v>800</v>
      </c>
    </row>
    <row r="1516" spans="1:12" x14ac:dyDescent="0.35">
      <c r="A1516" s="2">
        <v>43518</v>
      </c>
      <c r="K1516" s="87">
        <f t="shared" si="54"/>
        <v>4539</v>
      </c>
      <c r="L1516" s="86">
        <f t="shared" si="53"/>
        <v>800</v>
      </c>
    </row>
    <row r="1517" spans="1:12" x14ac:dyDescent="0.35">
      <c r="A1517" s="2">
        <v>43519</v>
      </c>
      <c r="K1517" s="87">
        <f t="shared" si="54"/>
        <v>4542</v>
      </c>
      <c r="L1517" s="86">
        <f t="shared" si="53"/>
        <v>800</v>
      </c>
    </row>
    <row r="1518" spans="1:12" x14ac:dyDescent="0.35">
      <c r="A1518" s="2">
        <v>43520</v>
      </c>
      <c r="K1518" s="87">
        <f t="shared" si="54"/>
        <v>4545</v>
      </c>
      <c r="L1518" s="86">
        <f t="shared" si="53"/>
        <v>800</v>
      </c>
    </row>
    <row r="1519" spans="1:12" x14ac:dyDescent="0.35">
      <c r="A1519" s="2">
        <v>43521</v>
      </c>
      <c r="K1519" s="87">
        <f t="shared" si="54"/>
        <v>4548</v>
      </c>
      <c r="L1519" s="86">
        <f t="shared" si="53"/>
        <v>800</v>
      </c>
    </row>
    <row r="1520" spans="1:12" x14ac:dyDescent="0.35">
      <c r="A1520" s="2">
        <v>43522</v>
      </c>
      <c r="K1520" s="87">
        <f t="shared" si="54"/>
        <v>4551</v>
      </c>
      <c r="L1520" s="86">
        <f t="shared" si="53"/>
        <v>800</v>
      </c>
    </row>
    <row r="1521" spans="1:12" x14ac:dyDescent="0.35">
      <c r="A1521" s="2">
        <v>43523</v>
      </c>
      <c r="K1521" s="87">
        <f t="shared" si="54"/>
        <v>4554</v>
      </c>
      <c r="L1521" s="86">
        <f t="shared" si="53"/>
        <v>800</v>
      </c>
    </row>
    <row r="1522" spans="1:12" x14ac:dyDescent="0.35">
      <c r="A1522" s="2">
        <v>43524</v>
      </c>
      <c r="K1522" s="87">
        <f t="shared" si="54"/>
        <v>4557</v>
      </c>
      <c r="L1522" s="86">
        <f t="shared" si="53"/>
        <v>800</v>
      </c>
    </row>
    <row r="1523" spans="1:12" x14ac:dyDescent="0.35">
      <c r="A1523" s="2">
        <v>43525</v>
      </c>
      <c r="K1523" s="87">
        <f t="shared" si="54"/>
        <v>4560</v>
      </c>
      <c r="L1523" s="86">
        <f t="shared" si="53"/>
        <v>800</v>
      </c>
    </row>
    <row r="1524" spans="1:12" x14ac:dyDescent="0.35">
      <c r="A1524" s="2">
        <v>43526</v>
      </c>
      <c r="K1524" s="87">
        <f t="shared" si="54"/>
        <v>4563</v>
      </c>
      <c r="L1524" s="86">
        <f t="shared" si="53"/>
        <v>800</v>
      </c>
    </row>
    <row r="1525" spans="1:12" x14ac:dyDescent="0.35">
      <c r="A1525" s="2">
        <v>43527</v>
      </c>
      <c r="K1525" s="87">
        <f t="shared" si="54"/>
        <v>4566</v>
      </c>
      <c r="L1525" s="86">
        <f t="shared" si="53"/>
        <v>800</v>
      </c>
    </row>
    <row r="1526" spans="1:12" x14ac:dyDescent="0.35">
      <c r="A1526" s="2">
        <v>43528</v>
      </c>
      <c r="K1526" s="87">
        <f t="shared" si="54"/>
        <v>4569</v>
      </c>
      <c r="L1526" s="86">
        <f t="shared" si="53"/>
        <v>800</v>
      </c>
    </row>
    <row r="1527" spans="1:12" x14ac:dyDescent="0.35">
      <c r="A1527" s="2">
        <v>43529</v>
      </c>
      <c r="K1527" s="87">
        <f t="shared" si="54"/>
        <v>4572</v>
      </c>
      <c r="L1527" s="86">
        <f t="shared" si="53"/>
        <v>800</v>
      </c>
    </row>
    <row r="1528" spans="1:12" x14ac:dyDescent="0.35">
      <c r="A1528" s="2">
        <v>43530</v>
      </c>
      <c r="K1528" s="87">
        <f t="shared" si="54"/>
        <v>4575</v>
      </c>
      <c r="L1528" s="86">
        <f t="shared" si="53"/>
        <v>800</v>
      </c>
    </row>
    <row r="1529" spans="1:12" x14ac:dyDescent="0.35">
      <c r="A1529" s="2">
        <v>43531</v>
      </c>
      <c r="K1529" s="87">
        <f t="shared" si="54"/>
        <v>4578</v>
      </c>
      <c r="L1529" s="86">
        <f t="shared" si="53"/>
        <v>800</v>
      </c>
    </row>
    <row r="1530" spans="1:12" x14ac:dyDescent="0.35">
      <c r="A1530" s="2">
        <v>43532</v>
      </c>
      <c r="K1530" s="87">
        <f t="shared" si="54"/>
        <v>4581</v>
      </c>
      <c r="L1530" s="86">
        <f t="shared" si="53"/>
        <v>800</v>
      </c>
    </row>
    <row r="1531" spans="1:12" x14ac:dyDescent="0.35">
      <c r="A1531" s="2">
        <v>43533</v>
      </c>
      <c r="K1531" s="87">
        <f t="shared" si="54"/>
        <v>4584</v>
      </c>
      <c r="L1531" s="86">
        <f t="shared" si="53"/>
        <v>800</v>
      </c>
    </row>
    <row r="1532" spans="1:12" x14ac:dyDescent="0.35">
      <c r="A1532" s="2">
        <v>43534</v>
      </c>
      <c r="K1532" s="87">
        <f t="shared" si="54"/>
        <v>4587</v>
      </c>
      <c r="L1532" s="86">
        <f t="shared" si="53"/>
        <v>800</v>
      </c>
    </row>
    <row r="1533" spans="1:12" x14ac:dyDescent="0.35">
      <c r="A1533" s="2">
        <v>43535</v>
      </c>
      <c r="K1533" s="87">
        <f t="shared" si="54"/>
        <v>4590</v>
      </c>
      <c r="L1533" s="86">
        <f t="shared" si="53"/>
        <v>800</v>
      </c>
    </row>
    <row r="1534" spans="1:12" x14ac:dyDescent="0.35">
      <c r="A1534" s="2">
        <v>43536</v>
      </c>
      <c r="K1534" s="87">
        <f t="shared" si="54"/>
        <v>4593</v>
      </c>
      <c r="L1534" s="86">
        <f t="shared" si="53"/>
        <v>800</v>
      </c>
    </row>
    <row r="1535" spans="1:12" x14ac:dyDescent="0.35">
      <c r="A1535" s="2">
        <v>43537</v>
      </c>
      <c r="K1535" s="87">
        <f t="shared" si="54"/>
        <v>4596</v>
      </c>
      <c r="L1535" s="86">
        <f t="shared" si="53"/>
        <v>800</v>
      </c>
    </row>
    <row r="1536" spans="1:12" x14ac:dyDescent="0.35">
      <c r="A1536" s="2">
        <v>43538</v>
      </c>
      <c r="K1536" s="87">
        <f t="shared" si="54"/>
        <v>4599</v>
      </c>
      <c r="L1536" s="86">
        <f t="shared" si="53"/>
        <v>800</v>
      </c>
    </row>
    <row r="1537" spans="1:12" x14ac:dyDescent="0.35">
      <c r="A1537" s="2">
        <v>43539</v>
      </c>
      <c r="K1537" s="87">
        <f t="shared" si="54"/>
        <v>4602</v>
      </c>
      <c r="L1537" s="86">
        <f t="shared" si="53"/>
        <v>800</v>
      </c>
    </row>
    <row r="1538" spans="1:12" x14ac:dyDescent="0.35">
      <c r="A1538" s="2">
        <v>43540</v>
      </c>
      <c r="K1538" s="87">
        <f t="shared" si="54"/>
        <v>4605</v>
      </c>
      <c r="L1538" s="86">
        <f t="shared" si="53"/>
        <v>800</v>
      </c>
    </row>
    <row r="1539" spans="1:12" x14ac:dyDescent="0.35">
      <c r="A1539" s="2">
        <v>43541</v>
      </c>
      <c r="K1539" s="87">
        <f t="shared" si="54"/>
        <v>4608</v>
      </c>
      <c r="L1539" s="86">
        <f t="shared" si="53"/>
        <v>800</v>
      </c>
    </row>
    <row r="1540" spans="1:12" x14ac:dyDescent="0.35">
      <c r="A1540" s="2">
        <v>43542</v>
      </c>
      <c r="K1540" s="87">
        <f t="shared" si="54"/>
        <v>4611</v>
      </c>
      <c r="L1540" s="86">
        <f t="shared" ref="L1540:L1603" si="55">ExistingCost</f>
        <v>800</v>
      </c>
    </row>
    <row r="1541" spans="1:12" x14ac:dyDescent="0.35">
      <c r="A1541" s="2">
        <v>43543</v>
      </c>
      <c r="K1541" s="87">
        <f t="shared" ref="K1541:K1604" si="56">K1540+3</f>
        <v>4614</v>
      </c>
      <c r="L1541" s="86">
        <f t="shared" si="55"/>
        <v>800</v>
      </c>
    </row>
    <row r="1542" spans="1:12" x14ac:dyDescent="0.35">
      <c r="A1542" s="2">
        <v>43544</v>
      </c>
      <c r="K1542" s="87">
        <f t="shared" si="56"/>
        <v>4617</v>
      </c>
      <c r="L1542" s="86">
        <f t="shared" si="55"/>
        <v>800</v>
      </c>
    </row>
    <row r="1543" spans="1:12" x14ac:dyDescent="0.35">
      <c r="A1543" s="2">
        <v>43545</v>
      </c>
      <c r="K1543" s="87">
        <f t="shared" si="56"/>
        <v>4620</v>
      </c>
      <c r="L1543" s="86">
        <f t="shared" si="55"/>
        <v>800</v>
      </c>
    </row>
    <row r="1544" spans="1:12" x14ac:dyDescent="0.35">
      <c r="A1544" s="2">
        <v>43546</v>
      </c>
      <c r="K1544" s="87">
        <f t="shared" si="56"/>
        <v>4623</v>
      </c>
      <c r="L1544" s="86">
        <f t="shared" si="55"/>
        <v>800</v>
      </c>
    </row>
    <row r="1545" spans="1:12" x14ac:dyDescent="0.35">
      <c r="A1545" s="2">
        <v>43547</v>
      </c>
      <c r="K1545" s="87">
        <f t="shared" si="56"/>
        <v>4626</v>
      </c>
      <c r="L1545" s="86">
        <f t="shared" si="55"/>
        <v>800</v>
      </c>
    </row>
    <row r="1546" spans="1:12" x14ac:dyDescent="0.35">
      <c r="A1546" s="2">
        <v>43548</v>
      </c>
      <c r="K1546" s="87">
        <f t="shared" si="56"/>
        <v>4629</v>
      </c>
      <c r="L1546" s="86">
        <f t="shared" si="55"/>
        <v>800</v>
      </c>
    </row>
    <row r="1547" spans="1:12" x14ac:dyDescent="0.35">
      <c r="A1547" s="2">
        <v>43549</v>
      </c>
      <c r="K1547" s="87">
        <f t="shared" si="56"/>
        <v>4632</v>
      </c>
      <c r="L1547" s="86">
        <f t="shared" si="55"/>
        <v>800</v>
      </c>
    </row>
    <row r="1548" spans="1:12" x14ac:dyDescent="0.35">
      <c r="A1548" s="2">
        <v>43550</v>
      </c>
      <c r="K1548" s="87">
        <f t="shared" si="56"/>
        <v>4635</v>
      </c>
      <c r="L1548" s="86">
        <f t="shared" si="55"/>
        <v>800</v>
      </c>
    </row>
    <row r="1549" spans="1:12" x14ac:dyDescent="0.35">
      <c r="A1549" s="2">
        <v>43551</v>
      </c>
      <c r="K1549" s="87">
        <f t="shared" si="56"/>
        <v>4638</v>
      </c>
      <c r="L1549" s="86">
        <f t="shared" si="55"/>
        <v>800</v>
      </c>
    </row>
    <row r="1550" spans="1:12" x14ac:dyDescent="0.35">
      <c r="A1550" s="2">
        <v>43552</v>
      </c>
      <c r="K1550" s="87">
        <f t="shared" si="56"/>
        <v>4641</v>
      </c>
      <c r="L1550" s="86">
        <f t="shared" si="55"/>
        <v>800</v>
      </c>
    </row>
    <row r="1551" spans="1:12" x14ac:dyDescent="0.35">
      <c r="A1551" s="2">
        <v>43553</v>
      </c>
      <c r="K1551" s="87">
        <f t="shared" si="56"/>
        <v>4644</v>
      </c>
      <c r="L1551" s="86">
        <f t="shared" si="55"/>
        <v>800</v>
      </c>
    </row>
    <row r="1552" spans="1:12" x14ac:dyDescent="0.35">
      <c r="A1552" s="2">
        <v>43554</v>
      </c>
      <c r="K1552" s="87">
        <f t="shared" si="56"/>
        <v>4647</v>
      </c>
      <c r="L1552" s="86">
        <f t="shared" si="55"/>
        <v>800</v>
      </c>
    </row>
    <row r="1553" spans="1:12" x14ac:dyDescent="0.35">
      <c r="A1553" s="2">
        <v>43555</v>
      </c>
      <c r="K1553" s="87">
        <f t="shared" si="56"/>
        <v>4650</v>
      </c>
      <c r="L1553" s="86">
        <f t="shared" si="55"/>
        <v>800</v>
      </c>
    </row>
    <row r="1554" spans="1:12" x14ac:dyDescent="0.35">
      <c r="A1554" s="2">
        <v>43556</v>
      </c>
      <c r="K1554" s="87">
        <f t="shared" si="56"/>
        <v>4653</v>
      </c>
      <c r="L1554" s="86">
        <f t="shared" si="55"/>
        <v>800</v>
      </c>
    </row>
    <row r="1555" spans="1:12" x14ac:dyDescent="0.35">
      <c r="A1555" s="2">
        <v>43557</v>
      </c>
      <c r="K1555" s="87">
        <f t="shared" si="56"/>
        <v>4656</v>
      </c>
      <c r="L1555" s="86">
        <f t="shared" si="55"/>
        <v>800</v>
      </c>
    </row>
    <row r="1556" spans="1:12" x14ac:dyDescent="0.35">
      <c r="A1556" s="2">
        <v>43558</v>
      </c>
      <c r="K1556" s="87">
        <f t="shared" si="56"/>
        <v>4659</v>
      </c>
      <c r="L1556" s="86">
        <f t="shared" si="55"/>
        <v>800</v>
      </c>
    </row>
    <row r="1557" spans="1:12" x14ac:dyDescent="0.35">
      <c r="A1557" s="2">
        <v>43559</v>
      </c>
      <c r="K1557" s="87">
        <f t="shared" si="56"/>
        <v>4662</v>
      </c>
      <c r="L1557" s="86">
        <f t="shared" si="55"/>
        <v>800</v>
      </c>
    </row>
    <row r="1558" spans="1:12" x14ac:dyDescent="0.35">
      <c r="A1558" s="2">
        <v>43560</v>
      </c>
      <c r="K1558" s="87">
        <f t="shared" si="56"/>
        <v>4665</v>
      </c>
      <c r="L1558" s="86">
        <f t="shared" si="55"/>
        <v>800</v>
      </c>
    </row>
    <row r="1559" spans="1:12" x14ac:dyDescent="0.35">
      <c r="A1559" s="2">
        <v>43561</v>
      </c>
      <c r="K1559" s="87">
        <f t="shared" si="56"/>
        <v>4668</v>
      </c>
      <c r="L1559" s="86">
        <f t="shared" si="55"/>
        <v>800</v>
      </c>
    </row>
    <row r="1560" spans="1:12" x14ac:dyDescent="0.35">
      <c r="A1560" s="2">
        <v>43562</v>
      </c>
      <c r="K1560" s="87">
        <f t="shared" si="56"/>
        <v>4671</v>
      </c>
      <c r="L1560" s="86">
        <f t="shared" si="55"/>
        <v>800</v>
      </c>
    </row>
    <row r="1561" spans="1:12" x14ac:dyDescent="0.35">
      <c r="A1561" s="2">
        <v>43563</v>
      </c>
      <c r="K1561" s="87">
        <f t="shared" si="56"/>
        <v>4674</v>
      </c>
      <c r="L1561" s="86">
        <f t="shared" si="55"/>
        <v>800</v>
      </c>
    </row>
    <row r="1562" spans="1:12" x14ac:dyDescent="0.35">
      <c r="A1562" s="2">
        <v>43564</v>
      </c>
      <c r="K1562" s="87">
        <f t="shared" si="56"/>
        <v>4677</v>
      </c>
      <c r="L1562" s="86">
        <f t="shared" si="55"/>
        <v>800</v>
      </c>
    </row>
    <row r="1563" spans="1:12" x14ac:dyDescent="0.35">
      <c r="A1563" s="2">
        <v>43565</v>
      </c>
      <c r="K1563" s="87">
        <f t="shared" si="56"/>
        <v>4680</v>
      </c>
      <c r="L1563" s="86">
        <f t="shared" si="55"/>
        <v>800</v>
      </c>
    </row>
    <row r="1564" spans="1:12" x14ac:dyDescent="0.35">
      <c r="A1564" s="2">
        <v>43566</v>
      </c>
      <c r="K1564" s="87">
        <f t="shared" si="56"/>
        <v>4683</v>
      </c>
      <c r="L1564" s="86">
        <f t="shared" si="55"/>
        <v>800</v>
      </c>
    </row>
    <row r="1565" spans="1:12" x14ac:dyDescent="0.35">
      <c r="A1565" s="2">
        <v>43567</v>
      </c>
      <c r="K1565" s="87">
        <f t="shared" si="56"/>
        <v>4686</v>
      </c>
      <c r="L1565" s="86">
        <f t="shared" si="55"/>
        <v>800</v>
      </c>
    </row>
    <row r="1566" spans="1:12" x14ac:dyDescent="0.35">
      <c r="A1566" s="2">
        <v>43568</v>
      </c>
      <c r="K1566" s="87">
        <f t="shared" si="56"/>
        <v>4689</v>
      </c>
      <c r="L1566" s="86">
        <f t="shared" si="55"/>
        <v>800</v>
      </c>
    </row>
    <row r="1567" spans="1:12" x14ac:dyDescent="0.35">
      <c r="A1567" s="2">
        <v>43569</v>
      </c>
      <c r="K1567" s="87">
        <f t="shared" si="56"/>
        <v>4692</v>
      </c>
      <c r="L1567" s="86">
        <f t="shared" si="55"/>
        <v>800</v>
      </c>
    </row>
    <row r="1568" spans="1:12" x14ac:dyDescent="0.35">
      <c r="A1568" s="2">
        <v>43570</v>
      </c>
      <c r="K1568" s="87">
        <f t="shared" si="56"/>
        <v>4695</v>
      </c>
      <c r="L1568" s="86">
        <f t="shared" si="55"/>
        <v>800</v>
      </c>
    </row>
    <row r="1569" spans="1:12" x14ac:dyDescent="0.35">
      <c r="A1569" s="2">
        <v>43571</v>
      </c>
      <c r="K1569" s="87">
        <f t="shared" si="56"/>
        <v>4698</v>
      </c>
      <c r="L1569" s="86">
        <f t="shared" si="55"/>
        <v>800</v>
      </c>
    </row>
    <row r="1570" spans="1:12" x14ac:dyDescent="0.35">
      <c r="A1570" s="2">
        <v>43572</v>
      </c>
      <c r="K1570" s="87">
        <f t="shared" si="56"/>
        <v>4701</v>
      </c>
      <c r="L1570" s="86">
        <f t="shared" si="55"/>
        <v>800</v>
      </c>
    </row>
    <row r="1571" spans="1:12" x14ac:dyDescent="0.35">
      <c r="A1571" s="2">
        <v>43573</v>
      </c>
      <c r="K1571" s="87">
        <f t="shared" si="56"/>
        <v>4704</v>
      </c>
      <c r="L1571" s="86">
        <f t="shared" si="55"/>
        <v>800</v>
      </c>
    </row>
    <row r="1572" spans="1:12" x14ac:dyDescent="0.35">
      <c r="A1572" s="2">
        <v>43574</v>
      </c>
      <c r="K1572" s="87">
        <f t="shared" si="56"/>
        <v>4707</v>
      </c>
      <c r="L1572" s="86">
        <f t="shared" si="55"/>
        <v>800</v>
      </c>
    </row>
    <row r="1573" spans="1:12" x14ac:dyDescent="0.35">
      <c r="A1573" s="2">
        <v>43575</v>
      </c>
      <c r="K1573" s="87">
        <f t="shared" si="56"/>
        <v>4710</v>
      </c>
      <c r="L1573" s="86">
        <f t="shared" si="55"/>
        <v>800</v>
      </c>
    </row>
    <row r="1574" spans="1:12" x14ac:dyDescent="0.35">
      <c r="A1574" s="2">
        <v>43576</v>
      </c>
      <c r="K1574" s="87">
        <f t="shared" si="56"/>
        <v>4713</v>
      </c>
      <c r="L1574" s="86">
        <f t="shared" si="55"/>
        <v>800</v>
      </c>
    </row>
    <row r="1575" spans="1:12" x14ac:dyDescent="0.35">
      <c r="A1575" s="2">
        <v>43577</v>
      </c>
      <c r="K1575" s="87">
        <f t="shared" si="56"/>
        <v>4716</v>
      </c>
      <c r="L1575" s="86">
        <f t="shared" si="55"/>
        <v>800</v>
      </c>
    </row>
    <row r="1576" spans="1:12" x14ac:dyDescent="0.35">
      <c r="A1576" s="2">
        <v>43578</v>
      </c>
      <c r="K1576" s="87">
        <f t="shared" si="56"/>
        <v>4719</v>
      </c>
      <c r="L1576" s="86">
        <f t="shared" si="55"/>
        <v>800</v>
      </c>
    </row>
    <row r="1577" spans="1:12" x14ac:dyDescent="0.35">
      <c r="A1577" s="2">
        <v>43579</v>
      </c>
      <c r="K1577" s="87">
        <f t="shared" si="56"/>
        <v>4722</v>
      </c>
      <c r="L1577" s="86">
        <f t="shared" si="55"/>
        <v>800</v>
      </c>
    </row>
    <row r="1578" spans="1:12" x14ac:dyDescent="0.35">
      <c r="A1578" s="2">
        <v>43580</v>
      </c>
      <c r="K1578" s="87">
        <f t="shared" si="56"/>
        <v>4725</v>
      </c>
      <c r="L1578" s="86">
        <f t="shared" si="55"/>
        <v>800</v>
      </c>
    </row>
    <row r="1579" spans="1:12" x14ac:dyDescent="0.35">
      <c r="A1579" s="2">
        <v>43581</v>
      </c>
      <c r="K1579" s="87">
        <f t="shared" si="56"/>
        <v>4728</v>
      </c>
      <c r="L1579" s="86">
        <f t="shared" si="55"/>
        <v>800</v>
      </c>
    </row>
    <row r="1580" spans="1:12" x14ac:dyDescent="0.35">
      <c r="A1580" s="2">
        <v>43582</v>
      </c>
      <c r="K1580" s="87">
        <f t="shared" si="56"/>
        <v>4731</v>
      </c>
      <c r="L1580" s="86">
        <f t="shared" si="55"/>
        <v>800</v>
      </c>
    </row>
    <row r="1581" spans="1:12" x14ac:dyDescent="0.35">
      <c r="A1581" s="2">
        <v>43583</v>
      </c>
      <c r="K1581" s="87">
        <f t="shared" si="56"/>
        <v>4734</v>
      </c>
      <c r="L1581" s="86">
        <f t="shared" si="55"/>
        <v>800</v>
      </c>
    </row>
    <row r="1582" spans="1:12" x14ac:dyDescent="0.35">
      <c r="A1582" s="2">
        <v>43584</v>
      </c>
      <c r="K1582" s="87">
        <f t="shared" si="56"/>
        <v>4737</v>
      </c>
      <c r="L1582" s="86">
        <f t="shared" si="55"/>
        <v>800</v>
      </c>
    </row>
    <row r="1583" spans="1:12" x14ac:dyDescent="0.35">
      <c r="A1583" s="2">
        <v>43585</v>
      </c>
      <c r="K1583" s="87">
        <f t="shared" si="56"/>
        <v>4740</v>
      </c>
      <c r="L1583" s="86">
        <f t="shared" si="55"/>
        <v>800</v>
      </c>
    </row>
    <row r="1584" spans="1:12" x14ac:dyDescent="0.35">
      <c r="A1584" s="2">
        <v>43586</v>
      </c>
      <c r="K1584" s="87">
        <f t="shared" si="56"/>
        <v>4743</v>
      </c>
      <c r="L1584" s="86">
        <f t="shared" si="55"/>
        <v>800</v>
      </c>
    </row>
    <row r="1585" spans="1:12" x14ac:dyDescent="0.35">
      <c r="A1585" s="2">
        <v>43587</v>
      </c>
      <c r="K1585" s="87">
        <f t="shared" si="56"/>
        <v>4746</v>
      </c>
      <c r="L1585" s="86">
        <f t="shared" si="55"/>
        <v>800</v>
      </c>
    </row>
    <row r="1586" spans="1:12" x14ac:dyDescent="0.35">
      <c r="A1586" s="2">
        <v>43588</v>
      </c>
      <c r="K1586" s="87">
        <f t="shared" si="56"/>
        <v>4749</v>
      </c>
      <c r="L1586" s="86">
        <f t="shared" si="55"/>
        <v>800</v>
      </c>
    </row>
    <row r="1587" spans="1:12" x14ac:dyDescent="0.35">
      <c r="A1587" s="2">
        <v>43589</v>
      </c>
      <c r="K1587" s="87">
        <f t="shared" si="56"/>
        <v>4752</v>
      </c>
      <c r="L1587" s="86">
        <f t="shared" si="55"/>
        <v>800</v>
      </c>
    </row>
    <row r="1588" spans="1:12" x14ac:dyDescent="0.35">
      <c r="A1588" s="2">
        <v>43590</v>
      </c>
      <c r="K1588" s="87">
        <f t="shared" si="56"/>
        <v>4755</v>
      </c>
      <c r="L1588" s="86">
        <f t="shared" si="55"/>
        <v>800</v>
      </c>
    </row>
    <row r="1589" spans="1:12" x14ac:dyDescent="0.35">
      <c r="A1589" s="2">
        <v>43591</v>
      </c>
      <c r="K1589" s="87">
        <f t="shared" si="56"/>
        <v>4758</v>
      </c>
      <c r="L1589" s="86">
        <f t="shared" si="55"/>
        <v>800</v>
      </c>
    </row>
    <row r="1590" spans="1:12" x14ac:dyDescent="0.35">
      <c r="A1590" s="2">
        <v>43592</v>
      </c>
      <c r="K1590" s="87">
        <f t="shared" si="56"/>
        <v>4761</v>
      </c>
      <c r="L1590" s="86">
        <f t="shared" si="55"/>
        <v>800</v>
      </c>
    </row>
    <row r="1591" spans="1:12" x14ac:dyDescent="0.35">
      <c r="A1591" s="2">
        <v>43593</v>
      </c>
      <c r="K1591" s="87">
        <f t="shared" si="56"/>
        <v>4764</v>
      </c>
      <c r="L1591" s="86">
        <f t="shared" si="55"/>
        <v>800</v>
      </c>
    </row>
    <row r="1592" spans="1:12" x14ac:dyDescent="0.35">
      <c r="A1592" s="2">
        <v>43594</v>
      </c>
      <c r="K1592" s="87">
        <f t="shared" si="56"/>
        <v>4767</v>
      </c>
      <c r="L1592" s="86">
        <f t="shared" si="55"/>
        <v>800</v>
      </c>
    </row>
    <row r="1593" spans="1:12" x14ac:dyDescent="0.35">
      <c r="A1593" s="2">
        <v>43595</v>
      </c>
      <c r="K1593" s="87">
        <f t="shared" si="56"/>
        <v>4770</v>
      </c>
      <c r="L1593" s="86">
        <f t="shared" si="55"/>
        <v>800</v>
      </c>
    </row>
    <row r="1594" spans="1:12" x14ac:dyDescent="0.35">
      <c r="A1594" s="2">
        <v>43596</v>
      </c>
      <c r="K1594" s="87">
        <f t="shared" si="56"/>
        <v>4773</v>
      </c>
      <c r="L1594" s="86">
        <f t="shared" si="55"/>
        <v>800</v>
      </c>
    </row>
    <row r="1595" spans="1:12" x14ac:dyDescent="0.35">
      <c r="A1595" s="2">
        <v>43597</v>
      </c>
      <c r="K1595" s="87">
        <f t="shared" si="56"/>
        <v>4776</v>
      </c>
      <c r="L1595" s="86">
        <f t="shared" si="55"/>
        <v>800</v>
      </c>
    </row>
    <row r="1596" spans="1:12" x14ac:dyDescent="0.35">
      <c r="A1596" s="2">
        <v>43598</v>
      </c>
      <c r="K1596" s="87">
        <f t="shared" si="56"/>
        <v>4779</v>
      </c>
      <c r="L1596" s="86">
        <f t="shared" si="55"/>
        <v>800</v>
      </c>
    </row>
    <row r="1597" spans="1:12" x14ac:dyDescent="0.35">
      <c r="A1597" s="2">
        <v>43599</v>
      </c>
      <c r="K1597" s="87">
        <f t="shared" si="56"/>
        <v>4782</v>
      </c>
      <c r="L1597" s="86">
        <f t="shared" si="55"/>
        <v>800</v>
      </c>
    </row>
    <row r="1598" spans="1:12" x14ac:dyDescent="0.35">
      <c r="A1598" s="2">
        <v>43600</v>
      </c>
      <c r="K1598" s="87">
        <f t="shared" si="56"/>
        <v>4785</v>
      </c>
      <c r="L1598" s="86">
        <f t="shared" si="55"/>
        <v>800</v>
      </c>
    </row>
    <row r="1599" spans="1:12" x14ac:dyDescent="0.35">
      <c r="A1599" s="2">
        <v>43601</v>
      </c>
      <c r="K1599" s="87">
        <f t="shared" si="56"/>
        <v>4788</v>
      </c>
      <c r="L1599" s="86">
        <f t="shared" si="55"/>
        <v>800</v>
      </c>
    </row>
    <row r="1600" spans="1:12" x14ac:dyDescent="0.35">
      <c r="A1600" s="2">
        <v>43602</v>
      </c>
      <c r="K1600" s="87">
        <f t="shared" si="56"/>
        <v>4791</v>
      </c>
      <c r="L1600" s="86">
        <f t="shared" si="55"/>
        <v>800</v>
      </c>
    </row>
    <row r="1601" spans="1:12" x14ac:dyDescent="0.35">
      <c r="A1601" s="2">
        <v>43603</v>
      </c>
      <c r="K1601" s="87">
        <f t="shared" si="56"/>
        <v>4794</v>
      </c>
      <c r="L1601" s="86">
        <f t="shared" si="55"/>
        <v>800</v>
      </c>
    </row>
    <row r="1602" spans="1:12" x14ac:dyDescent="0.35">
      <c r="A1602" s="2">
        <v>43604</v>
      </c>
      <c r="K1602" s="87">
        <f t="shared" si="56"/>
        <v>4797</v>
      </c>
      <c r="L1602" s="86">
        <f t="shared" si="55"/>
        <v>800</v>
      </c>
    </row>
    <row r="1603" spans="1:12" x14ac:dyDescent="0.35">
      <c r="A1603" s="2">
        <v>43605</v>
      </c>
      <c r="K1603" s="87">
        <f t="shared" si="56"/>
        <v>4800</v>
      </c>
      <c r="L1603" s="86">
        <f t="shared" si="55"/>
        <v>800</v>
      </c>
    </row>
    <row r="1604" spans="1:12" x14ac:dyDescent="0.35">
      <c r="A1604" s="2">
        <v>43606</v>
      </c>
      <c r="K1604" s="87">
        <f t="shared" si="56"/>
        <v>4803</v>
      </c>
      <c r="L1604" s="86">
        <f t="shared" ref="L1604:L1667" si="57">ExistingCost</f>
        <v>800</v>
      </c>
    </row>
    <row r="1605" spans="1:12" x14ac:dyDescent="0.35">
      <c r="A1605" s="2">
        <v>43607</v>
      </c>
      <c r="K1605" s="87">
        <f t="shared" ref="K1605:K1668" si="58">K1604+3</f>
        <v>4806</v>
      </c>
      <c r="L1605" s="86">
        <f t="shared" si="57"/>
        <v>800</v>
      </c>
    </row>
    <row r="1606" spans="1:12" x14ac:dyDescent="0.35">
      <c r="A1606" s="2">
        <v>43608</v>
      </c>
      <c r="K1606" s="87">
        <f t="shared" si="58"/>
        <v>4809</v>
      </c>
      <c r="L1606" s="86">
        <f t="shared" si="57"/>
        <v>800</v>
      </c>
    </row>
    <row r="1607" spans="1:12" x14ac:dyDescent="0.35">
      <c r="A1607" s="2">
        <v>43609</v>
      </c>
      <c r="K1607" s="87">
        <f t="shared" si="58"/>
        <v>4812</v>
      </c>
      <c r="L1607" s="86">
        <f t="shared" si="57"/>
        <v>800</v>
      </c>
    </row>
    <row r="1608" spans="1:12" x14ac:dyDescent="0.35">
      <c r="A1608" s="2">
        <v>43610</v>
      </c>
      <c r="K1608" s="87">
        <f t="shared" si="58"/>
        <v>4815</v>
      </c>
      <c r="L1608" s="86">
        <f t="shared" si="57"/>
        <v>800</v>
      </c>
    </row>
    <row r="1609" spans="1:12" x14ac:dyDescent="0.35">
      <c r="A1609" s="2">
        <v>43611</v>
      </c>
      <c r="K1609" s="87">
        <f t="shared" si="58"/>
        <v>4818</v>
      </c>
      <c r="L1609" s="86">
        <f t="shared" si="57"/>
        <v>800</v>
      </c>
    </row>
    <row r="1610" spans="1:12" x14ac:dyDescent="0.35">
      <c r="A1610" s="2">
        <v>43612</v>
      </c>
      <c r="K1610" s="87">
        <f t="shared" si="58"/>
        <v>4821</v>
      </c>
      <c r="L1610" s="86">
        <f t="shared" si="57"/>
        <v>800</v>
      </c>
    </row>
    <row r="1611" spans="1:12" x14ac:dyDescent="0.35">
      <c r="A1611" s="2">
        <v>43613</v>
      </c>
      <c r="K1611" s="87">
        <f t="shared" si="58"/>
        <v>4824</v>
      </c>
      <c r="L1611" s="86">
        <f t="shared" si="57"/>
        <v>800</v>
      </c>
    </row>
    <row r="1612" spans="1:12" x14ac:dyDescent="0.35">
      <c r="A1612" s="2">
        <v>43614</v>
      </c>
      <c r="K1612" s="87">
        <f t="shared" si="58"/>
        <v>4827</v>
      </c>
      <c r="L1612" s="86">
        <f t="shared" si="57"/>
        <v>800</v>
      </c>
    </row>
    <row r="1613" spans="1:12" x14ac:dyDescent="0.35">
      <c r="A1613" s="2">
        <v>43615</v>
      </c>
      <c r="K1613" s="87">
        <f t="shared" si="58"/>
        <v>4830</v>
      </c>
      <c r="L1613" s="86">
        <f t="shared" si="57"/>
        <v>800</v>
      </c>
    </row>
    <row r="1614" spans="1:12" x14ac:dyDescent="0.35">
      <c r="A1614" s="2">
        <v>43616</v>
      </c>
      <c r="K1614" s="87">
        <f t="shared" si="58"/>
        <v>4833</v>
      </c>
      <c r="L1614" s="86">
        <f t="shared" si="57"/>
        <v>800</v>
      </c>
    </row>
    <row r="1615" spans="1:12" x14ac:dyDescent="0.35">
      <c r="A1615" s="2">
        <v>43617</v>
      </c>
      <c r="K1615" s="87">
        <f t="shared" si="58"/>
        <v>4836</v>
      </c>
      <c r="L1615" s="86">
        <f t="shared" si="57"/>
        <v>800</v>
      </c>
    </row>
    <row r="1616" spans="1:12" x14ac:dyDescent="0.35">
      <c r="A1616" s="2">
        <v>43618</v>
      </c>
      <c r="K1616" s="87">
        <f t="shared" si="58"/>
        <v>4839</v>
      </c>
      <c r="L1616" s="86">
        <f t="shared" si="57"/>
        <v>800</v>
      </c>
    </row>
    <row r="1617" spans="1:12" x14ac:dyDescent="0.35">
      <c r="A1617" s="2">
        <v>43619</v>
      </c>
      <c r="K1617" s="87">
        <f t="shared" si="58"/>
        <v>4842</v>
      </c>
      <c r="L1617" s="86">
        <f t="shared" si="57"/>
        <v>800</v>
      </c>
    </row>
    <row r="1618" spans="1:12" x14ac:dyDescent="0.35">
      <c r="A1618" s="2">
        <v>43620</v>
      </c>
      <c r="K1618" s="87">
        <f t="shared" si="58"/>
        <v>4845</v>
      </c>
      <c r="L1618" s="86">
        <f t="shared" si="57"/>
        <v>800</v>
      </c>
    </row>
    <row r="1619" spans="1:12" x14ac:dyDescent="0.35">
      <c r="A1619" s="2">
        <v>43621</v>
      </c>
      <c r="K1619" s="87">
        <f t="shared" si="58"/>
        <v>4848</v>
      </c>
      <c r="L1619" s="86">
        <f t="shared" si="57"/>
        <v>800</v>
      </c>
    </row>
    <row r="1620" spans="1:12" x14ac:dyDescent="0.35">
      <c r="A1620" s="2">
        <v>43622</v>
      </c>
      <c r="K1620" s="87">
        <f t="shared" si="58"/>
        <v>4851</v>
      </c>
      <c r="L1620" s="86">
        <f t="shared" si="57"/>
        <v>800</v>
      </c>
    </row>
    <row r="1621" spans="1:12" x14ac:dyDescent="0.35">
      <c r="A1621" s="2">
        <v>43623</v>
      </c>
      <c r="K1621" s="87">
        <f t="shared" si="58"/>
        <v>4854</v>
      </c>
      <c r="L1621" s="86">
        <f t="shared" si="57"/>
        <v>800</v>
      </c>
    </row>
    <row r="1622" spans="1:12" x14ac:dyDescent="0.35">
      <c r="A1622" s="2">
        <v>43624</v>
      </c>
      <c r="K1622" s="87">
        <f t="shared" si="58"/>
        <v>4857</v>
      </c>
      <c r="L1622" s="86">
        <f t="shared" si="57"/>
        <v>800</v>
      </c>
    </row>
    <row r="1623" spans="1:12" x14ac:dyDescent="0.35">
      <c r="A1623" s="2">
        <v>43625</v>
      </c>
      <c r="K1623" s="87">
        <f t="shared" si="58"/>
        <v>4860</v>
      </c>
      <c r="L1623" s="86">
        <f t="shared" si="57"/>
        <v>800</v>
      </c>
    </row>
    <row r="1624" spans="1:12" x14ac:dyDescent="0.35">
      <c r="A1624" s="2">
        <v>43626</v>
      </c>
      <c r="K1624" s="87">
        <f t="shared" si="58"/>
        <v>4863</v>
      </c>
      <c r="L1624" s="86">
        <f t="shared" si="57"/>
        <v>800</v>
      </c>
    </row>
    <row r="1625" spans="1:12" x14ac:dyDescent="0.35">
      <c r="A1625" s="2">
        <v>43627</v>
      </c>
      <c r="K1625" s="87">
        <f t="shared" si="58"/>
        <v>4866</v>
      </c>
      <c r="L1625" s="86">
        <f t="shared" si="57"/>
        <v>800</v>
      </c>
    </row>
    <row r="1626" spans="1:12" x14ac:dyDescent="0.35">
      <c r="A1626" s="2">
        <v>43628</v>
      </c>
      <c r="K1626" s="87">
        <f t="shared" si="58"/>
        <v>4869</v>
      </c>
      <c r="L1626" s="86">
        <f t="shared" si="57"/>
        <v>800</v>
      </c>
    </row>
    <row r="1627" spans="1:12" x14ac:dyDescent="0.35">
      <c r="A1627" s="2">
        <v>43629</v>
      </c>
      <c r="K1627" s="87">
        <f t="shared" si="58"/>
        <v>4872</v>
      </c>
      <c r="L1627" s="86">
        <f t="shared" si="57"/>
        <v>800</v>
      </c>
    </row>
    <row r="1628" spans="1:12" x14ac:dyDescent="0.35">
      <c r="A1628" s="2">
        <v>43630</v>
      </c>
      <c r="K1628" s="87">
        <f t="shared" si="58"/>
        <v>4875</v>
      </c>
      <c r="L1628" s="86">
        <f t="shared" si="57"/>
        <v>800</v>
      </c>
    </row>
    <row r="1629" spans="1:12" x14ac:dyDescent="0.35">
      <c r="A1629" s="2">
        <v>43631</v>
      </c>
      <c r="K1629" s="87">
        <f t="shared" si="58"/>
        <v>4878</v>
      </c>
      <c r="L1629" s="86">
        <f t="shared" si="57"/>
        <v>800</v>
      </c>
    </row>
    <row r="1630" spans="1:12" x14ac:dyDescent="0.35">
      <c r="A1630" s="2">
        <v>43632</v>
      </c>
      <c r="K1630" s="87">
        <f t="shared" si="58"/>
        <v>4881</v>
      </c>
      <c r="L1630" s="86">
        <f t="shared" si="57"/>
        <v>800</v>
      </c>
    </row>
    <row r="1631" spans="1:12" x14ac:dyDescent="0.35">
      <c r="A1631" s="2">
        <v>43633</v>
      </c>
      <c r="K1631" s="87">
        <f t="shared" si="58"/>
        <v>4884</v>
      </c>
      <c r="L1631" s="86">
        <f t="shared" si="57"/>
        <v>800</v>
      </c>
    </row>
    <row r="1632" spans="1:12" x14ac:dyDescent="0.35">
      <c r="A1632" s="2">
        <v>43634</v>
      </c>
      <c r="K1632" s="87">
        <f t="shared" si="58"/>
        <v>4887</v>
      </c>
      <c r="L1632" s="86">
        <f t="shared" si="57"/>
        <v>800</v>
      </c>
    </row>
    <row r="1633" spans="1:12" x14ac:dyDescent="0.35">
      <c r="A1633" s="2">
        <v>43635</v>
      </c>
      <c r="K1633" s="87">
        <f t="shared" si="58"/>
        <v>4890</v>
      </c>
      <c r="L1633" s="86">
        <f t="shared" si="57"/>
        <v>800</v>
      </c>
    </row>
    <row r="1634" spans="1:12" x14ac:dyDescent="0.35">
      <c r="A1634" s="2">
        <v>43636</v>
      </c>
      <c r="K1634" s="87">
        <f t="shared" si="58"/>
        <v>4893</v>
      </c>
      <c r="L1634" s="86">
        <f t="shared" si="57"/>
        <v>800</v>
      </c>
    </row>
    <row r="1635" spans="1:12" x14ac:dyDescent="0.35">
      <c r="A1635" s="2">
        <v>43637</v>
      </c>
      <c r="K1635" s="87">
        <f t="shared" si="58"/>
        <v>4896</v>
      </c>
      <c r="L1635" s="86">
        <f t="shared" si="57"/>
        <v>800</v>
      </c>
    </row>
    <row r="1636" spans="1:12" x14ac:dyDescent="0.35">
      <c r="A1636" s="2">
        <v>43638</v>
      </c>
      <c r="K1636" s="87">
        <f t="shared" si="58"/>
        <v>4899</v>
      </c>
      <c r="L1636" s="86">
        <f t="shared" si="57"/>
        <v>800</v>
      </c>
    </row>
    <row r="1637" spans="1:12" x14ac:dyDescent="0.35">
      <c r="A1637" s="2">
        <v>43639</v>
      </c>
      <c r="K1637" s="87">
        <f t="shared" si="58"/>
        <v>4902</v>
      </c>
      <c r="L1637" s="86">
        <f t="shared" si="57"/>
        <v>800</v>
      </c>
    </row>
    <row r="1638" spans="1:12" x14ac:dyDescent="0.35">
      <c r="A1638" s="2">
        <v>43640</v>
      </c>
      <c r="K1638" s="87">
        <f t="shared" si="58"/>
        <v>4905</v>
      </c>
      <c r="L1638" s="86">
        <f t="shared" si="57"/>
        <v>800</v>
      </c>
    </row>
    <row r="1639" spans="1:12" x14ac:dyDescent="0.35">
      <c r="A1639" s="2">
        <v>43641</v>
      </c>
      <c r="K1639" s="87">
        <f t="shared" si="58"/>
        <v>4908</v>
      </c>
      <c r="L1639" s="86">
        <f t="shared" si="57"/>
        <v>800</v>
      </c>
    </row>
    <row r="1640" spans="1:12" x14ac:dyDescent="0.35">
      <c r="A1640" s="2">
        <v>43642</v>
      </c>
      <c r="K1640" s="87">
        <f t="shared" si="58"/>
        <v>4911</v>
      </c>
      <c r="L1640" s="86">
        <f t="shared" si="57"/>
        <v>800</v>
      </c>
    </row>
    <row r="1641" spans="1:12" x14ac:dyDescent="0.35">
      <c r="A1641" s="2">
        <v>43643</v>
      </c>
      <c r="K1641" s="87">
        <f t="shared" si="58"/>
        <v>4914</v>
      </c>
      <c r="L1641" s="86">
        <f t="shared" si="57"/>
        <v>800</v>
      </c>
    </row>
    <row r="1642" spans="1:12" x14ac:dyDescent="0.35">
      <c r="A1642" s="2">
        <v>43644</v>
      </c>
      <c r="K1642" s="87">
        <f t="shared" si="58"/>
        <v>4917</v>
      </c>
      <c r="L1642" s="86">
        <f t="shared" si="57"/>
        <v>800</v>
      </c>
    </row>
    <row r="1643" spans="1:12" x14ac:dyDescent="0.35">
      <c r="A1643" s="2">
        <v>43645</v>
      </c>
      <c r="K1643" s="87">
        <f t="shared" si="58"/>
        <v>4920</v>
      </c>
      <c r="L1643" s="86">
        <f t="shared" si="57"/>
        <v>800</v>
      </c>
    </row>
    <row r="1644" spans="1:12" x14ac:dyDescent="0.35">
      <c r="A1644" s="2">
        <v>43646</v>
      </c>
      <c r="K1644" s="87">
        <f t="shared" si="58"/>
        <v>4923</v>
      </c>
      <c r="L1644" s="86">
        <f t="shared" si="57"/>
        <v>800</v>
      </c>
    </row>
    <row r="1645" spans="1:12" x14ac:dyDescent="0.35">
      <c r="A1645" s="2">
        <v>43647</v>
      </c>
      <c r="K1645" s="87">
        <f t="shared" si="58"/>
        <v>4926</v>
      </c>
      <c r="L1645" s="86">
        <f t="shared" si="57"/>
        <v>800</v>
      </c>
    </row>
    <row r="1646" spans="1:12" x14ac:dyDescent="0.35">
      <c r="A1646" s="2">
        <v>43648</v>
      </c>
      <c r="K1646" s="87">
        <f t="shared" si="58"/>
        <v>4929</v>
      </c>
      <c r="L1646" s="86">
        <f t="shared" si="57"/>
        <v>800</v>
      </c>
    </row>
    <row r="1647" spans="1:12" x14ac:dyDescent="0.35">
      <c r="A1647" s="2">
        <v>43649</v>
      </c>
      <c r="K1647" s="87">
        <f t="shared" si="58"/>
        <v>4932</v>
      </c>
      <c r="L1647" s="86">
        <f t="shared" si="57"/>
        <v>800</v>
      </c>
    </row>
    <row r="1648" spans="1:12" x14ac:dyDescent="0.35">
      <c r="A1648" s="2">
        <v>43650</v>
      </c>
      <c r="K1648" s="87">
        <f t="shared" si="58"/>
        <v>4935</v>
      </c>
      <c r="L1648" s="86">
        <f t="shared" si="57"/>
        <v>800</v>
      </c>
    </row>
    <row r="1649" spans="1:12" x14ac:dyDescent="0.35">
      <c r="A1649" s="2">
        <v>43651</v>
      </c>
      <c r="K1649" s="87">
        <f t="shared" si="58"/>
        <v>4938</v>
      </c>
      <c r="L1649" s="86">
        <f t="shared" si="57"/>
        <v>800</v>
      </c>
    </row>
    <row r="1650" spans="1:12" x14ac:dyDescent="0.35">
      <c r="A1650" s="2">
        <v>43652</v>
      </c>
      <c r="K1650" s="87">
        <f t="shared" si="58"/>
        <v>4941</v>
      </c>
      <c r="L1650" s="86">
        <f t="shared" si="57"/>
        <v>800</v>
      </c>
    </row>
    <row r="1651" spans="1:12" x14ac:dyDescent="0.35">
      <c r="A1651" s="2">
        <v>43653</v>
      </c>
      <c r="K1651" s="87">
        <f t="shared" si="58"/>
        <v>4944</v>
      </c>
      <c r="L1651" s="86">
        <f t="shared" si="57"/>
        <v>800</v>
      </c>
    </row>
    <row r="1652" spans="1:12" x14ac:dyDescent="0.35">
      <c r="A1652" s="2">
        <v>43654</v>
      </c>
      <c r="K1652" s="87">
        <f t="shared" si="58"/>
        <v>4947</v>
      </c>
      <c r="L1652" s="86">
        <f t="shared" si="57"/>
        <v>800</v>
      </c>
    </row>
    <row r="1653" spans="1:12" x14ac:dyDescent="0.35">
      <c r="A1653" s="2">
        <v>43655</v>
      </c>
      <c r="K1653" s="87">
        <f t="shared" si="58"/>
        <v>4950</v>
      </c>
      <c r="L1653" s="86">
        <f t="shared" si="57"/>
        <v>800</v>
      </c>
    </row>
    <row r="1654" spans="1:12" x14ac:dyDescent="0.35">
      <c r="A1654" s="2">
        <v>43656</v>
      </c>
      <c r="K1654" s="87">
        <f t="shared" si="58"/>
        <v>4953</v>
      </c>
      <c r="L1654" s="86">
        <f t="shared" si="57"/>
        <v>800</v>
      </c>
    </row>
    <row r="1655" spans="1:12" x14ac:dyDescent="0.35">
      <c r="A1655" s="2">
        <v>43657</v>
      </c>
      <c r="K1655" s="87">
        <f t="shared" si="58"/>
        <v>4956</v>
      </c>
      <c r="L1655" s="86">
        <f t="shared" si="57"/>
        <v>800</v>
      </c>
    </row>
    <row r="1656" spans="1:12" x14ac:dyDescent="0.35">
      <c r="A1656" s="2">
        <v>43658</v>
      </c>
      <c r="K1656" s="87">
        <f t="shared" si="58"/>
        <v>4959</v>
      </c>
      <c r="L1656" s="86">
        <f t="shared" si="57"/>
        <v>800</v>
      </c>
    </row>
    <row r="1657" spans="1:12" x14ac:dyDescent="0.35">
      <c r="A1657" s="2">
        <v>43659</v>
      </c>
      <c r="K1657" s="87">
        <f t="shared" si="58"/>
        <v>4962</v>
      </c>
      <c r="L1657" s="86">
        <f t="shared" si="57"/>
        <v>800</v>
      </c>
    </row>
    <row r="1658" spans="1:12" x14ac:dyDescent="0.35">
      <c r="A1658" s="2">
        <v>43660</v>
      </c>
      <c r="K1658" s="87">
        <f t="shared" si="58"/>
        <v>4965</v>
      </c>
      <c r="L1658" s="86">
        <f t="shared" si="57"/>
        <v>800</v>
      </c>
    </row>
    <row r="1659" spans="1:12" x14ac:dyDescent="0.35">
      <c r="A1659" s="2">
        <v>43661</v>
      </c>
      <c r="K1659" s="87">
        <f t="shared" si="58"/>
        <v>4968</v>
      </c>
      <c r="L1659" s="86">
        <f t="shared" si="57"/>
        <v>800</v>
      </c>
    </row>
    <row r="1660" spans="1:12" x14ac:dyDescent="0.35">
      <c r="A1660" s="2">
        <v>43662</v>
      </c>
      <c r="K1660" s="87">
        <f t="shared" si="58"/>
        <v>4971</v>
      </c>
      <c r="L1660" s="86">
        <f t="shared" si="57"/>
        <v>800</v>
      </c>
    </row>
    <row r="1661" spans="1:12" x14ac:dyDescent="0.35">
      <c r="A1661" s="2">
        <v>43663</v>
      </c>
      <c r="K1661" s="87">
        <f t="shared" si="58"/>
        <v>4974</v>
      </c>
      <c r="L1661" s="86">
        <f t="shared" si="57"/>
        <v>800</v>
      </c>
    </row>
    <row r="1662" spans="1:12" x14ac:dyDescent="0.35">
      <c r="A1662" s="2">
        <v>43664</v>
      </c>
      <c r="K1662" s="87">
        <f t="shared" si="58"/>
        <v>4977</v>
      </c>
      <c r="L1662" s="86">
        <f t="shared" si="57"/>
        <v>800</v>
      </c>
    </row>
    <row r="1663" spans="1:12" x14ac:dyDescent="0.35">
      <c r="A1663" s="2">
        <v>43665</v>
      </c>
      <c r="K1663" s="87">
        <f t="shared" si="58"/>
        <v>4980</v>
      </c>
      <c r="L1663" s="86">
        <f t="shared" si="57"/>
        <v>800</v>
      </c>
    </row>
    <row r="1664" spans="1:12" x14ac:dyDescent="0.35">
      <c r="A1664" s="2">
        <v>43666</v>
      </c>
      <c r="K1664" s="87">
        <f t="shared" si="58"/>
        <v>4983</v>
      </c>
      <c r="L1664" s="86">
        <f t="shared" si="57"/>
        <v>800</v>
      </c>
    </row>
    <row r="1665" spans="1:12" x14ac:dyDescent="0.35">
      <c r="A1665" s="2">
        <v>43667</v>
      </c>
      <c r="K1665" s="87">
        <f t="shared" si="58"/>
        <v>4986</v>
      </c>
      <c r="L1665" s="86">
        <f t="shared" si="57"/>
        <v>800</v>
      </c>
    </row>
    <row r="1666" spans="1:12" x14ac:dyDescent="0.35">
      <c r="A1666" s="2">
        <v>43668</v>
      </c>
      <c r="K1666" s="87">
        <f t="shared" si="58"/>
        <v>4989</v>
      </c>
      <c r="L1666" s="86">
        <f t="shared" si="57"/>
        <v>800</v>
      </c>
    </row>
    <row r="1667" spans="1:12" x14ac:dyDescent="0.35">
      <c r="A1667" s="2">
        <v>43669</v>
      </c>
      <c r="K1667" s="87">
        <f t="shared" si="58"/>
        <v>4992</v>
      </c>
      <c r="L1667" s="86">
        <f t="shared" si="57"/>
        <v>800</v>
      </c>
    </row>
    <row r="1668" spans="1:12" x14ac:dyDescent="0.35">
      <c r="A1668" s="2">
        <v>43670</v>
      </c>
      <c r="K1668" s="87">
        <f t="shared" si="58"/>
        <v>4995</v>
      </c>
      <c r="L1668" s="86">
        <f t="shared" ref="L1668:L1731" si="59">ExistingCost</f>
        <v>800</v>
      </c>
    </row>
    <row r="1669" spans="1:12" x14ac:dyDescent="0.35">
      <c r="A1669" s="2">
        <v>43671</v>
      </c>
      <c r="K1669" s="87">
        <f t="shared" ref="K1669:K1732" si="60">K1668+3</f>
        <v>4998</v>
      </c>
      <c r="L1669" s="86">
        <f t="shared" si="59"/>
        <v>800</v>
      </c>
    </row>
    <row r="1670" spans="1:12" x14ac:dyDescent="0.35">
      <c r="A1670" s="2">
        <v>43672</v>
      </c>
      <c r="K1670" s="87">
        <f t="shared" si="60"/>
        <v>5001</v>
      </c>
      <c r="L1670" s="86">
        <f t="shared" si="59"/>
        <v>800</v>
      </c>
    </row>
    <row r="1671" spans="1:12" x14ac:dyDescent="0.35">
      <c r="A1671" s="2">
        <v>43673</v>
      </c>
      <c r="K1671" s="87">
        <f t="shared" si="60"/>
        <v>5004</v>
      </c>
      <c r="L1671" s="86">
        <f t="shared" si="59"/>
        <v>800</v>
      </c>
    </row>
    <row r="1672" spans="1:12" x14ac:dyDescent="0.35">
      <c r="A1672" s="2">
        <v>43674</v>
      </c>
      <c r="K1672" s="87">
        <f t="shared" si="60"/>
        <v>5007</v>
      </c>
      <c r="L1672" s="86">
        <f t="shared" si="59"/>
        <v>800</v>
      </c>
    </row>
    <row r="1673" spans="1:12" x14ac:dyDescent="0.35">
      <c r="A1673" s="2">
        <v>43675</v>
      </c>
      <c r="K1673" s="87">
        <f t="shared" si="60"/>
        <v>5010</v>
      </c>
      <c r="L1673" s="86">
        <f t="shared" si="59"/>
        <v>800</v>
      </c>
    </row>
    <row r="1674" spans="1:12" x14ac:dyDescent="0.35">
      <c r="A1674" s="2">
        <v>43676</v>
      </c>
      <c r="K1674" s="87">
        <f t="shared" si="60"/>
        <v>5013</v>
      </c>
      <c r="L1674" s="86">
        <f t="shared" si="59"/>
        <v>800</v>
      </c>
    </row>
    <row r="1675" spans="1:12" x14ac:dyDescent="0.35">
      <c r="A1675" s="2">
        <v>43677</v>
      </c>
      <c r="K1675" s="87">
        <f t="shared" si="60"/>
        <v>5016</v>
      </c>
      <c r="L1675" s="86">
        <f t="shared" si="59"/>
        <v>800</v>
      </c>
    </row>
    <row r="1676" spans="1:12" x14ac:dyDescent="0.35">
      <c r="A1676" s="2">
        <v>43678</v>
      </c>
      <c r="K1676" s="87">
        <f t="shared" si="60"/>
        <v>5019</v>
      </c>
      <c r="L1676" s="86">
        <f t="shared" si="59"/>
        <v>800</v>
      </c>
    </row>
    <row r="1677" spans="1:12" x14ac:dyDescent="0.35">
      <c r="A1677" s="2">
        <v>43679</v>
      </c>
      <c r="K1677" s="87">
        <f t="shared" si="60"/>
        <v>5022</v>
      </c>
      <c r="L1677" s="86">
        <f t="shared" si="59"/>
        <v>800</v>
      </c>
    </row>
    <row r="1678" spans="1:12" x14ac:dyDescent="0.35">
      <c r="A1678" s="2">
        <v>43680</v>
      </c>
      <c r="K1678" s="87">
        <f t="shared" si="60"/>
        <v>5025</v>
      </c>
      <c r="L1678" s="86">
        <f t="shared" si="59"/>
        <v>800</v>
      </c>
    </row>
    <row r="1679" spans="1:12" x14ac:dyDescent="0.35">
      <c r="A1679" s="2">
        <v>43681</v>
      </c>
      <c r="K1679" s="87">
        <f t="shared" si="60"/>
        <v>5028</v>
      </c>
      <c r="L1679" s="86">
        <f t="shared" si="59"/>
        <v>800</v>
      </c>
    </row>
    <row r="1680" spans="1:12" x14ac:dyDescent="0.35">
      <c r="A1680" s="2">
        <v>43682</v>
      </c>
      <c r="K1680" s="87">
        <f t="shared" si="60"/>
        <v>5031</v>
      </c>
      <c r="L1680" s="86">
        <f t="shared" si="59"/>
        <v>800</v>
      </c>
    </row>
    <row r="1681" spans="1:12" x14ac:dyDescent="0.35">
      <c r="A1681" s="2">
        <v>43683</v>
      </c>
      <c r="K1681" s="87">
        <f t="shared" si="60"/>
        <v>5034</v>
      </c>
      <c r="L1681" s="86">
        <f t="shared" si="59"/>
        <v>800</v>
      </c>
    </row>
    <row r="1682" spans="1:12" x14ac:dyDescent="0.35">
      <c r="A1682" s="2">
        <v>43684</v>
      </c>
      <c r="K1682" s="87">
        <f t="shared" si="60"/>
        <v>5037</v>
      </c>
      <c r="L1682" s="86">
        <f t="shared" si="59"/>
        <v>800</v>
      </c>
    </row>
    <row r="1683" spans="1:12" x14ac:dyDescent="0.35">
      <c r="A1683" s="2">
        <v>43685</v>
      </c>
      <c r="K1683" s="87">
        <f t="shared" si="60"/>
        <v>5040</v>
      </c>
      <c r="L1683" s="86">
        <f t="shared" si="59"/>
        <v>800</v>
      </c>
    </row>
    <row r="1684" spans="1:12" x14ac:dyDescent="0.35">
      <c r="A1684" s="2">
        <v>43686</v>
      </c>
      <c r="K1684" s="87">
        <f t="shared" si="60"/>
        <v>5043</v>
      </c>
      <c r="L1684" s="86">
        <f t="shared" si="59"/>
        <v>800</v>
      </c>
    </row>
    <row r="1685" spans="1:12" x14ac:dyDescent="0.35">
      <c r="A1685" s="2">
        <v>43687</v>
      </c>
      <c r="K1685" s="87">
        <f t="shared" si="60"/>
        <v>5046</v>
      </c>
      <c r="L1685" s="86">
        <f t="shared" si="59"/>
        <v>800</v>
      </c>
    </row>
    <row r="1686" spans="1:12" x14ac:dyDescent="0.35">
      <c r="A1686" s="2">
        <v>43688</v>
      </c>
      <c r="K1686" s="87">
        <f t="shared" si="60"/>
        <v>5049</v>
      </c>
      <c r="L1686" s="86">
        <f t="shared" si="59"/>
        <v>800</v>
      </c>
    </row>
    <row r="1687" spans="1:12" x14ac:dyDescent="0.35">
      <c r="A1687" s="2">
        <v>43689</v>
      </c>
      <c r="K1687" s="87">
        <f t="shared" si="60"/>
        <v>5052</v>
      </c>
      <c r="L1687" s="86">
        <f t="shared" si="59"/>
        <v>800</v>
      </c>
    </row>
    <row r="1688" spans="1:12" x14ac:dyDescent="0.35">
      <c r="A1688" s="2">
        <v>43690</v>
      </c>
      <c r="K1688" s="87">
        <f t="shared" si="60"/>
        <v>5055</v>
      </c>
      <c r="L1688" s="86">
        <f t="shared" si="59"/>
        <v>800</v>
      </c>
    </row>
    <row r="1689" spans="1:12" x14ac:dyDescent="0.35">
      <c r="A1689" s="2">
        <v>43691</v>
      </c>
      <c r="K1689" s="87">
        <f t="shared" si="60"/>
        <v>5058</v>
      </c>
      <c r="L1689" s="86">
        <f t="shared" si="59"/>
        <v>800</v>
      </c>
    </row>
    <row r="1690" spans="1:12" x14ac:dyDescent="0.35">
      <c r="A1690" s="2">
        <v>43692</v>
      </c>
      <c r="K1690" s="87">
        <f t="shared" si="60"/>
        <v>5061</v>
      </c>
      <c r="L1690" s="86">
        <f t="shared" si="59"/>
        <v>800</v>
      </c>
    </row>
    <row r="1691" spans="1:12" x14ac:dyDescent="0.35">
      <c r="A1691" s="2">
        <v>43693</v>
      </c>
      <c r="K1691" s="87">
        <f t="shared" si="60"/>
        <v>5064</v>
      </c>
      <c r="L1691" s="86">
        <f t="shared" si="59"/>
        <v>800</v>
      </c>
    </row>
    <row r="1692" spans="1:12" x14ac:dyDescent="0.35">
      <c r="A1692" s="2">
        <v>43694</v>
      </c>
      <c r="K1692" s="87">
        <f t="shared" si="60"/>
        <v>5067</v>
      </c>
      <c r="L1692" s="86">
        <f t="shared" si="59"/>
        <v>800</v>
      </c>
    </row>
    <row r="1693" spans="1:12" x14ac:dyDescent="0.35">
      <c r="A1693" s="2">
        <v>43695</v>
      </c>
      <c r="K1693" s="87">
        <f t="shared" si="60"/>
        <v>5070</v>
      </c>
      <c r="L1693" s="86">
        <f t="shared" si="59"/>
        <v>800</v>
      </c>
    </row>
    <row r="1694" spans="1:12" x14ac:dyDescent="0.35">
      <c r="A1694" s="2">
        <v>43696</v>
      </c>
      <c r="K1694" s="87">
        <f t="shared" si="60"/>
        <v>5073</v>
      </c>
      <c r="L1694" s="86">
        <f t="shared" si="59"/>
        <v>800</v>
      </c>
    </row>
    <row r="1695" spans="1:12" x14ac:dyDescent="0.35">
      <c r="A1695" s="2">
        <v>43697</v>
      </c>
      <c r="K1695" s="87">
        <f t="shared" si="60"/>
        <v>5076</v>
      </c>
      <c r="L1695" s="86">
        <f t="shared" si="59"/>
        <v>800</v>
      </c>
    </row>
    <row r="1696" spans="1:12" x14ac:dyDescent="0.35">
      <c r="A1696" s="2">
        <v>43698</v>
      </c>
      <c r="K1696" s="87">
        <f t="shared" si="60"/>
        <v>5079</v>
      </c>
      <c r="L1696" s="86">
        <f t="shared" si="59"/>
        <v>800</v>
      </c>
    </row>
    <row r="1697" spans="1:12" x14ac:dyDescent="0.35">
      <c r="A1697" s="2">
        <v>43699</v>
      </c>
      <c r="K1697" s="87">
        <f t="shared" si="60"/>
        <v>5082</v>
      </c>
      <c r="L1697" s="86">
        <f t="shared" si="59"/>
        <v>800</v>
      </c>
    </row>
    <row r="1698" spans="1:12" x14ac:dyDescent="0.35">
      <c r="A1698" s="2">
        <v>43700</v>
      </c>
      <c r="K1698" s="87">
        <f t="shared" si="60"/>
        <v>5085</v>
      </c>
      <c r="L1698" s="86">
        <f t="shared" si="59"/>
        <v>800</v>
      </c>
    </row>
    <row r="1699" spans="1:12" x14ac:dyDescent="0.35">
      <c r="A1699" s="2">
        <v>43701</v>
      </c>
      <c r="K1699" s="87">
        <f t="shared" si="60"/>
        <v>5088</v>
      </c>
      <c r="L1699" s="86">
        <f t="shared" si="59"/>
        <v>800</v>
      </c>
    </row>
    <row r="1700" spans="1:12" x14ac:dyDescent="0.35">
      <c r="A1700" s="2">
        <v>43702</v>
      </c>
      <c r="K1700" s="87">
        <f t="shared" si="60"/>
        <v>5091</v>
      </c>
      <c r="L1700" s="86">
        <f t="shared" si="59"/>
        <v>800</v>
      </c>
    </row>
    <row r="1701" spans="1:12" x14ac:dyDescent="0.35">
      <c r="A1701" s="2">
        <v>43703</v>
      </c>
      <c r="K1701" s="87">
        <f t="shared" si="60"/>
        <v>5094</v>
      </c>
      <c r="L1701" s="86">
        <f t="shared" si="59"/>
        <v>800</v>
      </c>
    </row>
    <row r="1702" spans="1:12" x14ac:dyDescent="0.35">
      <c r="A1702" s="2">
        <v>43704</v>
      </c>
      <c r="K1702" s="87">
        <f t="shared" si="60"/>
        <v>5097</v>
      </c>
      <c r="L1702" s="86">
        <f t="shared" si="59"/>
        <v>800</v>
      </c>
    </row>
    <row r="1703" spans="1:12" x14ac:dyDescent="0.35">
      <c r="A1703" s="2">
        <v>43705</v>
      </c>
      <c r="K1703" s="87">
        <f t="shared" si="60"/>
        <v>5100</v>
      </c>
      <c r="L1703" s="86">
        <f t="shared" si="59"/>
        <v>800</v>
      </c>
    </row>
    <row r="1704" spans="1:12" x14ac:dyDescent="0.35">
      <c r="A1704" s="2">
        <v>43706</v>
      </c>
      <c r="K1704" s="87">
        <f t="shared" si="60"/>
        <v>5103</v>
      </c>
      <c r="L1704" s="86">
        <f t="shared" si="59"/>
        <v>800</v>
      </c>
    </row>
    <row r="1705" spans="1:12" x14ac:dyDescent="0.35">
      <c r="A1705" s="2">
        <v>43707</v>
      </c>
      <c r="K1705" s="87">
        <f t="shared" si="60"/>
        <v>5106</v>
      </c>
      <c r="L1705" s="86">
        <f t="shared" si="59"/>
        <v>800</v>
      </c>
    </row>
    <row r="1706" spans="1:12" x14ac:dyDescent="0.35">
      <c r="A1706" s="2">
        <v>43708</v>
      </c>
      <c r="K1706" s="87">
        <f t="shared" si="60"/>
        <v>5109</v>
      </c>
      <c r="L1706" s="86">
        <f t="shared" si="59"/>
        <v>800</v>
      </c>
    </row>
    <row r="1707" spans="1:12" x14ac:dyDescent="0.35">
      <c r="A1707" s="2">
        <v>43709</v>
      </c>
      <c r="K1707" s="87">
        <f t="shared" si="60"/>
        <v>5112</v>
      </c>
      <c r="L1707" s="86">
        <f t="shared" si="59"/>
        <v>800</v>
      </c>
    </row>
    <row r="1708" spans="1:12" x14ac:dyDescent="0.35">
      <c r="A1708" s="2">
        <v>43710</v>
      </c>
      <c r="K1708" s="87">
        <f t="shared" si="60"/>
        <v>5115</v>
      </c>
      <c r="L1708" s="86">
        <f t="shared" si="59"/>
        <v>800</v>
      </c>
    </row>
    <row r="1709" spans="1:12" x14ac:dyDescent="0.35">
      <c r="A1709" s="2">
        <v>43711</v>
      </c>
      <c r="K1709" s="87">
        <f t="shared" si="60"/>
        <v>5118</v>
      </c>
      <c r="L1709" s="86">
        <f t="shared" si="59"/>
        <v>800</v>
      </c>
    </row>
    <row r="1710" spans="1:12" x14ac:dyDescent="0.35">
      <c r="A1710" s="2">
        <v>43712</v>
      </c>
      <c r="K1710" s="87">
        <f t="shared" si="60"/>
        <v>5121</v>
      </c>
      <c r="L1710" s="86">
        <f t="shared" si="59"/>
        <v>800</v>
      </c>
    </row>
    <row r="1711" spans="1:12" x14ac:dyDescent="0.35">
      <c r="A1711" s="2">
        <v>43713</v>
      </c>
      <c r="K1711" s="87">
        <f t="shared" si="60"/>
        <v>5124</v>
      </c>
      <c r="L1711" s="86">
        <f t="shared" si="59"/>
        <v>800</v>
      </c>
    </row>
    <row r="1712" spans="1:12" x14ac:dyDescent="0.35">
      <c r="A1712" s="2">
        <v>43714</v>
      </c>
      <c r="K1712" s="87">
        <f t="shared" si="60"/>
        <v>5127</v>
      </c>
      <c r="L1712" s="86">
        <f t="shared" si="59"/>
        <v>800</v>
      </c>
    </row>
    <row r="1713" spans="1:12" x14ac:dyDescent="0.35">
      <c r="A1713" s="2">
        <v>43715</v>
      </c>
      <c r="K1713" s="87">
        <f t="shared" si="60"/>
        <v>5130</v>
      </c>
      <c r="L1713" s="86">
        <f t="shared" si="59"/>
        <v>800</v>
      </c>
    </row>
    <row r="1714" spans="1:12" x14ac:dyDescent="0.35">
      <c r="A1714" s="2">
        <v>43716</v>
      </c>
      <c r="K1714" s="87">
        <f t="shared" si="60"/>
        <v>5133</v>
      </c>
      <c r="L1714" s="86">
        <f t="shared" si="59"/>
        <v>800</v>
      </c>
    </row>
    <row r="1715" spans="1:12" x14ac:dyDescent="0.35">
      <c r="A1715" s="2">
        <v>43717</v>
      </c>
      <c r="K1715" s="87">
        <f t="shared" si="60"/>
        <v>5136</v>
      </c>
      <c r="L1715" s="86">
        <f t="shared" si="59"/>
        <v>800</v>
      </c>
    </row>
    <row r="1716" spans="1:12" x14ac:dyDescent="0.35">
      <c r="A1716" s="2">
        <v>43718</v>
      </c>
      <c r="K1716" s="87">
        <f t="shared" si="60"/>
        <v>5139</v>
      </c>
      <c r="L1716" s="86">
        <f t="shared" si="59"/>
        <v>800</v>
      </c>
    </row>
    <row r="1717" spans="1:12" x14ac:dyDescent="0.35">
      <c r="A1717" s="2">
        <v>43719</v>
      </c>
      <c r="K1717" s="87">
        <f t="shared" si="60"/>
        <v>5142</v>
      </c>
      <c r="L1717" s="86">
        <f t="shared" si="59"/>
        <v>800</v>
      </c>
    </row>
    <row r="1718" spans="1:12" x14ac:dyDescent="0.35">
      <c r="A1718" s="2">
        <v>43720</v>
      </c>
      <c r="K1718" s="87">
        <f t="shared" si="60"/>
        <v>5145</v>
      </c>
      <c r="L1718" s="86">
        <f t="shared" si="59"/>
        <v>800</v>
      </c>
    </row>
    <row r="1719" spans="1:12" x14ac:dyDescent="0.35">
      <c r="A1719" s="2">
        <v>43721</v>
      </c>
      <c r="K1719" s="87">
        <f t="shared" si="60"/>
        <v>5148</v>
      </c>
      <c r="L1719" s="86">
        <f t="shared" si="59"/>
        <v>800</v>
      </c>
    </row>
    <row r="1720" spans="1:12" x14ac:dyDescent="0.35">
      <c r="A1720" s="2">
        <v>43722</v>
      </c>
      <c r="K1720" s="87">
        <f t="shared" si="60"/>
        <v>5151</v>
      </c>
      <c r="L1720" s="86">
        <f t="shared" si="59"/>
        <v>800</v>
      </c>
    </row>
    <row r="1721" spans="1:12" x14ac:dyDescent="0.35">
      <c r="A1721" s="2">
        <v>43723</v>
      </c>
      <c r="K1721" s="87">
        <f t="shared" si="60"/>
        <v>5154</v>
      </c>
      <c r="L1721" s="86">
        <f t="shared" si="59"/>
        <v>800</v>
      </c>
    </row>
    <row r="1722" spans="1:12" x14ac:dyDescent="0.35">
      <c r="A1722" s="2">
        <v>43724</v>
      </c>
      <c r="K1722" s="87">
        <f t="shared" si="60"/>
        <v>5157</v>
      </c>
      <c r="L1722" s="86">
        <f t="shared" si="59"/>
        <v>800</v>
      </c>
    </row>
    <row r="1723" spans="1:12" x14ac:dyDescent="0.35">
      <c r="A1723" s="2">
        <v>43725</v>
      </c>
      <c r="K1723" s="87">
        <f t="shared" si="60"/>
        <v>5160</v>
      </c>
      <c r="L1723" s="86">
        <f t="shared" si="59"/>
        <v>800</v>
      </c>
    </row>
    <row r="1724" spans="1:12" x14ac:dyDescent="0.35">
      <c r="A1724" s="2">
        <v>43726</v>
      </c>
      <c r="K1724" s="87">
        <f t="shared" si="60"/>
        <v>5163</v>
      </c>
      <c r="L1724" s="86">
        <f t="shared" si="59"/>
        <v>800</v>
      </c>
    </row>
    <row r="1725" spans="1:12" x14ac:dyDescent="0.35">
      <c r="A1725" s="2">
        <v>43727</v>
      </c>
      <c r="K1725" s="87">
        <f t="shared" si="60"/>
        <v>5166</v>
      </c>
      <c r="L1725" s="86">
        <f t="shared" si="59"/>
        <v>800</v>
      </c>
    </row>
    <row r="1726" spans="1:12" x14ac:dyDescent="0.35">
      <c r="A1726" s="2">
        <v>43728</v>
      </c>
      <c r="K1726" s="87">
        <f t="shared" si="60"/>
        <v>5169</v>
      </c>
      <c r="L1726" s="86">
        <f t="shared" si="59"/>
        <v>800</v>
      </c>
    </row>
    <row r="1727" spans="1:12" x14ac:dyDescent="0.35">
      <c r="A1727" s="2">
        <v>43729</v>
      </c>
      <c r="K1727" s="87">
        <f t="shared" si="60"/>
        <v>5172</v>
      </c>
      <c r="L1727" s="86">
        <f t="shared" si="59"/>
        <v>800</v>
      </c>
    </row>
    <row r="1728" spans="1:12" x14ac:dyDescent="0.35">
      <c r="A1728" s="2">
        <v>43730</v>
      </c>
      <c r="K1728" s="87">
        <f t="shared" si="60"/>
        <v>5175</v>
      </c>
      <c r="L1728" s="86">
        <f t="shared" si="59"/>
        <v>800</v>
      </c>
    </row>
    <row r="1729" spans="1:12" x14ac:dyDescent="0.35">
      <c r="A1729" s="2">
        <v>43731</v>
      </c>
      <c r="K1729" s="87">
        <f t="shared" si="60"/>
        <v>5178</v>
      </c>
      <c r="L1729" s="86">
        <f t="shared" si="59"/>
        <v>800</v>
      </c>
    </row>
    <row r="1730" spans="1:12" x14ac:dyDescent="0.35">
      <c r="A1730" s="2">
        <v>43732</v>
      </c>
      <c r="K1730" s="87">
        <f t="shared" si="60"/>
        <v>5181</v>
      </c>
      <c r="L1730" s="86">
        <f t="shared" si="59"/>
        <v>800</v>
      </c>
    </row>
    <row r="1731" spans="1:12" x14ac:dyDescent="0.35">
      <c r="A1731" s="2">
        <v>43733</v>
      </c>
      <c r="K1731" s="87">
        <f t="shared" si="60"/>
        <v>5184</v>
      </c>
      <c r="L1731" s="86">
        <f t="shared" si="59"/>
        <v>800</v>
      </c>
    </row>
    <row r="1732" spans="1:12" x14ac:dyDescent="0.35">
      <c r="A1732" s="2">
        <v>43734</v>
      </c>
      <c r="K1732" s="87">
        <f t="shared" si="60"/>
        <v>5187</v>
      </c>
      <c r="L1732" s="86">
        <f t="shared" ref="L1732:L1795" si="61">ExistingCost</f>
        <v>800</v>
      </c>
    </row>
    <row r="1733" spans="1:12" x14ac:dyDescent="0.35">
      <c r="A1733" s="2">
        <v>43735</v>
      </c>
      <c r="K1733" s="87">
        <f t="shared" ref="K1733:K1796" si="62">K1732+3</f>
        <v>5190</v>
      </c>
      <c r="L1733" s="86">
        <f t="shared" si="61"/>
        <v>800</v>
      </c>
    </row>
    <row r="1734" spans="1:12" x14ac:dyDescent="0.35">
      <c r="A1734" s="2">
        <v>43736</v>
      </c>
      <c r="K1734" s="87">
        <f t="shared" si="62"/>
        <v>5193</v>
      </c>
      <c r="L1734" s="86">
        <f t="shared" si="61"/>
        <v>800</v>
      </c>
    </row>
    <row r="1735" spans="1:12" x14ac:dyDescent="0.35">
      <c r="A1735" s="2">
        <v>43737</v>
      </c>
      <c r="K1735" s="87">
        <f t="shared" si="62"/>
        <v>5196</v>
      </c>
      <c r="L1735" s="86">
        <f t="shared" si="61"/>
        <v>800</v>
      </c>
    </row>
    <row r="1736" spans="1:12" x14ac:dyDescent="0.35">
      <c r="A1736" s="2">
        <v>43738</v>
      </c>
      <c r="K1736" s="87">
        <f t="shared" si="62"/>
        <v>5199</v>
      </c>
      <c r="L1736" s="86">
        <f t="shared" si="61"/>
        <v>800</v>
      </c>
    </row>
    <row r="1737" spans="1:12" x14ac:dyDescent="0.35">
      <c r="A1737" s="2">
        <v>43739</v>
      </c>
      <c r="K1737" s="87">
        <f t="shared" si="62"/>
        <v>5202</v>
      </c>
      <c r="L1737" s="86">
        <f t="shared" si="61"/>
        <v>800</v>
      </c>
    </row>
    <row r="1738" spans="1:12" x14ac:dyDescent="0.35">
      <c r="A1738" s="2">
        <v>43740</v>
      </c>
      <c r="K1738" s="87">
        <f t="shared" si="62"/>
        <v>5205</v>
      </c>
      <c r="L1738" s="86">
        <f t="shared" si="61"/>
        <v>800</v>
      </c>
    </row>
    <row r="1739" spans="1:12" x14ac:dyDescent="0.35">
      <c r="A1739" s="2">
        <v>43741</v>
      </c>
      <c r="K1739" s="87">
        <f t="shared" si="62"/>
        <v>5208</v>
      </c>
      <c r="L1739" s="86">
        <f t="shared" si="61"/>
        <v>800</v>
      </c>
    </row>
    <row r="1740" spans="1:12" x14ac:dyDescent="0.35">
      <c r="A1740" s="2">
        <v>43742</v>
      </c>
      <c r="K1740" s="87">
        <f t="shared" si="62"/>
        <v>5211</v>
      </c>
      <c r="L1740" s="86">
        <f t="shared" si="61"/>
        <v>800</v>
      </c>
    </row>
    <row r="1741" spans="1:12" x14ac:dyDescent="0.35">
      <c r="A1741" s="2">
        <v>43743</v>
      </c>
      <c r="K1741" s="87">
        <f t="shared" si="62"/>
        <v>5214</v>
      </c>
      <c r="L1741" s="86">
        <f t="shared" si="61"/>
        <v>800</v>
      </c>
    </row>
    <row r="1742" spans="1:12" x14ac:dyDescent="0.35">
      <c r="A1742" s="2">
        <v>43744</v>
      </c>
      <c r="K1742" s="87">
        <f t="shared" si="62"/>
        <v>5217</v>
      </c>
      <c r="L1742" s="86">
        <f t="shared" si="61"/>
        <v>800</v>
      </c>
    </row>
    <row r="1743" spans="1:12" x14ac:dyDescent="0.35">
      <c r="A1743" s="2">
        <v>43745</v>
      </c>
      <c r="K1743" s="87">
        <f t="shared" si="62"/>
        <v>5220</v>
      </c>
      <c r="L1743" s="86">
        <f t="shared" si="61"/>
        <v>800</v>
      </c>
    </row>
    <row r="1744" spans="1:12" x14ac:dyDescent="0.35">
      <c r="A1744" s="2">
        <v>43746</v>
      </c>
      <c r="K1744" s="87">
        <f t="shared" si="62"/>
        <v>5223</v>
      </c>
      <c r="L1744" s="86">
        <f t="shared" si="61"/>
        <v>800</v>
      </c>
    </row>
    <row r="1745" spans="1:12" x14ac:dyDescent="0.35">
      <c r="A1745" s="2">
        <v>43747</v>
      </c>
      <c r="K1745" s="87">
        <f t="shared" si="62"/>
        <v>5226</v>
      </c>
      <c r="L1745" s="86">
        <f t="shared" si="61"/>
        <v>800</v>
      </c>
    </row>
    <row r="1746" spans="1:12" x14ac:dyDescent="0.35">
      <c r="A1746" s="2">
        <v>43748</v>
      </c>
      <c r="K1746" s="87">
        <f t="shared" si="62"/>
        <v>5229</v>
      </c>
      <c r="L1746" s="86">
        <f t="shared" si="61"/>
        <v>800</v>
      </c>
    </row>
    <row r="1747" spans="1:12" x14ac:dyDescent="0.35">
      <c r="A1747" s="2">
        <v>43749</v>
      </c>
      <c r="K1747" s="87">
        <f t="shared" si="62"/>
        <v>5232</v>
      </c>
      <c r="L1747" s="86">
        <f t="shared" si="61"/>
        <v>800</v>
      </c>
    </row>
    <row r="1748" spans="1:12" x14ac:dyDescent="0.35">
      <c r="A1748" s="2">
        <v>43750</v>
      </c>
      <c r="K1748" s="87">
        <f t="shared" si="62"/>
        <v>5235</v>
      </c>
      <c r="L1748" s="86">
        <f t="shared" si="61"/>
        <v>800</v>
      </c>
    </row>
    <row r="1749" spans="1:12" x14ac:dyDescent="0.35">
      <c r="A1749" s="2">
        <v>43751</v>
      </c>
      <c r="K1749" s="87">
        <f t="shared" si="62"/>
        <v>5238</v>
      </c>
      <c r="L1749" s="86">
        <f t="shared" si="61"/>
        <v>800</v>
      </c>
    </row>
    <row r="1750" spans="1:12" x14ac:dyDescent="0.35">
      <c r="A1750" s="2">
        <v>43752</v>
      </c>
      <c r="K1750" s="87">
        <f t="shared" si="62"/>
        <v>5241</v>
      </c>
      <c r="L1750" s="86">
        <f t="shared" si="61"/>
        <v>800</v>
      </c>
    </row>
    <row r="1751" spans="1:12" x14ac:dyDescent="0.35">
      <c r="A1751" s="2">
        <v>43753</v>
      </c>
      <c r="K1751" s="87">
        <f t="shared" si="62"/>
        <v>5244</v>
      </c>
      <c r="L1751" s="86">
        <f t="shared" si="61"/>
        <v>800</v>
      </c>
    </row>
    <row r="1752" spans="1:12" x14ac:dyDescent="0.35">
      <c r="A1752" s="2">
        <v>43754</v>
      </c>
      <c r="K1752" s="87">
        <f t="shared" si="62"/>
        <v>5247</v>
      </c>
      <c r="L1752" s="86">
        <f t="shared" si="61"/>
        <v>800</v>
      </c>
    </row>
    <row r="1753" spans="1:12" x14ac:dyDescent="0.35">
      <c r="A1753" s="2">
        <v>43755</v>
      </c>
      <c r="K1753" s="87">
        <f t="shared" si="62"/>
        <v>5250</v>
      </c>
      <c r="L1753" s="86">
        <f t="shared" si="61"/>
        <v>800</v>
      </c>
    </row>
    <row r="1754" spans="1:12" x14ac:dyDescent="0.35">
      <c r="A1754" s="2">
        <v>43756</v>
      </c>
      <c r="K1754" s="87">
        <f t="shared" si="62"/>
        <v>5253</v>
      </c>
      <c r="L1754" s="86">
        <f t="shared" si="61"/>
        <v>800</v>
      </c>
    </row>
    <row r="1755" spans="1:12" x14ac:dyDescent="0.35">
      <c r="A1755" s="2">
        <v>43757</v>
      </c>
      <c r="K1755" s="87">
        <f t="shared" si="62"/>
        <v>5256</v>
      </c>
      <c r="L1755" s="86">
        <f t="shared" si="61"/>
        <v>800</v>
      </c>
    </row>
    <row r="1756" spans="1:12" x14ac:dyDescent="0.35">
      <c r="A1756" s="2">
        <v>43758</v>
      </c>
      <c r="K1756" s="87">
        <f t="shared" si="62"/>
        <v>5259</v>
      </c>
      <c r="L1756" s="86">
        <f t="shared" si="61"/>
        <v>800</v>
      </c>
    </row>
    <row r="1757" spans="1:12" x14ac:dyDescent="0.35">
      <c r="A1757" s="2">
        <v>43759</v>
      </c>
      <c r="K1757" s="87">
        <f t="shared" si="62"/>
        <v>5262</v>
      </c>
      <c r="L1757" s="86">
        <f t="shared" si="61"/>
        <v>800</v>
      </c>
    </row>
    <row r="1758" spans="1:12" x14ac:dyDescent="0.35">
      <c r="A1758" s="2">
        <v>43760</v>
      </c>
      <c r="K1758" s="87">
        <f t="shared" si="62"/>
        <v>5265</v>
      </c>
      <c r="L1758" s="86">
        <f t="shared" si="61"/>
        <v>800</v>
      </c>
    </row>
    <row r="1759" spans="1:12" x14ac:dyDescent="0.35">
      <c r="A1759" s="2">
        <v>43761</v>
      </c>
      <c r="K1759" s="87">
        <f t="shared" si="62"/>
        <v>5268</v>
      </c>
      <c r="L1759" s="86">
        <f t="shared" si="61"/>
        <v>800</v>
      </c>
    </row>
    <row r="1760" spans="1:12" x14ac:dyDescent="0.35">
      <c r="A1760" s="2">
        <v>43762</v>
      </c>
      <c r="K1760" s="87">
        <f t="shared" si="62"/>
        <v>5271</v>
      </c>
      <c r="L1760" s="86">
        <f t="shared" si="61"/>
        <v>800</v>
      </c>
    </row>
    <row r="1761" spans="1:12" x14ac:dyDescent="0.35">
      <c r="A1761" s="2">
        <v>43763</v>
      </c>
      <c r="K1761" s="87">
        <f t="shared" si="62"/>
        <v>5274</v>
      </c>
      <c r="L1761" s="86">
        <f t="shared" si="61"/>
        <v>800</v>
      </c>
    </row>
    <row r="1762" spans="1:12" x14ac:dyDescent="0.35">
      <c r="A1762" s="2">
        <v>43764</v>
      </c>
      <c r="K1762" s="87">
        <f t="shared" si="62"/>
        <v>5277</v>
      </c>
      <c r="L1762" s="86">
        <f t="shared" si="61"/>
        <v>800</v>
      </c>
    </row>
    <row r="1763" spans="1:12" x14ac:dyDescent="0.35">
      <c r="A1763" s="2">
        <v>43765</v>
      </c>
      <c r="K1763" s="87">
        <f t="shared" si="62"/>
        <v>5280</v>
      </c>
      <c r="L1763" s="86">
        <f t="shared" si="61"/>
        <v>800</v>
      </c>
    </row>
    <row r="1764" spans="1:12" x14ac:dyDescent="0.35">
      <c r="A1764" s="2">
        <v>43766</v>
      </c>
      <c r="K1764" s="87">
        <f t="shared" si="62"/>
        <v>5283</v>
      </c>
      <c r="L1764" s="86">
        <f t="shared" si="61"/>
        <v>800</v>
      </c>
    </row>
    <row r="1765" spans="1:12" x14ac:dyDescent="0.35">
      <c r="A1765" s="2">
        <v>43767</v>
      </c>
      <c r="K1765" s="87">
        <f t="shared" si="62"/>
        <v>5286</v>
      </c>
      <c r="L1765" s="86">
        <f t="shared" si="61"/>
        <v>800</v>
      </c>
    </row>
    <row r="1766" spans="1:12" x14ac:dyDescent="0.35">
      <c r="A1766" s="2">
        <v>43768</v>
      </c>
      <c r="K1766" s="87">
        <f t="shared" si="62"/>
        <v>5289</v>
      </c>
      <c r="L1766" s="86">
        <f t="shared" si="61"/>
        <v>800</v>
      </c>
    </row>
    <row r="1767" spans="1:12" x14ac:dyDescent="0.35">
      <c r="A1767" s="2">
        <v>43769</v>
      </c>
      <c r="K1767" s="87">
        <f t="shared" si="62"/>
        <v>5292</v>
      </c>
      <c r="L1767" s="86">
        <f t="shared" si="61"/>
        <v>800</v>
      </c>
    </row>
    <row r="1768" spans="1:12" x14ac:dyDescent="0.35">
      <c r="A1768" s="2">
        <v>43770</v>
      </c>
      <c r="K1768" s="87">
        <f t="shared" si="62"/>
        <v>5295</v>
      </c>
      <c r="L1768" s="86">
        <f t="shared" si="61"/>
        <v>800</v>
      </c>
    </row>
    <row r="1769" spans="1:12" x14ac:dyDescent="0.35">
      <c r="A1769" s="2">
        <v>43771</v>
      </c>
      <c r="K1769" s="87">
        <f t="shared" si="62"/>
        <v>5298</v>
      </c>
      <c r="L1769" s="86">
        <f t="shared" si="61"/>
        <v>800</v>
      </c>
    </row>
    <row r="1770" spans="1:12" x14ac:dyDescent="0.35">
      <c r="A1770" s="2">
        <v>43772</v>
      </c>
      <c r="K1770" s="87">
        <f t="shared" si="62"/>
        <v>5301</v>
      </c>
      <c r="L1770" s="86">
        <f t="shared" si="61"/>
        <v>800</v>
      </c>
    </row>
    <row r="1771" spans="1:12" x14ac:dyDescent="0.35">
      <c r="A1771" s="2">
        <v>43773</v>
      </c>
      <c r="K1771" s="87">
        <f t="shared" si="62"/>
        <v>5304</v>
      </c>
      <c r="L1771" s="86">
        <f t="shared" si="61"/>
        <v>800</v>
      </c>
    </row>
    <row r="1772" spans="1:12" x14ac:dyDescent="0.35">
      <c r="A1772" s="2">
        <v>43774</v>
      </c>
      <c r="K1772" s="87">
        <f t="shared" si="62"/>
        <v>5307</v>
      </c>
      <c r="L1772" s="86">
        <f t="shared" si="61"/>
        <v>800</v>
      </c>
    </row>
    <row r="1773" spans="1:12" x14ac:dyDescent="0.35">
      <c r="A1773" s="2">
        <v>43775</v>
      </c>
      <c r="K1773" s="87">
        <f t="shared" si="62"/>
        <v>5310</v>
      </c>
      <c r="L1773" s="86">
        <f t="shared" si="61"/>
        <v>800</v>
      </c>
    </row>
    <row r="1774" spans="1:12" x14ac:dyDescent="0.35">
      <c r="A1774" s="2">
        <v>43776</v>
      </c>
      <c r="K1774" s="87">
        <f t="shared" si="62"/>
        <v>5313</v>
      </c>
      <c r="L1774" s="86">
        <f t="shared" si="61"/>
        <v>800</v>
      </c>
    </row>
    <row r="1775" spans="1:12" x14ac:dyDescent="0.35">
      <c r="A1775" s="2">
        <v>43777</v>
      </c>
      <c r="K1775" s="87">
        <f t="shared" si="62"/>
        <v>5316</v>
      </c>
      <c r="L1775" s="86">
        <f t="shared" si="61"/>
        <v>800</v>
      </c>
    </row>
    <row r="1776" spans="1:12" x14ac:dyDescent="0.35">
      <c r="A1776" s="2">
        <v>43778</v>
      </c>
      <c r="K1776" s="87">
        <f t="shared" si="62"/>
        <v>5319</v>
      </c>
      <c r="L1776" s="86">
        <f t="shared" si="61"/>
        <v>800</v>
      </c>
    </row>
    <row r="1777" spans="1:12" x14ac:dyDescent="0.35">
      <c r="A1777" s="2">
        <v>43779</v>
      </c>
      <c r="K1777" s="87">
        <f t="shared" si="62"/>
        <v>5322</v>
      </c>
      <c r="L1777" s="86">
        <f t="shared" si="61"/>
        <v>800</v>
      </c>
    </row>
    <row r="1778" spans="1:12" x14ac:dyDescent="0.35">
      <c r="A1778" s="2">
        <v>43780</v>
      </c>
      <c r="K1778" s="87">
        <f t="shared" si="62"/>
        <v>5325</v>
      </c>
      <c r="L1778" s="86">
        <f t="shared" si="61"/>
        <v>800</v>
      </c>
    </row>
    <row r="1779" spans="1:12" x14ac:dyDescent="0.35">
      <c r="A1779" s="2">
        <v>43781</v>
      </c>
      <c r="K1779" s="87">
        <f t="shared" si="62"/>
        <v>5328</v>
      </c>
      <c r="L1779" s="86">
        <f t="shared" si="61"/>
        <v>800</v>
      </c>
    </row>
    <row r="1780" spans="1:12" x14ac:dyDescent="0.35">
      <c r="A1780" s="2">
        <v>43782</v>
      </c>
      <c r="K1780" s="87">
        <f t="shared" si="62"/>
        <v>5331</v>
      </c>
      <c r="L1780" s="86">
        <f t="shared" si="61"/>
        <v>800</v>
      </c>
    </row>
    <row r="1781" spans="1:12" x14ac:dyDescent="0.35">
      <c r="A1781" s="2">
        <v>43783</v>
      </c>
      <c r="K1781" s="87">
        <f t="shared" si="62"/>
        <v>5334</v>
      </c>
      <c r="L1781" s="86">
        <f t="shared" si="61"/>
        <v>800</v>
      </c>
    </row>
    <row r="1782" spans="1:12" x14ac:dyDescent="0.35">
      <c r="A1782" s="2">
        <v>43784</v>
      </c>
      <c r="K1782" s="87">
        <f t="shared" si="62"/>
        <v>5337</v>
      </c>
      <c r="L1782" s="86">
        <f t="shared" si="61"/>
        <v>800</v>
      </c>
    </row>
    <row r="1783" spans="1:12" x14ac:dyDescent="0.35">
      <c r="A1783" s="2">
        <v>43785</v>
      </c>
      <c r="K1783" s="87">
        <f t="shared" si="62"/>
        <v>5340</v>
      </c>
      <c r="L1783" s="86">
        <f t="shared" si="61"/>
        <v>800</v>
      </c>
    </row>
    <row r="1784" spans="1:12" x14ac:dyDescent="0.35">
      <c r="A1784" s="2">
        <v>43786</v>
      </c>
      <c r="K1784" s="87">
        <f t="shared" si="62"/>
        <v>5343</v>
      </c>
      <c r="L1784" s="86">
        <f t="shared" si="61"/>
        <v>800</v>
      </c>
    </row>
    <row r="1785" spans="1:12" x14ac:dyDescent="0.35">
      <c r="A1785" s="2">
        <v>43787</v>
      </c>
      <c r="K1785" s="87">
        <f t="shared" si="62"/>
        <v>5346</v>
      </c>
      <c r="L1785" s="86">
        <f t="shared" si="61"/>
        <v>800</v>
      </c>
    </row>
    <row r="1786" spans="1:12" x14ac:dyDescent="0.35">
      <c r="A1786" s="2">
        <v>43788</v>
      </c>
      <c r="K1786" s="87">
        <f t="shared" si="62"/>
        <v>5349</v>
      </c>
      <c r="L1786" s="86">
        <f t="shared" si="61"/>
        <v>800</v>
      </c>
    </row>
    <row r="1787" spans="1:12" x14ac:dyDescent="0.35">
      <c r="A1787" s="2">
        <v>43789</v>
      </c>
      <c r="K1787" s="87">
        <f t="shared" si="62"/>
        <v>5352</v>
      </c>
      <c r="L1787" s="86">
        <f t="shared" si="61"/>
        <v>800</v>
      </c>
    </row>
    <row r="1788" spans="1:12" x14ac:dyDescent="0.35">
      <c r="A1788" s="2">
        <v>43790</v>
      </c>
      <c r="K1788" s="87">
        <f t="shared" si="62"/>
        <v>5355</v>
      </c>
      <c r="L1788" s="86">
        <f t="shared" si="61"/>
        <v>800</v>
      </c>
    </row>
    <row r="1789" spans="1:12" x14ac:dyDescent="0.35">
      <c r="A1789" s="2">
        <v>43791</v>
      </c>
      <c r="K1789" s="87">
        <f t="shared" si="62"/>
        <v>5358</v>
      </c>
      <c r="L1789" s="86">
        <f t="shared" si="61"/>
        <v>800</v>
      </c>
    </row>
    <row r="1790" spans="1:12" x14ac:dyDescent="0.35">
      <c r="A1790" s="2">
        <v>43792</v>
      </c>
      <c r="K1790" s="87">
        <f t="shared" si="62"/>
        <v>5361</v>
      </c>
      <c r="L1790" s="86">
        <f t="shared" si="61"/>
        <v>800</v>
      </c>
    </row>
    <row r="1791" spans="1:12" x14ac:dyDescent="0.35">
      <c r="A1791" s="2">
        <v>43793</v>
      </c>
      <c r="K1791" s="87">
        <f t="shared" si="62"/>
        <v>5364</v>
      </c>
      <c r="L1791" s="86">
        <f t="shared" si="61"/>
        <v>800</v>
      </c>
    </row>
    <row r="1792" spans="1:12" x14ac:dyDescent="0.35">
      <c r="A1792" s="2">
        <v>43794</v>
      </c>
      <c r="K1792" s="87">
        <f t="shared" si="62"/>
        <v>5367</v>
      </c>
      <c r="L1792" s="86">
        <f t="shared" si="61"/>
        <v>800</v>
      </c>
    </row>
    <row r="1793" spans="1:12" x14ac:dyDescent="0.35">
      <c r="A1793" s="2">
        <v>43795</v>
      </c>
      <c r="K1793" s="87">
        <f t="shared" si="62"/>
        <v>5370</v>
      </c>
      <c r="L1793" s="86">
        <f t="shared" si="61"/>
        <v>800</v>
      </c>
    </row>
    <row r="1794" spans="1:12" x14ac:dyDescent="0.35">
      <c r="A1794" s="2">
        <v>43796</v>
      </c>
      <c r="K1794" s="87">
        <f t="shared" si="62"/>
        <v>5373</v>
      </c>
      <c r="L1794" s="86">
        <f t="shared" si="61"/>
        <v>800</v>
      </c>
    </row>
    <row r="1795" spans="1:12" x14ac:dyDescent="0.35">
      <c r="A1795" s="2">
        <v>43797</v>
      </c>
      <c r="K1795" s="87">
        <f t="shared" si="62"/>
        <v>5376</v>
      </c>
      <c r="L1795" s="86">
        <f t="shared" si="61"/>
        <v>800</v>
      </c>
    </row>
    <row r="1796" spans="1:12" x14ac:dyDescent="0.35">
      <c r="A1796" s="2">
        <v>43798</v>
      </c>
      <c r="K1796" s="87">
        <f t="shared" si="62"/>
        <v>5379</v>
      </c>
      <c r="L1796" s="86">
        <f t="shared" ref="L1796:L1859" si="63">ExistingCost</f>
        <v>800</v>
      </c>
    </row>
    <row r="1797" spans="1:12" x14ac:dyDescent="0.35">
      <c r="A1797" s="2">
        <v>43799</v>
      </c>
      <c r="K1797" s="87">
        <f t="shared" ref="K1797:K1860" si="64">K1796+3</f>
        <v>5382</v>
      </c>
      <c r="L1797" s="86">
        <f t="shared" si="63"/>
        <v>800</v>
      </c>
    </row>
    <row r="1798" spans="1:12" x14ac:dyDescent="0.35">
      <c r="A1798" s="2">
        <v>43800</v>
      </c>
      <c r="K1798" s="87">
        <f t="shared" si="64"/>
        <v>5385</v>
      </c>
      <c r="L1798" s="86">
        <f t="shared" si="63"/>
        <v>800</v>
      </c>
    </row>
    <row r="1799" spans="1:12" x14ac:dyDescent="0.35">
      <c r="A1799" s="2">
        <v>43801</v>
      </c>
      <c r="K1799" s="87">
        <f t="shared" si="64"/>
        <v>5388</v>
      </c>
      <c r="L1799" s="86">
        <f t="shared" si="63"/>
        <v>800</v>
      </c>
    </row>
    <row r="1800" spans="1:12" x14ac:dyDescent="0.35">
      <c r="A1800" s="2">
        <v>43802</v>
      </c>
      <c r="K1800" s="87">
        <f t="shared" si="64"/>
        <v>5391</v>
      </c>
      <c r="L1800" s="86">
        <f t="shared" si="63"/>
        <v>800</v>
      </c>
    </row>
    <row r="1801" spans="1:12" x14ac:dyDescent="0.35">
      <c r="A1801" s="2">
        <v>43803</v>
      </c>
      <c r="K1801" s="87">
        <f t="shared" si="64"/>
        <v>5394</v>
      </c>
      <c r="L1801" s="86">
        <f t="shared" si="63"/>
        <v>800</v>
      </c>
    </row>
    <row r="1802" spans="1:12" x14ac:dyDescent="0.35">
      <c r="A1802" s="2">
        <v>43804</v>
      </c>
      <c r="K1802" s="87">
        <f t="shared" si="64"/>
        <v>5397</v>
      </c>
      <c r="L1802" s="86">
        <f t="shared" si="63"/>
        <v>800</v>
      </c>
    </row>
    <row r="1803" spans="1:12" x14ac:dyDescent="0.35">
      <c r="A1803" s="2">
        <v>43805</v>
      </c>
      <c r="K1803" s="87">
        <f t="shared" si="64"/>
        <v>5400</v>
      </c>
      <c r="L1803" s="86">
        <f t="shared" si="63"/>
        <v>800</v>
      </c>
    </row>
    <row r="1804" spans="1:12" x14ac:dyDescent="0.35">
      <c r="A1804" s="2">
        <v>43806</v>
      </c>
      <c r="K1804" s="87">
        <f t="shared" si="64"/>
        <v>5403</v>
      </c>
      <c r="L1804" s="86">
        <f t="shared" si="63"/>
        <v>800</v>
      </c>
    </row>
    <row r="1805" spans="1:12" x14ac:dyDescent="0.35">
      <c r="A1805" s="2">
        <v>43807</v>
      </c>
      <c r="K1805" s="87">
        <f t="shared" si="64"/>
        <v>5406</v>
      </c>
      <c r="L1805" s="86">
        <f t="shared" si="63"/>
        <v>800</v>
      </c>
    </row>
    <row r="1806" spans="1:12" x14ac:dyDescent="0.35">
      <c r="A1806" s="2">
        <v>43808</v>
      </c>
      <c r="K1806" s="87">
        <f t="shared" si="64"/>
        <v>5409</v>
      </c>
      <c r="L1806" s="86">
        <f t="shared" si="63"/>
        <v>800</v>
      </c>
    </row>
    <row r="1807" spans="1:12" x14ac:dyDescent="0.35">
      <c r="A1807" s="2">
        <v>43809</v>
      </c>
      <c r="K1807" s="87">
        <f t="shared" si="64"/>
        <v>5412</v>
      </c>
      <c r="L1807" s="86">
        <f t="shared" si="63"/>
        <v>800</v>
      </c>
    </row>
    <row r="1808" spans="1:12" x14ac:dyDescent="0.35">
      <c r="A1808" s="2">
        <v>43810</v>
      </c>
      <c r="K1808" s="87">
        <f t="shared" si="64"/>
        <v>5415</v>
      </c>
      <c r="L1808" s="86">
        <f t="shared" si="63"/>
        <v>800</v>
      </c>
    </row>
    <row r="1809" spans="1:12" x14ac:dyDescent="0.35">
      <c r="A1809" s="2">
        <v>43811</v>
      </c>
      <c r="K1809" s="87">
        <f t="shared" si="64"/>
        <v>5418</v>
      </c>
      <c r="L1809" s="86">
        <f t="shared" si="63"/>
        <v>800</v>
      </c>
    </row>
    <row r="1810" spans="1:12" x14ac:dyDescent="0.35">
      <c r="A1810" s="2">
        <v>43812</v>
      </c>
      <c r="K1810" s="87">
        <f t="shared" si="64"/>
        <v>5421</v>
      </c>
      <c r="L1810" s="86">
        <f t="shared" si="63"/>
        <v>800</v>
      </c>
    </row>
    <row r="1811" spans="1:12" x14ac:dyDescent="0.35">
      <c r="A1811" s="2">
        <v>43813</v>
      </c>
      <c r="K1811" s="87">
        <f t="shared" si="64"/>
        <v>5424</v>
      </c>
      <c r="L1811" s="86">
        <f t="shared" si="63"/>
        <v>800</v>
      </c>
    </row>
    <row r="1812" spans="1:12" x14ac:dyDescent="0.35">
      <c r="A1812" s="2">
        <v>43814</v>
      </c>
      <c r="K1812" s="87">
        <f t="shared" si="64"/>
        <v>5427</v>
      </c>
      <c r="L1812" s="86">
        <f t="shared" si="63"/>
        <v>800</v>
      </c>
    </row>
    <row r="1813" spans="1:12" x14ac:dyDescent="0.35">
      <c r="A1813" s="2">
        <v>43815</v>
      </c>
      <c r="K1813" s="87">
        <f t="shared" si="64"/>
        <v>5430</v>
      </c>
      <c r="L1813" s="86">
        <f t="shared" si="63"/>
        <v>800</v>
      </c>
    </row>
    <row r="1814" spans="1:12" x14ac:dyDescent="0.35">
      <c r="A1814" s="2">
        <v>43816</v>
      </c>
      <c r="K1814" s="87">
        <f t="shared" si="64"/>
        <v>5433</v>
      </c>
      <c r="L1814" s="86">
        <f t="shared" si="63"/>
        <v>800</v>
      </c>
    </row>
    <row r="1815" spans="1:12" x14ac:dyDescent="0.35">
      <c r="A1815" s="2">
        <v>43817</v>
      </c>
      <c r="K1815" s="87">
        <f t="shared" si="64"/>
        <v>5436</v>
      </c>
      <c r="L1815" s="86">
        <f t="shared" si="63"/>
        <v>800</v>
      </c>
    </row>
    <row r="1816" spans="1:12" x14ac:dyDescent="0.35">
      <c r="A1816" s="2">
        <v>43818</v>
      </c>
      <c r="K1816" s="87">
        <f t="shared" si="64"/>
        <v>5439</v>
      </c>
      <c r="L1816" s="86">
        <f t="shared" si="63"/>
        <v>800</v>
      </c>
    </row>
    <row r="1817" spans="1:12" x14ac:dyDescent="0.35">
      <c r="A1817" s="2">
        <v>43819</v>
      </c>
      <c r="K1817" s="87">
        <f t="shared" si="64"/>
        <v>5442</v>
      </c>
      <c r="L1817" s="86">
        <f t="shared" si="63"/>
        <v>800</v>
      </c>
    </row>
    <row r="1818" spans="1:12" x14ac:dyDescent="0.35">
      <c r="A1818" s="2">
        <v>43820</v>
      </c>
      <c r="K1818" s="87">
        <f t="shared" si="64"/>
        <v>5445</v>
      </c>
      <c r="L1818" s="86">
        <f t="shared" si="63"/>
        <v>800</v>
      </c>
    </row>
    <row r="1819" spans="1:12" x14ac:dyDescent="0.35">
      <c r="A1819" s="2">
        <v>43821</v>
      </c>
      <c r="K1819" s="87">
        <f t="shared" si="64"/>
        <v>5448</v>
      </c>
      <c r="L1819" s="86">
        <f t="shared" si="63"/>
        <v>800</v>
      </c>
    </row>
    <row r="1820" spans="1:12" x14ac:dyDescent="0.35">
      <c r="A1820" s="2">
        <v>43822</v>
      </c>
      <c r="K1820" s="87">
        <f t="shared" si="64"/>
        <v>5451</v>
      </c>
      <c r="L1820" s="86">
        <f t="shared" si="63"/>
        <v>800</v>
      </c>
    </row>
    <row r="1821" spans="1:12" x14ac:dyDescent="0.35">
      <c r="A1821" s="2">
        <v>43823</v>
      </c>
      <c r="K1821" s="87">
        <f t="shared" si="64"/>
        <v>5454</v>
      </c>
      <c r="L1821" s="86">
        <f t="shared" si="63"/>
        <v>800</v>
      </c>
    </row>
    <row r="1822" spans="1:12" x14ac:dyDescent="0.35">
      <c r="A1822" s="2">
        <v>43824</v>
      </c>
      <c r="K1822" s="87">
        <f t="shared" si="64"/>
        <v>5457</v>
      </c>
      <c r="L1822" s="86">
        <f t="shared" si="63"/>
        <v>800</v>
      </c>
    </row>
    <row r="1823" spans="1:12" x14ac:dyDescent="0.35">
      <c r="A1823" s="2">
        <v>43825</v>
      </c>
      <c r="K1823" s="87">
        <f t="shared" si="64"/>
        <v>5460</v>
      </c>
      <c r="L1823" s="86">
        <f t="shared" si="63"/>
        <v>800</v>
      </c>
    </row>
    <row r="1824" spans="1:12" x14ac:dyDescent="0.35">
      <c r="A1824" s="2">
        <v>43826</v>
      </c>
      <c r="K1824" s="87">
        <f t="shared" si="64"/>
        <v>5463</v>
      </c>
      <c r="L1824" s="86">
        <f t="shared" si="63"/>
        <v>800</v>
      </c>
    </row>
    <row r="1825" spans="1:12" x14ac:dyDescent="0.35">
      <c r="A1825" s="2">
        <v>43827</v>
      </c>
      <c r="K1825" s="87">
        <f t="shared" si="64"/>
        <v>5466</v>
      </c>
      <c r="L1825" s="86">
        <f t="shared" si="63"/>
        <v>800</v>
      </c>
    </row>
    <row r="1826" spans="1:12" x14ac:dyDescent="0.35">
      <c r="A1826" s="2">
        <v>43828</v>
      </c>
      <c r="K1826" s="87">
        <f t="shared" si="64"/>
        <v>5469</v>
      </c>
      <c r="L1826" s="86">
        <f t="shared" si="63"/>
        <v>800</v>
      </c>
    </row>
    <row r="1827" spans="1:12" x14ac:dyDescent="0.35">
      <c r="A1827" s="2">
        <v>43829</v>
      </c>
      <c r="K1827" s="87">
        <f t="shared" si="64"/>
        <v>5472</v>
      </c>
      <c r="L1827" s="86">
        <f t="shared" si="63"/>
        <v>800</v>
      </c>
    </row>
    <row r="1828" spans="1:12" x14ac:dyDescent="0.35">
      <c r="A1828" s="2">
        <v>43830</v>
      </c>
      <c r="K1828" s="87">
        <f t="shared" si="64"/>
        <v>5475</v>
      </c>
      <c r="L1828" s="86">
        <f t="shared" si="63"/>
        <v>800</v>
      </c>
    </row>
    <row r="1829" spans="1:12" x14ac:dyDescent="0.35">
      <c r="A1829" s="2">
        <v>43831</v>
      </c>
      <c r="K1829" s="87">
        <f t="shared" si="64"/>
        <v>5478</v>
      </c>
      <c r="L1829" s="86">
        <f t="shared" si="63"/>
        <v>800</v>
      </c>
    </row>
    <row r="1830" spans="1:12" x14ac:dyDescent="0.35">
      <c r="A1830" s="2">
        <v>43832</v>
      </c>
      <c r="K1830" s="87">
        <f t="shared" si="64"/>
        <v>5481</v>
      </c>
      <c r="L1830" s="86">
        <f t="shared" si="63"/>
        <v>800</v>
      </c>
    </row>
    <row r="1831" spans="1:12" x14ac:dyDescent="0.35">
      <c r="A1831" s="2">
        <v>43833</v>
      </c>
      <c r="K1831" s="87">
        <f t="shared" si="64"/>
        <v>5484</v>
      </c>
      <c r="L1831" s="86">
        <f t="shared" si="63"/>
        <v>800</v>
      </c>
    </row>
    <row r="1832" spans="1:12" x14ac:dyDescent="0.35">
      <c r="A1832" s="2">
        <v>43834</v>
      </c>
      <c r="K1832" s="87">
        <f t="shared" si="64"/>
        <v>5487</v>
      </c>
      <c r="L1832" s="86">
        <f t="shared" si="63"/>
        <v>800</v>
      </c>
    </row>
    <row r="1833" spans="1:12" x14ac:dyDescent="0.35">
      <c r="A1833" s="2">
        <v>43835</v>
      </c>
      <c r="K1833" s="87">
        <f t="shared" si="64"/>
        <v>5490</v>
      </c>
      <c r="L1833" s="86">
        <f t="shared" si="63"/>
        <v>800</v>
      </c>
    </row>
    <row r="1834" spans="1:12" x14ac:dyDescent="0.35">
      <c r="A1834" s="2">
        <v>43836</v>
      </c>
      <c r="K1834" s="87">
        <f t="shared" si="64"/>
        <v>5493</v>
      </c>
      <c r="L1834" s="86">
        <f t="shared" si="63"/>
        <v>800</v>
      </c>
    </row>
    <row r="1835" spans="1:12" x14ac:dyDescent="0.35">
      <c r="A1835" s="2">
        <v>43837</v>
      </c>
      <c r="K1835" s="87">
        <f t="shared" si="64"/>
        <v>5496</v>
      </c>
      <c r="L1835" s="86">
        <f t="shared" si="63"/>
        <v>800</v>
      </c>
    </row>
    <row r="1836" spans="1:12" x14ac:dyDescent="0.35">
      <c r="A1836" s="2">
        <v>43838</v>
      </c>
      <c r="K1836" s="87">
        <f t="shared" si="64"/>
        <v>5499</v>
      </c>
      <c r="L1836" s="86">
        <f t="shared" si="63"/>
        <v>800</v>
      </c>
    </row>
    <row r="1837" spans="1:12" x14ac:dyDescent="0.35">
      <c r="A1837" s="2">
        <v>43839</v>
      </c>
      <c r="K1837" s="87">
        <f t="shared" si="64"/>
        <v>5502</v>
      </c>
      <c r="L1837" s="86">
        <f t="shared" si="63"/>
        <v>800</v>
      </c>
    </row>
    <row r="1838" spans="1:12" x14ac:dyDescent="0.35">
      <c r="A1838" s="2">
        <v>43840</v>
      </c>
      <c r="K1838" s="87">
        <f t="shared" si="64"/>
        <v>5505</v>
      </c>
      <c r="L1838" s="86">
        <f t="shared" si="63"/>
        <v>800</v>
      </c>
    </row>
    <row r="1839" spans="1:12" x14ac:dyDescent="0.35">
      <c r="A1839" s="2">
        <v>43841</v>
      </c>
      <c r="K1839" s="87">
        <f t="shared" si="64"/>
        <v>5508</v>
      </c>
      <c r="L1839" s="86">
        <f t="shared" si="63"/>
        <v>800</v>
      </c>
    </row>
    <row r="1840" spans="1:12" x14ac:dyDescent="0.35">
      <c r="A1840" s="2">
        <v>43842</v>
      </c>
      <c r="K1840" s="87">
        <f t="shared" si="64"/>
        <v>5511</v>
      </c>
      <c r="L1840" s="86">
        <f t="shared" si="63"/>
        <v>800</v>
      </c>
    </row>
    <row r="1841" spans="1:12" x14ac:dyDescent="0.35">
      <c r="A1841" s="2">
        <v>43843</v>
      </c>
      <c r="K1841" s="87">
        <f t="shared" si="64"/>
        <v>5514</v>
      </c>
      <c r="L1841" s="86">
        <f t="shared" si="63"/>
        <v>800</v>
      </c>
    </row>
    <row r="1842" spans="1:12" x14ac:dyDescent="0.35">
      <c r="A1842" s="2">
        <v>43844</v>
      </c>
      <c r="K1842" s="87">
        <f t="shared" si="64"/>
        <v>5517</v>
      </c>
      <c r="L1842" s="86">
        <f t="shared" si="63"/>
        <v>800</v>
      </c>
    </row>
    <row r="1843" spans="1:12" x14ac:dyDescent="0.35">
      <c r="A1843" s="2">
        <v>43845</v>
      </c>
      <c r="K1843" s="87">
        <f t="shared" si="64"/>
        <v>5520</v>
      </c>
      <c r="L1843" s="86">
        <f t="shared" si="63"/>
        <v>800</v>
      </c>
    </row>
    <row r="1844" spans="1:12" x14ac:dyDescent="0.35">
      <c r="A1844" s="2">
        <v>43846</v>
      </c>
      <c r="K1844" s="87">
        <f t="shared" si="64"/>
        <v>5523</v>
      </c>
      <c r="L1844" s="86">
        <f t="shared" si="63"/>
        <v>800</v>
      </c>
    </row>
    <row r="1845" spans="1:12" x14ac:dyDescent="0.35">
      <c r="A1845" s="2">
        <v>43847</v>
      </c>
      <c r="K1845" s="87">
        <f t="shared" si="64"/>
        <v>5526</v>
      </c>
      <c r="L1845" s="86">
        <f t="shared" si="63"/>
        <v>800</v>
      </c>
    </row>
    <row r="1846" spans="1:12" x14ac:dyDescent="0.35">
      <c r="A1846" s="2">
        <v>43848</v>
      </c>
      <c r="K1846" s="87">
        <f t="shared" si="64"/>
        <v>5529</v>
      </c>
      <c r="L1846" s="86">
        <f t="shared" si="63"/>
        <v>800</v>
      </c>
    </row>
    <row r="1847" spans="1:12" x14ac:dyDescent="0.35">
      <c r="A1847" s="2">
        <v>43849</v>
      </c>
      <c r="K1847" s="87">
        <f t="shared" si="64"/>
        <v>5532</v>
      </c>
      <c r="L1847" s="86">
        <f t="shared" si="63"/>
        <v>800</v>
      </c>
    </row>
    <row r="1848" spans="1:12" x14ac:dyDescent="0.35">
      <c r="A1848" s="2">
        <v>43850</v>
      </c>
      <c r="K1848" s="87">
        <f t="shared" si="64"/>
        <v>5535</v>
      </c>
      <c r="L1848" s="86">
        <f t="shared" si="63"/>
        <v>800</v>
      </c>
    </row>
    <row r="1849" spans="1:12" x14ac:dyDescent="0.35">
      <c r="A1849" s="2">
        <v>43851</v>
      </c>
      <c r="K1849" s="87">
        <f t="shared" si="64"/>
        <v>5538</v>
      </c>
      <c r="L1849" s="86">
        <f t="shared" si="63"/>
        <v>800</v>
      </c>
    </row>
    <row r="1850" spans="1:12" x14ac:dyDescent="0.35">
      <c r="A1850" s="2">
        <v>43852</v>
      </c>
      <c r="K1850" s="87">
        <f t="shared" si="64"/>
        <v>5541</v>
      </c>
      <c r="L1850" s="86">
        <f t="shared" si="63"/>
        <v>800</v>
      </c>
    </row>
    <row r="1851" spans="1:12" x14ac:dyDescent="0.35">
      <c r="A1851" s="2">
        <v>43853</v>
      </c>
      <c r="K1851" s="87">
        <f t="shared" si="64"/>
        <v>5544</v>
      </c>
      <c r="L1851" s="86">
        <f t="shared" si="63"/>
        <v>800</v>
      </c>
    </row>
    <row r="1852" spans="1:12" x14ac:dyDescent="0.35">
      <c r="A1852" s="2">
        <v>43854</v>
      </c>
      <c r="K1852" s="87">
        <f t="shared" si="64"/>
        <v>5547</v>
      </c>
      <c r="L1852" s="86">
        <f t="shared" si="63"/>
        <v>800</v>
      </c>
    </row>
    <row r="1853" spans="1:12" x14ac:dyDescent="0.35">
      <c r="A1853" s="2">
        <v>43855</v>
      </c>
      <c r="K1853" s="87">
        <f t="shared" si="64"/>
        <v>5550</v>
      </c>
      <c r="L1853" s="86">
        <f t="shared" si="63"/>
        <v>800</v>
      </c>
    </row>
    <row r="1854" spans="1:12" x14ac:dyDescent="0.35">
      <c r="A1854" s="2">
        <v>43856</v>
      </c>
      <c r="K1854" s="87">
        <f t="shared" si="64"/>
        <v>5553</v>
      </c>
      <c r="L1854" s="86">
        <f t="shared" si="63"/>
        <v>800</v>
      </c>
    </row>
    <row r="1855" spans="1:12" x14ac:dyDescent="0.35">
      <c r="A1855" s="2">
        <v>43857</v>
      </c>
      <c r="K1855" s="87">
        <f t="shared" si="64"/>
        <v>5556</v>
      </c>
      <c r="L1855" s="86">
        <f t="shared" si="63"/>
        <v>800</v>
      </c>
    </row>
    <row r="1856" spans="1:12" x14ac:dyDescent="0.35">
      <c r="A1856" s="2">
        <v>43858</v>
      </c>
      <c r="K1856" s="87">
        <f t="shared" si="64"/>
        <v>5559</v>
      </c>
      <c r="L1856" s="86">
        <f t="shared" si="63"/>
        <v>800</v>
      </c>
    </row>
    <row r="1857" spans="1:12" x14ac:dyDescent="0.35">
      <c r="A1857" s="2">
        <v>43859</v>
      </c>
      <c r="K1857" s="87">
        <f t="shared" si="64"/>
        <v>5562</v>
      </c>
      <c r="L1857" s="86">
        <f t="shared" si="63"/>
        <v>800</v>
      </c>
    </row>
    <row r="1858" spans="1:12" x14ac:dyDescent="0.35">
      <c r="A1858" s="2">
        <v>43860</v>
      </c>
      <c r="K1858" s="87">
        <f t="shared" si="64"/>
        <v>5565</v>
      </c>
      <c r="L1858" s="86">
        <f t="shared" si="63"/>
        <v>800</v>
      </c>
    </row>
    <row r="1859" spans="1:12" x14ac:dyDescent="0.35">
      <c r="A1859" s="2">
        <v>43861</v>
      </c>
      <c r="K1859" s="87">
        <f t="shared" si="64"/>
        <v>5568</v>
      </c>
      <c r="L1859" s="86">
        <f t="shared" si="63"/>
        <v>800</v>
      </c>
    </row>
    <row r="1860" spans="1:12" x14ac:dyDescent="0.35">
      <c r="A1860" s="2">
        <v>43862</v>
      </c>
      <c r="K1860" s="87">
        <f t="shared" si="64"/>
        <v>5571</v>
      </c>
      <c r="L1860" s="86">
        <f t="shared" ref="L1860:L1923" si="65">ExistingCost</f>
        <v>800</v>
      </c>
    </row>
    <row r="1861" spans="1:12" x14ac:dyDescent="0.35">
      <c r="A1861" s="2">
        <v>43863</v>
      </c>
      <c r="K1861" s="87">
        <f t="shared" ref="K1861:K1924" si="66">K1860+3</f>
        <v>5574</v>
      </c>
      <c r="L1861" s="86">
        <f t="shared" si="65"/>
        <v>800</v>
      </c>
    </row>
    <row r="1862" spans="1:12" x14ac:dyDescent="0.35">
      <c r="A1862" s="2">
        <v>43864</v>
      </c>
      <c r="K1862" s="87">
        <f t="shared" si="66"/>
        <v>5577</v>
      </c>
      <c r="L1862" s="86">
        <f t="shared" si="65"/>
        <v>800</v>
      </c>
    </row>
    <row r="1863" spans="1:12" x14ac:dyDescent="0.35">
      <c r="A1863" s="2">
        <v>43865</v>
      </c>
      <c r="K1863" s="87">
        <f t="shared" si="66"/>
        <v>5580</v>
      </c>
      <c r="L1863" s="86">
        <f t="shared" si="65"/>
        <v>800</v>
      </c>
    </row>
    <row r="1864" spans="1:12" x14ac:dyDescent="0.35">
      <c r="A1864" s="2">
        <v>43866</v>
      </c>
      <c r="K1864" s="87">
        <f t="shared" si="66"/>
        <v>5583</v>
      </c>
      <c r="L1864" s="86">
        <f t="shared" si="65"/>
        <v>800</v>
      </c>
    </row>
    <row r="1865" spans="1:12" x14ac:dyDescent="0.35">
      <c r="A1865" s="2">
        <v>43867</v>
      </c>
      <c r="K1865" s="87">
        <f t="shared" si="66"/>
        <v>5586</v>
      </c>
      <c r="L1865" s="86">
        <f t="shared" si="65"/>
        <v>800</v>
      </c>
    </row>
    <row r="1866" spans="1:12" x14ac:dyDescent="0.35">
      <c r="A1866" s="2">
        <v>43868</v>
      </c>
      <c r="K1866" s="87">
        <f t="shared" si="66"/>
        <v>5589</v>
      </c>
      <c r="L1866" s="86">
        <f t="shared" si="65"/>
        <v>800</v>
      </c>
    </row>
    <row r="1867" spans="1:12" x14ac:dyDescent="0.35">
      <c r="A1867" s="2">
        <v>43869</v>
      </c>
      <c r="K1867" s="87">
        <f t="shared" si="66"/>
        <v>5592</v>
      </c>
      <c r="L1867" s="86">
        <f t="shared" si="65"/>
        <v>800</v>
      </c>
    </row>
    <row r="1868" spans="1:12" x14ac:dyDescent="0.35">
      <c r="A1868" s="2">
        <v>43870</v>
      </c>
      <c r="K1868" s="87">
        <f t="shared" si="66"/>
        <v>5595</v>
      </c>
      <c r="L1868" s="86">
        <f t="shared" si="65"/>
        <v>800</v>
      </c>
    </row>
    <row r="1869" spans="1:12" x14ac:dyDescent="0.35">
      <c r="A1869" s="2">
        <v>43871</v>
      </c>
      <c r="K1869" s="87">
        <f t="shared" si="66"/>
        <v>5598</v>
      </c>
      <c r="L1869" s="86">
        <f t="shared" si="65"/>
        <v>800</v>
      </c>
    </row>
    <row r="1870" spans="1:12" x14ac:dyDescent="0.35">
      <c r="A1870" s="2">
        <v>43872</v>
      </c>
      <c r="K1870" s="87">
        <f t="shared" si="66"/>
        <v>5601</v>
      </c>
      <c r="L1870" s="86">
        <f t="shared" si="65"/>
        <v>800</v>
      </c>
    </row>
    <row r="1871" spans="1:12" x14ac:dyDescent="0.35">
      <c r="A1871" s="2">
        <v>43873</v>
      </c>
      <c r="K1871" s="87">
        <f t="shared" si="66"/>
        <v>5604</v>
      </c>
      <c r="L1871" s="86">
        <f t="shared" si="65"/>
        <v>800</v>
      </c>
    </row>
    <row r="1872" spans="1:12" x14ac:dyDescent="0.35">
      <c r="A1872" s="2">
        <v>43874</v>
      </c>
      <c r="K1872" s="87">
        <f t="shared" si="66"/>
        <v>5607</v>
      </c>
      <c r="L1872" s="86">
        <f t="shared" si="65"/>
        <v>800</v>
      </c>
    </row>
    <row r="1873" spans="1:12" x14ac:dyDescent="0.35">
      <c r="A1873" s="2">
        <v>43875</v>
      </c>
      <c r="K1873" s="87">
        <f t="shared" si="66"/>
        <v>5610</v>
      </c>
      <c r="L1873" s="86">
        <f t="shared" si="65"/>
        <v>800</v>
      </c>
    </row>
    <row r="1874" spans="1:12" x14ac:dyDescent="0.35">
      <c r="A1874" s="2">
        <v>43876</v>
      </c>
      <c r="K1874" s="87">
        <f t="shared" si="66"/>
        <v>5613</v>
      </c>
      <c r="L1874" s="86">
        <f t="shared" si="65"/>
        <v>800</v>
      </c>
    </row>
    <row r="1875" spans="1:12" x14ac:dyDescent="0.35">
      <c r="A1875" s="2">
        <v>43877</v>
      </c>
      <c r="K1875" s="87">
        <f t="shared" si="66"/>
        <v>5616</v>
      </c>
      <c r="L1875" s="86">
        <f t="shared" si="65"/>
        <v>800</v>
      </c>
    </row>
    <row r="1876" spans="1:12" x14ac:dyDescent="0.35">
      <c r="A1876" s="2">
        <v>43878</v>
      </c>
      <c r="K1876" s="87">
        <f t="shared" si="66"/>
        <v>5619</v>
      </c>
      <c r="L1876" s="86">
        <f t="shared" si="65"/>
        <v>800</v>
      </c>
    </row>
    <row r="1877" spans="1:12" x14ac:dyDescent="0.35">
      <c r="A1877" s="2">
        <v>43879</v>
      </c>
      <c r="K1877" s="87">
        <f t="shared" si="66"/>
        <v>5622</v>
      </c>
      <c r="L1877" s="86">
        <f t="shared" si="65"/>
        <v>800</v>
      </c>
    </row>
    <row r="1878" spans="1:12" x14ac:dyDescent="0.35">
      <c r="A1878" s="2">
        <v>43880</v>
      </c>
      <c r="K1878" s="87">
        <f t="shared" si="66"/>
        <v>5625</v>
      </c>
      <c r="L1878" s="86">
        <f t="shared" si="65"/>
        <v>800</v>
      </c>
    </row>
    <row r="1879" spans="1:12" x14ac:dyDescent="0.35">
      <c r="A1879" s="2">
        <v>43881</v>
      </c>
      <c r="K1879" s="87">
        <f t="shared" si="66"/>
        <v>5628</v>
      </c>
      <c r="L1879" s="86">
        <f t="shared" si="65"/>
        <v>800</v>
      </c>
    </row>
    <row r="1880" spans="1:12" x14ac:dyDescent="0.35">
      <c r="A1880" s="2">
        <v>43882</v>
      </c>
      <c r="K1880" s="87">
        <f t="shared" si="66"/>
        <v>5631</v>
      </c>
      <c r="L1880" s="86">
        <f t="shared" si="65"/>
        <v>800</v>
      </c>
    </row>
    <row r="1881" spans="1:12" x14ac:dyDescent="0.35">
      <c r="A1881" s="2">
        <v>43883</v>
      </c>
      <c r="K1881" s="87">
        <f t="shared" si="66"/>
        <v>5634</v>
      </c>
      <c r="L1881" s="86">
        <f t="shared" si="65"/>
        <v>800</v>
      </c>
    </row>
    <row r="1882" spans="1:12" x14ac:dyDescent="0.35">
      <c r="A1882" s="2">
        <v>43884</v>
      </c>
      <c r="K1882" s="87">
        <f t="shared" si="66"/>
        <v>5637</v>
      </c>
      <c r="L1882" s="86">
        <f t="shared" si="65"/>
        <v>800</v>
      </c>
    </row>
    <row r="1883" spans="1:12" x14ac:dyDescent="0.35">
      <c r="A1883" s="2">
        <v>43885</v>
      </c>
      <c r="K1883" s="87">
        <f t="shared" si="66"/>
        <v>5640</v>
      </c>
      <c r="L1883" s="86">
        <f t="shared" si="65"/>
        <v>800</v>
      </c>
    </row>
    <row r="1884" spans="1:12" x14ac:dyDescent="0.35">
      <c r="A1884" s="2">
        <v>43886</v>
      </c>
      <c r="K1884" s="87">
        <f t="shared" si="66"/>
        <v>5643</v>
      </c>
      <c r="L1884" s="86">
        <f t="shared" si="65"/>
        <v>800</v>
      </c>
    </row>
    <row r="1885" spans="1:12" x14ac:dyDescent="0.35">
      <c r="A1885" s="2">
        <v>43887</v>
      </c>
      <c r="K1885" s="87">
        <f t="shared" si="66"/>
        <v>5646</v>
      </c>
      <c r="L1885" s="86">
        <f t="shared" si="65"/>
        <v>800</v>
      </c>
    </row>
    <row r="1886" spans="1:12" x14ac:dyDescent="0.35">
      <c r="A1886" s="2">
        <v>43888</v>
      </c>
      <c r="K1886" s="87">
        <f t="shared" si="66"/>
        <v>5649</v>
      </c>
      <c r="L1886" s="86">
        <f t="shared" si="65"/>
        <v>800</v>
      </c>
    </row>
    <row r="1887" spans="1:12" x14ac:dyDescent="0.35">
      <c r="A1887" s="2">
        <v>43889</v>
      </c>
      <c r="K1887" s="87">
        <f t="shared" si="66"/>
        <v>5652</v>
      </c>
      <c r="L1887" s="86">
        <f t="shared" si="65"/>
        <v>800</v>
      </c>
    </row>
    <row r="1888" spans="1:12" x14ac:dyDescent="0.35">
      <c r="A1888" s="2">
        <v>43890</v>
      </c>
      <c r="K1888" s="87">
        <f t="shared" si="66"/>
        <v>5655</v>
      </c>
      <c r="L1888" s="86">
        <f t="shared" si="65"/>
        <v>800</v>
      </c>
    </row>
    <row r="1889" spans="1:12" x14ac:dyDescent="0.35">
      <c r="A1889" s="2">
        <v>43891</v>
      </c>
      <c r="K1889" s="87">
        <f t="shared" si="66"/>
        <v>5658</v>
      </c>
      <c r="L1889" s="86">
        <f t="shared" si="65"/>
        <v>800</v>
      </c>
    </row>
    <row r="1890" spans="1:12" x14ac:dyDescent="0.35">
      <c r="A1890" s="2">
        <v>43892</v>
      </c>
      <c r="K1890" s="87">
        <f t="shared" si="66"/>
        <v>5661</v>
      </c>
      <c r="L1890" s="86">
        <f t="shared" si="65"/>
        <v>800</v>
      </c>
    </row>
    <row r="1891" spans="1:12" x14ac:dyDescent="0.35">
      <c r="A1891" s="2">
        <v>43893</v>
      </c>
      <c r="K1891" s="87">
        <f t="shared" si="66"/>
        <v>5664</v>
      </c>
      <c r="L1891" s="86">
        <f t="shared" si="65"/>
        <v>800</v>
      </c>
    </row>
    <row r="1892" spans="1:12" x14ac:dyDescent="0.35">
      <c r="A1892" s="2">
        <v>43894</v>
      </c>
      <c r="K1892" s="87">
        <f t="shared" si="66"/>
        <v>5667</v>
      </c>
      <c r="L1892" s="86">
        <f t="shared" si="65"/>
        <v>800</v>
      </c>
    </row>
    <row r="1893" spans="1:12" x14ac:dyDescent="0.35">
      <c r="A1893" s="2">
        <v>43895</v>
      </c>
      <c r="K1893" s="87">
        <f t="shared" si="66"/>
        <v>5670</v>
      </c>
      <c r="L1893" s="86">
        <f t="shared" si="65"/>
        <v>800</v>
      </c>
    </row>
    <row r="1894" spans="1:12" x14ac:dyDescent="0.35">
      <c r="A1894" s="2">
        <v>43896</v>
      </c>
      <c r="K1894" s="87">
        <f t="shared" si="66"/>
        <v>5673</v>
      </c>
      <c r="L1894" s="86">
        <f t="shared" si="65"/>
        <v>800</v>
      </c>
    </row>
    <row r="1895" spans="1:12" x14ac:dyDescent="0.35">
      <c r="A1895" s="2">
        <v>43897</v>
      </c>
      <c r="K1895" s="87">
        <f t="shared" si="66"/>
        <v>5676</v>
      </c>
      <c r="L1895" s="86">
        <f t="shared" si="65"/>
        <v>800</v>
      </c>
    </row>
    <row r="1896" spans="1:12" x14ac:dyDescent="0.35">
      <c r="A1896" s="2">
        <v>43898</v>
      </c>
      <c r="K1896" s="87">
        <f t="shared" si="66"/>
        <v>5679</v>
      </c>
      <c r="L1896" s="86">
        <f t="shared" si="65"/>
        <v>800</v>
      </c>
    </row>
    <row r="1897" spans="1:12" x14ac:dyDescent="0.35">
      <c r="A1897" s="2">
        <v>43899</v>
      </c>
      <c r="K1897" s="87">
        <f t="shared" si="66"/>
        <v>5682</v>
      </c>
      <c r="L1897" s="86">
        <f t="shared" si="65"/>
        <v>800</v>
      </c>
    </row>
    <row r="1898" spans="1:12" x14ac:dyDescent="0.35">
      <c r="A1898" s="2">
        <v>43900</v>
      </c>
      <c r="K1898" s="87">
        <f t="shared" si="66"/>
        <v>5685</v>
      </c>
      <c r="L1898" s="86">
        <f t="shared" si="65"/>
        <v>800</v>
      </c>
    </row>
    <row r="1899" spans="1:12" x14ac:dyDescent="0.35">
      <c r="A1899" s="2">
        <v>43901</v>
      </c>
      <c r="K1899" s="87">
        <f t="shared" si="66"/>
        <v>5688</v>
      </c>
      <c r="L1899" s="86">
        <f t="shared" si="65"/>
        <v>800</v>
      </c>
    </row>
    <row r="1900" spans="1:12" x14ac:dyDescent="0.35">
      <c r="A1900" s="2">
        <v>43902</v>
      </c>
      <c r="K1900" s="87">
        <f t="shared" si="66"/>
        <v>5691</v>
      </c>
      <c r="L1900" s="86">
        <f t="shared" si="65"/>
        <v>800</v>
      </c>
    </row>
    <row r="1901" spans="1:12" x14ac:dyDescent="0.35">
      <c r="A1901" s="2">
        <v>43903</v>
      </c>
      <c r="K1901" s="87">
        <f t="shared" si="66"/>
        <v>5694</v>
      </c>
      <c r="L1901" s="86">
        <f t="shared" si="65"/>
        <v>800</v>
      </c>
    </row>
    <row r="1902" spans="1:12" x14ac:dyDescent="0.35">
      <c r="A1902" s="2">
        <v>43904</v>
      </c>
      <c r="K1902" s="87">
        <f t="shared" si="66"/>
        <v>5697</v>
      </c>
      <c r="L1902" s="86">
        <f t="shared" si="65"/>
        <v>800</v>
      </c>
    </row>
    <row r="1903" spans="1:12" x14ac:dyDescent="0.35">
      <c r="A1903" s="2">
        <v>43905</v>
      </c>
      <c r="K1903" s="87">
        <f t="shared" si="66"/>
        <v>5700</v>
      </c>
      <c r="L1903" s="86">
        <f t="shared" si="65"/>
        <v>800</v>
      </c>
    </row>
    <row r="1904" spans="1:12" x14ac:dyDescent="0.35">
      <c r="A1904" s="2">
        <v>43906</v>
      </c>
      <c r="K1904" s="87">
        <f t="shared" si="66"/>
        <v>5703</v>
      </c>
      <c r="L1904" s="86">
        <f t="shared" si="65"/>
        <v>800</v>
      </c>
    </row>
    <row r="1905" spans="1:12" x14ac:dyDescent="0.35">
      <c r="A1905" s="2">
        <v>43907</v>
      </c>
      <c r="K1905" s="87">
        <f t="shared" si="66"/>
        <v>5706</v>
      </c>
      <c r="L1905" s="86">
        <f t="shared" si="65"/>
        <v>800</v>
      </c>
    </row>
    <row r="1906" spans="1:12" x14ac:dyDescent="0.35">
      <c r="A1906" s="2">
        <v>43908</v>
      </c>
      <c r="K1906" s="87">
        <f t="shared" si="66"/>
        <v>5709</v>
      </c>
      <c r="L1906" s="86">
        <f t="shared" si="65"/>
        <v>800</v>
      </c>
    </row>
    <row r="1907" spans="1:12" x14ac:dyDescent="0.35">
      <c r="A1907" s="2">
        <v>43909</v>
      </c>
      <c r="K1907" s="87">
        <f t="shared" si="66"/>
        <v>5712</v>
      </c>
      <c r="L1907" s="86">
        <f t="shared" si="65"/>
        <v>800</v>
      </c>
    </row>
    <row r="1908" spans="1:12" x14ac:dyDescent="0.35">
      <c r="A1908" s="2">
        <v>43910</v>
      </c>
      <c r="K1908" s="87">
        <f t="shared" si="66"/>
        <v>5715</v>
      </c>
      <c r="L1908" s="86">
        <f t="shared" si="65"/>
        <v>800</v>
      </c>
    </row>
    <row r="1909" spans="1:12" x14ac:dyDescent="0.35">
      <c r="A1909" s="2">
        <v>43911</v>
      </c>
      <c r="K1909" s="87">
        <f t="shared" si="66"/>
        <v>5718</v>
      </c>
      <c r="L1909" s="86">
        <f t="shared" si="65"/>
        <v>800</v>
      </c>
    </row>
    <row r="1910" spans="1:12" x14ac:dyDescent="0.35">
      <c r="A1910" s="2">
        <v>43912</v>
      </c>
      <c r="K1910" s="87">
        <f t="shared" si="66"/>
        <v>5721</v>
      </c>
      <c r="L1910" s="86">
        <f t="shared" si="65"/>
        <v>800</v>
      </c>
    </row>
    <row r="1911" spans="1:12" x14ac:dyDescent="0.35">
      <c r="A1911" s="2">
        <v>43913</v>
      </c>
      <c r="K1911" s="87">
        <f t="shared" si="66"/>
        <v>5724</v>
      </c>
      <c r="L1911" s="86">
        <f t="shared" si="65"/>
        <v>800</v>
      </c>
    </row>
    <row r="1912" spans="1:12" x14ac:dyDescent="0.35">
      <c r="A1912" s="2">
        <v>43914</v>
      </c>
      <c r="K1912" s="87">
        <f t="shared" si="66"/>
        <v>5727</v>
      </c>
      <c r="L1912" s="86">
        <f t="shared" si="65"/>
        <v>800</v>
      </c>
    </row>
    <row r="1913" spans="1:12" x14ac:dyDescent="0.35">
      <c r="A1913" s="2">
        <v>43915</v>
      </c>
      <c r="K1913" s="87">
        <f t="shared" si="66"/>
        <v>5730</v>
      </c>
      <c r="L1913" s="86">
        <f t="shared" si="65"/>
        <v>800</v>
      </c>
    </row>
    <row r="1914" spans="1:12" x14ac:dyDescent="0.35">
      <c r="A1914" s="2">
        <v>43916</v>
      </c>
      <c r="K1914" s="87">
        <f t="shared" si="66"/>
        <v>5733</v>
      </c>
      <c r="L1914" s="86">
        <f t="shared" si="65"/>
        <v>800</v>
      </c>
    </row>
    <row r="1915" spans="1:12" x14ac:dyDescent="0.35">
      <c r="A1915" s="2">
        <v>43917</v>
      </c>
      <c r="K1915" s="87">
        <f t="shared" si="66"/>
        <v>5736</v>
      </c>
      <c r="L1915" s="86">
        <f t="shared" si="65"/>
        <v>800</v>
      </c>
    </row>
    <row r="1916" spans="1:12" x14ac:dyDescent="0.35">
      <c r="A1916" s="2">
        <v>43918</v>
      </c>
      <c r="K1916" s="87">
        <f t="shared" si="66"/>
        <v>5739</v>
      </c>
      <c r="L1916" s="86">
        <f t="shared" si="65"/>
        <v>800</v>
      </c>
    </row>
    <row r="1917" spans="1:12" x14ac:dyDescent="0.35">
      <c r="A1917" s="2">
        <v>43919</v>
      </c>
      <c r="K1917" s="87">
        <f t="shared" si="66"/>
        <v>5742</v>
      </c>
      <c r="L1917" s="86">
        <f t="shared" si="65"/>
        <v>800</v>
      </c>
    </row>
    <row r="1918" spans="1:12" x14ac:dyDescent="0.35">
      <c r="A1918" s="2">
        <v>43920</v>
      </c>
      <c r="K1918" s="87">
        <f t="shared" si="66"/>
        <v>5745</v>
      </c>
      <c r="L1918" s="86">
        <f t="shared" si="65"/>
        <v>800</v>
      </c>
    </row>
    <row r="1919" spans="1:12" x14ac:dyDescent="0.35">
      <c r="A1919" s="2">
        <v>43921</v>
      </c>
      <c r="K1919" s="87">
        <f t="shared" si="66"/>
        <v>5748</v>
      </c>
      <c r="L1919" s="86">
        <f t="shared" si="65"/>
        <v>800</v>
      </c>
    </row>
    <row r="1920" spans="1:12" x14ac:dyDescent="0.35">
      <c r="A1920" s="2">
        <v>43922</v>
      </c>
      <c r="K1920" s="87">
        <f t="shared" si="66"/>
        <v>5751</v>
      </c>
      <c r="L1920" s="86">
        <f t="shared" si="65"/>
        <v>800</v>
      </c>
    </row>
    <row r="1921" spans="1:12" x14ac:dyDescent="0.35">
      <c r="A1921" s="2">
        <v>43923</v>
      </c>
      <c r="K1921" s="87">
        <f t="shared" si="66"/>
        <v>5754</v>
      </c>
      <c r="L1921" s="86">
        <f t="shared" si="65"/>
        <v>800</v>
      </c>
    </row>
    <row r="1922" spans="1:12" x14ac:dyDescent="0.35">
      <c r="A1922" s="2">
        <v>43924</v>
      </c>
      <c r="K1922" s="87">
        <f t="shared" si="66"/>
        <v>5757</v>
      </c>
      <c r="L1922" s="86">
        <f t="shared" si="65"/>
        <v>800</v>
      </c>
    </row>
    <row r="1923" spans="1:12" x14ac:dyDescent="0.35">
      <c r="A1923" s="2">
        <v>43925</v>
      </c>
      <c r="K1923" s="87">
        <f t="shared" si="66"/>
        <v>5760</v>
      </c>
      <c r="L1923" s="86">
        <f t="shared" si="65"/>
        <v>800</v>
      </c>
    </row>
    <row r="1924" spans="1:12" x14ac:dyDescent="0.35">
      <c r="A1924" s="2">
        <v>43926</v>
      </c>
      <c r="K1924" s="87">
        <f t="shared" si="66"/>
        <v>5763</v>
      </c>
      <c r="L1924" s="86">
        <f t="shared" ref="L1924:L1987" si="67">ExistingCost</f>
        <v>800</v>
      </c>
    </row>
    <row r="1925" spans="1:12" x14ac:dyDescent="0.35">
      <c r="A1925" s="2">
        <v>43927</v>
      </c>
      <c r="K1925" s="87">
        <f t="shared" ref="K1925:K1988" si="68">K1924+3</f>
        <v>5766</v>
      </c>
      <c r="L1925" s="86">
        <f t="shared" si="67"/>
        <v>800</v>
      </c>
    </row>
    <row r="1926" spans="1:12" x14ac:dyDescent="0.35">
      <c r="A1926" s="2">
        <v>43928</v>
      </c>
      <c r="K1926" s="87">
        <f t="shared" si="68"/>
        <v>5769</v>
      </c>
      <c r="L1926" s="86">
        <f t="shared" si="67"/>
        <v>800</v>
      </c>
    </row>
    <row r="1927" spans="1:12" x14ac:dyDescent="0.35">
      <c r="A1927" s="2">
        <v>43929</v>
      </c>
      <c r="K1927" s="87">
        <f t="shared" si="68"/>
        <v>5772</v>
      </c>
      <c r="L1927" s="86">
        <f t="shared" si="67"/>
        <v>800</v>
      </c>
    </row>
    <row r="1928" spans="1:12" x14ac:dyDescent="0.35">
      <c r="A1928" s="2">
        <v>43930</v>
      </c>
      <c r="K1928" s="87">
        <f t="shared" si="68"/>
        <v>5775</v>
      </c>
      <c r="L1928" s="86">
        <f t="shared" si="67"/>
        <v>800</v>
      </c>
    </row>
    <row r="1929" spans="1:12" x14ac:dyDescent="0.35">
      <c r="A1929" s="2">
        <v>43931</v>
      </c>
      <c r="K1929" s="87">
        <f t="shared" si="68"/>
        <v>5778</v>
      </c>
      <c r="L1929" s="86">
        <f t="shared" si="67"/>
        <v>800</v>
      </c>
    </row>
    <row r="1930" spans="1:12" x14ac:dyDescent="0.35">
      <c r="A1930" s="2">
        <v>43932</v>
      </c>
      <c r="K1930" s="87">
        <f t="shared" si="68"/>
        <v>5781</v>
      </c>
      <c r="L1930" s="86">
        <f t="shared" si="67"/>
        <v>800</v>
      </c>
    </row>
    <row r="1931" spans="1:12" x14ac:dyDescent="0.35">
      <c r="A1931" s="2">
        <v>43933</v>
      </c>
      <c r="K1931" s="87">
        <f t="shared" si="68"/>
        <v>5784</v>
      </c>
      <c r="L1931" s="86">
        <f t="shared" si="67"/>
        <v>800</v>
      </c>
    </row>
    <row r="1932" spans="1:12" x14ac:dyDescent="0.35">
      <c r="A1932" s="2">
        <v>43934</v>
      </c>
      <c r="K1932" s="87">
        <f t="shared" si="68"/>
        <v>5787</v>
      </c>
      <c r="L1932" s="86">
        <f t="shared" si="67"/>
        <v>800</v>
      </c>
    </row>
    <row r="1933" spans="1:12" x14ac:dyDescent="0.35">
      <c r="A1933" s="2">
        <v>43935</v>
      </c>
      <c r="K1933" s="87">
        <f t="shared" si="68"/>
        <v>5790</v>
      </c>
      <c r="L1933" s="86">
        <f t="shared" si="67"/>
        <v>800</v>
      </c>
    </row>
    <row r="1934" spans="1:12" x14ac:dyDescent="0.35">
      <c r="A1934" s="2">
        <v>43936</v>
      </c>
      <c r="K1934" s="87">
        <f t="shared" si="68"/>
        <v>5793</v>
      </c>
      <c r="L1934" s="86">
        <f t="shared" si="67"/>
        <v>800</v>
      </c>
    </row>
    <row r="1935" spans="1:12" x14ac:dyDescent="0.35">
      <c r="A1935" s="2">
        <v>43937</v>
      </c>
      <c r="K1935" s="87">
        <f t="shared" si="68"/>
        <v>5796</v>
      </c>
      <c r="L1935" s="86">
        <f t="shared" si="67"/>
        <v>800</v>
      </c>
    </row>
    <row r="1936" spans="1:12" x14ac:dyDescent="0.35">
      <c r="A1936" s="2">
        <v>43938</v>
      </c>
      <c r="K1936" s="87">
        <f t="shared" si="68"/>
        <v>5799</v>
      </c>
      <c r="L1936" s="86">
        <f t="shared" si="67"/>
        <v>800</v>
      </c>
    </row>
    <row r="1937" spans="1:12" x14ac:dyDescent="0.35">
      <c r="A1937" s="2">
        <v>43939</v>
      </c>
      <c r="K1937" s="87">
        <f t="shared" si="68"/>
        <v>5802</v>
      </c>
      <c r="L1937" s="86">
        <f t="shared" si="67"/>
        <v>800</v>
      </c>
    </row>
    <row r="1938" spans="1:12" x14ac:dyDescent="0.35">
      <c r="A1938" s="2">
        <v>43940</v>
      </c>
      <c r="K1938" s="87">
        <f t="shared" si="68"/>
        <v>5805</v>
      </c>
      <c r="L1938" s="86">
        <f t="shared" si="67"/>
        <v>800</v>
      </c>
    </row>
    <row r="1939" spans="1:12" x14ac:dyDescent="0.35">
      <c r="A1939" s="2">
        <v>43941</v>
      </c>
      <c r="K1939" s="87">
        <f t="shared" si="68"/>
        <v>5808</v>
      </c>
      <c r="L1939" s="86">
        <f t="shared" si="67"/>
        <v>800</v>
      </c>
    </row>
    <row r="1940" spans="1:12" x14ac:dyDescent="0.35">
      <c r="A1940" s="2">
        <v>43942</v>
      </c>
      <c r="K1940" s="87">
        <f t="shared" si="68"/>
        <v>5811</v>
      </c>
      <c r="L1940" s="86">
        <f t="shared" si="67"/>
        <v>800</v>
      </c>
    </row>
    <row r="1941" spans="1:12" x14ac:dyDescent="0.35">
      <c r="A1941" s="2">
        <v>43943</v>
      </c>
      <c r="K1941" s="87">
        <f t="shared" si="68"/>
        <v>5814</v>
      </c>
      <c r="L1941" s="86">
        <f t="shared" si="67"/>
        <v>800</v>
      </c>
    </row>
    <row r="1942" spans="1:12" x14ac:dyDescent="0.35">
      <c r="A1942" s="2">
        <v>43944</v>
      </c>
      <c r="K1942" s="87">
        <f t="shared" si="68"/>
        <v>5817</v>
      </c>
      <c r="L1942" s="86">
        <f t="shared" si="67"/>
        <v>800</v>
      </c>
    </row>
    <row r="1943" spans="1:12" x14ac:dyDescent="0.35">
      <c r="A1943" s="2">
        <v>43945</v>
      </c>
      <c r="K1943" s="87">
        <f t="shared" si="68"/>
        <v>5820</v>
      </c>
      <c r="L1943" s="86">
        <f t="shared" si="67"/>
        <v>800</v>
      </c>
    </row>
    <row r="1944" spans="1:12" x14ac:dyDescent="0.35">
      <c r="A1944" s="2">
        <v>43946</v>
      </c>
      <c r="K1944" s="87">
        <f t="shared" si="68"/>
        <v>5823</v>
      </c>
      <c r="L1944" s="86">
        <f t="shared" si="67"/>
        <v>800</v>
      </c>
    </row>
    <row r="1945" spans="1:12" x14ac:dyDescent="0.35">
      <c r="A1945" s="2">
        <v>43947</v>
      </c>
      <c r="K1945" s="87">
        <f t="shared" si="68"/>
        <v>5826</v>
      </c>
      <c r="L1945" s="86">
        <f t="shared" si="67"/>
        <v>800</v>
      </c>
    </row>
    <row r="1946" spans="1:12" x14ac:dyDescent="0.35">
      <c r="A1946" s="2">
        <v>43948</v>
      </c>
      <c r="K1946" s="87">
        <f t="shared" si="68"/>
        <v>5829</v>
      </c>
      <c r="L1946" s="86">
        <f t="shared" si="67"/>
        <v>800</v>
      </c>
    </row>
    <row r="1947" spans="1:12" x14ac:dyDescent="0.35">
      <c r="A1947" s="2">
        <v>43949</v>
      </c>
      <c r="K1947" s="87">
        <f t="shared" si="68"/>
        <v>5832</v>
      </c>
      <c r="L1947" s="86">
        <f t="shared" si="67"/>
        <v>800</v>
      </c>
    </row>
    <row r="1948" spans="1:12" x14ac:dyDescent="0.35">
      <c r="A1948" s="2">
        <v>43950</v>
      </c>
      <c r="K1948" s="87">
        <f t="shared" si="68"/>
        <v>5835</v>
      </c>
      <c r="L1948" s="86">
        <f t="shared" si="67"/>
        <v>800</v>
      </c>
    </row>
    <row r="1949" spans="1:12" x14ac:dyDescent="0.35">
      <c r="A1949" s="2">
        <v>43951</v>
      </c>
      <c r="K1949" s="87">
        <f t="shared" si="68"/>
        <v>5838</v>
      </c>
      <c r="L1949" s="86">
        <f t="shared" si="67"/>
        <v>800</v>
      </c>
    </row>
    <row r="1950" spans="1:12" x14ac:dyDescent="0.35">
      <c r="A1950" s="2">
        <v>43952</v>
      </c>
      <c r="K1950" s="87">
        <f t="shared" si="68"/>
        <v>5841</v>
      </c>
      <c r="L1950" s="86">
        <f t="shared" si="67"/>
        <v>800</v>
      </c>
    </row>
    <row r="1951" spans="1:12" x14ac:dyDescent="0.35">
      <c r="A1951" s="2">
        <v>43953</v>
      </c>
      <c r="K1951" s="87">
        <f t="shared" si="68"/>
        <v>5844</v>
      </c>
      <c r="L1951" s="86">
        <f t="shared" si="67"/>
        <v>800</v>
      </c>
    </row>
    <row r="1952" spans="1:12" x14ac:dyDescent="0.35">
      <c r="A1952" s="2">
        <v>43954</v>
      </c>
      <c r="K1952" s="87">
        <f t="shared" si="68"/>
        <v>5847</v>
      </c>
      <c r="L1952" s="86">
        <f t="shared" si="67"/>
        <v>800</v>
      </c>
    </row>
    <row r="1953" spans="1:12" x14ac:dyDescent="0.35">
      <c r="A1953" s="2">
        <v>43955</v>
      </c>
      <c r="K1953" s="87">
        <f t="shared" si="68"/>
        <v>5850</v>
      </c>
      <c r="L1953" s="86">
        <f t="shared" si="67"/>
        <v>800</v>
      </c>
    </row>
    <row r="1954" spans="1:12" x14ac:dyDescent="0.35">
      <c r="A1954" s="2">
        <v>43956</v>
      </c>
      <c r="K1954" s="87">
        <f t="shared" si="68"/>
        <v>5853</v>
      </c>
      <c r="L1954" s="86">
        <f t="shared" si="67"/>
        <v>800</v>
      </c>
    </row>
    <row r="1955" spans="1:12" x14ac:dyDescent="0.35">
      <c r="A1955" s="2">
        <v>43957</v>
      </c>
      <c r="K1955" s="87">
        <f t="shared" si="68"/>
        <v>5856</v>
      </c>
      <c r="L1955" s="86">
        <f t="shared" si="67"/>
        <v>800</v>
      </c>
    </row>
    <row r="1956" spans="1:12" x14ac:dyDescent="0.35">
      <c r="A1956" s="2">
        <v>43958</v>
      </c>
      <c r="K1956" s="87">
        <f t="shared" si="68"/>
        <v>5859</v>
      </c>
      <c r="L1956" s="86">
        <f t="shared" si="67"/>
        <v>800</v>
      </c>
    </row>
    <row r="1957" spans="1:12" x14ac:dyDescent="0.35">
      <c r="A1957" s="2">
        <v>43959</v>
      </c>
      <c r="K1957" s="87">
        <f t="shared" si="68"/>
        <v>5862</v>
      </c>
      <c r="L1957" s="86">
        <f t="shared" si="67"/>
        <v>800</v>
      </c>
    </row>
    <row r="1958" spans="1:12" x14ac:dyDescent="0.35">
      <c r="A1958" s="2">
        <v>43960</v>
      </c>
      <c r="K1958" s="87">
        <f t="shared" si="68"/>
        <v>5865</v>
      </c>
      <c r="L1958" s="86">
        <f t="shared" si="67"/>
        <v>800</v>
      </c>
    </row>
    <row r="1959" spans="1:12" x14ac:dyDescent="0.35">
      <c r="A1959" s="2">
        <v>43961</v>
      </c>
      <c r="K1959" s="87">
        <f t="shared" si="68"/>
        <v>5868</v>
      </c>
      <c r="L1959" s="86">
        <f t="shared" si="67"/>
        <v>800</v>
      </c>
    </row>
    <row r="1960" spans="1:12" x14ac:dyDescent="0.35">
      <c r="A1960" s="2">
        <v>43962</v>
      </c>
      <c r="K1960" s="87">
        <f t="shared" si="68"/>
        <v>5871</v>
      </c>
      <c r="L1960" s="86">
        <f t="shared" si="67"/>
        <v>800</v>
      </c>
    </row>
    <row r="1961" spans="1:12" x14ac:dyDescent="0.35">
      <c r="A1961" s="2">
        <v>43963</v>
      </c>
      <c r="K1961" s="87">
        <f t="shared" si="68"/>
        <v>5874</v>
      </c>
      <c r="L1961" s="86">
        <f t="shared" si="67"/>
        <v>800</v>
      </c>
    </row>
    <row r="1962" spans="1:12" x14ac:dyDescent="0.35">
      <c r="A1962" s="2">
        <v>43964</v>
      </c>
      <c r="K1962" s="87">
        <f t="shared" si="68"/>
        <v>5877</v>
      </c>
      <c r="L1962" s="86">
        <f t="shared" si="67"/>
        <v>800</v>
      </c>
    </row>
    <row r="1963" spans="1:12" x14ac:dyDescent="0.35">
      <c r="A1963" s="2">
        <v>43965</v>
      </c>
      <c r="K1963" s="87">
        <f t="shared" si="68"/>
        <v>5880</v>
      </c>
      <c r="L1963" s="86">
        <f t="shared" si="67"/>
        <v>800</v>
      </c>
    </row>
    <row r="1964" spans="1:12" x14ac:dyDescent="0.35">
      <c r="A1964" s="2">
        <v>43966</v>
      </c>
      <c r="K1964" s="87">
        <f t="shared" si="68"/>
        <v>5883</v>
      </c>
      <c r="L1964" s="86">
        <f t="shared" si="67"/>
        <v>800</v>
      </c>
    </row>
    <row r="1965" spans="1:12" x14ac:dyDescent="0.35">
      <c r="A1965" s="2">
        <v>43967</v>
      </c>
      <c r="K1965" s="87">
        <f t="shared" si="68"/>
        <v>5886</v>
      </c>
      <c r="L1965" s="86">
        <f t="shared" si="67"/>
        <v>800</v>
      </c>
    </row>
    <row r="1966" spans="1:12" x14ac:dyDescent="0.35">
      <c r="A1966" s="2">
        <v>43968</v>
      </c>
      <c r="K1966" s="87">
        <f t="shared" si="68"/>
        <v>5889</v>
      </c>
      <c r="L1966" s="86">
        <f t="shared" si="67"/>
        <v>800</v>
      </c>
    </row>
    <row r="1967" spans="1:12" x14ac:dyDescent="0.35">
      <c r="A1967" s="2">
        <v>43969</v>
      </c>
      <c r="K1967" s="87">
        <f t="shared" si="68"/>
        <v>5892</v>
      </c>
      <c r="L1967" s="86">
        <f t="shared" si="67"/>
        <v>800</v>
      </c>
    </row>
    <row r="1968" spans="1:12" x14ac:dyDescent="0.35">
      <c r="A1968" s="2">
        <v>43970</v>
      </c>
      <c r="K1968" s="87">
        <f t="shared" si="68"/>
        <v>5895</v>
      </c>
      <c r="L1968" s="86">
        <f t="shared" si="67"/>
        <v>800</v>
      </c>
    </row>
    <row r="1969" spans="1:12" x14ac:dyDescent="0.35">
      <c r="A1969" s="2">
        <v>43971</v>
      </c>
      <c r="K1969" s="87">
        <f t="shared" si="68"/>
        <v>5898</v>
      </c>
      <c r="L1969" s="86">
        <f t="shared" si="67"/>
        <v>800</v>
      </c>
    </row>
    <row r="1970" spans="1:12" x14ac:dyDescent="0.35">
      <c r="A1970" s="2">
        <v>43972</v>
      </c>
      <c r="K1970" s="87">
        <f t="shared" si="68"/>
        <v>5901</v>
      </c>
      <c r="L1970" s="86">
        <f t="shared" si="67"/>
        <v>800</v>
      </c>
    </row>
    <row r="1971" spans="1:12" x14ac:dyDescent="0.35">
      <c r="A1971" s="2">
        <v>43973</v>
      </c>
      <c r="K1971" s="87">
        <f t="shared" si="68"/>
        <v>5904</v>
      </c>
      <c r="L1971" s="86">
        <f t="shared" si="67"/>
        <v>800</v>
      </c>
    </row>
    <row r="1972" spans="1:12" x14ac:dyDescent="0.35">
      <c r="A1972" s="2">
        <v>43974</v>
      </c>
      <c r="K1972" s="87">
        <f t="shared" si="68"/>
        <v>5907</v>
      </c>
      <c r="L1972" s="86">
        <f t="shared" si="67"/>
        <v>800</v>
      </c>
    </row>
    <row r="1973" spans="1:12" x14ac:dyDescent="0.35">
      <c r="A1973" s="2">
        <v>43975</v>
      </c>
      <c r="K1973" s="87">
        <f t="shared" si="68"/>
        <v>5910</v>
      </c>
      <c r="L1973" s="86">
        <f t="shared" si="67"/>
        <v>800</v>
      </c>
    </row>
    <row r="1974" spans="1:12" x14ac:dyDescent="0.35">
      <c r="A1974" s="2">
        <v>43976</v>
      </c>
      <c r="K1974" s="87">
        <f t="shared" si="68"/>
        <v>5913</v>
      </c>
      <c r="L1974" s="86">
        <f t="shared" si="67"/>
        <v>800</v>
      </c>
    </row>
    <row r="1975" spans="1:12" x14ac:dyDescent="0.35">
      <c r="A1975" s="2">
        <v>43977</v>
      </c>
      <c r="K1975" s="87">
        <f t="shared" si="68"/>
        <v>5916</v>
      </c>
      <c r="L1975" s="86">
        <f t="shared" si="67"/>
        <v>800</v>
      </c>
    </row>
    <row r="1976" spans="1:12" x14ac:dyDescent="0.35">
      <c r="A1976" s="2">
        <v>43978</v>
      </c>
      <c r="K1976" s="87">
        <f t="shared" si="68"/>
        <v>5919</v>
      </c>
      <c r="L1976" s="86">
        <f t="shared" si="67"/>
        <v>800</v>
      </c>
    </row>
    <row r="1977" spans="1:12" x14ac:dyDescent="0.35">
      <c r="A1977" s="2">
        <v>43979</v>
      </c>
      <c r="K1977" s="87">
        <f t="shared" si="68"/>
        <v>5922</v>
      </c>
      <c r="L1977" s="86">
        <f t="shared" si="67"/>
        <v>800</v>
      </c>
    </row>
    <row r="1978" spans="1:12" x14ac:dyDescent="0.35">
      <c r="A1978" s="2">
        <v>43980</v>
      </c>
      <c r="K1978" s="87">
        <f t="shared" si="68"/>
        <v>5925</v>
      </c>
      <c r="L1978" s="86">
        <f t="shared" si="67"/>
        <v>800</v>
      </c>
    </row>
    <row r="1979" spans="1:12" x14ac:dyDescent="0.35">
      <c r="A1979" s="2">
        <v>43981</v>
      </c>
      <c r="K1979" s="87">
        <f t="shared" si="68"/>
        <v>5928</v>
      </c>
      <c r="L1979" s="86">
        <f t="shared" si="67"/>
        <v>800</v>
      </c>
    </row>
    <row r="1980" spans="1:12" x14ac:dyDescent="0.35">
      <c r="A1980" s="2">
        <v>43982</v>
      </c>
      <c r="K1980" s="87">
        <f t="shared" si="68"/>
        <v>5931</v>
      </c>
      <c r="L1980" s="86">
        <f t="shared" si="67"/>
        <v>800</v>
      </c>
    </row>
    <row r="1981" spans="1:12" x14ac:dyDescent="0.35">
      <c r="A1981" s="2">
        <v>43983</v>
      </c>
      <c r="K1981" s="87">
        <f t="shared" si="68"/>
        <v>5934</v>
      </c>
      <c r="L1981" s="86">
        <f t="shared" si="67"/>
        <v>800</v>
      </c>
    </row>
    <row r="1982" spans="1:12" x14ac:dyDescent="0.35">
      <c r="A1982" s="2">
        <v>43984</v>
      </c>
      <c r="K1982" s="87">
        <f t="shared" si="68"/>
        <v>5937</v>
      </c>
      <c r="L1982" s="86">
        <f t="shared" si="67"/>
        <v>800</v>
      </c>
    </row>
    <row r="1983" spans="1:12" x14ac:dyDescent="0.35">
      <c r="A1983" s="2">
        <v>43985</v>
      </c>
      <c r="K1983" s="87">
        <f t="shared" si="68"/>
        <v>5940</v>
      </c>
      <c r="L1983" s="86">
        <f t="shared" si="67"/>
        <v>800</v>
      </c>
    </row>
    <row r="1984" spans="1:12" x14ac:dyDescent="0.35">
      <c r="A1984" s="2">
        <v>43986</v>
      </c>
      <c r="K1984" s="87">
        <f t="shared" si="68"/>
        <v>5943</v>
      </c>
      <c r="L1984" s="86">
        <f t="shared" si="67"/>
        <v>800</v>
      </c>
    </row>
    <row r="1985" spans="1:12" x14ac:dyDescent="0.35">
      <c r="A1985" s="2">
        <v>43987</v>
      </c>
      <c r="K1985" s="87">
        <f t="shared" si="68"/>
        <v>5946</v>
      </c>
      <c r="L1985" s="86">
        <f t="shared" si="67"/>
        <v>800</v>
      </c>
    </row>
    <row r="1986" spans="1:12" x14ac:dyDescent="0.35">
      <c r="A1986" s="2">
        <v>43988</v>
      </c>
      <c r="K1986" s="87">
        <f t="shared" si="68"/>
        <v>5949</v>
      </c>
      <c r="L1986" s="86">
        <f t="shared" si="67"/>
        <v>800</v>
      </c>
    </row>
    <row r="1987" spans="1:12" x14ac:dyDescent="0.35">
      <c r="A1987" s="2">
        <v>43989</v>
      </c>
      <c r="K1987" s="87">
        <f t="shared" si="68"/>
        <v>5952</v>
      </c>
      <c r="L1987" s="86">
        <f t="shared" si="67"/>
        <v>800</v>
      </c>
    </row>
    <row r="1988" spans="1:12" x14ac:dyDescent="0.35">
      <c r="A1988" s="2">
        <v>43990</v>
      </c>
      <c r="K1988" s="87">
        <f t="shared" si="68"/>
        <v>5955</v>
      </c>
      <c r="L1988" s="86">
        <f t="shared" ref="L1988:L2051" si="69">ExistingCost</f>
        <v>800</v>
      </c>
    </row>
    <row r="1989" spans="1:12" x14ac:dyDescent="0.35">
      <c r="A1989" s="2">
        <v>43991</v>
      </c>
      <c r="K1989" s="87">
        <f t="shared" ref="K1989:K2052" si="70">K1988+3</f>
        <v>5958</v>
      </c>
      <c r="L1989" s="86">
        <f t="shared" si="69"/>
        <v>800</v>
      </c>
    </row>
    <row r="1990" spans="1:12" x14ac:dyDescent="0.35">
      <c r="A1990" s="2">
        <v>43992</v>
      </c>
      <c r="K1990" s="87">
        <f t="shared" si="70"/>
        <v>5961</v>
      </c>
      <c r="L1990" s="86">
        <f t="shared" si="69"/>
        <v>800</v>
      </c>
    </row>
    <row r="1991" spans="1:12" x14ac:dyDescent="0.35">
      <c r="A1991" s="2">
        <v>43993</v>
      </c>
      <c r="K1991" s="87">
        <f t="shared" si="70"/>
        <v>5964</v>
      </c>
      <c r="L1991" s="86">
        <f t="shared" si="69"/>
        <v>800</v>
      </c>
    </row>
    <row r="1992" spans="1:12" x14ac:dyDescent="0.35">
      <c r="A1992" s="2">
        <v>43994</v>
      </c>
      <c r="K1992" s="87">
        <f t="shared" si="70"/>
        <v>5967</v>
      </c>
      <c r="L1992" s="86">
        <f t="shared" si="69"/>
        <v>800</v>
      </c>
    </row>
    <row r="1993" spans="1:12" x14ac:dyDescent="0.35">
      <c r="A1993" s="2">
        <v>43995</v>
      </c>
      <c r="K1993" s="87">
        <f t="shared" si="70"/>
        <v>5970</v>
      </c>
      <c r="L1993" s="86">
        <f t="shared" si="69"/>
        <v>800</v>
      </c>
    </row>
    <row r="1994" spans="1:12" x14ac:dyDescent="0.35">
      <c r="A1994" s="2">
        <v>43996</v>
      </c>
      <c r="K1994" s="87">
        <f t="shared" si="70"/>
        <v>5973</v>
      </c>
      <c r="L1994" s="86">
        <f t="shared" si="69"/>
        <v>800</v>
      </c>
    </row>
    <row r="1995" spans="1:12" x14ac:dyDescent="0.35">
      <c r="A1995" s="2">
        <v>43997</v>
      </c>
      <c r="K1995" s="87">
        <f t="shared" si="70"/>
        <v>5976</v>
      </c>
      <c r="L1995" s="86">
        <f t="shared" si="69"/>
        <v>800</v>
      </c>
    </row>
    <row r="1996" spans="1:12" x14ac:dyDescent="0.35">
      <c r="A1996" s="2">
        <v>43998</v>
      </c>
      <c r="K1996" s="87">
        <f t="shared" si="70"/>
        <v>5979</v>
      </c>
      <c r="L1996" s="86">
        <f t="shared" si="69"/>
        <v>800</v>
      </c>
    </row>
    <row r="1997" spans="1:12" x14ac:dyDescent="0.35">
      <c r="A1997" s="2">
        <v>43999</v>
      </c>
      <c r="K1997" s="87">
        <f t="shared" si="70"/>
        <v>5982</v>
      </c>
      <c r="L1997" s="86">
        <f t="shared" si="69"/>
        <v>800</v>
      </c>
    </row>
    <row r="1998" spans="1:12" x14ac:dyDescent="0.35">
      <c r="A1998" s="2">
        <v>44000</v>
      </c>
      <c r="K1998" s="87">
        <f t="shared" si="70"/>
        <v>5985</v>
      </c>
      <c r="L1998" s="86">
        <f t="shared" si="69"/>
        <v>800</v>
      </c>
    </row>
    <row r="1999" spans="1:12" x14ac:dyDescent="0.35">
      <c r="A1999" s="2">
        <v>44001</v>
      </c>
      <c r="K1999" s="87">
        <f t="shared" si="70"/>
        <v>5988</v>
      </c>
      <c r="L1999" s="86">
        <f t="shared" si="69"/>
        <v>800</v>
      </c>
    </row>
    <row r="2000" spans="1:12" x14ac:dyDescent="0.35">
      <c r="A2000" s="2">
        <v>44002</v>
      </c>
      <c r="K2000" s="87">
        <f t="shared" si="70"/>
        <v>5991</v>
      </c>
      <c r="L2000" s="86">
        <f t="shared" si="69"/>
        <v>800</v>
      </c>
    </row>
    <row r="2001" spans="1:12" x14ac:dyDescent="0.35">
      <c r="A2001" s="2">
        <v>44003</v>
      </c>
      <c r="K2001" s="87">
        <f t="shared" si="70"/>
        <v>5994</v>
      </c>
      <c r="L2001" s="86">
        <f t="shared" si="69"/>
        <v>800</v>
      </c>
    </row>
    <row r="2002" spans="1:12" x14ac:dyDescent="0.35">
      <c r="A2002" s="2">
        <v>44004</v>
      </c>
      <c r="K2002" s="87">
        <f t="shared" si="70"/>
        <v>5997</v>
      </c>
      <c r="L2002" s="86">
        <f t="shared" si="69"/>
        <v>800</v>
      </c>
    </row>
    <row r="2003" spans="1:12" x14ac:dyDescent="0.35">
      <c r="A2003" s="2">
        <v>44005</v>
      </c>
      <c r="K2003" s="87">
        <f t="shared" si="70"/>
        <v>6000</v>
      </c>
      <c r="L2003" s="86">
        <f t="shared" si="69"/>
        <v>800</v>
      </c>
    </row>
    <row r="2004" spans="1:12" x14ac:dyDescent="0.35">
      <c r="A2004" s="2">
        <v>44006</v>
      </c>
      <c r="K2004" s="87">
        <f t="shared" si="70"/>
        <v>6003</v>
      </c>
      <c r="L2004" s="86">
        <f t="shared" si="69"/>
        <v>800</v>
      </c>
    </row>
    <row r="2005" spans="1:12" x14ac:dyDescent="0.35">
      <c r="A2005" s="2">
        <v>44007</v>
      </c>
      <c r="K2005" s="87">
        <f t="shared" si="70"/>
        <v>6006</v>
      </c>
      <c r="L2005" s="86">
        <f t="shared" si="69"/>
        <v>800</v>
      </c>
    </row>
    <row r="2006" spans="1:12" x14ac:dyDescent="0.35">
      <c r="A2006" s="2">
        <v>44008</v>
      </c>
      <c r="K2006" s="87">
        <f t="shared" si="70"/>
        <v>6009</v>
      </c>
      <c r="L2006" s="86">
        <f t="shared" si="69"/>
        <v>800</v>
      </c>
    </row>
    <row r="2007" spans="1:12" x14ac:dyDescent="0.35">
      <c r="A2007" s="2">
        <v>44009</v>
      </c>
      <c r="K2007" s="87">
        <f t="shared" si="70"/>
        <v>6012</v>
      </c>
      <c r="L2007" s="86">
        <f t="shared" si="69"/>
        <v>800</v>
      </c>
    </row>
    <row r="2008" spans="1:12" x14ac:dyDescent="0.35">
      <c r="A2008" s="2">
        <v>44010</v>
      </c>
      <c r="K2008" s="87">
        <f t="shared" si="70"/>
        <v>6015</v>
      </c>
      <c r="L2008" s="86">
        <f t="shared" si="69"/>
        <v>800</v>
      </c>
    </row>
    <row r="2009" spans="1:12" x14ac:dyDescent="0.35">
      <c r="A2009" s="2">
        <v>44011</v>
      </c>
      <c r="K2009" s="87">
        <f t="shared" si="70"/>
        <v>6018</v>
      </c>
      <c r="L2009" s="86">
        <f t="shared" si="69"/>
        <v>800</v>
      </c>
    </row>
    <row r="2010" spans="1:12" x14ac:dyDescent="0.35">
      <c r="A2010" s="2">
        <v>44012</v>
      </c>
      <c r="K2010" s="87">
        <f t="shared" si="70"/>
        <v>6021</v>
      </c>
      <c r="L2010" s="86">
        <f t="shared" si="69"/>
        <v>800</v>
      </c>
    </row>
    <row r="2011" spans="1:12" x14ac:dyDescent="0.35">
      <c r="A2011" s="2">
        <v>44013</v>
      </c>
      <c r="K2011" s="87">
        <f t="shared" si="70"/>
        <v>6024</v>
      </c>
      <c r="L2011" s="86">
        <f t="shared" si="69"/>
        <v>800</v>
      </c>
    </row>
    <row r="2012" spans="1:12" x14ac:dyDescent="0.35">
      <c r="A2012" s="2">
        <v>44014</v>
      </c>
      <c r="K2012" s="87">
        <f t="shared" si="70"/>
        <v>6027</v>
      </c>
      <c r="L2012" s="86">
        <f t="shared" si="69"/>
        <v>800</v>
      </c>
    </row>
    <row r="2013" spans="1:12" x14ac:dyDescent="0.35">
      <c r="A2013" s="2">
        <v>44015</v>
      </c>
      <c r="K2013" s="87">
        <f t="shared" si="70"/>
        <v>6030</v>
      </c>
      <c r="L2013" s="86">
        <f t="shared" si="69"/>
        <v>800</v>
      </c>
    </row>
    <row r="2014" spans="1:12" x14ac:dyDescent="0.35">
      <c r="A2014" s="2">
        <v>44016</v>
      </c>
      <c r="K2014" s="87">
        <f t="shared" si="70"/>
        <v>6033</v>
      </c>
      <c r="L2014" s="86">
        <f t="shared" si="69"/>
        <v>800</v>
      </c>
    </row>
    <row r="2015" spans="1:12" x14ac:dyDescent="0.35">
      <c r="A2015" s="2">
        <v>44017</v>
      </c>
      <c r="K2015" s="87">
        <f t="shared" si="70"/>
        <v>6036</v>
      </c>
      <c r="L2015" s="86">
        <f t="shared" si="69"/>
        <v>800</v>
      </c>
    </row>
    <row r="2016" spans="1:12" x14ac:dyDescent="0.35">
      <c r="A2016" s="2">
        <v>44018</v>
      </c>
      <c r="K2016" s="87">
        <f t="shared" si="70"/>
        <v>6039</v>
      </c>
      <c r="L2016" s="86">
        <f t="shared" si="69"/>
        <v>800</v>
      </c>
    </row>
    <row r="2017" spans="1:12" x14ac:dyDescent="0.35">
      <c r="A2017" s="2">
        <v>44019</v>
      </c>
      <c r="K2017" s="87">
        <f t="shared" si="70"/>
        <v>6042</v>
      </c>
      <c r="L2017" s="86">
        <f t="shared" si="69"/>
        <v>800</v>
      </c>
    </row>
    <row r="2018" spans="1:12" x14ac:dyDescent="0.35">
      <c r="A2018" s="2">
        <v>44020</v>
      </c>
      <c r="K2018" s="87">
        <f t="shared" si="70"/>
        <v>6045</v>
      </c>
      <c r="L2018" s="86">
        <f t="shared" si="69"/>
        <v>800</v>
      </c>
    </row>
    <row r="2019" spans="1:12" x14ac:dyDescent="0.35">
      <c r="A2019" s="2">
        <v>44021</v>
      </c>
      <c r="K2019" s="87">
        <f t="shared" si="70"/>
        <v>6048</v>
      </c>
      <c r="L2019" s="86">
        <f t="shared" si="69"/>
        <v>800</v>
      </c>
    </row>
    <row r="2020" spans="1:12" x14ac:dyDescent="0.35">
      <c r="A2020" s="2">
        <v>44022</v>
      </c>
      <c r="K2020" s="87">
        <f t="shared" si="70"/>
        <v>6051</v>
      </c>
      <c r="L2020" s="86">
        <f t="shared" si="69"/>
        <v>800</v>
      </c>
    </row>
    <row r="2021" spans="1:12" x14ac:dyDescent="0.35">
      <c r="A2021" s="2">
        <v>44023</v>
      </c>
      <c r="K2021" s="87">
        <f t="shared" si="70"/>
        <v>6054</v>
      </c>
      <c r="L2021" s="86">
        <f t="shared" si="69"/>
        <v>800</v>
      </c>
    </row>
    <row r="2022" spans="1:12" x14ac:dyDescent="0.35">
      <c r="A2022" s="2">
        <v>44024</v>
      </c>
      <c r="K2022" s="87">
        <f t="shared" si="70"/>
        <v>6057</v>
      </c>
      <c r="L2022" s="86">
        <f t="shared" si="69"/>
        <v>800</v>
      </c>
    </row>
    <row r="2023" spans="1:12" x14ac:dyDescent="0.35">
      <c r="A2023" s="2">
        <v>44025</v>
      </c>
      <c r="K2023" s="87">
        <f t="shared" si="70"/>
        <v>6060</v>
      </c>
      <c r="L2023" s="86">
        <f t="shared" si="69"/>
        <v>800</v>
      </c>
    </row>
    <row r="2024" spans="1:12" x14ac:dyDescent="0.35">
      <c r="A2024" s="2">
        <v>44026</v>
      </c>
      <c r="K2024" s="87">
        <f t="shared" si="70"/>
        <v>6063</v>
      </c>
      <c r="L2024" s="86">
        <f t="shared" si="69"/>
        <v>800</v>
      </c>
    </row>
    <row r="2025" spans="1:12" x14ac:dyDescent="0.35">
      <c r="A2025" s="2">
        <v>44027</v>
      </c>
      <c r="K2025" s="87">
        <f t="shared" si="70"/>
        <v>6066</v>
      </c>
      <c r="L2025" s="86">
        <f t="shared" si="69"/>
        <v>800</v>
      </c>
    </row>
    <row r="2026" spans="1:12" x14ac:dyDescent="0.35">
      <c r="A2026" s="2">
        <v>44028</v>
      </c>
      <c r="K2026" s="87">
        <f t="shared" si="70"/>
        <v>6069</v>
      </c>
      <c r="L2026" s="86">
        <f t="shared" si="69"/>
        <v>800</v>
      </c>
    </row>
    <row r="2027" spans="1:12" x14ac:dyDescent="0.35">
      <c r="A2027" s="2">
        <v>44029</v>
      </c>
      <c r="K2027" s="87">
        <f t="shared" si="70"/>
        <v>6072</v>
      </c>
      <c r="L2027" s="86">
        <f t="shared" si="69"/>
        <v>800</v>
      </c>
    </row>
    <row r="2028" spans="1:12" x14ac:dyDescent="0.35">
      <c r="A2028" s="2">
        <v>44030</v>
      </c>
      <c r="K2028" s="87">
        <f t="shared" si="70"/>
        <v>6075</v>
      </c>
      <c r="L2028" s="86">
        <f t="shared" si="69"/>
        <v>800</v>
      </c>
    </row>
    <row r="2029" spans="1:12" x14ac:dyDescent="0.35">
      <c r="A2029" s="2">
        <v>44031</v>
      </c>
      <c r="K2029" s="87">
        <f t="shared" si="70"/>
        <v>6078</v>
      </c>
      <c r="L2029" s="86">
        <f t="shared" si="69"/>
        <v>800</v>
      </c>
    </row>
    <row r="2030" spans="1:12" x14ac:dyDescent="0.35">
      <c r="A2030" s="2">
        <v>44032</v>
      </c>
      <c r="K2030" s="87">
        <f t="shared" si="70"/>
        <v>6081</v>
      </c>
      <c r="L2030" s="86">
        <f t="shared" si="69"/>
        <v>800</v>
      </c>
    </row>
    <row r="2031" spans="1:12" x14ac:dyDescent="0.35">
      <c r="A2031" s="2">
        <v>44033</v>
      </c>
      <c r="K2031" s="87">
        <f t="shared" si="70"/>
        <v>6084</v>
      </c>
      <c r="L2031" s="86">
        <f t="shared" si="69"/>
        <v>800</v>
      </c>
    </row>
    <row r="2032" spans="1:12" x14ac:dyDescent="0.35">
      <c r="A2032" s="2">
        <v>44034</v>
      </c>
      <c r="K2032" s="87">
        <f t="shared" si="70"/>
        <v>6087</v>
      </c>
      <c r="L2032" s="86">
        <f t="shared" si="69"/>
        <v>800</v>
      </c>
    </row>
    <row r="2033" spans="1:12" x14ac:dyDescent="0.35">
      <c r="A2033" s="2">
        <v>44035</v>
      </c>
      <c r="K2033" s="87">
        <f t="shared" si="70"/>
        <v>6090</v>
      </c>
      <c r="L2033" s="86">
        <f t="shared" si="69"/>
        <v>800</v>
      </c>
    </row>
    <row r="2034" spans="1:12" x14ac:dyDescent="0.35">
      <c r="A2034" s="2">
        <v>44036</v>
      </c>
      <c r="K2034" s="87">
        <f t="shared" si="70"/>
        <v>6093</v>
      </c>
      <c r="L2034" s="86">
        <f t="shared" si="69"/>
        <v>800</v>
      </c>
    </row>
    <row r="2035" spans="1:12" x14ac:dyDescent="0.35">
      <c r="A2035" s="2">
        <v>44037</v>
      </c>
      <c r="K2035" s="87">
        <f t="shared" si="70"/>
        <v>6096</v>
      </c>
      <c r="L2035" s="86">
        <f t="shared" si="69"/>
        <v>800</v>
      </c>
    </row>
    <row r="2036" spans="1:12" x14ac:dyDescent="0.35">
      <c r="A2036" s="2">
        <v>44038</v>
      </c>
      <c r="K2036" s="87">
        <f t="shared" si="70"/>
        <v>6099</v>
      </c>
      <c r="L2036" s="86">
        <f t="shared" si="69"/>
        <v>800</v>
      </c>
    </row>
    <row r="2037" spans="1:12" x14ac:dyDescent="0.35">
      <c r="A2037" s="2">
        <v>44039</v>
      </c>
      <c r="K2037" s="87">
        <f t="shared" si="70"/>
        <v>6102</v>
      </c>
      <c r="L2037" s="86">
        <f t="shared" si="69"/>
        <v>800</v>
      </c>
    </row>
    <row r="2038" spans="1:12" x14ac:dyDescent="0.35">
      <c r="A2038" s="2">
        <v>44040</v>
      </c>
      <c r="K2038" s="87">
        <f t="shared" si="70"/>
        <v>6105</v>
      </c>
      <c r="L2038" s="86">
        <f t="shared" si="69"/>
        <v>800</v>
      </c>
    </row>
    <row r="2039" spans="1:12" x14ac:dyDescent="0.35">
      <c r="A2039" s="2">
        <v>44041</v>
      </c>
      <c r="K2039" s="87">
        <f t="shared" si="70"/>
        <v>6108</v>
      </c>
      <c r="L2039" s="86">
        <f t="shared" si="69"/>
        <v>800</v>
      </c>
    </row>
    <row r="2040" spans="1:12" x14ac:dyDescent="0.35">
      <c r="A2040" s="2">
        <v>44042</v>
      </c>
      <c r="K2040" s="87">
        <f t="shared" si="70"/>
        <v>6111</v>
      </c>
      <c r="L2040" s="86">
        <f t="shared" si="69"/>
        <v>800</v>
      </c>
    </row>
    <row r="2041" spans="1:12" x14ac:dyDescent="0.35">
      <c r="A2041" s="2">
        <v>44043</v>
      </c>
      <c r="K2041" s="87">
        <f t="shared" si="70"/>
        <v>6114</v>
      </c>
      <c r="L2041" s="86">
        <f t="shared" si="69"/>
        <v>800</v>
      </c>
    </row>
    <row r="2042" spans="1:12" x14ac:dyDescent="0.35">
      <c r="A2042" s="2">
        <v>44044</v>
      </c>
      <c r="K2042" s="87">
        <f t="shared" si="70"/>
        <v>6117</v>
      </c>
      <c r="L2042" s="86">
        <f t="shared" si="69"/>
        <v>800</v>
      </c>
    </row>
    <row r="2043" spans="1:12" x14ac:dyDescent="0.35">
      <c r="A2043" s="2">
        <v>44045</v>
      </c>
      <c r="K2043" s="87">
        <f t="shared" si="70"/>
        <v>6120</v>
      </c>
      <c r="L2043" s="86">
        <f t="shared" si="69"/>
        <v>800</v>
      </c>
    </row>
    <row r="2044" spans="1:12" x14ac:dyDescent="0.35">
      <c r="A2044" s="2">
        <v>44046</v>
      </c>
      <c r="K2044" s="87">
        <f t="shared" si="70"/>
        <v>6123</v>
      </c>
      <c r="L2044" s="86">
        <f t="shared" si="69"/>
        <v>800</v>
      </c>
    </row>
    <row r="2045" spans="1:12" x14ac:dyDescent="0.35">
      <c r="A2045" s="2">
        <v>44047</v>
      </c>
      <c r="K2045" s="87">
        <f t="shared" si="70"/>
        <v>6126</v>
      </c>
      <c r="L2045" s="86">
        <f t="shared" si="69"/>
        <v>800</v>
      </c>
    </row>
    <row r="2046" spans="1:12" x14ac:dyDescent="0.35">
      <c r="A2046" s="2">
        <v>44048</v>
      </c>
      <c r="K2046" s="87">
        <f t="shared" si="70"/>
        <v>6129</v>
      </c>
      <c r="L2046" s="86">
        <f t="shared" si="69"/>
        <v>800</v>
      </c>
    </row>
    <row r="2047" spans="1:12" x14ac:dyDescent="0.35">
      <c r="A2047" s="2">
        <v>44049</v>
      </c>
      <c r="K2047" s="87">
        <f t="shared" si="70"/>
        <v>6132</v>
      </c>
      <c r="L2047" s="86">
        <f t="shared" si="69"/>
        <v>800</v>
      </c>
    </row>
    <row r="2048" spans="1:12" x14ac:dyDescent="0.35">
      <c r="A2048" s="2">
        <v>44050</v>
      </c>
      <c r="K2048" s="87">
        <f t="shared" si="70"/>
        <v>6135</v>
      </c>
      <c r="L2048" s="86">
        <f t="shared" si="69"/>
        <v>800</v>
      </c>
    </row>
    <row r="2049" spans="1:12" x14ac:dyDescent="0.35">
      <c r="A2049" s="2">
        <v>44051</v>
      </c>
      <c r="K2049" s="87">
        <f t="shared" si="70"/>
        <v>6138</v>
      </c>
      <c r="L2049" s="86">
        <f t="shared" si="69"/>
        <v>800</v>
      </c>
    </row>
    <row r="2050" spans="1:12" x14ac:dyDescent="0.35">
      <c r="A2050" s="2">
        <v>44052</v>
      </c>
      <c r="K2050" s="87">
        <f t="shared" si="70"/>
        <v>6141</v>
      </c>
      <c r="L2050" s="86">
        <f t="shared" si="69"/>
        <v>800</v>
      </c>
    </row>
    <row r="2051" spans="1:12" x14ac:dyDescent="0.35">
      <c r="A2051" s="2">
        <v>44053</v>
      </c>
      <c r="K2051" s="87">
        <f t="shared" si="70"/>
        <v>6144</v>
      </c>
      <c r="L2051" s="86">
        <f t="shared" si="69"/>
        <v>800</v>
      </c>
    </row>
    <row r="2052" spans="1:12" x14ac:dyDescent="0.35">
      <c r="A2052" s="2">
        <v>44054</v>
      </c>
      <c r="K2052" s="87">
        <f t="shared" si="70"/>
        <v>6147</v>
      </c>
      <c r="L2052" s="86">
        <f t="shared" ref="L2052:L2115" si="71">ExistingCost</f>
        <v>800</v>
      </c>
    </row>
    <row r="2053" spans="1:12" x14ac:dyDescent="0.35">
      <c r="A2053" s="2">
        <v>44055</v>
      </c>
      <c r="K2053" s="87">
        <f t="shared" ref="K2053:K2116" si="72">K2052+3</f>
        <v>6150</v>
      </c>
      <c r="L2053" s="86">
        <f t="shared" si="71"/>
        <v>800</v>
      </c>
    </row>
    <row r="2054" spans="1:12" x14ac:dyDescent="0.35">
      <c r="A2054" s="2">
        <v>44056</v>
      </c>
      <c r="K2054" s="87">
        <f t="shared" si="72"/>
        <v>6153</v>
      </c>
      <c r="L2054" s="86">
        <f t="shared" si="71"/>
        <v>800</v>
      </c>
    </row>
    <row r="2055" spans="1:12" x14ac:dyDescent="0.35">
      <c r="A2055" s="2">
        <v>44057</v>
      </c>
      <c r="K2055" s="87">
        <f t="shared" si="72"/>
        <v>6156</v>
      </c>
      <c r="L2055" s="86">
        <f t="shared" si="71"/>
        <v>800</v>
      </c>
    </row>
    <row r="2056" spans="1:12" x14ac:dyDescent="0.35">
      <c r="A2056" s="2">
        <v>44058</v>
      </c>
      <c r="K2056" s="87">
        <f t="shared" si="72"/>
        <v>6159</v>
      </c>
      <c r="L2056" s="86">
        <f t="shared" si="71"/>
        <v>800</v>
      </c>
    </row>
    <row r="2057" spans="1:12" x14ac:dyDescent="0.35">
      <c r="A2057" s="2">
        <v>44059</v>
      </c>
      <c r="K2057" s="87">
        <f t="shared" si="72"/>
        <v>6162</v>
      </c>
      <c r="L2057" s="86">
        <f t="shared" si="71"/>
        <v>800</v>
      </c>
    </row>
    <row r="2058" spans="1:12" x14ac:dyDescent="0.35">
      <c r="A2058" s="2">
        <v>44060</v>
      </c>
      <c r="K2058" s="87">
        <f t="shared" si="72"/>
        <v>6165</v>
      </c>
      <c r="L2058" s="86">
        <f t="shared" si="71"/>
        <v>800</v>
      </c>
    </row>
    <row r="2059" spans="1:12" x14ac:dyDescent="0.35">
      <c r="A2059" s="2">
        <v>44061</v>
      </c>
      <c r="K2059" s="87">
        <f t="shared" si="72"/>
        <v>6168</v>
      </c>
      <c r="L2059" s="86">
        <f t="shared" si="71"/>
        <v>800</v>
      </c>
    </row>
    <row r="2060" spans="1:12" x14ac:dyDescent="0.35">
      <c r="A2060" s="2">
        <v>44062</v>
      </c>
      <c r="K2060" s="87">
        <f t="shared" si="72"/>
        <v>6171</v>
      </c>
      <c r="L2060" s="86">
        <f t="shared" si="71"/>
        <v>800</v>
      </c>
    </row>
    <row r="2061" spans="1:12" x14ac:dyDescent="0.35">
      <c r="A2061" s="2">
        <v>44063</v>
      </c>
      <c r="K2061" s="87">
        <f t="shared" si="72"/>
        <v>6174</v>
      </c>
      <c r="L2061" s="86">
        <f t="shared" si="71"/>
        <v>800</v>
      </c>
    </row>
    <row r="2062" spans="1:12" x14ac:dyDescent="0.35">
      <c r="A2062" s="2">
        <v>44064</v>
      </c>
      <c r="K2062" s="87">
        <f t="shared" si="72"/>
        <v>6177</v>
      </c>
      <c r="L2062" s="86">
        <f t="shared" si="71"/>
        <v>800</v>
      </c>
    </row>
    <row r="2063" spans="1:12" x14ac:dyDescent="0.35">
      <c r="A2063" s="2">
        <v>44065</v>
      </c>
      <c r="K2063" s="87">
        <f t="shared" si="72"/>
        <v>6180</v>
      </c>
      <c r="L2063" s="86">
        <f t="shared" si="71"/>
        <v>800</v>
      </c>
    </row>
    <row r="2064" spans="1:12" x14ac:dyDescent="0.35">
      <c r="A2064" s="2">
        <v>44066</v>
      </c>
      <c r="K2064" s="87">
        <f t="shared" si="72"/>
        <v>6183</v>
      </c>
      <c r="L2064" s="86">
        <f t="shared" si="71"/>
        <v>800</v>
      </c>
    </row>
    <row r="2065" spans="1:12" x14ac:dyDescent="0.35">
      <c r="A2065" s="2">
        <v>44067</v>
      </c>
      <c r="K2065" s="87">
        <f t="shared" si="72"/>
        <v>6186</v>
      </c>
      <c r="L2065" s="86">
        <f t="shared" si="71"/>
        <v>800</v>
      </c>
    </row>
    <row r="2066" spans="1:12" x14ac:dyDescent="0.35">
      <c r="A2066" s="2">
        <v>44068</v>
      </c>
      <c r="K2066" s="87">
        <f t="shared" si="72"/>
        <v>6189</v>
      </c>
      <c r="L2066" s="86">
        <f t="shared" si="71"/>
        <v>800</v>
      </c>
    </row>
    <row r="2067" spans="1:12" x14ac:dyDescent="0.35">
      <c r="A2067" s="2">
        <v>44069</v>
      </c>
      <c r="K2067" s="87">
        <f t="shared" si="72"/>
        <v>6192</v>
      </c>
      <c r="L2067" s="86">
        <f t="shared" si="71"/>
        <v>800</v>
      </c>
    </row>
    <row r="2068" spans="1:12" x14ac:dyDescent="0.35">
      <c r="A2068" s="2">
        <v>44070</v>
      </c>
      <c r="K2068" s="87">
        <f t="shared" si="72"/>
        <v>6195</v>
      </c>
      <c r="L2068" s="86">
        <f t="shared" si="71"/>
        <v>800</v>
      </c>
    </row>
    <row r="2069" spans="1:12" x14ac:dyDescent="0.35">
      <c r="A2069" s="2">
        <v>44071</v>
      </c>
      <c r="K2069" s="87">
        <f t="shared" si="72"/>
        <v>6198</v>
      </c>
      <c r="L2069" s="86">
        <f t="shared" si="71"/>
        <v>800</v>
      </c>
    </row>
    <row r="2070" spans="1:12" x14ac:dyDescent="0.35">
      <c r="A2070" s="2">
        <v>44072</v>
      </c>
      <c r="K2070" s="87">
        <f t="shared" si="72"/>
        <v>6201</v>
      </c>
      <c r="L2070" s="86">
        <f t="shared" si="71"/>
        <v>800</v>
      </c>
    </row>
    <row r="2071" spans="1:12" x14ac:dyDescent="0.35">
      <c r="A2071" s="2">
        <v>44073</v>
      </c>
      <c r="K2071" s="87">
        <f t="shared" si="72"/>
        <v>6204</v>
      </c>
      <c r="L2071" s="86">
        <f t="shared" si="71"/>
        <v>800</v>
      </c>
    </row>
    <row r="2072" spans="1:12" x14ac:dyDescent="0.35">
      <c r="A2072" s="2">
        <v>44074</v>
      </c>
      <c r="K2072" s="87">
        <f t="shared" si="72"/>
        <v>6207</v>
      </c>
      <c r="L2072" s="86">
        <f t="shared" si="71"/>
        <v>800</v>
      </c>
    </row>
    <row r="2073" spans="1:12" x14ac:dyDescent="0.35">
      <c r="A2073" s="2">
        <v>44075</v>
      </c>
      <c r="K2073" s="87">
        <f t="shared" si="72"/>
        <v>6210</v>
      </c>
      <c r="L2073" s="86">
        <f t="shared" si="71"/>
        <v>800</v>
      </c>
    </row>
    <row r="2074" spans="1:12" x14ac:dyDescent="0.35">
      <c r="A2074" s="2">
        <v>44076</v>
      </c>
      <c r="K2074" s="87">
        <f t="shared" si="72"/>
        <v>6213</v>
      </c>
      <c r="L2074" s="86">
        <f t="shared" si="71"/>
        <v>800</v>
      </c>
    </row>
    <row r="2075" spans="1:12" x14ac:dyDescent="0.35">
      <c r="A2075" s="2">
        <v>44077</v>
      </c>
      <c r="K2075" s="87">
        <f t="shared" si="72"/>
        <v>6216</v>
      </c>
      <c r="L2075" s="86">
        <f t="shared" si="71"/>
        <v>800</v>
      </c>
    </row>
    <row r="2076" spans="1:12" x14ac:dyDescent="0.35">
      <c r="A2076" s="2">
        <v>44078</v>
      </c>
      <c r="K2076" s="87">
        <f t="shared" si="72"/>
        <v>6219</v>
      </c>
      <c r="L2076" s="86">
        <f t="shared" si="71"/>
        <v>800</v>
      </c>
    </row>
    <row r="2077" spans="1:12" x14ac:dyDescent="0.35">
      <c r="A2077" s="2">
        <v>44079</v>
      </c>
      <c r="K2077" s="87">
        <f t="shared" si="72"/>
        <v>6222</v>
      </c>
      <c r="L2077" s="86">
        <f t="shared" si="71"/>
        <v>800</v>
      </c>
    </row>
    <row r="2078" spans="1:12" x14ac:dyDescent="0.35">
      <c r="A2078" s="2">
        <v>44080</v>
      </c>
      <c r="K2078" s="87">
        <f t="shared" si="72"/>
        <v>6225</v>
      </c>
      <c r="L2078" s="86">
        <f t="shared" si="71"/>
        <v>800</v>
      </c>
    </row>
    <row r="2079" spans="1:12" x14ac:dyDescent="0.35">
      <c r="A2079" s="2">
        <v>44081</v>
      </c>
      <c r="K2079" s="87">
        <f t="shared" si="72"/>
        <v>6228</v>
      </c>
      <c r="L2079" s="86">
        <f t="shared" si="71"/>
        <v>800</v>
      </c>
    </row>
    <row r="2080" spans="1:12" x14ac:dyDescent="0.35">
      <c r="A2080" s="2">
        <v>44082</v>
      </c>
      <c r="K2080" s="87">
        <f t="shared" si="72"/>
        <v>6231</v>
      </c>
      <c r="L2080" s="86">
        <f t="shared" si="71"/>
        <v>800</v>
      </c>
    </row>
    <row r="2081" spans="1:12" x14ac:dyDescent="0.35">
      <c r="A2081" s="2">
        <v>44083</v>
      </c>
      <c r="K2081" s="87">
        <f t="shared" si="72"/>
        <v>6234</v>
      </c>
      <c r="L2081" s="86">
        <f t="shared" si="71"/>
        <v>800</v>
      </c>
    </row>
    <row r="2082" spans="1:12" x14ac:dyDescent="0.35">
      <c r="A2082" s="2">
        <v>44084</v>
      </c>
      <c r="K2082" s="87">
        <f t="shared" si="72"/>
        <v>6237</v>
      </c>
      <c r="L2082" s="86">
        <f t="shared" si="71"/>
        <v>800</v>
      </c>
    </row>
    <row r="2083" spans="1:12" x14ac:dyDescent="0.35">
      <c r="A2083" s="2">
        <v>44085</v>
      </c>
      <c r="K2083" s="87">
        <f t="shared" si="72"/>
        <v>6240</v>
      </c>
      <c r="L2083" s="86">
        <f t="shared" si="71"/>
        <v>800</v>
      </c>
    </row>
    <row r="2084" spans="1:12" x14ac:dyDescent="0.35">
      <c r="A2084" s="2">
        <v>44086</v>
      </c>
      <c r="K2084" s="87">
        <f t="shared" si="72"/>
        <v>6243</v>
      </c>
      <c r="L2084" s="86">
        <f t="shared" si="71"/>
        <v>800</v>
      </c>
    </row>
    <row r="2085" spans="1:12" x14ac:dyDescent="0.35">
      <c r="A2085" s="2">
        <v>44087</v>
      </c>
      <c r="K2085" s="87">
        <f t="shared" si="72"/>
        <v>6246</v>
      </c>
      <c r="L2085" s="86">
        <f t="shared" si="71"/>
        <v>800</v>
      </c>
    </row>
    <row r="2086" spans="1:12" x14ac:dyDescent="0.35">
      <c r="A2086" s="2">
        <v>44088</v>
      </c>
      <c r="K2086" s="87">
        <f t="shared" si="72"/>
        <v>6249</v>
      </c>
      <c r="L2086" s="86">
        <f t="shared" si="71"/>
        <v>800</v>
      </c>
    </row>
    <row r="2087" spans="1:12" x14ac:dyDescent="0.35">
      <c r="A2087" s="2">
        <v>44089</v>
      </c>
      <c r="K2087" s="87">
        <f t="shared" si="72"/>
        <v>6252</v>
      </c>
      <c r="L2087" s="86">
        <f t="shared" si="71"/>
        <v>800</v>
      </c>
    </row>
    <row r="2088" spans="1:12" x14ac:dyDescent="0.35">
      <c r="A2088" s="2">
        <v>44090</v>
      </c>
      <c r="K2088" s="87">
        <f t="shared" si="72"/>
        <v>6255</v>
      </c>
      <c r="L2088" s="86">
        <f t="shared" si="71"/>
        <v>800</v>
      </c>
    </row>
    <row r="2089" spans="1:12" x14ac:dyDescent="0.35">
      <c r="A2089" s="2">
        <v>44091</v>
      </c>
      <c r="K2089" s="87">
        <f t="shared" si="72"/>
        <v>6258</v>
      </c>
      <c r="L2089" s="86">
        <f t="shared" si="71"/>
        <v>800</v>
      </c>
    </row>
    <row r="2090" spans="1:12" x14ac:dyDescent="0.35">
      <c r="A2090" s="2">
        <v>44092</v>
      </c>
      <c r="K2090" s="87">
        <f t="shared" si="72"/>
        <v>6261</v>
      </c>
      <c r="L2090" s="86">
        <f t="shared" si="71"/>
        <v>800</v>
      </c>
    </row>
    <row r="2091" spans="1:12" x14ac:dyDescent="0.35">
      <c r="A2091" s="2">
        <v>44093</v>
      </c>
      <c r="K2091" s="87">
        <f t="shared" si="72"/>
        <v>6264</v>
      </c>
      <c r="L2091" s="86">
        <f t="shared" si="71"/>
        <v>800</v>
      </c>
    </row>
    <row r="2092" spans="1:12" x14ac:dyDescent="0.35">
      <c r="A2092" s="2">
        <v>44094</v>
      </c>
      <c r="K2092" s="87">
        <f t="shared" si="72"/>
        <v>6267</v>
      </c>
      <c r="L2092" s="86">
        <f t="shared" si="71"/>
        <v>800</v>
      </c>
    </row>
    <row r="2093" spans="1:12" x14ac:dyDescent="0.35">
      <c r="A2093" s="2">
        <v>44095</v>
      </c>
      <c r="K2093" s="87">
        <f t="shared" si="72"/>
        <v>6270</v>
      </c>
      <c r="L2093" s="86">
        <f t="shared" si="71"/>
        <v>800</v>
      </c>
    </row>
    <row r="2094" spans="1:12" x14ac:dyDescent="0.35">
      <c r="A2094" s="2">
        <v>44096</v>
      </c>
      <c r="K2094" s="87">
        <f t="shared" si="72"/>
        <v>6273</v>
      </c>
      <c r="L2094" s="86">
        <f t="shared" si="71"/>
        <v>800</v>
      </c>
    </row>
    <row r="2095" spans="1:12" x14ac:dyDescent="0.35">
      <c r="A2095" s="2">
        <v>44097</v>
      </c>
      <c r="K2095" s="87">
        <f t="shared" si="72"/>
        <v>6276</v>
      </c>
      <c r="L2095" s="86">
        <f t="shared" si="71"/>
        <v>800</v>
      </c>
    </row>
    <row r="2096" spans="1:12" x14ac:dyDescent="0.35">
      <c r="A2096" s="2">
        <v>44098</v>
      </c>
      <c r="K2096" s="87">
        <f t="shared" si="72"/>
        <v>6279</v>
      </c>
      <c r="L2096" s="86">
        <f t="shared" si="71"/>
        <v>800</v>
      </c>
    </row>
    <row r="2097" spans="1:12" x14ac:dyDescent="0.35">
      <c r="A2097" s="2">
        <v>44099</v>
      </c>
      <c r="K2097" s="87">
        <f t="shared" si="72"/>
        <v>6282</v>
      </c>
      <c r="L2097" s="86">
        <f t="shared" si="71"/>
        <v>800</v>
      </c>
    </row>
    <row r="2098" spans="1:12" x14ac:dyDescent="0.35">
      <c r="A2098" s="2">
        <v>44100</v>
      </c>
      <c r="K2098" s="87">
        <f t="shared" si="72"/>
        <v>6285</v>
      </c>
      <c r="L2098" s="86">
        <f t="shared" si="71"/>
        <v>800</v>
      </c>
    </row>
    <row r="2099" spans="1:12" x14ac:dyDescent="0.35">
      <c r="A2099" s="2">
        <v>44101</v>
      </c>
      <c r="K2099" s="87">
        <f t="shared" si="72"/>
        <v>6288</v>
      </c>
      <c r="L2099" s="86">
        <f t="shared" si="71"/>
        <v>800</v>
      </c>
    </row>
    <row r="2100" spans="1:12" x14ac:dyDescent="0.35">
      <c r="A2100" s="2">
        <v>44102</v>
      </c>
      <c r="K2100" s="87">
        <f t="shared" si="72"/>
        <v>6291</v>
      </c>
      <c r="L2100" s="86">
        <f t="shared" si="71"/>
        <v>800</v>
      </c>
    </row>
    <row r="2101" spans="1:12" x14ac:dyDescent="0.35">
      <c r="A2101" s="2">
        <v>44103</v>
      </c>
      <c r="K2101" s="87">
        <f t="shared" si="72"/>
        <v>6294</v>
      </c>
      <c r="L2101" s="86">
        <f t="shared" si="71"/>
        <v>800</v>
      </c>
    </row>
    <row r="2102" spans="1:12" x14ac:dyDescent="0.35">
      <c r="A2102" s="2">
        <v>44104</v>
      </c>
      <c r="K2102" s="87">
        <f t="shared" si="72"/>
        <v>6297</v>
      </c>
      <c r="L2102" s="86">
        <f t="shared" si="71"/>
        <v>800</v>
      </c>
    </row>
    <row r="2103" spans="1:12" x14ac:dyDescent="0.35">
      <c r="A2103" s="2">
        <v>44105</v>
      </c>
      <c r="K2103" s="87">
        <f t="shared" si="72"/>
        <v>6300</v>
      </c>
      <c r="L2103" s="86">
        <f t="shared" si="71"/>
        <v>800</v>
      </c>
    </row>
    <row r="2104" spans="1:12" x14ac:dyDescent="0.35">
      <c r="A2104" s="2">
        <v>44106</v>
      </c>
      <c r="K2104" s="87">
        <f t="shared" si="72"/>
        <v>6303</v>
      </c>
      <c r="L2104" s="86">
        <f t="shared" si="71"/>
        <v>800</v>
      </c>
    </row>
    <row r="2105" spans="1:12" x14ac:dyDescent="0.35">
      <c r="A2105" s="2">
        <v>44107</v>
      </c>
      <c r="K2105" s="87">
        <f t="shared" si="72"/>
        <v>6306</v>
      </c>
      <c r="L2105" s="86">
        <f t="shared" si="71"/>
        <v>800</v>
      </c>
    </row>
    <row r="2106" spans="1:12" x14ac:dyDescent="0.35">
      <c r="A2106" s="2">
        <v>44108</v>
      </c>
      <c r="K2106" s="87">
        <f t="shared" si="72"/>
        <v>6309</v>
      </c>
      <c r="L2106" s="86">
        <f t="shared" si="71"/>
        <v>800</v>
      </c>
    </row>
    <row r="2107" spans="1:12" x14ac:dyDescent="0.35">
      <c r="A2107" s="2">
        <v>44109</v>
      </c>
      <c r="K2107" s="87">
        <f t="shared" si="72"/>
        <v>6312</v>
      </c>
      <c r="L2107" s="86">
        <f t="shared" si="71"/>
        <v>800</v>
      </c>
    </row>
    <row r="2108" spans="1:12" x14ac:dyDescent="0.35">
      <c r="A2108" s="2">
        <v>44110</v>
      </c>
      <c r="K2108" s="87">
        <f t="shared" si="72"/>
        <v>6315</v>
      </c>
      <c r="L2108" s="86">
        <f t="shared" si="71"/>
        <v>800</v>
      </c>
    </row>
    <row r="2109" spans="1:12" x14ac:dyDescent="0.35">
      <c r="A2109" s="2">
        <v>44111</v>
      </c>
      <c r="K2109" s="87">
        <f t="shared" si="72"/>
        <v>6318</v>
      </c>
      <c r="L2109" s="86">
        <f t="shared" si="71"/>
        <v>800</v>
      </c>
    </row>
    <row r="2110" spans="1:12" x14ac:dyDescent="0.35">
      <c r="A2110" s="2">
        <v>44112</v>
      </c>
      <c r="K2110" s="87">
        <f t="shared" si="72"/>
        <v>6321</v>
      </c>
      <c r="L2110" s="86">
        <f t="shared" si="71"/>
        <v>800</v>
      </c>
    </row>
    <row r="2111" spans="1:12" x14ac:dyDescent="0.35">
      <c r="A2111" s="2">
        <v>44113</v>
      </c>
      <c r="K2111" s="87">
        <f t="shared" si="72"/>
        <v>6324</v>
      </c>
      <c r="L2111" s="86">
        <f t="shared" si="71"/>
        <v>800</v>
      </c>
    </row>
    <row r="2112" spans="1:12" x14ac:dyDescent="0.35">
      <c r="A2112" s="2">
        <v>44114</v>
      </c>
      <c r="K2112" s="87">
        <f t="shared" si="72"/>
        <v>6327</v>
      </c>
      <c r="L2112" s="86">
        <f t="shared" si="71"/>
        <v>800</v>
      </c>
    </row>
    <row r="2113" spans="1:12" x14ac:dyDescent="0.35">
      <c r="A2113" s="2">
        <v>44115</v>
      </c>
      <c r="K2113" s="87">
        <f t="shared" si="72"/>
        <v>6330</v>
      </c>
      <c r="L2113" s="86">
        <f t="shared" si="71"/>
        <v>800</v>
      </c>
    </row>
    <row r="2114" spans="1:12" x14ac:dyDescent="0.35">
      <c r="A2114" s="2">
        <v>44116</v>
      </c>
      <c r="K2114" s="87">
        <f t="shared" si="72"/>
        <v>6333</v>
      </c>
      <c r="L2114" s="86">
        <f t="shared" si="71"/>
        <v>800</v>
      </c>
    </row>
    <row r="2115" spans="1:12" x14ac:dyDescent="0.35">
      <c r="A2115" s="2">
        <v>44117</v>
      </c>
      <c r="K2115" s="87">
        <f t="shared" si="72"/>
        <v>6336</v>
      </c>
      <c r="L2115" s="86">
        <f t="shared" si="71"/>
        <v>800</v>
      </c>
    </row>
    <row r="2116" spans="1:12" x14ac:dyDescent="0.35">
      <c r="A2116" s="2">
        <v>44118</v>
      </c>
      <c r="K2116" s="87">
        <f t="shared" si="72"/>
        <v>6339</v>
      </c>
      <c r="L2116" s="86">
        <f t="shared" ref="L2116:L2179" si="73">ExistingCost</f>
        <v>800</v>
      </c>
    </row>
    <row r="2117" spans="1:12" x14ac:dyDescent="0.35">
      <c r="A2117" s="2">
        <v>44119</v>
      </c>
      <c r="K2117" s="87">
        <f t="shared" ref="K2117:K2180" si="74">K2116+3</f>
        <v>6342</v>
      </c>
      <c r="L2117" s="86">
        <f t="shared" si="73"/>
        <v>800</v>
      </c>
    </row>
    <row r="2118" spans="1:12" x14ac:dyDescent="0.35">
      <c r="A2118" s="2">
        <v>44120</v>
      </c>
      <c r="K2118" s="87">
        <f t="shared" si="74"/>
        <v>6345</v>
      </c>
      <c r="L2118" s="86">
        <f t="shared" si="73"/>
        <v>800</v>
      </c>
    </row>
    <row r="2119" spans="1:12" x14ac:dyDescent="0.35">
      <c r="A2119" s="2">
        <v>44121</v>
      </c>
      <c r="K2119" s="87">
        <f t="shared" si="74"/>
        <v>6348</v>
      </c>
      <c r="L2119" s="86">
        <f t="shared" si="73"/>
        <v>800</v>
      </c>
    </row>
    <row r="2120" spans="1:12" x14ac:dyDescent="0.35">
      <c r="A2120" s="2">
        <v>44122</v>
      </c>
      <c r="K2120" s="87">
        <f t="shared" si="74"/>
        <v>6351</v>
      </c>
      <c r="L2120" s="86">
        <f t="shared" si="73"/>
        <v>800</v>
      </c>
    </row>
    <row r="2121" spans="1:12" x14ac:dyDescent="0.35">
      <c r="A2121" s="2">
        <v>44123</v>
      </c>
      <c r="K2121" s="87">
        <f t="shared" si="74"/>
        <v>6354</v>
      </c>
      <c r="L2121" s="86">
        <f t="shared" si="73"/>
        <v>800</v>
      </c>
    </row>
    <row r="2122" spans="1:12" x14ac:dyDescent="0.35">
      <c r="A2122" s="2">
        <v>44124</v>
      </c>
      <c r="K2122" s="87">
        <f t="shared" si="74"/>
        <v>6357</v>
      </c>
      <c r="L2122" s="86">
        <f t="shared" si="73"/>
        <v>800</v>
      </c>
    </row>
    <row r="2123" spans="1:12" x14ac:dyDescent="0.35">
      <c r="A2123" s="2">
        <v>44125</v>
      </c>
      <c r="K2123" s="87">
        <f t="shared" si="74"/>
        <v>6360</v>
      </c>
      <c r="L2123" s="86">
        <f t="shared" si="73"/>
        <v>800</v>
      </c>
    </row>
    <row r="2124" spans="1:12" x14ac:dyDescent="0.35">
      <c r="A2124" s="2">
        <v>44126</v>
      </c>
      <c r="K2124" s="87">
        <f t="shared" si="74"/>
        <v>6363</v>
      </c>
      <c r="L2124" s="86">
        <f t="shared" si="73"/>
        <v>800</v>
      </c>
    </row>
    <row r="2125" spans="1:12" x14ac:dyDescent="0.35">
      <c r="A2125" s="2">
        <v>44127</v>
      </c>
      <c r="K2125" s="87">
        <f t="shared" si="74"/>
        <v>6366</v>
      </c>
      <c r="L2125" s="86">
        <f t="shared" si="73"/>
        <v>800</v>
      </c>
    </row>
    <row r="2126" spans="1:12" x14ac:dyDescent="0.35">
      <c r="A2126" s="2">
        <v>44128</v>
      </c>
      <c r="K2126" s="87">
        <f t="shared" si="74"/>
        <v>6369</v>
      </c>
      <c r="L2126" s="86">
        <f t="shared" si="73"/>
        <v>800</v>
      </c>
    </row>
    <row r="2127" spans="1:12" x14ac:dyDescent="0.35">
      <c r="A2127" s="2">
        <v>44129</v>
      </c>
      <c r="K2127" s="87">
        <f t="shared" si="74"/>
        <v>6372</v>
      </c>
      <c r="L2127" s="86">
        <f t="shared" si="73"/>
        <v>800</v>
      </c>
    </row>
    <row r="2128" spans="1:12" x14ac:dyDescent="0.35">
      <c r="A2128" s="2">
        <v>44130</v>
      </c>
      <c r="K2128" s="87">
        <f t="shared" si="74"/>
        <v>6375</v>
      </c>
      <c r="L2128" s="86">
        <f t="shared" si="73"/>
        <v>800</v>
      </c>
    </row>
    <row r="2129" spans="1:12" x14ac:dyDescent="0.35">
      <c r="A2129" s="2">
        <v>44131</v>
      </c>
      <c r="K2129" s="87">
        <f t="shared" si="74"/>
        <v>6378</v>
      </c>
      <c r="L2129" s="86">
        <f t="shared" si="73"/>
        <v>800</v>
      </c>
    </row>
    <row r="2130" spans="1:12" x14ac:dyDescent="0.35">
      <c r="A2130" s="2">
        <v>44132</v>
      </c>
      <c r="K2130" s="87">
        <f t="shared" si="74"/>
        <v>6381</v>
      </c>
      <c r="L2130" s="86">
        <f t="shared" si="73"/>
        <v>800</v>
      </c>
    </row>
    <row r="2131" spans="1:12" x14ac:dyDescent="0.35">
      <c r="A2131" s="2">
        <v>44133</v>
      </c>
      <c r="K2131" s="87">
        <f t="shared" si="74"/>
        <v>6384</v>
      </c>
      <c r="L2131" s="86">
        <f t="shared" si="73"/>
        <v>800</v>
      </c>
    </row>
    <row r="2132" spans="1:12" x14ac:dyDescent="0.35">
      <c r="A2132" s="2">
        <v>44134</v>
      </c>
      <c r="K2132" s="87">
        <f t="shared" si="74"/>
        <v>6387</v>
      </c>
      <c r="L2132" s="86">
        <f t="shared" si="73"/>
        <v>800</v>
      </c>
    </row>
    <row r="2133" spans="1:12" x14ac:dyDescent="0.35">
      <c r="A2133" s="2">
        <v>44135</v>
      </c>
      <c r="K2133" s="87">
        <f t="shared" si="74"/>
        <v>6390</v>
      </c>
      <c r="L2133" s="86">
        <f t="shared" si="73"/>
        <v>800</v>
      </c>
    </row>
    <row r="2134" spans="1:12" x14ac:dyDescent="0.35">
      <c r="A2134" s="2">
        <v>44136</v>
      </c>
      <c r="K2134" s="87">
        <f t="shared" si="74"/>
        <v>6393</v>
      </c>
      <c r="L2134" s="86">
        <f t="shared" si="73"/>
        <v>800</v>
      </c>
    </row>
    <row r="2135" spans="1:12" x14ac:dyDescent="0.35">
      <c r="A2135" s="2">
        <v>44137</v>
      </c>
      <c r="K2135" s="87">
        <f t="shared" si="74"/>
        <v>6396</v>
      </c>
      <c r="L2135" s="86">
        <f t="shared" si="73"/>
        <v>800</v>
      </c>
    </row>
    <row r="2136" spans="1:12" x14ac:dyDescent="0.35">
      <c r="A2136" s="2">
        <v>44138</v>
      </c>
      <c r="K2136" s="87">
        <f t="shared" si="74"/>
        <v>6399</v>
      </c>
      <c r="L2136" s="86">
        <f t="shared" si="73"/>
        <v>800</v>
      </c>
    </row>
    <row r="2137" spans="1:12" x14ac:dyDescent="0.35">
      <c r="A2137" s="2">
        <v>44139</v>
      </c>
      <c r="K2137" s="87">
        <f t="shared" si="74"/>
        <v>6402</v>
      </c>
      <c r="L2137" s="86">
        <f t="shared" si="73"/>
        <v>800</v>
      </c>
    </row>
    <row r="2138" spans="1:12" x14ac:dyDescent="0.35">
      <c r="A2138" s="2">
        <v>44140</v>
      </c>
      <c r="K2138" s="87">
        <f t="shared" si="74"/>
        <v>6405</v>
      </c>
      <c r="L2138" s="86">
        <f t="shared" si="73"/>
        <v>800</v>
      </c>
    </row>
    <row r="2139" spans="1:12" x14ac:dyDescent="0.35">
      <c r="A2139" s="2">
        <v>44141</v>
      </c>
      <c r="K2139" s="87">
        <f t="shared" si="74"/>
        <v>6408</v>
      </c>
      <c r="L2139" s="86">
        <f t="shared" si="73"/>
        <v>800</v>
      </c>
    </row>
    <row r="2140" spans="1:12" x14ac:dyDescent="0.35">
      <c r="A2140" s="2">
        <v>44142</v>
      </c>
      <c r="K2140" s="87">
        <f t="shared" si="74"/>
        <v>6411</v>
      </c>
      <c r="L2140" s="86">
        <f t="shared" si="73"/>
        <v>800</v>
      </c>
    </row>
    <row r="2141" spans="1:12" x14ac:dyDescent="0.35">
      <c r="A2141" s="2">
        <v>44143</v>
      </c>
      <c r="K2141" s="87">
        <f t="shared" si="74"/>
        <v>6414</v>
      </c>
      <c r="L2141" s="86">
        <f t="shared" si="73"/>
        <v>800</v>
      </c>
    </row>
    <row r="2142" spans="1:12" x14ac:dyDescent="0.35">
      <c r="A2142" s="2">
        <v>44144</v>
      </c>
      <c r="K2142" s="87">
        <f t="shared" si="74"/>
        <v>6417</v>
      </c>
      <c r="L2142" s="86">
        <f t="shared" si="73"/>
        <v>800</v>
      </c>
    </row>
    <row r="2143" spans="1:12" x14ac:dyDescent="0.35">
      <c r="A2143" s="2">
        <v>44145</v>
      </c>
      <c r="K2143" s="87">
        <f t="shared" si="74"/>
        <v>6420</v>
      </c>
      <c r="L2143" s="86">
        <f t="shared" si="73"/>
        <v>800</v>
      </c>
    </row>
    <row r="2144" spans="1:12" x14ac:dyDescent="0.35">
      <c r="A2144" s="2">
        <v>44146</v>
      </c>
      <c r="K2144" s="87">
        <f t="shared" si="74"/>
        <v>6423</v>
      </c>
      <c r="L2144" s="86">
        <f t="shared" si="73"/>
        <v>800</v>
      </c>
    </row>
    <row r="2145" spans="1:12" x14ac:dyDescent="0.35">
      <c r="A2145" s="2">
        <v>44147</v>
      </c>
      <c r="K2145" s="87">
        <f t="shared" si="74"/>
        <v>6426</v>
      </c>
      <c r="L2145" s="86">
        <f t="shared" si="73"/>
        <v>800</v>
      </c>
    </row>
    <row r="2146" spans="1:12" x14ac:dyDescent="0.35">
      <c r="A2146" s="2">
        <v>44148</v>
      </c>
      <c r="K2146" s="87">
        <f t="shared" si="74"/>
        <v>6429</v>
      </c>
      <c r="L2146" s="86">
        <f t="shared" si="73"/>
        <v>800</v>
      </c>
    </row>
    <row r="2147" spans="1:12" x14ac:dyDescent="0.35">
      <c r="A2147" s="2">
        <v>44149</v>
      </c>
      <c r="K2147" s="87">
        <f t="shared" si="74"/>
        <v>6432</v>
      </c>
      <c r="L2147" s="86">
        <f t="shared" si="73"/>
        <v>800</v>
      </c>
    </row>
    <row r="2148" spans="1:12" x14ac:dyDescent="0.35">
      <c r="A2148" s="2">
        <v>44150</v>
      </c>
      <c r="K2148" s="87">
        <f t="shared" si="74"/>
        <v>6435</v>
      </c>
      <c r="L2148" s="86">
        <f t="shared" si="73"/>
        <v>800</v>
      </c>
    </row>
    <row r="2149" spans="1:12" x14ac:dyDescent="0.35">
      <c r="A2149" s="2">
        <v>44151</v>
      </c>
      <c r="K2149" s="87">
        <f t="shared" si="74"/>
        <v>6438</v>
      </c>
      <c r="L2149" s="86">
        <f t="shared" si="73"/>
        <v>800</v>
      </c>
    </row>
    <row r="2150" spans="1:12" x14ac:dyDescent="0.35">
      <c r="A2150" s="2">
        <v>44152</v>
      </c>
      <c r="K2150" s="87">
        <f t="shared" si="74"/>
        <v>6441</v>
      </c>
      <c r="L2150" s="86">
        <f t="shared" si="73"/>
        <v>800</v>
      </c>
    </row>
    <row r="2151" spans="1:12" x14ac:dyDescent="0.35">
      <c r="A2151" s="2">
        <v>44153</v>
      </c>
      <c r="K2151" s="87">
        <f t="shared" si="74"/>
        <v>6444</v>
      </c>
      <c r="L2151" s="86">
        <f t="shared" si="73"/>
        <v>800</v>
      </c>
    </row>
    <row r="2152" spans="1:12" x14ac:dyDescent="0.35">
      <c r="A2152" s="2">
        <v>44154</v>
      </c>
      <c r="K2152" s="87">
        <f t="shared" si="74"/>
        <v>6447</v>
      </c>
      <c r="L2152" s="86">
        <f t="shared" si="73"/>
        <v>800</v>
      </c>
    </row>
    <row r="2153" spans="1:12" x14ac:dyDescent="0.35">
      <c r="A2153" s="2">
        <v>44155</v>
      </c>
      <c r="K2153" s="87">
        <f t="shared" si="74"/>
        <v>6450</v>
      </c>
      <c r="L2153" s="86">
        <f t="shared" si="73"/>
        <v>800</v>
      </c>
    </row>
    <row r="2154" spans="1:12" x14ac:dyDescent="0.35">
      <c r="A2154" s="2">
        <v>44156</v>
      </c>
      <c r="K2154" s="87">
        <f t="shared" si="74"/>
        <v>6453</v>
      </c>
      <c r="L2154" s="86">
        <f t="shared" si="73"/>
        <v>800</v>
      </c>
    </row>
    <row r="2155" spans="1:12" x14ac:dyDescent="0.35">
      <c r="A2155" s="2">
        <v>44157</v>
      </c>
      <c r="K2155" s="87">
        <f t="shared" si="74"/>
        <v>6456</v>
      </c>
      <c r="L2155" s="86">
        <f t="shared" si="73"/>
        <v>800</v>
      </c>
    </row>
    <row r="2156" spans="1:12" x14ac:dyDescent="0.35">
      <c r="A2156" s="2">
        <v>44158</v>
      </c>
      <c r="K2156" s="87">
        <f t="shared" si="74"/>
        <v>6459</v>
      </c>
      <c r="L2156" s="86">
        <f t="shared" si="73"/>
        <v>800</v>
      </c>
    </row>
    <row r="2157" spans="1:12" x14ac:dyDescent="0.35">
      <c r="A2157" s="2">
        <v>44159</v>
      </c>
      <c r="K2157" s="87">
        <f t="shared" si="74"/>
        <v>6462</v>
      </c>
      <c r="L2157" s="86">
        <f t="shared" si="73"/>
        <v>800</v>
      </c>
    </row>
    <row r="2158" spans="1:12" x14ac:dyDescent="0.35">
      <c r="A2158" s="2">
        <v>44160</v>
      </c>
      <c r="K2158" s="87">
        <f t="shared" si="74"/>
        <v>6465</v>
      </c>
      <c r="L2158" s="86">
        <f t="shared" si="73"/>
        <v>800</v>
      </c>
    </row>
    <row r="2159" spans="1:12" x14ac:dyDescent="0.35">
      <c r="A2159" s="2">
        <v>44161</v>
      </c>
      <c r="K2159" s="87">
        <f t="shared" si="74"/>
        <v>6468</v>
      </c>
      <c r="L2159" s="86">
        <f t="shared" si="73"/>
        <v>800</v>
      </c>
    </row>
    <row r="2160" spans="1:12" x14ac:dyDescent="0.35">
      <c r="A2160" s="2">
        <v>44162</v>
      </c>
      <c r="K2160" s="87">
        <f t="shared" si="74"/>
        <v>6471</v>
      </c>
      <c r="L2160" s="86">
        <f t="shared" si="73"/>
        <v>800</v>
      </c>
    </row>
    <row r="2161" spans="1:12" x14ac:dyDescent="0.35">
      <c r="A2161" s="2">
        <v>44163</v>
      </c>
      <c r="K2161" s="87">
        <f t="shared" si="74"/>
        <v>6474</v>
      </c>
      <c r="L2161" s="86">
        <f t="shared" si="73"/>
        <v>800</v>
      </c>
    </row>
    <row r="2162" spans="1:12" x14ac:dyDescent="0.35">
      <c r="A2162" s="2">
        <v>44164</v>
      </c>
      <c r="K2162" s="87">
        <f t="shared" si="74"/>
        <v>6477</v>
      </c>
      <c r="L2162" s="86">
        <f t="shared" si="73"/>
        <v>800</v>
      </c>
    </row>
    <row r="2163" spans="1:12" x14ac:dyDescent="0.35">
      <c r="A2163" s="2">
        <v>44165</v>
      </c>
      <c r="K2163" s="87">
        <f t="shared" si="74"/>
        <v>6480</v>
      </c>
      <c r="L2163" s="86">
        <f t="shared" si="73"/>
        <v>800</v>
      </c>
    </row>
    <row r="2164" spans="1:12" x14ac:dyDescent="0.35">
      <c r="A2164" s="2">
        <v>44166</v>
      </c>
      <c r="K2164" s="87">
        <f t="shared" si="74"/>
        <v>6483</v>
      </c>
      <c r="L2164" s="86">
        <f t="shared" si="73"/>
        <v>800</v>
      </c>
    </row>
    <row r="2165" spans="1:12" x14ac:dyDescent="0.35">
      <c r="A2165" s="2">
        <v>44167</v>
      </c>
      <c r="K2165" s="87">
        <f t="shared" si="74"/>
        <v>6486</v>
      </c>
      <c r="L2165" s="86">
        <f t="shared" si="73"/>
        <v>800</v>
      </c>
    </row>
    <row r="2166" spans="1:12" x14ac:dyDescent="0.35">
      <c r="A2166" s="2">
        <v>44168</v>
      </c>
      <c r="K2166" s="87">
        <f t="shared" si="74"/>
        <v>6489</v>
      </c>
      <c r="L2166" s="86">
        <f t="shared" si="73"/>
        <v>800</v>
      </c>
    </row>
    <row r="2167" spans="1:12" x14ac:dyDescent="0.35">
      <c r="A2167" s="2">
        <v>44169</v>
      </c>
      <c r="K2167" s="87">
        <f t="shared" si="74"/>
        <v>6492</v>
      </c>
      <c r="L2167" s="86">
        <f t="shared" si="73"/>
        <v>800</v>
      </c>
    </row>
    <row r="2168" spans="1:12" x14ac:dyDescent="0.35">
      <c r="A2168" s="2">
        <v>44170</v>
      </c>
      <c r="K2168" s="87">
        <f t="shared" si="74"/>
        <v>6495</v>
      </c>
      <c r="L2168" s="86">
        <f t="shared" si="73"/>
        <v>800</v>
      </c>
    </row>
    <row r="2169" spans="1:12" x14ac:dyDescent="0.35">
      <c r="A2169" s="2">
        <v>44171</v>
      </c>
      <c r="K2169" s="87">
        <f t="shared" si="74"/>
        <v>6498</v>
      </c>
      <c r="L2169" s="86">
        <f t="shared" si="73"/>
        <v>800</v>
      </c>
    </row>
    <row r="2170" spans="1:12" x14ac:dyDescent="0.35">
      <c r="A2170" s="2">
        <v>44172</v>
      </c>
      <c r="K2170" s="87">
        <f t="shared" si="74"/>
        <v>6501</v>
      </c>
      <c r="L2170" s="86">
        <f t="shared" si="73"/>
        <v>800</v>
      </c>
    </row>
    <row r="2171" spans="1:12" x14ac:dyDescent="0.35">
      <c r="A2171" s="2">
        <v>44173</v>
      </c>
      <c r="K2171" s="87">
        <f t="shared" si="74"/>
        <v>6504</v>
      </c>
      <c r="L2171" s="86">
        <f t="shared" si="73"/>
        <v>800</v>
      </c>
    </row>
    <row r="2172" spans="1:12" x14ac:dyDescent="0.35">
      <c r="A2172" s="2">
        <v>44174</v>
      </c>
      <c r="K2172" s="87">
        <f t="shared" si="74"/>
        <v>6507</v>
      </c>
      <c r="L2172" s="86">
        <f t="shared" si="73"/>
        <v>800</v>
      </c>
    </row>
    <row r="2173" spans="1:12" x14ac:dyDescent="0.35">
      <c r="A2173" s="2">
        <v>44175</v>
      </c>
      <c r="K2173" s="87">
        <f t="shared" si="74"/>
        <v>6510</v>
      </c>
      <c r="L2173" s="86">
        <f t="shared" si="73"/>
        <v>800</v>
      </c>
    </row>
    <row r="2174" spans="1:12" x14ac:dyDescent="0.35">
      <c r="A2174" s="2">
        <v>44176</v>
      </c>
      <c r="K2174" s="87">
        <f t="shared" si="74"/>
        <v>6513</v>
      </c>
      <c r="L2174" s="86">
        <f t="shared" si="73"/>
        <v>800</v>
      </c>
    </row>
    <row r="2175" spans="1:12" x14ac:dyDescent="0.35">
      <c r="A2175" s="2">
        <v>44177</v>
      </c>
      <c r="K2175" s="87">
        <f t="shared" si="74"/>
        <v>6516</v>
      </c>
      <c r="L2175" s="86">
        <f t="shared" si="73"/>
        <v>800</v>
      </c>
    </row>
    <row r="2176" spans="1:12" x14ac:dyDescent="0.35">
      <c r="A2176" s="2">
        <v>44178</v>
      </c>
      <c r="K2176" s="87">
        <f t="shared" si="74"/>
        <v>6519</v>
      </c>
      <c r="L2176" s="86">
        <f t="shared" si="73"/>
        <v>800</v>
      </c>
    </row>
    <row r="2177" spans="1:12" x14ac:dyDescent="0.35">
      <c r="A2177" s="2">
        <v>44179</v>
      </c>
      <c r="K2177" s="87">
        <f t="shared" si="74"/>
        <v>6522</v>
      </c>
      <c r="L2177" s="86">
        <f t="shared" si="73"/>
        <v>800</v>
      </c>
    </row>
    <row r="2178" spans="1:12" x14ac:dyDescent="0.35">
      <c r="A2178" s="2">
        <v>44180</v>
      </c>
      <c r="K2178" s="87">
        <f t="shared" si="74"/>
        <v>6525</v>
      </c>
      <c r="L2178" s="86">
        <f t="shared" si="73"/>
        <v>800</v>
      </c>
    </row>
    <row r="2179" spans="1:12" x14ac:dyDescent="0.35">
      <c r="A2179" s="2">
        <v>44181</v>
      </c>
      <c r="K2179" s="87">
        <f t="shared" si="74"/>
        <v>6528</v>
      </c>
      <c r="L2179" s="86">
        <f t="shared" si="73"/>
        <v>800</v>
      </c>
    </row>
    <row r="2180" spans="1:12" x14ac:dyDescent="0.35">
      <c r="A2180" s="2">
        <v>44182</v>
      </c>
      <c r="K2180" s="87">
        <f t="shared" si="74"/>
        <v>6531</v>
      </c>
      <c r="L2180" s="86">
        <f t="shared" ref="L2180:L2243" si="75">ExistingCost</f>
        <v>800</v>
      </c>
    </row>
    <row r="2181" spans="1:12" x14ac:dyDescent="0.35">
      <c r="A2181" s="2">
        <v>44183</v>
      </c>
      <c r="K2181" s="87">
        <f t="shared" ref="K2181:K2244" si="76">K2180+3</f>
        <v>6534</v>
      </c>
      <c r="L2181" s="86">
        <f t="shared" si="75"/>
        <v>800</v>
      </c>
    </row>
    <row r="2182" spans="1:12" x14ac:dyDescent="0.35">
      <c r="A2182" s="2">
        <v>44184</v>
      </c>
      <c r="K2182" s="87">
        <f t="shared" si="76"/>
        <v>6537</v>
      </c>
      <c r="L2182" s="86">
        <f t="shared" si="75"/>
        <v>800</v>
      </c>
    </row>
    <row r="2183" spans="1:12" x14ac:dyDescent="0.35">
      <c r="A2183" s="2">
        <v>44185</v>
      </c>
      <c r="K2183" s="87">
        <f t="shared" si="76"/>
        <v>6540</v>
      </c>
      <c r="L2183" s="86">
        <f t="shared" si="75"/>
        <v>800</v>
      </c>
    </row>
    <row r="2184" spans="1:12" x14ac:dyDescent="0.35">
      <c r="A2184" s="2">
        <v>44186</v>
      </c>
      <c r="K2184" s="87">
        <f t="shared" si="76"/>
        <v>6543</v>
      </c>
      <c r="L2184" s="86">
        <f t="shared" si="75"/>
        <v>800</v>
      </c>
    </row>
    <row r="2185" spans="1:12" x14ac:dyDescent="0.35">
      <c r="A2185" s="2">
        <v>44187</v>
      </c>
      <c r="K2185" s="87">
        <f t="shared" si="76"/>
        <v>6546</v>
      </c>
      <c r="L2185" s="86">
        <f t="shared" si="75"/>
        <v>800</v>
      </c>
    </row>
    <row r="2186" spans="1:12" x14ac:dyDescent="0.35">
      <c r="A2186" s="2">
        <v>44188</v>
      </c>
      <c r="K2186" s="87">
        <f t="shared" si="76"/>
        <v>6549</v>
      </c>
      <c r="L2186" s="86">
        <f t="shared" si="75"/>
        <v>800</v>
      </c>
    </row>
    <row r="2187" spans="1:12" x14ac:dyDescent="0.35">
      <c r="A2187" s="2">
        <v>44189</v>
      </c>
      <c r="K2187" s="87">
        <f t="shared" si="76"/>
        <v>6552</v>
      </c>
      <c r="L2187" s="86">
        <f t="shared" si="75"/>
        <v>800</v>
      </c>
    </row>
    <row r="2188" spans="1:12" x14ac:dyDescent="0.35">
      <c r="A2188" s="2">
        <v>44190</v>
      </c>
      <c r="K2188" s="87">
        <f t="shared" si="76"/>
        <v>6555</v>
      </c>
      <c r="L2188" s="86">
        <f t="shared" si="75"/>
        <v>800</v>
      </c>
    </row>
    <row r="2189" spans="1:12" x14ac:dyDescent="0.35">
      <c r="A2189" s="2">
        <v>44191</v>
      </c>
      <c r="K2189" s="87">
        <f t="shared" si="76"/>
        <v>6558</v>
      </c>
      <c r="L2189" s="86">
        <f t="shared" si="75"/>
        <v>800</v>
      </c>
    </row>
    <row r="2190" spans="1:12" x14ac:dyDescent="0.35">
      <c r="A2190" s="2">
        <v>44192</v>
      </c>
      <c r="K2190" s="87">
        <f t="shared" si="76"/>
        <v>6561</v>
      </c>
      <c r="L2190" s="86">
        <f t="shared" si="75"/>
        <v>800</v>
      </c>
    </row>
    <row r="2191" spans="1:12" x14ac:dyDescent="0.35">
      <c r="A2191" s="2">
        <v>44193</v>
      </c>
      <c r="K2191" s="87">
        <f t="shared" si="76"/>
        <v>6564</v>
      </c>
      <c r="L2191" s="86">
        <f t="shared" si="75"/>
        <v>800</v>
      </c>
    </row>
    <row r="2192" spans="1:12" x14ac:dyDescent="0.35">
      <c r="A2192" s="2">
        <v>44194</v>
      </c>
      <c r="K2192" s="87">
        <f t="shared" si="76"/>
        <v>6567</v>
      </c>
      <c r="L2192" s="86">
        <f t="shared" si="75"/>
        <v>800</v>
      </c>
    </row>
    <row r="2193" spans="1:12" x14ac:dyDescent="0.35">
      <c r="A2193" s="2">
        <v>44195</v>
      </c>
      <c r="K2193" s="87">
        <f t="shared" si="76"/>
        <v>6570</v>
      </c>
      <c r="L2193" s="86">
        <f t="shared" si="75"/>
        <v>800</v>
      </c>
    </row>
    <row r="2194" spans="1:12" x14ac:dyDescent="0.35">
      <c r="A2194" s="2">
        <v>44196</v>
      </c>
      <c r="K2194" s="87">
        <f t="shared" si="76"/>
        <v>6573</v>
      </c>
      <c r="L2194" s="86">
        <f t="shared" si="75"/>
        <v>800</v>
      </c>
    </row>
    <row r="2195" spans="1:12" x14ac:dyDescent="0.35">
      <c r="A2195" s="2">
        <v>44197</v>
      </c>
      <c r="K2195" s="87">
        <f t="shared" si="76"/>
        <v>6576</v>
      </c>
      <c r="L2195" s="86">
        <f t="shared" si="75"/>
        <v>800</v>
      </c>
    </row>
    <row r="2196" spans="1:12" x14ac:dyDescent="0.35">
      <c r="A2196" s="2">
        <v>44198</v>
      </c>
      <c r="K2196" s="87">
        <f t="shared" si="76"/>
        <v>6579</v>
      </c>
      <c r="L2196" s="86">
        <f t="shared" si="75"/>
        <v>800</v>
      </c>
    </row>
    <row r="2197" spans="1:12" x14ac:dyDescent="0.35">
      <c r="A2197" s="2">
        <v>44199</v>
      </c>
      <c r="K2197" s="87">
        <f t="shared" si="76"/>
        <v>6582</v>
      </c>
      <c r="L2197" s="86">
        <f t="shared" si="75"/>
        <v>800</v>
      </c>
    </row>
    <row r="2198" spans="1:12" x14ac:dyDescent="0.35">
      <c r="A2198" s="2">
        <v>44200</v>
      </c>
      <c r="K2198" s="87">
        <f t="shared" si="76"/>
        <v>6585</v>
      </c>
      <c r="L2198" s="86">
        <f t="shared" si="75"/>
        <v>800</v>
      </c>
    </row>
    <row r="2199" spans="1:12" x14ac:dyDescent="0.35">
      <c r="A2199" s="2">
        <v>44201</v>
      </c>
      <c r="K2199" s="87">
        <f t="shared" si="76"/>
        <v>6588</v>
      </c>
      <c r="L2199" s="86">
        <f t="shared" si="75"/>
        <v>800</v>
      </c>
    </row>
    <row r="2200" spans="1:12" x14ac:dyDescent="0.35">
      <c r="A2200" s="2">
        <v>44202</v>
      </c>
      <c r="K2200" s="87">
        <f t="shared" si="76"/>
        <v>6591</v>
      </c>
      <c r="L2200" s="86">
        <f t="shared" si="75"/>
        <v>800</v>
      </c>
    </row>
    <row r="2201" spans="1:12" x14ac:dyDescent="0.35">
      <c r="A2201" s="2">
        <v>44203</v>
      </c>
      <c r="K2201" s="87">
        <f t="shared" si="76"/>
        <v>6594</v>
      </c>
      <c r="L2201" s="86">
        <f t="shared" si="75"/>
        <v>800</v>
      </c>
    </row>
    <row r="2202" spans="1:12" x14ac:dyDescent="0.35">
      <c r="A2202" s="2">
        <v>44204</v>
      </c>
      <c r="K2202" s="87">
        <f t="shared" si="76"/>
        <v>6597</v>
      </c>
      <c r="L2202" s="86">
        <f t="shared" si="75"/>
        <v>800</v>
      </c>
    </row>
    <row r="2203" spans="1:12" x14ac:dyDescent="0.35">
      <c r="A2203" s="2">
        <v>44205</v>
      </c>
      <c r="K2203" s="87">
        <f t="shared" si="76"/>
        <v>6600</v>
      </c>
      <c r="L2203" s="86">
        <f t="shared" si="75"/>
        <v>800</v>
      </c>
    </row>
    <row r="2204" spans="1:12" x14ac:dyDescent="0.35">
      <c r="A2204" s="2">
        <v>44206</v>
      </c>
      <c r="K2204" s="87">
        <f t="shared" si="76"/>
        <v>6603</v>
      </c>
      <c r="L2204" s="86">
        <f t="shared" si="75"/>
        <v>800</v>
      </c>
    </row>
    <row r="2205" spans="1:12" x14ac:dyDescent="0.35">
      <c r="A2205" s="2">
        <v>44207</v>
      </c>
      <c r="K2205" s="87">
        <f t="shared" si="76"/>
        <v>6606</v>
      </c>
      <c r="L2205" s="86">
        <f t="shared" si="75"/>
        <v>800</v>
      </c>
    </row>
    <row r="2206" spans="1:12" x14ac:dyDescent="0.35">
      <c r="A2206" s="2">
        <v>44208</v>
      </c>
      <c r="K2206" s="87">
        <f t="shared" si="76"/>
        <v>6609</v>
      </c>
      <c r="L2206" s="86">
        <f t="shared" si="75"/>
        <v>800</v>
      </c>
    </row>
    <row r="2207" spans="1:12" x14ac:dyDescent="0.35">
      <c r="A2207" s="2">
        <v>44209</v>
      </c>
      <c r="K2207" s="87">
        <f t="shared" si="76"/>
        <v>6612</v>
      </c>
      <c r="L2207" s="86">
        <f t="shared" si="75"/>
        <v>800</v>
      </c>
    </row>
    <row r="2208" spans="1:12" x14ac:dyDescent="0.35">
      <c r="A2208" s="2">
        <v>44210</v>
      </c>
      <c r="K2208" s="87">
        <f t="shared" si="76"/>
        <v>6615</v>
      </c>
      <c r="L2208" s="86">
        <f t="shared" si="75"/>
        <v>800</v>
      </c>
    </row>
    <row r="2209" spans="1:12" x14ac:dyDescent="0.35">
      <c r="A2209" s="2">
        <v>44211</v>
      </c>
      <c r="K2209" s="87">
        <f t="shared" si="76"/>
        <v>6618</v>
      </c>
      <c r="L2209" s="86">
        <f t="shared" si="75"/>
        <v>800</v>
      </c>
    </row>
    <row r="2210" spans="1:12" x14ac:dyDescent="0.35">
      <c r="A2210" s="2">
        <v>44212</v>
      </c>
      <c r="K2210" s="87">
        <f t="shared" si="76"/>
        <v>6621</v>
      </c>
      <c r="L2210" s="86">
        <f t="shared" si="75"/>
        <v>800</v>
      </c>
    </row>
    <row r="2211" spans="1:12" x14ac:dyDescent="0.35">
      <c r="A2211" s="2">
        <v>44213</v>
      </c>
      <c r="K2211" s="87">
        <f t="shared" si="76"/>
        <v>6624</v>
      </c>
      <c r="L2211" s="86">
        <f t="shared" si="75"/>
        <v>800</v>
      </c>
    </row>
    <row r="2212" spans="1:12" x14ac:dyDescent="0.35">
      <c r="A2212" s="2">
        <v>44214</v>
      </c>
      <c r="K2212" s="87">
        <f t="shared" si="76"/>
        <v>6627</v>
      </c>
      <c r="L2212" s="86">
        <f t="shared" si="75"/>
        <v>800</v>
      </c>
    </row>
    <row r="2213" spans="1:12" x14ac:dyDescent="0.35">
      <c r="A2213" s="2">
        <v>44215</v>
      </c>
      <c r="K2213" s="87">
        <f t="shared" si="76"/>
        <v>6630</v>
      </c>
      <c r="L2213" s="86">
        <f t="shared" si="75"/>
        <v>800</v>
      </c>
    </row>
    <row r="2214" spans="1:12" x14ac:dyDescent="0.35">
      <c r="A2214" s="2">
        <v>44216</v>
      </c>
      <c r="K2214" s="87">
        <f t="shared" si="76"/>
        <v>6633</v>
      </c>
      <c r="L2214" s="86">
        <f t="shared" si="75"/>
        <v>800</v>
      </c>
    </row>
    <row r="2215" spans="1:12" x14ac:dyDescent="0.35">
      <c r="A2215" s="2">
        <v>44217</v>
      </c>
      <c r="K2215" s="87">
        <f t="shared" si="76"/>
        <v>6636</v>
      </c>
      <c r="L2215" s="86">
        <f t="shared" si="75"/>
        <v>800</v>
      </c>
    </row>
    <row r="2216" spans="1:12" x14ac:dyDescent="0.35">
      <c r="A2216" s="2">
        <v>44218</v>
      </c>
      <c r="K2216" s="87">
        <f t="shared" si="76"/>
        <v>6639</v>
      </c>
      <c r="L2216" s="86">
        <f t="shared" si="75"/>
        <v>800</v>
      </c>
    </row>
    <row r="2217" spans="1:12" x14ac:dyDescent="0.35">
      <c r="A2217" s="2">
        <v>44219</v>
      </c>
      <c r="K2217" s="87">
        <f t="shared" si="76"/>
        <v>6642</v>
      </c>
      <c r="L2217" s="86">
        <f t="shared" si="75"/>
        <v>800</v>
      </c>
    </row>
    <row r="2218" spans="1:12" x14ac:dyDescent="0.35">
      <c r="A2218" s="2">
        <v>44220</v>
      </c>
      <c r="K2218" s="87">
        <f t="shared" si="76"/>
        <v>6645</v>
      </c>
      <c r="L2218" s="86">
        <f t="shared" si="75"/>
        <v>800</v>
      </c>
    </row>
    <row r="2219" spans="1:12" x14ac:dyDescent="0.35">
      <c r="A2219" s="2">
        <v>44221</v>
      </c>
      <c r="K2219" s="87">
        <f t="shared" si="76"/>
        <v>6648</v>
      </c>
      <c r="L2219" s="86">
        <f t="shared" si="75"/>
        <v>800</v>
      </c>
    </row>
    <row r="2220" spans="1:12" x14ac:dyDescent="0.35">
      <c r="A2220" s="2">
        <v>44222</v>
      </c>
      <c r="K2220" s="87">
        <f t="shared" si="76"/>
        <v>6651</v>
      </c>
      <c r="L2220" s="86">
        <f t="shared" si="75"/>
        <v>800</v>
      </c>
    </row>
    <row r="2221" spans="1:12" x14ac:dyDescent="0.35">
      <c r="A2221" s="2">
        <v>44223</v>
      </c>
      <c r="K2221" s="87">
        <f t="shared" si="76"/>
        <v>6654</v>
      </c>
      <c r="L2221" s="86">
        <f t="shared" si="75"/>
        <v>800</v>
      </c>
    </row>
    <row r="2222" spans="1:12" x14ac:dyDescent="0.35">
      <c r="A2222" s="2">
        <v>44224</v>
      </c>
      <c r="K2222" s="87">
        <f t="shared" si="76"/>
        <v>6657</v>
      </c>
      <c r="L2222" s="86">
        <f t="shared" si="75"/>
        <v>800</v>
      </c>
    </row>
    <row r="2223" spans="1:12" x14ac:dyDescent="0.35">
      <c r="A2223" s="2">
        <v>44225</v>
      </c>
      <c r="K2223" s="87">
        <f t="shared" si="76"/>
        <v>6660</v>
      </c>
      <c r="L2223" s="86">
        <f t="shared" si="75"/>
        <v>800</v>
      </c>
    </row>
    <row r="2224" spans="1:12" x14ac:dyDescent="0.35">
      <c r="A2224" s="2">
        <v>44226</v>
      </c>
      <c r="K2224" s="87">
        <f t="shared" si="76"/>
        <v>6663</v>
      </c>
      <c r="L2224" s="86">
        <f t="shared" si="75"/>
        <v>800</v>
      </c>
    </row>
    <row r="2225" spans="1:12" x14ac:dyDescent="0.35">
      <c r="A2225" s="2">
        <v>44227</v>
      </c>
      <c r="K2225" s="87">
        <f t="shared" si="76"/>
        <v>6666</v>
      </c>
      <c r="L2225" s="86">
        <f t="shared" si="75"/>
        <v>800</v>
      </c>
    </row>
    <row r="2226" spans="1:12" x14ac:dyDescent="0.35">
      <c r="A2226" s="2">
        <v>44228</v>
      </c>
      <c r="K2226" s="87">
        <f t="shared" si="76"/>
        <v>6669</v>
      </c>
      <c r="L2226" s="86">
        <f t="shared" si="75"/>
        <v>800</v>
      </c>
    </row>
    <row r="2227" spans="1:12" x14ac:dyDescent="0.35">
      <c r="A2227" s="2">
        <v>44229</v>
      </c>
      <c r="K2227" s="87">
        <f t="shared" si="76"/>
        <v>6672</v>
      </c>
      <c r="L2227" s="86">
        <f t="shared" si="75"/>
        <v>800</v>
      </c>
    </row>
    <row r="2228" spans="1:12" x14ac:dyDescent="0.35">
      <c r="A2228" s="2">
        <v>44230</v>
      </c>
      <c r="K2228" s="87">
        <f t="shared" si="76"/>
        <v>6675</v>
      </c>
      <c r="L2228" s="86">
        <f t="shared" si="75"/>
        <v>800</v>
      </c>
    </row>
    <row r="2229" spans="1:12" x14ac:dyDescent="0.35">
      <c r="A2229" s="2">
        <v>44231</v>
      </c>
      <c r="K2229" s="87">
        <f t="shared" si="76"/>
        <v>6678</v>
      </c>
      <c r="L2229" s="86">
        <f t="shared" si="75"/>
        <v>800</v>
      </c>
    </row>
    <row r="2230" spans="1:12" x14ac:dyDescent="0.35">
      <c r="A2230" s="2">
        <v>44232</v>
      </c>
      <c r="K2230" s="87">
        <f t="shared" si="76"/>
        <v>6681</v>
      </c>
      <c r="L2230" s="86">
        <f t="shared" si="75"/>
        <v>800</v>
      </c>
    </row>
    <row r="2231" spans="1:12" x14ac:dyDescent="0.35">
      <c r="A2231" s="2">
        <v>44233</v>
      </c>
      <c r="K2231" s="87">
        <f t="shared" si="76"/>
        <v>6684</v>
      </c>
      <c r="L2231" s="86">
        <f t="shared" si="75"/>
        <v>800</v>
      </c>
    </row>
    <row r="2232" spans="1:12" x14ac:dyDescent="0.35">
      <c r="A2232" s="2">
        <v>44234</v>
      </c>
      <c r="K2232" s="87">
        <f t="shared" si="76"/>
        <v>6687</v>
      </c>
      <c r="L2232" s="86">
        <f t="shared" si="75"/>
        <v>800</v>
      </c>
    </row>
    <row r="2233" spans="1:12" x14ac:dyDescent="0.35">
      <c r="A2233" s="2">
        <v>44235</v>
      </c>
      <c r="K2233" s="87">
        <f t="shared" si="76"/>
        <v>6690</v>
      </c>
      <c r="L2233" s="86">
        <f t="shared" si="75"/>
        <v>800</v>
      </c>
    </row>
    <row r="2234" spans="1:12" x14ac:dyDescent="0.35">
      <c r="A2234" s="2">
        <v>44236</v>
      </c>
      <c r="K2234" s="87">
        <f t="shared" si="76"/>
        <v>6693</v>
      </c>
      <c r="L2234" s="86">
        <f t="shared" si="75"/>
        <v>800</v>
      </c>
    </row>
    <row r="2235" spans="1:12" x14ac:dyDescent="0.35">
      <c r="A2235" s="2">
        <v>44237</v>
      </c>
      <c r="K2235" s="87">
        <f t="shared" si="76"/>
        <v>6696</v>
      </c>
      <c r="L2235" s="86">
        <f t="shared" si="75"/>
        <v>800</v>
      </c>
    </row>
    <row r="2236" spans="1:12" x14ac:dyDescent="0.35">
      <c r="A2236" s="2">
        <v>44238</v>
      </c>
      <c r="K2236" s="87">
        <f t="shared" si="76"/>
        <v>6699</v>
      </c>
      <c r="L2236" s="86">
        <f t="shared" si="75"/>
        <v>800</v>
      </c>
    </row>
    <row r="2237" spans="1:12" x14ac:dyDescent="0.35">
      <c r="A2237" s="2">
        <v>44239</v>
      </c>
      <c r="K2237" s="87">
        <f t="shared" si="76"/>
        <v>6702</v>
      </c>
      <c r="L2237" s="86">
        <f t="shared" si="75"/>
        <v>800</v>
      </c>
    </row>
    <row r="2238" spans="1:12" x14ac:dyDescent="0.35">
      <c r="A2238" s="2">
        <v>44240</v>
      </c>
      <c r="K2238" s="87">
        <f t="shared" si="76"/>
        <v>6705</v>
      </c>
      <c r="L2238" s="86">
        <f t="shared" si="75"/>
        <v>800</v>
      </c>
    </row>
    <row r="2239" spans="1:12" x14ac:dyDescent="0.35">
      <c r="A2239" s="2">
        <v>44241</v>
      </c>
      <c r="K2239" s="87">
        <f t="shared" si="76"/>
        <v>6708</v>
      </c>
      <c r="L2239" s="86">
        <f t="shared" si="75"/>
        <v>800</v>
      </c>
    </row>
    <row r="2240" spans="1:12" x14ac:dyDescent="0.35">
      <c r="A2240" s="2">
        <v>44242</v>
      </c>
      <c r="K2240" s="87">
        <f t="shared" si="76"/>
        <v>6711</v>
      </c>
      <c r="L2240" s="86">
        <f t="shared" si="75"/>
        <v>800</v>
      </c>
    </row>
    <row r="2241" spans="1:12" x14ac:dyDescent="0.35">
      <c r="A2241" s="2">
        <v>44243</v>
      </c>
      <c r="K2241" s="87">
        <f t="shared" si="76"/>
        <v>6714</v>
      </c>
      <c r="L2241" s="86">
        <f t="shared" si="75"/>
        <v>800</v>
      </c>
    </row>
    <row r="2242" spans="1:12" x14ac:dyDescent="0.35">
      <c r="A2242" s="2">
        <v>44244</v>
      </c>
      <c r="K2242" s="87">
        <f t="shared" si="76"/>
        <v>6717</v>
      </c>
      <c r="L2242" s="86">
        <f t="shared" si="75"/>
        <v>800</v>
      </c>
    </row>
    <row r="2243" spans="1:12" x14ac:dyDescent="0.35">
      <c r="A2243" s="2">
        <v>44245</v>
      </c>
      <c r="K2243" s="87">
        <f t="shared" si="76"/>
        <v>6720</v>
      </c>
      <c r="L2243" s="86">
        <f t="shared" si="75"/>
        <v>800</v>
      </c>
    </row>
    <row r="2244" spans="1:12" x14ac:dyDescent="0.35">
      <c r="A2244" s="2">
        <v>44246</v>
      </c>
      <c r="K2244" s="87">
        <f t="shared" si="76"/>
        <v>6723</v>
      </c>
      <c r="L2244" s="86">
        <f t="shared" ref="L2244:L2307" si="77">ExistingCost</f>
        <v>800</v>
      </c>
    </row>
    <row r="2245" spans="1:12" x14ac:dyDescent="0.35">
      <c r="A2245" s="2">
        <v>44247</v>
      </c>
      <c r="K2245" s="87">
        <f t="shared" ref="K2245:K2308" si="78">K2244+3</f>
        <v>6726</v>
      </c>
      <c r="L2245" s="86">
        <f t="shared" si="77"/>
        <v>800</v>
      </c>
    </row>
    <row r="2246" spans="1:12" x14ac:dyDescent="0.35">
      <c r="A2246" s="2">
        <v>44248</v>
      </c>
      <c r="K2246" s="87">
        <f t="shared" si="78"/>
        <v>6729</v>
      </c>
      <c r="L2246" s="86">
        <f t="shared" si="77"/>
        <v>800</v>
      </c>
    </row>
    <row r="2247" spans="1:12" x14ac:dyDescent="0.35">
      <c r="A2247" s="2">
        <v>44249</v>
      </c>
      <c r="K2247" s="87">
        <f t="shared" si="78"/>
        <v>6732</v>
      </c>
      <c r="L2247" s="86">
        <f t="shared" si="77"/>
        <v>800</v>
      </c>
    </row>
    <row r="2248" spans="1:12" x14ac:dyDescent="0.35">
      <c r="A2248" s="2">
        <v>44250</v>
      </c>
      <c r="K2248" s="87">
        <f t="shared" si="78"/>
        <v>6735</v>
      </c>
      <c r="L2248" s="86">
        <f t="shared" si="77"/>
        <v>800</v>
      </c>
    </row>
    <row r="2249" spans="1:12" x14ac:dyDescent="0.35">
      <c r="A2249" s="2">
        <v>44251</v>
      </c>
      <c r="K2249" s="87">
        <f t="shared" si="78"/>
        <v>6738</v>
      </c>
      <c r="L2249" s="86">
        <f t="shared" si="77"/>
        <v>800</v>
      </c>
    </row>
    <row r="2250" spans="1:12" x14ac:dyDescent="0.35">
      <c r="A2250" s="2">
        <v>44252</v>
      </c>
      <c r="K2250" s="87">
        <f t="shared" si="78"/>
        <v>6741</v>
      </c>
      <c r="L2250" s="86">
        <f t="shared" si="77"/>
        <v>800</v>
      </c>
    </row>
    <row r="2251" spans="1:12" x14ac:dyDescent="0.35">
      <c r="A2251" s="2">
        <v>44253</v>
      </c>
      <c r="K2251" s="87">
        <f t="shared" si="78"/>
        <v>6744</v>
      </c>
      <c r="L2251" s="86">
        <f t="shared" si="77"/>
        <v>800</v>
      </c>
    </row>
    <row r="2252" spans="1:12" x14ac:dyDescent="0.35">
      <c r="A2252" s="2">
        <v>44254</v>
      </c>
      <c r="K2252" s="87">
        <f t="shared" si="78"/>
        <v>6747</v>
      </c>
      <c r="L2252" s="86">
        <f t="shared" si="77"/>
        <v>800</v>
      </c>
    </row>
    <row r="2253" spans="1:12" x14ac:dyDescent="0.35">
      <c r="A2253" s="2">
        <v>44255</v>
      </c>
      <c r="K2253" s="87">
        <f t="shared" si="78"/>
        <v>6750</v>
      </c>
      <c r="L2253" s="86">
        <f t="shared" si="77"/>
        <v>800</v>
      </c>
    </row>
    <row r="2254" spans="1:12" x14ac:dyDescent="0.35">
      <c r="A2254" s="2">
        <v>44256</v>
      </c>
      <c r="K2254" s="87">
        <f t="shared" si="78"/>
        <v>6753</v>
      </c>
      <c r="L2254" s="86">
        <f t="shared" si="77"/>
        <v>800</v>
      </c>
    </row>
    <row r="2255" spans="1:12" x14ac:dyDescent="0.35">
      <c r="A2255" s="2">
        <v>44257</v>
      </c>
      <c r="K2255" s="87">
        <f t="shared" si="78"/>
        <v>6756</v>
      </c>
      <c r="L2255" s="86">
        <f t="shared" si="77"/>
        <v>800</v>
      </c>
    </row>
    <row r="2256" spans="1:12" x14ac:dyDescent="0.35">
      <c r="A2256" s="2">
        <v>44258</v>
      </c>
      <c r="K2256" s="87">
        <f t="shared" si="78"/>
        <v>6759</v>
      </c>
      <c r="L2256" s="86">
        <f t="shared" si="77"/>
        <v>800</v>
      </c>
    </row>
    <row r="2257" spans="1:12" x14ac:dyDescent="0.35">
      <c r="A2257" s="2">
        <v>44259</v>
      </c>
      <c r="K2257" s="87">
        <f t="shared" si="78"/>
        <v>6762</v>
      </c>
      <c r="L2257" s="86">
        <f t="shared" si="77"/>
        <v>800</v>
      </c>
    </row>
    <row r="2258" spans="1:12" x14ac:dyDescent="0.35">
      <c r="A2258" s="2">
        <v>44260</v>
      </c>
      <c r="K2258" s="87">
        <f t="shared" si="78"/>
        <v>6765</v>
      </c>
      <c r="L2258" s="86">
        <f t="shared" si="77"/>
        <v>800</v>
      </c>
    </row>
    <row r="2259" spans="1:12" x14ac:dyDescent="0.35">
      <c r="A2259" s="2">
        <v>44261</v>
      </c>
      <c r="K2259" s="87">
        <f t="shared" si="78"/>
        <v>6768</v>
      </c>
      <c r="L2259" s="86">
        <f t="shared" si="77"/>
        <v>800</v>
      </c>
    </row>
    <row r="2260" spans="1:12" x14ac:dyDescent="0.35">
      <c r="A2260" s="2">
        <v>44262</v>
      </c>
      <c r="K2260" s="87">
        <f t="shared" si="78"/>
        <v>6771</v>
      </c>
      <c r="L2260" s="86">
        <f t="shared" si="77"/>
        <v>800</v>
      </c>
    </row>
    <row r="2261" spans="1:12" x14ac:dyDescent="0.35">
      <c r="A2261" s="2">
        <v>44263</v>
      </c>
      <c r="K2261" s="87">
        <f t="shared" si="78"/>
        <v>6774</v>
      </c>
      <c r="L2261" s="86">
        <f t="shared" si="77"/>
        <v>800</v>
      </c>
    </row>
    <row r="2262" spans="1:12" x14ac:dyDescent="0.35">
      <c r="A2262" s="2">
        <v>44264</v>
      </c>
      <c r="K2262" s="87">
        <f t="shared" si="78"/>
        <v>6777</v>
      </c>
      <c r="L2262" s="86">
        <f t="shared" si="77"/>
        <v>800</v>
      </c>
    </row>
    <row r="2263" spans="1:12" x14ac:dyDescent="0.35">
      <c r="A2263" s="2">
        <v>44265</v>
      </c>
      <c r="K2263" s="87">
        <f t="shared" si="78"/>
        <v>6780</v>
      </c>
      <c r="L2263" s="86">
        <f t="shared" si="77"/>
        <v>800</v>
      </c>
    </row>
    <row r="2264" spans="1:12" x14ac:dyDescent="0.35">
      <c r="A2264" s="2">
        <v>44266</v>
      </c>
      <c r="K2264" s="87">
        <f t="shared" si="78"/>
        <v>6783</v>
      </c>
      <c r="L2264" s="86">
        <f t="shared" si="77"/>
        <v>800</v>
      </c>
    </row>
    <row r="2265" spans="1:12" x14ac:dyDescent="0.35">
      <c r="A2265" s="2">
        <v>44267</v>
      </c>
      <c r="K2265" s="87">
        <f t="shared" si="78"/>
        <v>6786</v>
      </c>
      <c r="L2265" s="86">
        <f t="shared" si="77"/>
        <v>800</v>
      </c>
    </row>
    <row r="2266" spans="1:12" x14ac:dyDescent="0.35">
      <c r="A2266" s="2">
        <v>44268</v>
      </c>
      <c r="K2266" s="87">
        <f t="shared" si="78"/>
        <v>6789</v>
      </c>
      <c r="L2266" s="86">
        <f t="shared" si="77"/>
        <v>800</v>
      </c>
    </row>
    <row r="2267" spans="1:12" x14ac:dyDescent="0.35">
      <c r="A2267" s="2">
        <v>44269</v>
      </c>
      <c r="K2267" s="87">
        <f t="shared" si="78"/>
        <v>6792</v>
      </c>
      <c r="L2267" s="86">
        <f t="shared" si="77"/>
        <v>800</v>
      </c>
    </row>
    <row r="2268" spans="1:12" x14ac:dyDescent="0.35">
      <c r="A2268" s="2">
        <v>44270</v>
      </c>
      <c r="K2268" s="87">
        <f t="shared" si="78"/>
        <v>6795</v>
      </c>
      <c r="L2268" s="86">
        <f t="shared" si="77"/>
        <v>800</v>
      </c>
    </row>
    <row r="2269" spans="1:12" x14ac:dyDescent="0.35">
      <c r="A2269" s="2">
        <v>44271</v>
      </c>
      <c r="K2269" s="87">
        <f t="shared" si="78"/>
        <v>6798</v>
      </c>
      <c r="L2269" s="86">
        <f t="shared" si="77"/>
        <v>800</v>
      </c>
    </row>
    <row r="2270" spans="1:12" x14ac:dyDescent="0.35">
      <c r="A2270" s="2">
        <v>44272</v>
      </c>
      <c r="K2270" s="87">
        <f t="shared" si="78"/>
        <v>6801</v>
      </c>
      <c r="L2270" s="86">
        <f t="shared" si="77"/>
        <v>800</v>
      </c>
    </row>
    <row r="2271" spans="1:12" x14ac:dyDescent="0.35">
      <c r="A2271" s="2">
        <v>44273</v>
      </c>
      <c r="K2271" s="87">
        <f t="shared" si="78"/>
        <v>6804</v>
      </c>
      <c r="L2271" s="86">
        <f t="shared" si="77"/>
        <v>800</v>
      </c>
    </row>
    <row r="2272" spans="1:12" x14ac:dyDescent="0.35">
      <c r="A2272" s="2">
        <v>44274</v>
      </c>
      <c r="K2272" s="87">
        <f t="shared" si="78"/>
        <v>6807</v>
      </c>
      <c r="L2272" s="86">
        <f t="shared" si="77"/>
        <v>800</v>
      </c>
    </row>
    <row r="2273" spans="1:12" x14ac:dyDescent="0.35">
      <c r="A2273" s="2">
        <v>44275</v>
      </c>
      <c r="K2273" s="87">
        <f t="shared" si="78"/>
        <v>6810</v>
      </c>
      <c r="L2273" s="86">
        <f t="shared" si="77"/>
        <v>800</v>
      </c>
    </row>
    <row r="2274" spans="1:12" x14ac:dyDescent="0.35">
      <c r="A2274" s="2">
        <v>44276</v>
      </c>
      <c r="K2274" s="87">
        <f t="shared" si="78"/>
        <v>6813</v>
      </c>
      <c r="L2274" s="86">
        <f t="shared" si="77"/>
        <v>800</v>
      </c>
    </row>
    <row r="2275" spans="1:12" x14ac:dyDescent="0.35">
      <c r="A2275" s="2">
        <v>44277</v>
      </c>
      <c r="K2275" s="87">
        <f t="shared" si="78"/>
        <v>6816</v>
      </c>
      <c r="L2275" s="86">
        <f t="shared" si="77"/>
        <v>800</v>
      </c>
    </row>
    <row r="2276" spans="1:12" x14ac:dyDescent="0.35">
      <c r="A2276" s="2">
        <v>44278</v>
      </c>
      <c r="K2276" s="87">
        <f t="shared" si="78"/>
        <v>6819</v>
      </c>
      <c r="L2276" s="86">
        <f t="shared" si="77"/>
        <v>800</v>
      </c>
    </row>
    <row r="2277" spans="1:12" x14ac:dyDescent="0.35">
      <c r="A2277" s="2">
        <v>44279</v>
      </c>
      <c r="K2277" s="87">
        <f t="shared" si="78"/>
        <v>6822</v>
      </c>
      <c r="L2277" s="86">
        <f t="shared" si="77"/>
        <v>800</v>
      </c>
    </row>
    <row r="2278" spans="1:12" x14ac:dyDescent="0.35">
      <c r="A2278" s="2">
        <v>44280</v>
      </c>
      <c r="K2278" s="87">
        <f t="shared" si="78"/>
        <v>6825</v>
      </c>
      <c r="L2278" s="86">
        <f t="shared" si="77"/>
        <v>800</v>
      </c>
    </row>
    <row r="2279" spans="1:12" x14ac:dyDescent="0.35">
      <c r="A2279" s="2">
        <v>44281</v>
      </c>
      <c r="K2279" s="87">
        <f t="shared" si="78"/>
        <v>6828</v>
      </c>
      <c r="L2279" s="86">
        <f t="shared" si="77"/>
        <v>800</v>
      </c>
    </row>
    <row r="2280" spans="1:12" x14ac:dyDescent="0.35">
      <c r="A2280" s="2">
        <v>44282</v>
      </c>
      <c r="K2280" s="87">
        <f t="shared" si="78"/>
        <v>6831</v>
      </c>
      <c r="L2280" s="86">
        <f t="shared" si="77"/>
        <v>800</v>
      </c>
    </row>
    <row r="2281" spans="1:12" x14ac:dyDescent="0.35">
      <c r="A2281" s="2">
        <v>44283</v>
      </c>
      <c r="K2281" s="87">
        <f t="shared" si="78"/>
        <v>6834</v>
      </c>
      <c r="L2281" s="86">
        <f t="shared" si="77"/>
        <v>800</v>
      </c>
    </row>
    <row r="2282" spans="1:12" x14ac:dyDescent="0.35">
      <c r="A2282" s="2">
        <v>44284</v>
      </c>
      <c r="K2282" s="87">
        <f t="shared" si="78"/>
        <v>6837</v>
      </c>
      <c r="L2282" s="86">
        <f t="shared" si="77"/>
        <v>800</v>
      </c>
    </row>
    <row r="2283" spans="1:12" x14ac:dyDescent="0.35">
      <c r="A2283" s="2">
        <v>44285</v>
      </c>
      <c r="K2283" s="87">
        <f t="shared" si="78"/>
        <v>6840</v>
      </c>
      <c r="L2283" s="86">
        <f t="shared" si="77"/>
        <v>800</v>
      </c>
    </row>
    <row r="2284" spans="1:12" x14ac:dyDescent="0.35">
      <c r="A2284" s="2">
        <v>44286</v>
      </c>
      <c r="K2284" s="87">
        <f t="shared" si="78"/>
        <v>6843</v>
      </c>
      <c r="L2284" s="86">
        <f t="shared" si="77"/>
        <v>800</v>
      </c>
    </row>
    <row r="2285" spans="1:12" x14ac:dyDescent="0.35">
      <c r="A2285" s="2">
        <v>44287</v>
      </c>
      <c r="K2285" s="87">
        <f t="shared" si="78"/>
        <v>6846</v>
      </c>
      <c r="L2285" s="86">
        <f t="shared" si="77"/>
        <v>800</v>
      </c>
    </row>
    <row r="2286" spans="1:12" x14ac:dyDescent="0.35">
      <c r="A2286" s="2">
        <v>44288</v>
      </c>
      <c r="K2286" s="87">
        <f t="shared" si="78"/>
        <v>6849</v>
      </c>
      <c r="L2286" s="86">
        <f t="shared" si="77"/>
        <v>800</v>
      </c>
    </row>
    <row r="2287" spans="1:12" x14ac:dyDescent="0.35">
      <c r="A2287" s="2">
        <v>44289</v>
      </c>
      <c r="K2287" s="87">
        <f t="shared" si="78"/>
        <v>6852</v>
      </c>
      <c r="L2287" s="86">
        <f t="shared" si="77"/>
        <v>800</v>
      </c>
    </row>
    <row r="2288" spans="1:12" x14ac:dyDescent="0.35">
      <c r="A2288" s="2">
        <v>44290</v>
      </c>
      <c r="K2288" s="87">
        <f t="shared" si="78"/>
        <v>6855</v>
      </c>
      <c r="L2288" s="86">
        <f t="shared" si="77"/>
        <v>800</v>
      </c>
    </row>
    <row r="2289" spans="1:12" x14ac:dyDescent="0.35">
      <c r="A2289" s="2">
        <v>44291</v>
      </c>
      <c r="K2289" s="87">
        <f t="shared" si="78"/>
        <v>6858</v>
      </c>
      <c r="L2289" s="86">
        <f t="shared" si="77"/>
        <v>800</v>
      </c>
    </row>
    <row r="2290" spans="1:12" x14ac:dyDescent="0.35">
      <c r="A2290" s="2">
        <v>44292</v>
      </c>
      <c r="K2290" s="87">
        <f t="shared" si="78"/>
        <v>6861</v>
      </c>
      <c r="L2290" s="86">
        <f t="shared" si="77"/>
        <v>800</v>
      </c>
    </row>
    <row r="2291" spans="1:12" x14ac:dyDescent="0.35">
      <c r="A2291" s="2">
        <v>44293</v>
      </c>
      <c r="K2291" s="87">
        <f t="shared" si="78"/>
        <v>6864</v>
      </c>
      <c r="L2291" s="86">
        <f t="shared" si="77"/>
        <v>800</v>
      </c>
    </row>
    <row r="2292" spans="1:12" x14ac:dyDescent="0.35">
      <c r="A2292" s="2">
        <v>44294</v>
      </c>
      <c r="K2292" s="87">
        <f t="shared" si="78"/>
        <v>6867</v>
      </c>
      <c r="L2292" s="86">
        <f t="shared" si="77"/>
        <v>800</v>
      </c>
    </row>
    <row r="2293" spans="1:12" x14ac:dyDescent="0.35">
      <c r="A2293" s="2">
        <v>44295</v>
      </c>
      <c r="K2293" s="87">
        <f t="shared" si="78"/>
        <v>6870</v>
      </c>
      <c r="L2293" s="86">
        <f t="shared" si="77"/>
        <v>800</v>
      </c>
    </row>
    <row r="2294" spans="1:12" x14ac:dyDescent="0.35">
      <c r="A2294" s="2">
        <v>44296</v>
      </c>
      <c r="K2294" s="87">
        <f t="shared" si="78"/>
        <v>6873</v>
      </c>
      <c r="L2294" s="86">
        <f t="shared" si="77"/>
        <v>800</v>
      </c>
    </row>
    <row r="2295" spans="1:12" x14ac:dyDescent="0.35">
      <c r="A2295" s="2">
        <v>44297</v>
      </c>
      <c r="K2295" s="87">
        <f t="shared" si="78"/>
        <v>6876</v>
      </c>
      <c r="L2295" s="86">
        <f t="shared" si="77"/>
        <v>800</v>
      </c>
    </row>
    <row r="2296" spans="1:12" x14ac:dyDescent="0.35">
      <c r="A2296" s="2">
        <v>44298</v>
      </c>
      <c r="K2296" s="87">
        <f t="shared" si="78"/>
        <v>6879</v>
      </c>
      <c r="L2296" s="86">
        <f t="shared" si="77"/>
        <v>800</v>
      </c>
    </row>
    <row r="2297" spans="1:12" x14ac:dyDescent="0.35">
      <c r="A2297" s="2">
        <v>44299</v>
      </c>
      <c r="K2297" s="87">
        <f t="shared" si="78"/>
        <v>6882</v>
      </c>
      <c r="L2297" s="86">
        <f t="shared" si="77"/>
        <v>800</v>
      </c>
    </row>
    <row r="2298" spans="1:12" x14ac:dyDescent="0.35">
      <c r="A2298" s="2">
        <v>44300</v>
      </c>
      <c r="K2298" s="87">
        <f t="shared" si="78"/>
        <v>6885</v>
      </c>
      <c r="L2298" s="86">
        <f t="shared" si="77"/>
        <v>800</v>
      </c>
    </row>
    <row r="2299" spans="1:12" x14ac:dyDescent="0.35">
      <c r="A2299" s="2">
        <v>44301</v>
      </c>
      <c r="K2299" s="87">
        <f t="shared" si="78"/>
        <v>6888</v>
      </c>
      <c r="L2299" s="86">
        <f t="shared" si="77"/>
        <v>800</v>
      </c>
    </row>
    <row r="2300" spans="1:12" x14ac:dyDescent="0.35">
      <c r="A2300" s="2">
        <v>44302</v>
      </c>
      <c r="K2300" s="87">
        <f t="shared" si="78"/>
        <v>6891</v>
      </c>
      <c r="L2300" s="86">
        <f t="shared" si="77"/>
        <v>800</v>
      </c>
    </row>
    <row r="2301" spans="1:12" x14ac:dyDescent="0.35">
      <c r="A2301" s="2">
        <v>44303</v>
      </c>
      <c r="K2301" s="87">
        <f t="shared" si="78"/>
        <v>6894</v>
      </c>
      <c r="L2301" s="86">
        <f t="shared" si="77"/>
        <v>800</v>
      </c>
    </row>
    <row r="2302" spans="1:12" x14ac:dyDescent="0.35">
      <c r="A2302" s="2">
        <v>44304</v>
      </c>
      <c r="K2302" s="87">
        <f t="shared" si="78"/>
        <v>6897</v>
      </c>
      <c r="L2302" s="86">
        <f t="shared" si="77"/>
        <v>800</v>
      </c>
    </row>
    <row r="2303" spans="1:12" x14ac:dyDescent="0.35">
      <c r="A2303" s="2">
        <v>44305</v>
      </c>
      <c r="K2303" s="87">
        <f t="shared" si="78"/>
        <v>6900</v>
      </c>
      <c r="L2303" s="86">
        <f t="shared" si="77"/>
        <v>800</v>
      </c>
    </row>
    <row r="2304" spans="1:12" x14ac:dyDescent="0.35">
      <c r="A2304" s="2">
        <v>44306</v>
      </c>
      <c r="K2304" s="87">
        <f t="shared" si="78"/>
        <v>6903</v>
      </c>
      <c r="L2304" s="86">
        <f t="shared" si="77"/>
        <v>800</v>
      </c>
    </row>
    <row r="2305" spans="1:12" x14ac:dyDescent="0.35">
      <c r="A2305" s="2">
        <v>44307</v>
      </c>
      <c r="K2305" s="87">
        <f t="shared" si="78"/>
        <v>6906</v>
      </c>
      <c r="L2305" s="86">
        <f t="shared" si="77"/>
        <v>800</v>
      </c>
    </row>
    <row r="2306" spans="1:12" x14ac:dyDescent="0.35">
      <c r="A2306" s="2">
        <v>44308</v>
      </c>
      <c r="K2306" s="87">
        <f t="shared" si="78"/>
        <v>6909</v>
      </c>
      <c r="L2306" s="86">
        <f t="shared" si="77"/>
        <v>800</v>
      </c>
    </row>
    <row r="2307" spans="1:12" x14ac:dyDescent="0.35">
      <c r="A2307" s="2">
        <v>44309</v>
      </c>
      <c r="K2307" s="87">
        <f t="shared" si="78"/>
        <v>6912</v>
      </c>
      <c r="L2307" s="86">
        <f t="shared" si="77"/>
        <v>800</v>
      </c>
    </row>
    <row r="2308" spans="1:12" x14ac:dyDescent="0.35">
      <c r="A2308" s="2">
        <v>44310</v>
      </c>
      <c r="K2308" s="87">
        <f t="shared" si="78"/>
        <v>6915</v>
      </c>
      <c r="L2308" s="86">
        <f t="shared" ref="L2308:L2371" si="79">ExistingCost</f>
        <v>800</v>
      </c>
    </row>
    <row r="2309" spans="1:12" x14ac:dyDescent="0.35">
      <c r="A2309" s="2">
        <v>44311</v>
      </c>
      <c r="K2309" s="87">
        <f t="shared" ref="K2309:K2372" si="80">K2308+3</f>
        <v>6918</v>
      </c>
      <c r="L2309" s="86">
        <f t="shared" si="79"/>
        <v>800</v>
      </c>
    </row>
    <row r="2310" spans="1:12" x14ac:dyDescent="0.35">
      <c r="A2310" s="2">
        <v>44312</v>
      </c>
      <c r="K2310" s="87">
        <f t="shared" si="80"/>
        <v>6921</v>
      </c>
      <c r="L2310" s="86">
        <f t="shared" si="79"/>
        <v>800</v>
      </c>
    </row>
    <row r="2311" spans="1:12" x14ac:dyDescent="0.35">
      <c r="A2311" s="2">
        <v>44313</v>
      </c>
      <c r="K2311" s="87">
        <f t="shared" si="80"/>
        <v>6924</v>
      </c>
      <c r="L2311" s="86">
        <f t="shared" si="79"/>
        <v>800</v>
      </c>
    </row>
    <row r="2312" spans="1:12" x14ac:dyDescent="0.35">
      <c r="A2312" s="2">
        <v>44314</v>
      </c>
      <c r="K2312" s="87">
        <f t="shared" si="80"/>
        <v>6927</v>
      </c>
      <c r="L2312" s="86">
        <f t="shared" si="79"/>
        <v>800</v>
      </c>
    </row>
    <row r="2313" spans="1:12" x14ac:dyDescent="0.35">
      <c r="A2313" s="2">
        <v>44315</v>
      </c>
      <c r="K2313" s="87">
        <f t="shared" si="80"/>
        <v>6930</v>
      </c>
      <c r="L2313" s="86">
        <f t="shared" si="79"/>
        <v>800</v>
      </c>
    </row>
    <row r="2314" spans="1:12" x14ac:dyDescent="0.35">
      <c r="A2314" s="2">
        <v>44316</v>
      </c>
      <c r="K2314" s="87">
        <f t="shared" si="80"/>
        <v>6933</v>
      </c>
      <c r="L2314" s="86">
        <f t="shared" si="79"/>
        <v>800</v>
      </c>
    </row>
    <row r="2315" spans="1:12" x14ac:dyDescent="0.35">
      <c r="A2315" s="2">
        <v>44317</v>
      </c>
      <c r="K2315" s="87">
        <f t="shared" si="80"/>
        <v>6936</v>
      </c>
      <c r="L2315" s="86">
        <f t="shared" si="79"/>
        <v>800</v>
      </c>
    </row>
    <row r="2316" spans="1:12" x14ac:dyDescent="0.35">
      <c r="A2316" s="2">
        <v>44318</v>
      </c>
      <c r="K2316" s="87">
        <f t="shared" si="80"/>
        <v>6939</v>
      </c>
      <c r="L2316" s="86">
        <f t="shared" si="79"/>
        <v>800</v>
      </c>
    </row>
    <row r="2317" spans="1:12" x14ac:dyDescent="0.35">
      <c r="A2317" s="2">
        <v>44319</v>
      </c>
      <c r="K2317" s="87">
        <f t="shared" si="80"/>
        <v>6942</v>
      </c>
      <c r="L2317" s="86">
        <f t="shared" si="79"/>
        <v>800</v>
      </c>
    </row>
    <row r="2318" spans="1:12" x14ac:dyDescent="0.35">
      <c r="A2318" s="2">
        <v>44320</v>
      </c>
      <c r="K2318" s="87">
        <f t="shared" si="80"/>
        <v>6945</v>
      </c>
      <c r="L2318" s="86">
        <f t="shared" si="79"/>
        <v>800</v>
      </c>
    </row>
    <row r="2319" spans="1:12" x14ac:dyDescent="0.35">
      <c r="A2319" s="2">
        <v>44321</v>
      </c>
      <c r="K2319" s="87">
        <f t="shared" si="80"/>
        <v>6948</v>
      </c>
      <c r="L2319" s="86">
        <f t="shared" si="79"/>
        <v>800</v>
      </c>
    </row>
    <row r="2320" spans="1:12" x14ac:dyDescent="0.35">
      <c r="A2320" s="2">
        <v>44322</v>
      </c>
      <c r="K2320" s="87">
        <f t="shared" si="80"/>
        <v>6951</v>
      </c>
      <c r="L2320" s="86">
        <f t="shared" si="79"/>
        <v>800</v>
      </c>
    </row>
    <row r="2321" spans="1:12" x14ac:dyDescent="0.35">
      <c r="A2321" s="2">
        <v>44323</v>
      </c>
      <c r="K2321" s="87">
        <f t="shared" si="80"/>
        <v>6954</v>
      </c>
      <c r="L2321" s="86">
        <f t="shared" si="79"/>
        <v>800</v>
      </c>
    </row>
    <row r="2322" spans="1:12" x14ac:dyDescent="0.35">
      <c r="A2322" s="2">
        <v>44324</v>
      </c>
      <c r="K2322" s="87">
        <f t="shared" si="80"/>
        <v>6957</v>
      </c>
      <c r="L2322" s="86">
        <f t="shared" si="79"/>
        <v>800</v>
      </c>
    </row>
    <row r="2323" spans="1:12" x14ac:dyDescent="0.35">
      <c r="A2323" s="2">
        <v>44325</v>
      </c>
      <c r="K2323" s="87">
        <f t="shared" si="80"/>
        <v>6960</v>
      </c>
      <c r="L2323" s="86">
        <f t="shared" si="79"/>
        <v>800</v>
      </c>
    </row>
    <row r="2324" spans="1:12" x14ac:dyDescent="0.35">
      <c r="A2324" s="2">
        <v>44326</v>
      </c>
      <c r="K2324" s="87">
        <f t="shared" si="80"/>
        <v>6963</v>
      </c>
      <c r="L2324" s="86">
        <f t="shared" si="79"/>
        <v>800</v>
      </c>
    </row>
    <row r="2325" spans="1:12" x14ac:dyDescent="0.35">
      <c r="A2325" s="2">
        <v>44327</v>
      </c>
      <c r="K2325" s="87">
        <f t="shared" si="80"/>
        <v>6966</v>
      </c>
      <c r="L2325" s="86">
        <f t="shared" si="79"/>
        <v>800</v>
      </c>
    </row>
    <row r="2326" spans="1:12" x14ac:dyDescent="0.35">
      <c r="A2326" s="2">
        <v>44328</v>
      </c>
      <c r="K2326" s="87">
        <f t="shared" si="80"/>
        <v>6969</v>
      </c>
      <c r="L2326" s="86">
        <f t="shared" si="79"/>
        <v>800</v>
      </c>
    </row>
    <row r="2327" spans="1:12" x14ac:dyDescent="0.35">
      <c r="A2327" s="2">
        <v>44329</v>
      </c>
      <c r="K2327" s="87">
        <f t="shared" si="80"/>
        <v>6972</v>
      </c>
      <c r="L2327" s="86">
        <f t="shared" si="79"/>
        <v>800</v>
      </c>
    </row>
    <row r="2328" spans="1:12" x14ac:dyDescent="0.35">
      <c r="A2328" s="2">
        <v>44330</v>
      </c>
      <c r="K2328" s="87">
        <f t="shared" si="80"/>
        <v>6975</v>
      </c>
      <c r="L2328" s="86">
        <f t="shared" si="79"/>
        <v>800</v>
      </c>
    </row>
    <row r="2329" spans="1:12" x14ac:dyDescent="0.35">
      <c r="A2329" s="2">
        <v>44331</v>
      </c>
      <c r="K2329" s="87">
        <f t="shared" si="80"/>
        <v>6978</v>
      </c>
      <c r="L2329" s="86">
        <f t="shared" si="79"/>
        <v>800</v>
      </c>
    </row>
    <row r="2330" spans="1:12" x14ac:dyDescent="0.35">
      <c r="A2330" s="2">
        <v>44332</v>
      </c>
      <c r="K2330" s="87">
        <f t="shared" si="80"/>
        <v>6981</v>
      </c>
      <c r="L2330" s="86">
        <f t="shared" si="79"/>
        <v>800</v>
      </c>
    </row>
    <row r="2331" spans="1:12" x14ac:dyDescent="0.35">
      <c r="A2331" s="2">
        <v>44333</v>
      </c>
      <c r="K2331" s="87">
        <f t="shared" si="80"/>
        <v>6984</v>
      </c>
      <c r="L2331" s="86">
        <f t="shared" si="79"/>
        <v>800</v>
      </c>
    </row>
    <row r="2332" spans="1:12" x14ac:dyDescent="0.35">
      <c r="A2332" s="2">
        <v>44334</v>
      </c>
      <c r="K2332" s="87">
        <f t="shared" si="80"/>
        <v>6987</v>
      </c>
      <c r="L2332" s="86">
        <f t="shared" si="79"/>
        <v>800</v>
      </c>
    </row>
    <row r="2333" spans="1:12" x14ac:dyDescent="0.35">
      <c r="A2333" s="2">
        <v>44335</v>
      </c>
      <c r="K2333" s="87">
        <f t="shared" si="80"/>
        <v>6990</v>
      </c>
      <c r="L2333" s="86">
        <f t="shared" si="79"/>
        <v>800</v>
      </c>
    </row>
    <row r="2334" spans="1:12" x14ac:dyDescent="0.35">
      <c r="A2334" s="2">
        <v>44336</v>
      </c>
      <c r="K2334" s="87">
        <f t="shared" si="80"/>
        <v>6993</v>
      </c>
      <c r="L2334" s="86">
        <f t="shared" si="79"/>
        <v>800</v>
      </c>
    </row>
    <row r="2335" spans="1:12" x14ac:dyDescent="0.35">
      <c r="A2335" s="2">
        <v>44337</v>
      </c>
      <c r="K2335" s="87">
        <f t="shared" si="80"/>
        <v>6996</v>
      </c>
      <c r="L2335" s="86">
        <f t="shared" si="79"/>
        <v>800</v>
      </c>
    </row>
    <row r="2336" spans="1:12" x14ac:dyDescent="0.35">
      <c r="A2336" s="2">
        <v>44338</v>
      </c>
      <c r="K2336" s="87">
        <f t="shared" si="80"/>
        <v>6999</v>
      </c>
      <c r="L2336" s="86">
        <f t="shared" si="79"/>
        <v>800</v>
      </c>
    </row>
    <row r="2337" spans="1:12" x14ac:dyDescent="0.35">
      <c r="A2337" s="2">
        <v>44339</v>
      </c>
      <c r="K2337" s="87">
        <f t="shared" si="80"/>
        <v>7002</v>
      </c>
      <c r="L2337" s="86">
        <f t="shared" si="79"/>
        <v>800</v>
      </c>
    </row>
    <row r="2338" spans="1:12" x14ac:dyDescent="0.35">
      <c r="A2338" s="2">
        <v>44340</v>
      </c>
      <c r="K2338" s="87">
        <f t="shared" si="80"/>
        <v>7005</v>
      </c>
      <c r="L2338" s="86">
        <f t="shared" si="79"/>
        <v>800</v>
      </c>
    </row>
    <row r="2339" spans="1:12" x14ac:dyDescent="0.35">
      <c r="A2339" s="2">
        <v>44341</v>
      </c>
      <c r="K2339" s="87">
        <f t="shared" si="80"/>
        <v>7008</v>
      </c>
      <c r="L2339" s="86">
        <f t="shared" si="79"/>
        <v>800</v>
      </c>
    </row>
    <row r="2340" spans="1:12" x14ac:dyDescent="0.35">
      <c r="A2340" s="2">
        <v>44342</v>
      </c>
      <c r="K2340" s="87">
        <f t="shared" si="80"/>
        <v>7011</v>
      </c>
      <c r="L2340" s="86">
        <f t="shared" si="79"/>
        <v>800</v>
      </c>
    </row>
    <row r="2341" spans="1:12" x14ac:dyDescent="0.35">
      <c r="A2341" s="2">
        <v>44343</v>
      </c>
      <c r="K2341" s="87">
        <f t="shared" si="80"/>
        <v>7014</v>
      </c>
      <c r="L2341" s="86">
        <f t="shared" si="79"/>
        <v>800</v>
      </c>
    </row>
    <row r="2342" spans="1:12" x14ac:dyDescent="0.35">
      <c r="A2342" s="2">
        <v>44344</v>
      </c>
      <c r="K2342" s="87">
        <f t="shared" si="80"/>
        <v>7017</v>
      </c>
      <c r="L2342" s="86">
        <f t="shared" si="79"/>
        <v>800</v>
      </c>
    </row>
    <row r="2343" spans="1:12" x14ac:dyDescent="0.35">
      <c r="A2343" s="2">
        <v>44345</v>
      </c>
      <c r="K2343" s="87">
        <f t="shared" si="80"/>
        <v>7020</v>
      </c>
      <c r="L2343" s="86">
        <f t="shared" si="79"/>
        <v>800</v>
      </c>
    </row>
    <row r="2344" spans="1:12" x14ac:dyDescent="0.35">
      <c r="A2344" s="2">
        <v>44346</v>
      </c>
      <c r="K2344" s="87">
        <f t="shared" si="80"/>
        <v>7023</v>
      </c>
      <c r="L2344" s="86">
        <f t="shared" si="79"/>
        <v>800</v>
      </c>
    </row>
    <row r="2345" spans="1:12" x14ac:dyDescent="0.35">
      <c r="A2345" s="2">
        <v>44347</v>
      </c>
      <c r="K2345" s="87">
        <f t="shared" si="80"/>
        <v>7026</v>
      </c>
      <c r="L2345" s="86">
        <f t="shared" si="79"/>
        <v>800</v>
      </c>
    </row>
    <row r="2346" spans="1:12" x14ac:dyDescent="0.35">
      <c r="A2346" s="2">
        <v>44348</v>
      </c>
      <c r="K2346" s="87">
        <f t="shared" si="80"/>
        <v>7029</v>
      </c>
      <c r="L2346" s="86">
        <f t="shared" si="79"/>
        <v>800</v>
      </c>
    </row>
    <row r="2347" spans="1:12" x14ac:dyDescent="0.35">
      <c r="A2347" s="2">
        <v>44349</v>
      </c>
      <c r="K2347" s="87">
        <f t="shared" si="80"/>
        <v>7032</v>
      </c>
      <c r="L2347" s="86">
        <f t="shared" si="79"/>
        <v>800</v>
      </c>
    </row>
    <row r="2348" spans="1:12" x14ac:dyDescent="0.35">
      <c r="A2348" s="2">
        <v>44350</v>
      </c>
      <c r="K2348" s="87">
        <f t="shared" si="80"/>
        <v>7035</v>
      </c>
      <c r="L2348" s="86">
        <f t="shared" si="79"/>
        <v>800</v>
      </c>
    </row>
    <row r="2349" spans="1:12" x14ac:dyDescent="0.35">
      <c r="A2349" s="2">
        <v>44351</v>
      </c>
      <c r="K2349" s="87">
        <f t="shared" si="80"/>
        <v>7038</v>
      </c>
      <c r="L2349" s="86">
        <f t="shared" si="79"/>
        <v>800</v>
      </c>
    </row>
    <row r="2350" spans="1:12" x14ac:dyDescent="0.35">
      <c r="A2350" s="2">
        <v>44352</v>
      </c>
      <c r="K2350" s="87">
        <f t="shared" si="80"/>
        <v>7041</v>
      </c>
      <c r="L2350" s="86">
        <f t="shared" si="79"/>
        <v>800</v>
      </c>
    </row>
    <row r="2351" spans="1:12" x14ac:dyDescent="0.35">
      <c r="A2351" s="2">
        <v>44353</v>
      </c>
      <c r="K2351" s="87">
        <f t="shared" si="80"/>
        <v>7044</v>
      </c>
      <c r="L2351" s="86">
        <f t="shared" si="79"/>
        <v>800</v>
      </c>
    </row>
    <row r="2352" spans="1:12" x14ac:dyDescent="0.35">
      <c r="A2352" s="2">
        <v>44354</v>
      </c>
      <c r="K2352" s="87">
        <f t="shared" si="80"/>
        <v>7047</v>
      </c>
      <c r="L2352" s="86">
        <f t="shared" si="79"/>
        <v>800</v>
      </c>
    </row>
    <row r="2353" spans="1:12" x14ac:dyDescent="0.35">
      <c r="A2353" s="2">
        <v>44355</v>
      </c>
      <c r="K2353" s="87">
        <f t="shared" si="80"/>
        <v>7050</v>
      </c>
      <c r="L2353" s="86">
        <f t="shared" si="79"/>
        <v>800</v>
      </c>
    </row>
    <row r="2354" spans="1:12" x14ac:dyDescent="0.35">
      <c r="A2354" s="2">
        <v>44356</v>
      </c>
      <c r="K2354" s="87">
        <f t="shared" si="80"/>
        <v>7053</v>
      </c>
      <c r="L2354" s="86">
        <f t="shared" si="79"/>
        <v>800</v>
      </c>
    </row>
    <row r="2355" spans="1:12" x14ac:dyDescent="0.35">
      <c r="A2355" s="2">
        <v>44357</v>
      </c>
      <c r="K2355" s="87">
        <f t="shared" si="80"/>
        <v>7056</v>
      </c>
      <c r="L2355" s="86">
        <f t="shared" si="79"/>
        <v>800</v>
      </c>
    </row>
    <row r="2356" spans="1:12" x14ac:dyDescent="0.35">
      <c r="A2356" s="2">
        <v>44358</v>
      </c>
      <c r="K2356" s="87">
        <f t="shared" si="80"/>
        <v>7059</v>
      </c>
      <c r="L2356" s="86">
        <f t="shared" si="79"/>
        <v>800</v>
      </c>
    </row>
    <row r="2357" spans="1:12" x14ac:dyDescent="0.35">
      <c r="A2357" s="2">
        <v>44359</v>
      </c>
      <c r="K2357" s="87">
        <f t="shared" si="80"/>
        <v>7062</v>
      </c>
      <c r="L2357" s="86">
        <f t="shared" si="79"/>
        <v>800</v>
      </c>
    </row>
    <row r="2358" spans="1:12" x14ac:dyDescent="0.35">
      <c r="A2358" s="2">
        <v>44360</v>
      </c>
      <c r="K2358" s="87">
        <f t="shared" si="80"/>
        <v>7065</v>
      </c>
      <c r="L2358" s="86">
        <f t="shared" si="79"/>
        <v>800</v>
      </c>
    </row>
    <row r="2359" spans="1:12" x14ac:dyDescent="0.35">
      <c r="A2359" s="2">
        <v>44361</v>
      </c>
      <c r="K2359" s="87">
        <f t="shared" si="80"/>
        <v>7068</v>
      </c>
      <c r="L2359" s="86">
        <f t="shared" si="79"/>
        <v>800</v>
      </c>
    </row>
    <row r="2360" spans="1:12" x14ac:dyDescent="0.35">
      <c r="A2360" s="2">
        <v>44362</v>
      </c>
      <c r="K2360" s="87">
        <f t="shared" si="80"/>
        <v>7071</v>
      </c>
      <c r="L2360" s="86">
        <f t="shared" si="79"/>
        <v>800</v>
      </c>
    </row>
    <row r="2361" spans="1:12" x14ac:dyDescent="0.35">
      <c r="A2361" s="2">
        <v>44363</v>
      </c>
      <c r="K2361" s="87">
        <f t="shared" si="80"/>
        <v>7074</v>
      </c>
      <c r="L2361" s="86">
        <f t="shared" si="79"/>
        <v>800</v>
      </c>
    </row>
    <row r="2362" spans="1:12" x14ac:dyDescent="0.35">
      <c r="A2362" s="2">
        <v>44364</v>
      </c>
      <c r="K2362" s="87">
        <f t="shared" si="80"/>
        <v>7077</v>
      </c>
      <c r="L2362" s="86">
        <f t="shared" si="79"/>
        <v>800</v>
      </c>
    </row>
    <row r="2363" spans="1:12" x14ac:dyDescent="0.35">
      <c r="A2363" s="2">
        <v>44365</v>
      </c>
      <c r="K2363" s="87">
        <f t="shared" si="80"/>
        <v>7080</v>
      </c>
      <c r="L2363" s="86">
        <f t="shared" si="79"/>
        <v>800</v>
      </c>
    </row>
    <row r="2364" spans="1:12" x14ac:dyDescent="0.35">
      <c r="A2364" s="2">
        <v>44366</v>
      </c>
      <c r="K2364" s="87">
        <f t="shared" si="80"/>
        <v>7083</v>
      </c>
      <c r="L2364" s="86">
        <f t="shared" si="79"/>
        <v>800</v>
      </c>
    </row>
    <row r="2365" spans="1:12" x14ac:dyDescent="0.35">
      <c r="A2365" s="2">
        <v>44367</v>
      </c>
      <c r="K2365" s="87">
        <f t="shared" si="80"/>
        <v>7086</v>
      </c>
      <c r="L2365" s="86">
        <f t="shared" si="79"/>
        <v>800</v>
      </c>
    </row>
    <row r="2366" spans="1:12" x14ac:dyDescent="0.35">
      <c r="A2366" s="2">
        <v>44368</v>
      </c>
      <c r="K2366" s="87">
        <f t="shared" si="80"/>
        <v>7089</v>
      </c>
      <c r="L2366" s="86">
        <f t="shared" si="79"/>
        <v>800</v>
      </c>
    </row>
    <row r="2367" spans="1:12" x14ac:dyDescent="0.35">
      <c r="A2367" s="2">
        <v>44369</v>
      </c>
      <c r="K2367" s="87">
        <f t="shared" si="80"/>
        <v>7092</v>
      </c>
      <c r="L2367" s="86">
        <f t="shared" si="79"/>
        <v>800</v>
      </c>
    </row>
    <row r="2368" spans="1:12" x14ac:dyDescent="0.35">
      <c r="A2368" s="2">
        <v>44370</v>
      </c>
      <c r="K2368" s="87">
        <f t="shared" si="80"/>
        <v>7095</v>
      </c>
      <c r="L2368" s="86">
        <f t="shared" si="79"/>
        <v>800</v>
      </c>
    </row>
    <row r="2369" spans="1:12" x14ac:dyDescent="0.35">
      <c r="A2369" s="2">
        <v>44371</v>
      </c>
      <c r="K2369" s="87">
        <f t="shared" si="80"/>
        <v>7098</v>
      </c>
      <c r="L2369" s="86">
        <f t="shared" si="79"/>
        <v>800</v>
      </c>
    </row>
    <row r="2370" spans="1:12" x14ac:dyDescent="0.35">
      <c r="A2370" s="2">
        <v>44372</v>
      </c>
      <c r="K2370" s="87">
        <f t="shared" si="80"/>
        <v>7101</v>
      </c>
      <c r="L2370" s="86">
        <f t="shared" si="79"/>
        <v>800</v>
      </c>
    </row>
    <row r="2371" spans="1:12" x14ac:dyDescent="0.35">
      <c r="A2371" s="2">
        <v>44373</v>
      </c>
      <c r="K2371" s="87">
        <f t="shared" si="80"/>
        <v>7104</v>
      </c>
      <c r="L2371" s="86">
        <f t="shared" si="79"/>
        <v>800</v>
      </c>
    </row>
    <row r="2372" spans="1:12" x14ac:dyDescent="0.35">
      <c r="A2372" s="2">
        <v>44374</v>
      </c>
      <c r="K2372" s="87">
        <f t="shared" si="80"/>
        <v>7107</v>
      </c>
      <c r="L2372" s="86">
        <f t="shared" ref="L2372:L2435" si="81">ExistingCost</f>
        <v>800</v>
      </c>
    </row>
    <row r="2373" spans="1:12" x14ac:dyDescent="0.35">
      <c r="A2373" s="2">
        <v>44375</v>
      </c>
      <c r="K2373" s="87">
        <f t="shared" ref="K2373:K2436" si="82">K2372+3</f>
        <v>7110</v>
      </c>
      <c r="L2373" s="86">
        <f t="shared" si="81"/>
        <v>800</v>
      </c>
    </row>
    <row r="2374" spans="1:12" x14ac:dyDescent="0.35">
      <c r="A2374" s="2">
        <v>44376</v>
      </c>
      <c r="K2374" s="87">
        <f t="shared" si="82"/>
        <v>7113</v>
      </c>
      <c r="L2374" s="86">
        <f t="shared" si="81"/>
        <v>800</v>
      </c>
    </row>
    <row r="2375" spans="1:12" x14ac:dyDescent="0.35">
      <c r="A2375" s="2">
        <v>44377</v>
      </c>
      <c r="K2375" s="87">
        <f t="shared" si="82"/>
        <v>7116</v>
      </c>
      <c r="L2375" s="86">
        <f t="shared" si="81"/>
        <v>800</v>
      </c>
    </row>
    <row r="2376" spans="1:12" x14ac:dyDescent="0.35">
      <c r="A2376" s="2">
        <v>44378</v>
      </c>
      <c r="K2376" s="87">
        <f t="shared" si="82"/>
        <v>7119</v>
      </c>
      <c r="L2376" s="86">
        <f t="shared" si="81"/>
        <v>800</v>
      </c>
    </row>
    <row r="2377" spans="1:12" x14ac:dyDescent="0.35">
      <c r="A2377" s="2">
        <v>44379</v>
      </c>
      <c r="K2377" s="87">
        <f t="shared" si="82"/>
        <v>7122</v>
      </c>
      <c r="L2377" s="86">
        <f t="shared" si="81"/>
        <v>800</v>
      </c>
    </row>
    <row r="2378" spans="1:12" x14ac:dyDescent="0.35">
      <c r="A2378" s="2">
        <v>44380</v>
      </c>
      <c r="K2378" s="87">
        <f t="shared" si="82"/>
        <v>7125</v>
      </c>
      <c r="L2378" s="86">
        <f t="shared" si="81"/>
        <v>800</v>
      </c>
    </row>
    <row r="2379" spans="1:12" x14ac:dyDescent="0.35">
      <c r="A2379" s="2">
        <v>44381</v>
      </c>
      <c r="K2379" s="87">
        <f t="shared" si="82"/>
        <v>7128</v>
      </c>
      <c r="L2379" s="86">
        <f t="shared" si="81"/>
        <v>800</v>
      </c>
    </row>
    <row r="2380" spans="1:12" x14ac:dyDescent="0.35">
      <c r="A2380" s="2">
        <v>44382</v>
      </c>
      <c r="K2380" s="87">
        <f t="shared" si="82"/>
        <v>7131</v>
      </c>
      <c r="L2380" s="86">
        <f t="shared" si="81"/>
        <v>800</v>
      </c>
    </row>
    <row r="2381" spans="1:12" x14ac:dyDescent="0.35">
      <c r="A2381" s="2">
        <v>44383</v>
      </c>
      <c r="K2381" s="87">
        <f t="shared" si="82"/>
        <v>7134</v>
      </c>
      <c r="L2381" s="86">
        <f t="shared" si="81"/>
        <v>800</v>
      </c>
    </row>
    <row r="2382" spans="1:12" x14ac:dyDescent="0.35">
      <c r="A2382" s="2">
        <v>44384</v>
      </c>
      <c r="K2382" s="87">
        <f t="shared" si="82"/>
        <v>7137</v>
      </c>
      <c r="L2382" s="86">
        <f t="shared" si="81"/>
        <v>800</v>
      </c>
    </row>
    <row r="2383" spans="1:12" x14ac:dyDescent="0.35">
      <c r="A2383" s="2">
        <v>44385</v>
      </c>
      <c r="K2383" s="87">
        <f t="shared" si="82"/>
        <v>7140</v>
      </c>
      <c r="L2383" s="86">
        <f t="shared" si="81"/>
        <v>800</v>
      </c>
    </row>
    <row r="2384" spans="1:12" x14ac:dyDescent="0.35">
      <c r="A2384" s="2">
        <v>44386</v>
      </c>
      <c r="K2384" s="87">
        <f t="shared" si="82"/>
        <v>7143</v>
      </c>
      <c r="L2384" s="86">
        <f t="shared" si="81"/>
        <v>800</v>
      </c>
    </row>
    <row r="2385" spans="1:12" x14ac:dyDescent="0.35">
      <c r="A2385" s="2">
        <v>44387</v>
      </c>
      <c r="K2385" s="87">
        <f t="shared" si="82"/>
        <v>7146</v>
      </c>
      <c r="L2385" s="86">
        <f t="shared" si="81"/>
        <v>800</v>
      </c>
    </row>
    <row r="2386" spans="1:12" x14ac:dyDescent="0.35">
      <c r="A2386" s="2">
        <v>44388</v>
      </c>
      <c r="K2386" s="87">
        <f t="shared" si="82"/>
        <v>7149</v>
      </c>
      <c r="L2386" s="86">
        <f t="shared" si="81"/>
        <v>800</v>
      </c>
    </row>
    <row r="2387" spans="1:12" x14ac:dyDescent="0.35">
      <c r="A2387" s="2">
        <v>44389</v>
      </c>
      <c r="K2387" s="87">
        <f t="shared" si="82"/>
        <v>7152</v>
      </c>
      <c r="L2387" s="86">
        <f t="shared" si="81"/>
        <v>800</v>
      </c>
    </row>
    <row r="2388" spans="1:12" x14ac:dyDescent="0.35">
      <c r="A2388" s="2">
        <v>44390</v>
      </c>
      <c r="K2388" s="87">
        <f t="shared" si="82"/>
        <v>7155</v>
      </c>
      <c r="L2388" s="86">
        <f t="shared" si="81"/>
        <v>800</v>
      </c>
    </row>
    <row r="2389" spans="1:12" x14ac:dyDescent="0.35">
      <c r="A2389" s="2">
        <v>44391</v>
      </c>
      <c r="K2389" s="87">
        <f t="shared" si="82"/>
        <v>7158</v>
      </c>
      <c r="L2389" s="86">
        <f t="shared" si="81"/>
        <v>800</v>
      </c>
    </row>
    <row r="2390" spans="1:12" x14ac:dyDescent="0.35">
      <c r="A2390" s="2">
        <v>44392</v>
      </c>
      <c r="K2390" s="87">
        <f t="shared" si="82"/>
        <v>7161</v>
      </c>
      <c r="L2390" s="86">
        <f t="shared" si="81"/>
        <v>800</v>
      </c>
    </row>
    <row r="2391" spans="1:12" x14ac:dyDescent="0.35">
      <c r="A2391" s="2">
        <v>44393</v>
      </c>
      <c r="K2391" s="87">
        <f t="shared" si="82"/>
        <v>7164</v>
      </c>
      <c r="L2391" s="86">
        <f t="shared" si="81"/>
        <v>800</v>
      </c>
    </row>
    <row r="2392" spans="1:12" x14ac:dyDescent="0.35">
      <c r="A2392" s="2">
        <v>44394</v>
      </c>
      <c r="K2392" s="87">
        <f t="shared" si="82"/>
        <v>7167</v>
      </c>
      <c r="L2392" s="86">
        <f t="shared" si="81"/>
        <v>800</v>
      </c>
    </row>
    <row r="2393" spans="1:12" x14ac:dyDescent="0.35">
      <c r="A2393" s="2">
        <v>44395</v>
      </c>
      <c r="K2393" s="87">
        <f t="shared" si="82"/>
        <v>7170</v>
      </c>
      <c r="L2393" s="86">
        <f t="shared" si="81"/>
        <v>800</v>
      </c>
    </row>
    <row r="2394" spans="1:12" x14ac:dyDescent="0.35">
      <c r="A2394" s="2">
        <v>44396</v>
      </c>
      <c r="K2394" s="87">
        <f t="shared" si="82"/>
        <v>7173</v>
      </c>
      <c r="L2394" s="86">
        <f t="shared" si="81"/>
        <v>800</v>
      </c>
    </row>
    <row r="2395" spans="1:12" x14ac:dyDescent="0.35">
      <c r="A2395" s="2">
        <v>44397</v>
      </c>
      <c r="K2395" s="87">
        <f t="shared" si="82"/>
        <v>7176</v>
      </c>
      <c r="L2395" s="86">
        <f t="shared" si="81"/>
        <v>800</v>
      </c>
    </row>
    <row r="2396" spans="1:12" x14ac:dyDescent="0.35">
      <c r="A2396" s="2">
        <v>44398</v>
      </c>
      <c r="K2396" s="87">
        <f t="shared" si="82"/>
        <v>7179</v>
      </c>
      <c r="L2396" s="86">
        <f t="shared" si="81"/>
        <v>800</v>
      </c>
    </row>
    <row r="2397" spans="1:12" x14ac:dyDescent="0.35">
      <c r="A2397" s="2">
        <v>44399</v>
      </c>
      <c r="K2397" s="87">
        <f t="shared" si="82"/>
        <v>7182</v>
      </c>
      <c r="L2397" s="86">
        <f t="shared" si="81"/>
        <v>800</v>
      </c>
    </row>
    <row r="2398" spans="1:12" x14ac:dyDescent="0.35">
      <c r="A2398" s="2">
        <v>44400</v>
      </c>
      <c r="K2398" s="87">
        <f t="shared" si="82"/>
        <v>7185</v>
      </c>
      <c r="L2398" s="86">
        <f t="shared" si="81"/>
        <v>800</v>
      </c>
    </row>
    <row r="2399" spans="1:12" x14ac:dyDescent="0.35">
      <c r="A2399" s="2">
        <v>44401</v>
      </c>
      <c r="K2399" s="87">
        <f t="shared" si="82"/>
        <v>7188</v>
      </c>
      <c r="L2399" s="86">
        <f t="shared" si="81"/>
        <v>800</v>
      </c>
    </row>
    <row r="2400" spans="1:12" x14ac:dyDescent="0.35">
      <c r="A2400" s="2">
        <v>44402</v>
      </c>
      <c r="K2400" s="87">
        <f t="shared" si="82"/>
        <v>7191</v>
      </c>
      <c r="L2400" s="86">
        <f t="shared" si="81"/>
        <v>800</v>
      </c>
    </row>
    <row r="2401" spans="1:12" x14ac:dyDescent="0.35">
      <c r="A2401" s="2">
        <v>44403</v>
      </c>
      <c r="K2401" s="87">
        <f t="shared" si="82"/>
        <v>7194</v>
      </c>
      <c r="L2401" s="86">
        <f t="shared" si="81"/>
        <v>800</v>
      </c>
    </row>
    <row r="2402" spans="1:12" x14ac:dyDescent="0.35">
      <c r="A2402" s="2">
        <v>44404</v>
      </c>
      <c r="K2402" s="87">
        <f t="shared" si="82"/>
        <v>7197</v>
      </c>
      <c r="L2402" s="86">
        <f t="shared" si="81"/>
        <v>800</v>
      </c>
    </row>
    <row r="2403" spans="1:12" x14ac:dyDescent="0.35">
      <c r="A2403" s="2">
        <v>44405</v>
      </c>
      <c r="K2403" s="87">
        <f t="shared" si="82"/>
        <v>7200</v>
      </c>
      <c r="L2403" s="86">
        <f t="shared" si="81"/>
        <v>800</v>
      </c>
    </row>
    <row r="2404" spans="1:12" x14ac:dyDescent="0.35">
      <c r="A2404" s="2">
        <v>44406</v>
      </c>
      <c r="K2404" s="87">
        <f t="shared" si="82"/>
        <v>7203</v>
      </c>
      <c r="L2404" s="86">
        <f t="shared" si="81"/>
        <v>800</v>
      </c>
    </row>
    <row r="2405" spans="1:12" x14ac:dyDescent="0.35">
      <c r="A2405" s="2">
        <v>44407</v>
      </c>
      <c r="K2405" s="87">
        <f t="shared" si="82"/>
        <v>7206</v>
      </c>
      <c r="L2405" s="86">
        <f t="shared" si="81"/>
        <v>800</v>
      </c>
    </row>
    <row r="2406" spans="1:12" x14ac:dyDescent="0.35">
      <c r="A2406" s="2">
        <v>44408</v>
      </c>
      <c r="K2406" s="87">
        <f t="shared" si="82"/>
        <v>7209</v>
      </c>
      <c r="L2406" s="86">
        <f t="shared" si="81"/>
        <v>800</v>
      </c>
    </row>
    <row r="2407" spans="1:12" x14ac:dyDescent="0.35">
      <c r="A2407" s="2">
        <v>44409</v>
      </c>
      <c r="K2407" s="87">
        <f t="shared" si="82"/>
        <v>7212</v>
      </c>
      <c r="L2407" s="86">
        <f t="shared" si="81"/>
        <v>800</v>
      </c>
    </row>
    <row r="2408" spans="1:12" x14ac:dyDescent="0.35">
      <c r="A2408" s="2">
        <v>44410</v>
      </c>
      <c r="K2408" s="87">
        <f t="shared" si="82"/>
        <v>7215</v>
      </c>
      <c r="L2408" s="86">
        <f t="shared" si="81"/>
        <v>800</v>
      </c>
    </row>
    <row r="2409" spans="1:12" x14ac:dyDescent="0.35">
      <c r="A2409" s="2">
        <v>44411</v>
      </c>
      <c r="K2409" s="87">
        <f t="shared" si="82"/>
        <v>7218</v>
      </c>
      <c r="L2409" s="86">
        <f t="shared" si="81"/>
        <v>800</v>
      </c>
    </row>
    <row r="2410" spans="1:12" x14ac:dyDescent="0.35">
      <c r="A2410" s="2">
        <v>44412</v>
      </c>
      <c r="K2410" s="87">
        <f t="shared" si="82"/>
        <v>7221</v>
      </c>
      <c r="L2410" s="86">
        <f t="shared" si="81"/>
        <v>800</v>
      </c>
    </row>
    <row r="2411" spans="1:12" x14ac:dyDescent="0.35">
      <c r="A2411" s="2">
        <v>44413</v>
      </c>
      <c r="K2411" s="87">
        <f t="shared" si="82"/>
        <v>7224</v>
      </c>
      <c r="L2411" s="86">
        <f t="shared" si="81"/>
        <v>800</v>
      </c>
    </row>
    <row r="2412" spans="1:12" x14ac:dyDescent="0.35">
      <c r="A2412" s="2">
        <v>44414</v>
      </c>
      <c r="K2412" s="87">
        <f t="shared" si="82"/>
        <v>7227</v>
      </c>
      <c r="L2412" s="86">
        <f t="shared" si="81"/>
        <v>800</v>
      </c>
    </row>
    <row r="2413" spans="1:12" x14ac:dyDescent="0.35">
      <c r="A2413" s="2">
        <v>44415</v>
      </c>
      <c r="K2413" s="87">
        <f t="shared" si="82"/>
        <v>7230</v>
      </c>
      <c r="L2413" s="86">
        <f t="shared" si="81"/>
        <v>800</v>
      </c>
    </row>
    <row r="2414" spans="1:12" x14ac:dyDescent="0.35">
      <c r="A2414" s="2">
        <v>44416</v>
      </c>
      <c r="K2414" s="87">
        <f t="shared" si="82"/>
        <v>7233</v>
      </c>
      <c r="L2414" s="86">
        <f t="shared" si="81"/>
        <v>800</v>
      </c>
    </row>
    <row r="2415" spans="1:12" x14ac:dyDescent="0.35">
      <c r="A2415" s="2">
        <v>44417</v>
      </c>
      <c r="K2415" s="87">
        <f t="shared" si="82"/>
        <v>7236</v>
      </c>
      <c r="L2415" s="86">
        <f t="shared" si="81"/>
        <v>800</v>
      </c>
    </row>
    <row r="2416" spans="1:12" x14ac:dyDescent="0.35">
      <c r="A2416" s="2">
        <v>44418</v>
      </c>
      <c r="K2416" s="87">
        <f t="shared" si="82"/>
        <v>7239</v>
      </c>
      <c r="L2416" s="86">
        <f t="shared" si="81"/>
        <v>800</v>
      </c>
    </row>
    <row r="2417" spans="1:12" x14ac:dyDescent="0.35">
      <c r="A2417" s="2">
        <v>44419</v>
      </c>
      <c r="K2417" s="87">
        <f t="shared" si="82"/>
        <v>7242</v>
      </c>
      <c r="L2417" s="86">
        <f t="shared" si="81"/>
        <v>800</v>
      </c>
    </row>
    <row r="2418" spans="1:12" x14ac:dyDescent="0.35">
      <c r="A2418" s="2">
        <v>44420</v>
      </c>
      <c r="K2418" s="87">
        <f t="shared" si="82"/>
        <v>7245</v>
      </c>
      <c r="L2418" s="86">
        <f t="shared" si="81"/>
        <v>800</v>
      </c>
    </row>
    <row r="2419" spans="1:12" x14ac:dyDescent="0.35">
      <c r="A2419" s="2">
        <v>44421</v>
      </c>
      <c r="K2419" s="87">
        <f t="shared" si="82"/>
        <v>7248</v>
      </c>
      <c r="L2419" s="86">
        <f t="shared" si="81"/>
        <v>800</v>
      </c>
    </row>
    <row r="2420" spans="1:12" x14ac:dyDescent="0.35">
      <c r="A2420" s="2">
        <v>44422</v>
      </c>
      <c r="K2420" s="87">
        <f t="shared" si="82"/>
        <v>7251</v>
      </c>
      <c r="L2420" s="86">
        <f t="shared" si="81"/>
        <v>800</v>
      </c>
    </row>
    <row r="2421" spans="1:12" x14ac:dyDescent="0.35">
      <c r="A2421" s="2">
        <v>44423</v>
      </c>
      <c r="K2421" s="87">
        <f t="shared" si="82"/>
        <v>7254</v>
      </c>
      <c r="L2421" s="86">
        <f t="shared" si="81"/>
        <v>800</v>
      </c>
    </row>
    <row r="2422" spans="1:12" x14ac:dyDescent="0.35">
      <c r="A2422" s="2">
        <v>44424</v>
      </c>
      <c r="K2422" s="87">
        <f t="shared" si="82"/>
        <v>7257</v>
      </c>
      <c r="L2422" s="86">
        <f t="shared" si="81"/>
        <v>800</v>
      </c>
    </row>
    <row r="2423" spans="1:12" x14ac:dyDescent="0.35">
      <c r="A2423" s="2">
        <v>44425</v>
      </c>
      <c r="K2423" s="87">
        <f t="shared" si="82"/>
        <v>7260</v>
      </c>
      <c r="L2423" s="86">
        <f t="shared" si="81"/>
        <v>800</v>
      </c>
    </row>
    <row r="2424" spans="1:12" x14ac:dyDescent="0.35">
      <c r="A2424" s="2">
        <v>44426</v>
      </c>
      <c r="K2424" s="87">
        <f t="shared" si="82"/>
        <v>7263</v>
      </c>
      <c r="L2424" s="86">
        <f t="shared" si="81"/>
        <v>800</v>
      </c>
    </row>
    <row r="2425" spans="1:12" x14ac:dyDescent="0.35">
      <c r="A2425" s="2">
        <v>44427</v>
      </c>
      <c r="K2425" s="87">
        <f t="shared" si="82"/>
        <v>7266</v>
      </c>
      <c r="L2425" s="86">
        <f t="shared" si="81"/>
        <v>800</v>
      </c>
    </row>
    <row r="2426" spans="1:12" x14ac:dyDescent="0.35">
      <c r="A2426" s="2">
        <v>44428</v>
      </c>
      <c r="K2426" s="87">
        <f t="shared" si="82"/>
        <v>7269</v>
      </c>
      <c r="L2426" s="86">
        <f t="shared" si="81"/>
        <v>800</v>
      </c>
    </row>
    <row r="2427" spans="1:12" x14ac:dyDescent="0.35">
      <c r="A2427" s="2">
        <v>44429</v>
      </c>
      <c r="K2427" s="87">
        <f t="shared" si="82"/>
        <v>7272</v>
      </c>
      <c r="L2427" s="86">
        <f t="shared" si="81"/>
        <v>800</v>
      </c>
    </row>
    <row r="2428" spans="1:12" x14ac:dyDescent="0.35">
      <c r="A2428" s="2">
        <v>44430</v>
      </c>
      <c r="K2428" s="87">
        <f t="shared" si="82"/>
        <v>7275</v>
      </c>
      <c r="L2428" s="86">
        <f t="shared" si="81"/>
        <v>800</v>
      </c>
    </row>
    <row r="2429" spans="1:12" x14ac:dyDescent="0.35">
      <c r="A2429" s="2">
        <v>44431</v>
      </c>
      <c r="K2429" s="87">
        <f t="shared" si="82"/>
        <v>7278</v>
      </c>
      <c r="L2429" s="86">
        <f t="shared" si="81"/>
        <v>800</v>
      </c>
    </row>
    <row r="2430" spans="1:12" x14ac:dyDescent="0.35">
      <c r="A2430" s="2">
        <v>44432</v>
      </c>
      <c r="K2430" s="87">
        <f t="shared" si="82"/>
        <v>7281</v>
      </c>
      <c r="L2430" s="86">
        <f t="shared" si="81"/>
        <v>800</v>
      </c>
    </row>
    <row r="2431" spans="1:12" x14ac:dyDescent="0.35">
      <c r="A2431" s="2">
        <v>44433</v>
      </c>
      <c r="K2431" s="87">
        <f t="shared" si="82"/>
        <v>7284</v>
      </c>
      <c r="L2431" s="86">
        <f t="shared" si="81"/>
        <v>800</v>
      </c>
    </row>
    <row r="2432" spans="1:12" x14ac:dyDescent="0.35">
      <c r="A2432" s="2">
        <v>44434</v>
      </c>
      <c r="K2432" s="87">
        <f t="shared" si="82"/>
        <v>7287</v>
      </c>
      <c r="L2432" s="86">
        <f t="shared" si="81"/>
        <v>800</v>
      </c>
    </row>
    <row r="2433" spans="1:12" x14ac:dyDescent="0.35">
      <c r="A2433" s="2">
        <v>44435</v>
      </c>
      <c r="K2433" s="87">
        <f t="shared" si="82"/>
        <v>7290</v>
      </c>
      <c r="L2433" s="86">
        <f t="shared" si="81"/>
        <v>800</v>
      </c>
    </row>
    <row r="2434" spans="1:12" x14ac:dyDescent="0.35">
      <c r="A2434" s="2">
        <v>44436</v>
      </c>
      <c r="K2434" s="87">
        <f t="shared" si="82"/>
        <v>7293</v>
      </c>
      <c r="L2434" s="86">
        <f t="shared" si="81"/>
        <v>800</v>
      </c>
    </row>
    <row r="2435" spans="1:12" x14ac:dyDescent="0.35">
      <c r="A2435" s="2">
        <v>44437</v>
      </c>
      <c r="K2435" s="87">
        <f t="shared" si="82"/>
        <v>7296</v>
      </c>
      <c r="L2435" s="86">
        <f t="shared" si="81"/>
        <v>800</v>
      </c>
    </row>
    <row r="2436" spans="1:12" x14ac:dyDescent="0.35">
      <c r="A2436" s="2">
        <v>44438</v>
      </c>
      <c r="K2436" s="87">
        <f t="shared" si="82"/>
        <v>7299</v>
      </c>
      <c r="L2436" s="86">
        <f t="shared" ref="L2436:L2499" si="83">ExistingCost</f>
        <v>800</v>
      </c>
    </row>
    <row r="2437" spans="1:12" x14ac:dyDescent="0.35">
      <c r="A2437" s="2">
        <v>44439</v>
      </c>
      <c r="K2437" s="87">
        <f t="shared" ref="K2437:K2500" si="84">K2436+3</f>
        <v>7302</v>
      </c>
      <c r="L2437" s="86">
        <f t="shared" si="83"/>
        <v>800</v>
      </c>
    </row>
    <row r="2438" spans="1:12" x14ac:dyDescent="0.35">
      <c r="A2438" s="2">
        <v>44440</v>
      </c>
      <c r="K2438" s="87">
        <f t="shared" si="84"/>
        <v>7305</v>
      </c>
      <c r="L2438" s="86">
        <f t="shared" si="83"/>
        <v>800</v>
      </c>
    </row>
    <row r="2439" spans="1:12" x14ac:dyDescent="0.35">
      <c r="A2439" s="2">
        <v>44441</v>
      </c>
      <c r="K2439" s="87">
        <f t="shared" si="84"/>
        <v>7308</v>
      </c>
      <c r="L2439" s="86">
        <f t="shared" si="83"/>
        <v>800</v>
      </c>
    </row>
    <row r="2440" spans="1:12" x14ac:dyDescent="0.35">
      <c r="A2440" s="2">
        <v>44442</v>
      </c>
      <c r="K2440" s="87">
        <f t="shared" si="84"/>
        <v>7311</v>
      </c>
      <c r="L2440" s="86">
        <f t="shared" si="83"/>
        <v>800</v>
      </c>
    </row>
    <row r="2441" spans="1:12" x14ac:dyDescent="0.35">
      <c r="A2441" s="2">
        <v>44443</v>
      </c>
      <c r="K2441" s="87">
        <f t="shared" si="84"/>
        <v>7314</v>
      </c>
      <c r="L2441" s="86">
        <f t="shared" si="83"/>
        <v>800</v>
      </c>
    </row>
    <row r="2442" spans="1:12" x14ac:dyDescent="0.35">
      <c r="A2442" s="2">
        <v>44444</v>
      </c>
      <c r="K2442" s="87">
        <f t="shared" si="84"/>
        <v>7317</v>
      </c>
      <c r="L2442" s="86">
        <f t="shared" si="83"/>
        <v>800</v>
      </c>
    </row>
    <row r="2443" spans="1:12" x14ac:dyDescent="0.35">
      <c r="A2443" s="2">
        <v>44445</v>
      </c>
      <c r="K2443" s="87">
        <f t="shared" si="84"/>
        <v>7320</v>
      </c>
      <c r="L2443" s="86">
        <f t="shared" si="83"/>
        <v>800</v>
      </c>
    </row>
    <row r="2444" spans="1:12" x14ac:dyDescent="0.35">
      <c r="A2444" s="2">
        <v>44446</v>
      </c>
      <c r="K2444" s="87">
        <f t="shared" si="84"/>
        <v>7323</v>
      </c>
      <c r="L2444" s="86">
        <f t="shared" si="83"/>
        <v>800</v>
      </c>
    </row>
    <row r="2445" spans="1:12" x14ac:dyDescent="0.35">
      <c r="A2445" s="2">
        <v>44447</v>
      </c>
      <c r="K2445" s="87">
        <f t="shared" si="84"/>
        <v>7326</v>
      </c>
      <c r="L2445" s="86">
        <f t="shared" si="83"/>
        <v>800</v>
      </c>
    </row>
    <row r="2446" spans="1:12" x14ac:dyDescent="0.35">
      <c r="A2446" s="2">
        <v>44448</v>
      </c>
      <c r="K2446" s="87">
        <f t="shared" si="84"/>
        <v>7329</v>
      </c>
      <c r="L2446" s="86">
        <f t="shared" si="83"/>
        <v>800</v>
      </c>
    </row>
    <row r="2447" spans="1:12" x14ac:dyDescent="0.35">
      <c r="A2447" s="2">
        <v>44449</v>
      </c>
      <c r="K2447" s="87">
        <f t="shared" si="84"/>
        <v>7332</v>
      </c>
      <c r="L2447" s="86">
        <f t="shared" si="83"/>
        <v>800</v>
      </c>
    </row>
    <row r="2448" spans="1:12" x14ac:dyDescent="0.35">
      <c r="A2448" s="2">
        <v>44450</v>
      </c>
      <c r="K2448" s="87">
        <f t="shared" si="84"/>
        <v>7335</v>
      </c>
      <c r="L2448" s="86">
        <f t="shared" si="83"/>
        <v>800</v>
      </c>
    </row>
    <row r="2449" spans="1:12" x14ac:dyDescent="0.35">
      <c r="A2449" s="2">
        <v>44451</v>
      </c>
      <c r="K2449" s="87">
        <f t="shared" si="84"/>
        <v>7338</v>
      </c>
      <c r="L2449" s="86">
        <f t="shared" si="83"/>
        <v>800</v>
      </c>
    </row>
    <row r="2450" spans="1:12" x14ac:dyDescent="0.35">
      <c r="A2450" s="2">
        <v>44452</v>
      </c>
      <c r="K2450" s="87">
        <f t="shared" si="84"/>
        <v>7341</v>
      </c>
      <c r="L2450" s="86">
        <f t="shared" si="83"/>
        <v>800</v>
      </c>
    </row>
    <row r="2451" spans="1:12" x14ac:dyDescent="0.35">
      <c r="A2451" s="2">
        <v>44453</v>
      </c>
      <c r="K2451" s="87">
        <f t="shared" si="84"/>
        <v>7344</v>
      </c>
      <c r="L2451" s="86">
        <f t="shared" si="83"/>
        <v>800</v>
      </c>
    </row>
    <row r="2452" spans="1:12" x14ac:dyDescent="0.35">
      <c r="A2452" s="2">
        <v>44454</v>
      </c>
      <c r="K2452" s="87">
        <f t="shared" si="84"/>
        <v>7347</v>
      </c>
      <c r="L2452" s="86">
        <f t="shared" si="83"/>
        <v>800</v>
      </c>
    </row>
    <row r="2453" spans="1:12" x14ac:dyDescent="0.35">
      <c r="A2453" s="2">
        <v>44455</v>
      </c>
      <c r="K2453" s="87">
        <f t="shared" si="84"/>
        <v>7350</v>
      </c>
      <c r="L2453" s="86">
        <f t="shared" si="83"/>
        <v>800</v>
      </c>
    </row>
    <row r="2454" spans="1:12" x14ac:dyDescent="0.35">
      <c r="A2454" s="2">
        <v>44456</v>
      </c>
      <c r="K2454" s="87">
        <f t="shared" si="84"/>
        <v>7353</v>
      </c>
      <c r="L2454" s="86">
        <f t="shared" si="83"/>
        <v>800</v>
      </c>
    </row>
    <row r="2455" spans="1:12" x14ac:dyDescent="0.35">
      <c r="A2455" s="2">
        <v>44457</v>
      </c>
      <c r="K2455" s="87">
        <f t="shared" si="84"/>
        <v>7356</v>
      </c>
      <c r="L2455" s="86">
        <f t="shared" si="83"/>
        <v>800</v>
      </c>
    </row>
    <row r="2456" spans="1:12" x14ac:dyDescent="0.35">
      <c r="A2456" s="2">
        <v>44458</v>
      </c>
      <c r="K2456" s="87">
        <f t="shared" si="84"/>
        <v>7359</v>
      </c>
      <c r="L2456" s="86">
        <f t="shared" si="83"/>
        <v>800</v>
      </c>
    </row>
    <row r="2457" spans="1:12" x14ac:dyDescent="0.35">
      <c r="A2457" s="2">
        <v>44459</v>
      </c>
      <c r="K2457" s="87">
        <f t="shared" si="84"/>
        <v>7362</v>
      </c>
      <c r="L2457" s="86">
        <f t="shared" si="83"/>
        <v>800</v>
      </c>
    </row>
    <row r="2458" spans="1:12" x14ac:dyDescent="0.35">
      <c r="A2458" s="2">
        <v>44460</v>
      </c>
      <c r="K2458" s="87">
        <f t="shared" si="84"/>
        <v>7365</v>
      </c>
      <c r="L2458" s="86">
        <f t="shared" si="83"/>
        <v>800</v>
      </c>
    </row>
    <row r="2459" spans="1:12" x14ac:dyDescent="0.35">
      <c r="A2459" s="2">
        <v>44461</v>
      </c>
      <c r="K2459" s="87">
        <f t="shared" si="84"/>
        <v>7368</v>
      </c>
      <c r="L2459" s="86">
        <f t="shared" si="83"/>
        <v>800</v>
      </c>
    </row>
    <row r="2460" spans="1:12" x14ac:dyDescent="0.35">
      <c r="A2460" s="2">
        <v>44462</v>
      </c>
      <c r="K2460" s="87">
        <f t="shared" si="84"/>
        <v>7371</v>
      </c>
      <c r="L2460" s="86">
        <f t="shared" si="83"/>
        <v>800</v>
      </c>
    </row>
    <row r="2461" spans="1:12" x14ac:dyDescent="0.35">
      <c r="A2461" s="2">
        <v>44463</v>
      </c>
      <c r="K2461" s="87">
        <f t="shared" si="84"/>
        <v>7374</v>
      </c>
      <c r="L2461" s="86">
        <f t="shared" si="83"/>
        <v>800</v>
      </c>
    </row>
    <row r="2462" spans="1:12" x14ac:dyDescent="0.35">
      <c r="A2462" s="2">
        <v>44464</v>
      </c>
      <c r="K2462" s="87">
        <f t="shared" si="84"/>
        <v>7377</v>
      </c>
      <c r="L2462" s="86">
        <f t="shared" si="83"/>
        <v>800</v>
      </c>
    </row>
    <row r="2463" spans="1:12" x14ac:dyDescent="0.35">
      <c r="A2463" s="2">
        <v>44465</v>
      </c>
      <c r="K2463" s="87">
        <f t="shared" si="84"/>
        <v>7380</v>
      </c>
      <c r="L2463" s="86">
        <f t="shared" si="83"/>
        <v>800</v>
      </c>
    </row>
    <row r="2464" spans="1:12" x14ac:dyDescent="0.35">
      <c r="A2464" s="2">
        <v>44466</v>
      </c>
      <c r="K2464" s="87">
        <f t="shared" si="84"/>
        <v>7383</v>
      </c>
      <c r="L2464" s="86">
        <f t="shared" si="83"/>
        <v>800</v>
      </c>
    </row>
    <row r="2465" spans="1:12" x14ac:dyDescent="0.35">
      <c r="A2465" s="2">
        <v>44467</v>
      </c>
      <c r="K2465" s="87">
        <f t="shared" si="84"/>
        <v>7386</v>
      </c>
      <c r="L2465" s="86">
        <f t="shared" si="83"/>
        <v>800</v>
      </c>
    </row>
    <row r="2466" spans="1:12" x14ac:dyDescent="0.35">
      <c r="A2466" s="2">
        <v>44468</v>
      </c>
      <c r="K2466" s="87">
        <f t="shared" si="84"/>
        <v>7389</v>
      </c>
      <c r="L2466" s="86">
        <f t="shared" si="83"/>
        <v>800</v>
      </c>
    </row>
    <row r="2467" spans="1:12" x14ac:dyDescent="0.35">
      <c r="A2467" s="2">
        <v>44469</v>
      </c>
      <c r="K2467" s="87">
        <f t="shared" si="84"/>
        <v>7392</v>
      </c>
      <c r="L2467" s="86">
        <f t="shared" si="83"/>
        <v>800</v>
      </c>
    </row>
    <row r="2468" spans="1:12" x14ac:dyDescent="0.35">
      <c r="A2468" s="2">
        <v>44470</v>
      </c>
      <c r="K2468" s="87">
        <f t="shared" si="84"/>
        <v>7395</v>
      </c>
      <c r="L2468" s="86">
        <f t="shared" si="83"/>
        <v>800</v>
      </c>
    </row>
    <row r="2469" spans="1:12" x14ac:dyDescent="0.35">
      <c r="A2469" s="2">
        <v>44471</v>
      </c>
      <c r="K2469" s="87">
        <f t="shared" si="84"/>
        <v>7398</v>
      </c>
      <c r="L2469" s="86">
        <f t="shared" si="83"/>
        <v>800</v>
      </c>
    </row>
    <row r="2470" spans="1:12" x14ac:dyDescent="0.35">
      <c r="A2470" s="2">
        <v>44472</v>
      </c>
      <c r="K2470" s="87">
        <f t="shared" si="84"/>
        <v>7401</v>
      </c>
      <c r="L2470" s="86">
        <f t="shared" si="83"/>
        <v>800</v>
      </c>
    </row>
    <row r="2471" spans="1:12" x14ac:dyDescent="0.35">
      <c r="A2471" s="2">
        <v>44473</v>
      </c>
      <c r="K2471" s="87">
        <f t="shared" si="84"/>
        <v>7404</v>
      </c>
      <c r="L2471" s="86">
        <f t="shared" si="83"/>
        <v>800</v>
      </c>
    </row>
    <row r="2472" spans="1:12" x14ac:dyDescent="0.35">
      <c r="A2472" s="2">
        <v>44474</v>
      </c>
      <c r="K2472" s="87">
        <f t="shared" si="84"/>
        <v>7407</v>
      </c>
      <c r="L2472" s="86">
        <f t="shared" si="83"/>
        <v>800</v>
      </c>
    </row>
    <row r="2473" spans="1:12" x14ac:dyDescent="0.35">
      <c r="A2473" s="2">
        <v>44475</v>
      </c>
      <c r="K2473" s="87">
        <f t="shared" si="84"/>
        <v>7410</v>
      </c>
      <c r="L2473" s="86">
        <f t="shared" si="83"/>
        <v>800</v>
      </c>
    </row>
    <row r="2474" spans="1:12" x14ac:dyDescent="0.35">
      <c r="A2474" s="2">
        <v>44476</v>
      </c>
      <c r="K2474" s="87">
        <f t="shared" si="84"/>
        <v>7413</v>
      </c>
      <c r="L2474" s="86">
        <f t="shared" si="83"/>
        <v>800</v>
      </c>
    </row>
    <row r="2475" spans="1:12" x14ac:dyDescent="0.35">
      <c r="A2475" s="2">
        <v>44477</v>
      </c>
      <c r="K2475" s="87">
        <f t="shared" si="84"/>
        <v>7416</v>
      </c>
      <c r="L2475" s="86">
        <f t="shared" si="83"/>
        <v>800</v>
      </c>
    </row>
    <row r="2476" spans="1:12" x14ac:dyDescent="0.35">
      <c r="A2476" s="2">
        <v>44478</v>
      </c>
      <c r="K2476" s="87">
        <f t="shared" si="84"/>
        <v>7419</v>
      </c>
      <c r="L2476" s="86">
        <f t="shared" si="83"/>
        <v>800</v>
      </c>
    </row>
    <row r="2477" spans="1:12" x14ac:dyDescent="0.35">
      <c r="A2477" s="2">
        <v>44479</v>
      </c>
      <c r="K2477" s="87">
        <f t="shared" si="84"/>
        <v>7422</v>
      </c>
      <c r="L2477" s="86">
        <f t="shared" si="83"/>
        <v>800</v>
      </c>
    </row>
    <row r="2478" spans="1:12" x14ac:dyDescent="0.35">
      <c r="A2478" s="2">
        <v>44480</v>
      </c>
      <c r="K2478" s="87">
        <f t="shared" si="84"/>
        <v>7425</v>
      </c>
      <c r="L2478" s="86">
        <f t="shared" si="83"/>
        <v>800</v>
      </c>
    </row>
    <row r="2479" spans="1:12" x14ac:dyDescent="0.35">
      <c r="A2479" s="2">
        <v>44481</v>
      </c>
      <c r="K2479" s="87">
        <f t="shared" si="84"/>
        <v>7428</v>
      </c>
      <c r="L2479" s="86">
        <f t="shared" si="83"/>
        <v>800</v>
      </c>
    </row>
    <row r="2480" spans="1:12" x14ac:dyDescent="0.35">
      <c r="A2480" s="2">
        <v>44482</v>
      </c>
      <c r="K2480" s="87">
        <f t="shared" si="84"/>
        <v>7431</v>
      </c>
      <c r="L2480" s="86">
        <f t="shared" si="83"/>
        <v>800</v>
      </c>
    </row>
    <row r="2481" spans="1:12" x14ac:dyDescent="0.35">
      <c r="A2481" s="2">
        <v>44483</v>
      </c>
      <c r="K2481" s="87">
        <f t="shared" si="84"/>
        <v>7434</v>
      </c>
      <c r="L2481" s="86">
        <f t="shared" si="83"/>
        <v>800</v>
      </c>
    </row>
    <row r="2482" spans="1:12" x14ac:dyDescent="0.35">
      <c r="A2482" s="2">
        <v>44484</v>
      </c>
      <c r="K2482" s="87">
        <f t="shared" si="84"/>
        <v>7437</v>
      </c>
      <c r="L2482" s="86">
        <f t="shared" si="83"/>
        <v>800</v>
      </c>
    </row>
    <row r="2483" spans="1:12" x14ac:dyDescent="0.35">
      <c r="A2483" s="2">
        <v>44485</v>
      </c>
      <c r="K2483" s="87">
        <f t="shared" si="84"/>
        <v>7440</v>
      </c>
      <c r="L2483" s="86">
        <f t="shared" si="83"/>
        <v>800</v>
      </c>
    </row>
    <row r="2484" spans="1:12" x14ac:dyDescent="0.35">
      <c r="A2484" s="2">
        <v>44486</v>
      </c>
      <c r="K2484" s="87">
        <f t="shared" si="84"/>
        <v>7443</v>
      </c>
      <c r="L2484" s="86">
        <f t="shared" si="83"/>
        <v>800</v>
      </c>
    </row>
    <row r="2485" spans="1:12" x14ac:dyDescent="0.35">
      <c r="A2485" s="2">
        <v>44487</v>
      </c>
      <c r="K2485" s="87">
        <f t="shared" si="84"/>
        <v>7446</v>
      </c>
      <c r="L2485" s="86">
        <f t="shared" si="83"/>
        <v>800</v>
      </c>
    </row>
    <row r="2486" spans="1:12" x14ac:dyDescent="0.35">
      <c r="A2486" s="2">
        <v>44488</v>
      </c>
      <c r="K2486" s="87">
        <f t="shared" si="84"/>
        <v>7449</v>
      </c>
      <c r="L2486" s="86">
        <f t="shared" si="83"/>
        <v>800</v>
      </c>
    </row>
    <row r="2487" spans="1:12" x14ac:dyDescent="0.35">
      <c r="A2487" s="2">
        <v>44489</v>
      </c>
      <c r="K2487" s="87">
        <f t="shared" si="84"/>
        <v>7452</v>
      </c>
      <c r="L2487" s="86">
        <f t="shared" si="83"/>
        <v>800</v>
      </c>
    </row>
    <row r="2488" spans="1:12" x14ac:dyDescent="0.35">
      <c r="A2488" s="2">
        <v>44490</v>
      </c>
      <c r="K2488" s="87">
        <f t="shared" si="84"/>
        <v>7455</v>
      </c>
      <c r="L2488" s="86">
        <f t="shared" si="83"/>
        <v>800</v>
      </c>
    </row>
    <row r="2489" spans="1:12" x14ac:dyDescent="0.35">
      <c r="A2489" s="2">
        <v>44491</v>
      </c>
      <c r="K2489" s="87">
        <f t="shared" si="84"/>
        <v>7458</v>
      </c>
      <c r="L2489" s="86">
        <f t="shared" si="83"/>
        <v>800</v>
      </c>
    </row>
    <row r="2490" spans="1:12" x14ac:dyDescent="0.35">
      <c r="A2490" s="2">
        <v>44492</v>
      </c>
      <c r="K2490" s="87">
        <f t="shared" si="84"/>
        <v>7461</v>
      </c>
      <c r="L2490" s="86">
        <f t="shared" si="83"/>
        <v>800</v>
      </c>
    </row>
    <row r="2491" spans="1:12" x14ac:dyDescent="0.35">
      <c r="A2491" s="2">
        <v>44493</v>
      </c>
      <c r="K2491" s="87">
        <f t="shared" si="84"/>
        <v>7464</v>
      </c>
      <c r="L2491" s="86">
        <f t="shared" si="83"/>
        <v>800</v>
      </c>
    </row>
    <row r="2492" spans="1:12" x14ac:dyDescent="0.35">
      <c r="A2492" s="2">
        <v>44494</v>
      </c>
      <c r="K2492" s="87">
        <f t="shared" si="84"/>
        <v>7467</v>
      </c>
      <c r="L2492" s="86">
        <f t="shared" si="83"/>
        <v>800</v>
      </c>
    </row>
    <row r="2493" spans="1:12" x14ac:dyDescent="0.35">
      <c r="A2493" s="2">
        <v>44495</v>
      </c>
      <c r="K2493" s="87">
        <f t="shared" si="84"/>
        <v>7470</v>
      </c>
      <c r="L2493" s="86">
        <f t="shared" si="83"/>
        <v>800</v>
      </c>
    </row>
    <row r="2494" spans="1:12" x14ac:dyDescent="0.35">
      <c r="A2494" s="2">
        <v>44496</v>
      </c>
      <c r="K2494" s="87">
        <f t="shared" si="84"/>
        <v>7473</v>
      </c>
      <c r="L2494" s="86">
        <f t="shared" si="83"/>
        <v>800</v>
      </c>
    </row>
    <row r="2495" spans="1:12" x14ac:dyDescent="0.35">
      <c r="A2495" s="2">
        <v>44497</v>
      </c>
      <c r="K2495" s="87">
        <f t="shared" si="84"/>
        <v>7476</v>
      </c>
      <c r="L2495" s="86">
        <f t="shared" si="83"/>
        <v>800</v>
      </c>
    </row>
    <row r="2496" spans="1:12" x14ac:dyDescent="0.35">
      <c r="A2496" s="2">
        <v>44498</v>
      </c>
      <c r="K2496" s="87">
        <f t="shared" si="84"/>
        <v>7479</v>
      </c>
      <c r="L2496" s="86">
        <f t="shared" si="83"/>
        <v>800</v>
      </c>
    </row>
    <row r="2497" spans="1:12" x14ac:dyDescent="0.35">
      <c r="A2497" s="2">
        <v>44499</v>
      </c>
      <c r="K2497" s="87">
        <f t="shared" si="84"/>
        <v>7482</v>
      </c>
      <c r="L2497" s="86">
        <f t="shared" si="83"/>
        <v>800</v>
      </c>
    </row>
    <row r="2498" spans="1:12" x14ac:dyDescent="0.35">
      <c r="A2498" s="2">
        <v>44500</v>
      </c>
      <c r="K2498" s="87">
        <f t="shared" si="84"/>
        <v>7485</v>
      </c>
      <c r="L2498" s="86">
        <f t="shared" si="83"/>
        <v>800</v>
      </c>
    </row>
    <row r="2499" spans="1:12" x14ac:dyDescent="0.35">
      <c r="A2499" s="2">
        <v>44501</v>
      </c>
      <c r="K2499" s="87">
        <f t="shared" si="84"/>
        <v>7488</v>
      </c>
      <c r="L2499" s="86">
        <f t="shared" si="83"/>
        <v>800</v>
      </c>
    </row>
    <row r="2500" spans="1:12" x14ac:dyDescent="0.35">
      <c r="A2500" s="2">
        <v>44502</v>
      </c>
      <c r="K2500" s="87">
        <f t="shared" si="84"/>
        <v>7491</v>
      </c>
      <c r="L2500" s="86">
        <f t="shared" ref="L2500:L2563" si="85">ExistingCost</f>
        <v>800</v>
      </c>
    </row>
    <row r="2501" spans="1:12" x14ac:dyDescent="0.35">
      <c r="A2501" s="2">
        <v>44503</v>
      </c>
      <c r="K2501" s="87">
        <f t="shared" ref="K2501:K2564" si="86">K2500+3</f>
        <v>7494</v>
      </c>
      <c r="L2501" s="86">
        <f t="shared" si="85"/>
        <v>800</v>
      </c>
    </row>
    <row r="2502" spans="1:12" x14ac:dyDescent="0.35">
      <c r="A2502" s="2">
        <v>44504</v>
      </c>
      <c r="K2502" s="87">
        <f t="shared" si="86"/>
        <v>7497</v>
      </c>
      <c r="L2502" s="86">
        <f t="shared" si="85"/>
        <v>800</v>
      </c>
    </row>
    <row r="2503" spans="1:12" x14ac:dyDescent="0.35">
      <c r="A2503" s="2">
        <v>44505</v>
      </c>
      <c r="K2503" s="87">
        <f t="shared" si="86"/>
        <v>7500</v>
      </c>
      <c r="L2503" s="86">
        <f t="shared" si="85"/>
        <v>800</v>
      </c>
    </row>
    <row r="2504" spans="1:12" x14ac:dyDescent="0.35">
      <c r="A2504" s="2">
        <v>44506</v>
      </c>
      <c r="K2504" s="87">
        <f t="shared" si="86"/>
        <v>7503</v>
      </c>
      <c r="L2504" s="86">
        <f t="shared" si="85"/>
        <v>800</v>
      </c>
    </row>
    <row r="2505" spans="1:12" x14ac:dyDescent="0.35">
      <c r="A2505" s="2">
        <v>44507</v>
      </c>
      <c r="K2505" s="87">
        <f t="shared" si="86"/>
        <v>7506</v>
      </c>
      <c r="L2505" s="86">
        <f t="shared" si="85"/>
        <v>800</v>
      </c>
    </row>
    <row r="2506" spans="1:12" x14ac:dyDescent="0.35">
      <c r="A2506" s="2">
        <v>44508</v>
      </c>
      <c r="K2506" s="87">
        <f t="shared" si="86"/>
        <v>7509</v>
      </c>
      <c r="L2506" s="86">
        <f t="shared" si="85"/>
        <v>800</v>
      </c>
    </row>
    <row r="2507" spans="1:12" x14ac:dyDescent="0.35">
      <c r="A2507" s="2">
        <v>44509</v>
      </c>
      <c r="K2507" s="87">
        <f t="shared" si="86"/>
        <v>7512</v>
      </c>
      <c r="L2507" s="86">
        <f t="shared" si="85"/>
        <v>800</v>
      </c>
    </row>
    <row r="2508" spans="1:12" x14ac:dyDescent="0.35">
      <c r="A2508" s="2">
        <v>44510</v>
      </c>
      <c r="K2508" s="87">
        <f t="shared" si="86"/>
        <v>7515</v>
      </c>
      <c r="L2508" s="86">
        <f t="shared" si="85"/>
        <v>800</v>
      </c>
    </row>
    <row r="2509" spans="1:12" x14ac:dyDescent="0.35">
      <c r="A2509" s="2">
        <v>44511</v>
      </c>
      <c r="K2509" s="87">
        <f t="shared" si="86"/>
        <v>7518</v>
      </c>
      <c r="L2509" s="86">
        <f t="shared" si="85"/>
        <v>800</v>
      </c>
    </row>
    <row r="2510" spans="1:12" x14ac:dyDescent="0.35">
      <c r="A2510" s="2">
        <v>44512</v>
      </c>
      <c r="K2510" s="87">
        <f t="shared" si="86"/>
        <v>7521</v>
      </c>
      <c r="L2510" s="86">
        <f t="shared" si="85"/>
        <v>800</v>
      </c>
    </row>
    <row r="2511" spans="1:12" x14ac:dyDescent="0.35">
      <c r="A2511" s="2">
        <v>44513</v>
      </c>
      <c r="K2511" s="87">
        <f t="shared" si="86"/>
        <v>7524</v>
      </c>
      <c r="L2511" s="86">
        <f t="shared" si="85"/>
        <v>800</v>
      </c>
    </row>
    <row r="2512" spans="1:12" x14ac:dyDescent="0.35">
      <c r="A2512" s="2">
        <v>44514</v>
      </c>
      <c r="K2512" s="87">
        <f t="shared" si="86"/>
        <v>7527</v>
      </c>
      <c r="L2512" s="86">
        <f t="shared" si="85"/>
        <v>800</v>
      </c>
    </row>
    <row r="2513" spans="1:12" x14ac:dyDescent="0.35">
      <c r="A2513" s="2">
        <v>44515</v>
      </c>
      <c r="K2513" s="87">
        <f t="shared" si="86"/>
        <v>7530</v>
      </c>
      <c r="L2513" s="86">
        <f t="shared" si="85"/>
        <v>800</v>
      </c>
    </row>
    <row r="2514" spans="1:12" x14ac:dyDescent="0.35">
      <c r="A2514" s="2">
        <v>44516</v>
      </c>
      <c r="K2514" s="87">
        <f t="shared" si="86"/>
        <v>7533</v>
      </c>
      <c r="L2514" s="86">
        <f t="shared" si="85"/>
        <v>800</v>
      </c>
    </row>
    <row r="2515" spans="1:12" x14ac:dyDescent="0.35">
      <c r="A2515" s="2">
        <v>44517</v>
      </c>
      <c r="K2515" s="87">
        <f t="shared" si="86"/>
        <v>7536</v>
      </c>
      <c r="L2515" s="86">
        <f t="shared" si="85"/>
        <v>800</v>
      </c>
    </row>
    <row r="2516" spans="1:12" x14ac:dyDescent="0.35">
      <c r="A2516" s="2">
        <v>44518</v>
      </c>
      <c r="K2516" s="87">
        <f t="shared" si="86"/>
        <v>7539</v>
      </c>
      <c r="L2516" s="86">
        <f t="shared" si="85"/>
        <v>800</v>
      </c>
    </row>
    <row r="2517" spans="1:12" x14ac:dyDescent="0.35">
      <c r="A2517" s="2">
        <v>44519</v>
      </c>
      <c r="K2517" s="87">
        <f t="shared" si="86"/>
        <v>7542</v>
      </c>
      <c r="L2517" s="86">
        <f t="shared" si="85"/>
        <v>800</v>
      </c>
    </row>
    <row r="2518" spans="1:12" x14ac:dyDescent="0.35">
      <c r="A2518" s="2">
        <v>44520</v>
      </c>
      <c r="K2518" s="87">
        <f t="shared" si="86"/>
        <v>7545</v>
      </c>
      <c r="L2518" s="86">
        <f t="shared" si="85"/>
        <v>800</v>
      </c>
    </row>
    <row r="2519" spans="1:12" x14ac:dyDescent="0.35">
      <c r="A2519" s="2">
        <v>44521</v>
      </c>
      <c r="K2519" s="87">
        <f t="shared" si="86"/>
        <v>7548</v>
      </c>
      <c r="L2519" s="86">
        <f t="shared" si="85"/>
        <v>800</v>
      </c>
    </row>
    <row r="2520" spans="1:12" x14ac:dyDescent="0.35">
      <c r="A2520" s="2">
        <v>44522</v>
      </c>
      <c r="K2520" s="87">
        <f t="shared" si="86"/>
        <v>7551</v>
      </c>
      <c r="L2520" s="86">
        <f t="shared" si="85"/>
        <v>800</v>
      </c>
    </row>
    <row r="2521" spans="1:12" x14ac:dyDescent="0.35">
      <c r="A2521" s="2">
        <v>44523</v>
      </c>
      <c r="K2521" s="87">
        <f t="shared" si="86"/>
        <v>7554</v>
      </c>
      <c r="L2521" s="86">
        <f t="shared" si="85"/>
        <v>800</v>
      </c>
    </row>
    <row r="2522" spans="1:12" x14ac:dyDescent="0.35">
      <c r="A2522" s="2">
        <v>44524</v>
      </c>
      <c r="K2522" s="87">
        <f t="shared" si="86"/>
        <v>7557</v>
      </c>
      <c r="L2522" s="86">
        <f t="shared" si="85"/>
        <v>800</v>
      </c>
    </row>
    <row r="2523" spans="1:12" x14ac:dyDescent="0.35">
      <c r="A2523" s="2">
        <v>44525</v>
      </c>
      <c r="K2523" s="87">
        <f t="shared" si="86"/>
        <v>7560</v>
      </c>
      <c r="L2523" s="86">
        <f t="shared" si="85"/>
        <v>800</v>
      </c>
    </row>
    <row r="2524" spans="1:12" x14ac:dyDescent="0.35">
      <c r="A2524" s="2">
        <v>44526</v>
      </c>
      <c r="K2524" s="87">
        <f t="shared" si="86"/>
        <v>7563</v>
      </c>
      <c r="L2524" s="86">
        <f t="shared" si="85"/>
        <v>800</v>
      </c>
    </row>
    <row r="2525" spans="1:12" x14ac:dyDescent="0.35">
      <c r="A2525" s="2">
        <v>44527</v>
      </c>
      <c r="K2525" s="87">
        <f t="shared" si="86"/>
        <v>7566</v>
      </c>
      <c r="L2525" s="86">
        <f t="shared" si="85"/>
        <v>800</v>
      </c>
    </row>
    <row r="2526" spans="1:12" x14ac:dyDescent="0.35">
      <c r="A2526" s="2">
        <v>44528</v>
      </c>
      <c r="K2526" s="87">
        <f t="shared" si="86"/>
        <v>7569</v>
      </c>
      <c r="L2526" s="86">
        <f t="shared" si="85"/>
        <v>800</v>
      </c>
    </row>
    <row r="2527" spans="1:12" x14ac:dyDescent="0.35">
      <c r="A2527" s="2">
        <v>44529</v>
      </c>
      <c r="K2527" s="87">
        <f t="shared" si="86"/>
        <v>7572</v>
      </c>
      <c r="L2527" s="86">
        <f t="shared" si="85"/>
        <v>800</v>
      </c>
    </row>
    <row r="2528" spans="1:12" x14ac:dyDescent="0.35">
      <c r="A2528" s="2">
        <v>44530</v>
      </c>
      <c r="K2528" s="87">
        <f t="shared" si="86"/>
        <v>7575</v>
      </c>
      <c r="L2528" s="86">
        <f t="shared" si="85"/>
        <v>800</v>
      </c>
    </row>
    <row r="2529" spans="1:12" x14ac:dyDescent="0.35">
      <c r="A2529" s="2">
        <v>44531</v>
      </c>
      <c r="K2529" s="87">
        <f t="shared" si="86"/>
        <v>7578</v>
      </c>
      <c r="L2529" s="86">
        <f t="shared" si="85"/>
        <v>800</v>
      </c>
    </row>
    <row r="2530" spans="1:12" x14ac:dyDescent="0.35">
      <c r="A2530" s="2">
        <v>44532</v>
      </c>
      <c r="K2530" s="87">
        <f t="shared" si="86"/>
        <v>7581</v>
      </c>
      <c r="L2530" s="86">
        <f t="shared" si="85"/>
        <v>800</v>
      </c>
    </row>
    <row r="2531" spans="1:12" x14ac:dyDescent="0.35">
      <c r="A2531" s="2">
        <v>44533</v>
      </c>
      <c r="K2531" s="87">
        <f t="shared" si="86"/>
        <v>7584</v>
      </c>
      <c r="L2531" s="86">
        <f t="shared" si="85"/>
        <v>800</v>
      </c>
    </row>
    <row r="2532" spans="1:12" x14ac:dyDescent="0.35">
      <c r="A2532" s="2">
        <v>44534</v>
      </c>
      <c r="K2532" s="87">
        <f t="shared" si="86"/>
        <v>7587</v>
      </c>
      <c r="L2532" s="86">
        <f t="shared" si="85"/>
        <v>800</v>
      </c>
    </row>
    <row r="2533" spans="1:12" x14ac:dyDescent="0.35">
      <c r="A2533" s="2">
        <v>44535</v>
      </c>
      <c r="K2533" s="87">
        <f t="shared" si="86"/>
        <v>7590</v>
      </c>
      <c r="L2533" s="86">
        <f t="shared" si="85"/>
        <v>800</v>
      </c>
    </row>
    <row r="2534" spans="1:12" x14ac:dyDescent="0.35">
      <c r="A2534" s="2">
        <v>44536</v>
      </c>
      <c r="K2534" s="87">
        <f t="shared" si="86"/>
        <v>7593</v>
      </c>
      <c r="L2534" s="86">
        <f t="shared" si="85"/>
        <v>800</v>
      </c>
    </row>
    <row r="2535" spans="1:12" x14ac:dyDescent="0.35">
      <c r="A2535" s="2">
        <v>44537</v>
      </c>
      <c r="K2535" s="87">
        <f t="shared" si="86"/>
        <v>7596</v>
      </c>
      <c r="L2535" s="86">
        <f t="shared" si="85"/>
        <v>800</v>
      </c>
    </row>
    <row r="2536" spans="1:12" x14ac:dyDescent="0.35">
      <c r="A2536" s="2">
        <v>44538</v>
      </c>
      <c r="K2536" s="87">
        <f t="shared" si="86"/>
        <v>7599</v>
      </c>
      <c r="L2536" s="86">
        <f t="shared" si="85"/>
        <v>800</v>
      </c>
    </row>
    <row r="2537" spans="1:12" x14ac:dyDescent="0.35">
      <c r="A2537" s="2">
        <v>44539</v>
      </c>
      <c r="K2537" s="87">
        <f t="shared" si="86"/>
        <v>7602</v>
      </c>
      <c r="L2537" s="86">
        <f t="shared" si="85"/>
        <v>800</v>
      </c>
    </row>
    <row r="2538" spans="1:12" x14ac:dyDescent="0.35">
      <c r="A2538" s="2">
        <v>44540</v>
      </c>
      <c r="K2538" s="87">
        <f t="shared" si="86"/>
        <v>7605</v>
      </c>
      <c r="L2538" s="86">
        <f t="shared" si="85"/>
        <v>800</v>
      </c>
    </row>
    <row r="2539" spans="1:12" x14ac:dyDescent="0.35">
      <c r="A2539" s="2">
        <v>44541</v>
      </c>
      <c r="K2539" s="87">
        <f t="shared" si="86"/>
        <v>7608</v>
      </c>
      <c r="L2539" s="86">
        <f t="shared" si="85"/>
        <v>800</v>
      </c>
    </row>
    <row r="2540" spans="1:12" x14ac:dyDescent="0.35">
      <c r="A2540" s="2">
        <v>44542</v>
      </c>
      <c r="K2540" s="87">
        <f t="shared" si="86"/>
        <v>7611</v>
      </c>
      <c r="L2540" s="86">
        <f t="shared" si="85"/>
        <v>800</v>
      </c>
    </row>
    <row r="2541" spans="1:12" x14ac:dyDescent="0.35">
      <c r="A2541" s="2">
        <v>44543</v>
      </c>
      <c r="K2541" s="87">
        <f t="shared" si="86"/>
        <v>7614</v>
      </c>
      <c r="L2541" s="86">
        <f t="shared" si="85"/>
        <v>800</v>
      </c>
    </row>
    <row r="2542" spans="1:12" x14ac:dyDescent="0.35">
      <c r="A2542" s="2">
        <v>44544</v>
      </c>
      <c r="K2542" s="87">
        <f t="shared" si="86"/>
        <v>7617</v>
      </c>
      <c r="L2542" s="86">
        <f t="shared" si="85"/>
        <v>800</v>
      </c>
    </row>
    <row r="2543" spans="1:12" x14ac:dyDescent="0.35">
      <c r="A2543" s="2">
        <v>44545</v>
      </c>
      <c r="K2543" s="87">
        <f t="shared" si="86"/>
        <v>7620</v>
      </c>
      <c r="L2543" s="86">
        <f t="shared" si="85"/>
        <v>800</v>
      </c>
    </row>
    <row r="2544" spans="1:12" x14ac:dyDescent="0.35">
      <c r="A2544" s="2">
        <v>44546</v>
      </c>
      <c r="K2544" s="87">
        <f t="shared" si="86"/>
        <v>7623</v>
      </c>
      <c r="L2544" s="86">
        <f t="shared" si="85"/>
        <v>800</v>
      </c>
    </row>
    <row r="2545" spans="1:12" x14ac:dyDescent="0.35">
      <c r="A2545" s="2">
        <v>44547</v>
      </c>
      <c r="K2545" s="87">
        <f t="shared" si="86"/>
        <v>7626</v>
      </c>
      <c r="L2545" s="86">
        <f t="shared" si="85"/>
        <v>800</v>
      </c>
    </row>
    <row r="2546" spans="1:12" x14ac:dyDescent="0.35">
      <c r="A2546" s="2">
        <v>44548</v>
      </c>
      <c r="K2546" s="87">
        <f t="shared" si="86"/>
        <v>7629</v>
      </c>
      <c r="L2546" s="86">
        <f t="shared" si="85"/>
        <v>800</v>
      </c>
    </row>
    <row r="2547" spans="1:12" x14ac:dyDescent="0.35">
      <c r="A2547" s="2">
        <v>44549</v>
      </c>
      <c r="K2547" s="87">
        <f t="shared" si="86"/>
        <v>7632</v>
      </c>
      <c r="L2547" s="86">
        <f t="shared" si="85"/>
        <v>800</v>
      </c>
    </row>
    <row r="2548" spans="1:12" x14ac:dyDescent="0.35">
      <c r="A2548" s="2">
        <v>44550</v>
      </c>
      <c r="K2548" s="87">
        <f t="shared" si="86"/>
        <v>7635</v>
      </c>
      <c r="L2548" s="86">
        <f t="shared" si="85"/>
        <v>800</v>
      </c>
    </row>
    <row r="2549" spans="1:12" x14ac:dyDescent="0.35">
      <c r="A2549" s="2">
        <v>44551</v>
      </c>
      <c r="K2549" s="87">
        <f t="shared" si="86"/>
        <v>7638</v>
      </c>
      <c r="L2549" s="86">
        <f t="shared" si="85"/>
        <v>800</v>
      </c>
    </row>
    <row r="2550" spans="1:12" x14ac:dyDescent="0.35">
      <c r="A2550" s="2">
        <v>44552</v>
      </c>
      <c r="K2550" s="87">
        <f t="shared" si="86"/>
        <v>7641</v>
      </c>
      <c r="L2550" s="86">
        <f t="shared" si="85"/>
        <v>800</v>
      </c>
    </row>
    <row r="2551" spans="1:12" x14ac:dyDescent="0.35">
      <c r="A2551" s="2">
        <v>44553</v>
      </c>
      <c r="K2551" s="87">
        <f t="shared" si="86"/>
        <v>7644</v>
      </c>
      <c r="L2551" s="86">
        <f t="shared" si="85"/>
        <v>800</v>
      </c>
    </row>
    <row r="2552" spans="1:12" x14ac:dyDescent="0.35">
      <c r="A2552" s="2">
        <v>44554</v>
      </c>
      <c r="K2552" s="87">
        <f t="shared" si="86"/>
        <v>7647</v>
      </c>
      <c r="L2552" s="86">
        <f t="shared" si="85"/>
        <v>800</v>
      </c>
    </row>
    <row r="2553" spans="1:12" x14ac:dyDescent="0.35">
      <c r="A2553" s="2">
        <v>44555</v>
      </c>
      <c r="K2553" s="87">
        <f t="shared" si="86"/>
        <v>7650</v>
      </c>
      <c r="L2553" s="86">
        <f t="shared" si="85"/>
        <v>800</v>
      </c>
    </row>
    <row r="2554" spans="1:12" x14ac:dyDescent="0.35">
      <c r="A2554" s="2">
        <v>44556</v>
      </c>
      <c r="K2554" s="87">
        <f t="shared" si="86"/>
        <v>7653</v>
      </c>
      <c r="L2554" s="86">
        <f t="shared" si="85"/>
        <v>800</v>
      </c>
    </row>
    <row r="2555" spans="1:12" x14ac:dyDescent="0.35">
      <c r="A2555" s="2">
        <v>44557</v>
      </c>
      <c r="K2555" s="87">
        <f t="shared" si="86"/>
        <v>7656</v>
      </c>
      <c r="L2555" s="86">
        <f t="shared" si="85"/>
        <v>800</v>
      </c>
    </row>
    <row r="2556" spans="1:12" x14ac:dyDescent="0.35">
      <c r="A2556" s="2">
        <v>44558</v>
      </c>
      <c r="K2556" s="87">
        <f t="shared" si="86"/>
        <v>7659</v>
      </c>
      <c r="L2556" s="86">
        <f t="shared" si="85"/>
        <v>800</v>
      </c>
    </row>
    <row r="2557" spans="1:12" x14ac:dyDescent="0.35">
      <c r="A2557" s="2">
        <v>44559</v>
      </c>
      <c r="K2557" s="87">
        <f t="shared" si="86"/>
        <v>7662</v>
      </c>
      <c r="L2557" s="86">
        <f t="shared" si="85"/>
        <v>800</v>
      </c>
    </row>
    <row r="2558" spans="1:12" x14ac:dyDescent="0.35">
      <c r="A2558" s="2">
        <v>44560</v>
      </c>
      <c r="K2558" s="87">
        <f t="shared" si="86"/>
        <v>7665</v>
      </c>
      <c r="L2558" s="86">
        <f t="shared" si="85"/>
        <v>800</v>
      </c>
    </row>
    <row r="2559" spans="1:12" x14ac:dyDescent="0.35">
      <c r="A2559" s="2">
        <v>44561</v>
      </c>
      <c r="K2559" s="87">
        <f t="shared" si="86"/>
        <v>7668</v>
      </c>
      <c r="L2559" s="86">
        <f t="shared" si="85"/>
        <v>800</v>
      </c>
    </row>
    <row r="2560" spans="1:12" x14ac:dyDescent="0.35">
      <c r="A2560" s="2">
        <v>44562</v>
      </c>
      <c r="K2560" s="87">
        <f t="shared" si="86"/>
        <v>7671</v>
      </c>
      <c r="L2560" s="86">
        <f t="shared" si="85"/>
        <v>800</v>
      </c>
    </row>
    <row r="2561" spans="1:12" x14ac:dyDescent="0.35">
      <c r="A2561" s="2">
        <v>44563</v>
      </c>
      <c r="K2561" s="87">
        <f t="shared" si="86"/>
        <v>7674</v>
      </c>
      <c r="L2561" s="86">
        <f t="shared" si="85"/>
        <v>800</v>
      </c>
    </row>
    <row r="2562" spans="1:12" x14ac:dyDescent="0.35">
      <c r="A2562" s="2">
        <v>44564</v>
      </c>
      <c r="K2562" s="87">
        <f t="shared" si="86"/>
        <v>7677</v>
      </c>
      <c r="L2562" s="86">
        <f t="shared" si="85"/>
        <v>800</v>
      </c>
    </row>
    <row r="2563" spans="1:12" x14ac:dyDescent="0.35">
      <c r="A2563" s="2">
        <v>44565</v>
      </c>
      <c r="K2563" s="87">
        <f t="shared" si="86"/>
        <v>7680</v>
      </c>
      <c r="L2563" s="86">
        <f t="shared" si="85"/>
        <v>800</v>
      </c>
    </row>
    <row r="2564" spans="1:12" x14ac:dyDescent="0.35">
      <c r="A2564" s="2">
        <v>44566</v>
      </c>
      <c r="K2564" s="87">
        <f t="shared" si="86"/>
        <v>7683</v>
      </c>
      <c r="L2564" s="86">
        <f t="shared" ref="L2564:L2627" si="87">ExistingCost</f>
        <v>800</v>
      </c>
    </row>
    <row r="2565" spans="1:12" x14ac:dyDescent="0.35">
      <c r="A2565" s="2">
        <v>44567</v>
      </c>
      <c r="K2565" s="87">
        <f t="shared" ref="K2565:K2628" si="88">K2564+3</f>
        <v>7686</v>
      </c>
      <c r="L2565" s="86">
        <f t="shared" si="87"/>
        <v>800</v>
      </c>
    </row>
    <row r="2566" spans="1:12" x14ac:dyDescent="0.35">
      <c r="A2566" s="2">
        <v>44568</v>
      </c>
      <c r="K2566" s="87">
        <f t="shared" si="88"/>
        <v>7689</v>
      </c>
      <c r="L2566" s="86">
        <f t="shared" si="87"/>
        <v>800</v>
      </c>
    </row>
    <row r="2567" spans="1:12" x14ac:dyDescent="0.35">
      <c r="A2567" s="2">
        <v>44569</v>
      </c>
      <c r="K2567" s="87">
        <f t="shared" si="88"/>
        <v>7692</v>
      </c>
      <c r="L2567" s="86">
        <f t="shared" si="87"/>
        <v>800</v>
      </c>
    </row>
    <row r="2568" spans="1:12" x14ac:dyDescent="0.35">
      <c r="A2568" s="2">
        <v>44570</v>
      </c>
      <c r="K2568" s="87">
        <f t="shared" si="88"/>
        <v>7695</v>
      </c>
      <c r="L2568" s="86">
        <f t="shared" si="87"/>
        <v>800</v>
      </c>
    </row>
    <row r="2569" spans="1:12" x14ac:dyDescent="0.35">
      <c r="A2569" s="2">
        <v>44571</v>
      </c>
      <c r="K2569" s="87">
        <f t="shared" si="88"/>
        <v>7698</v>
      </c>
      <c r="L2569" s="86">
        <f t="shared" si="87"/>
        <v>800</v>
      </c>
    </row>
    <row r="2570" spans="1:12" x14ac:dyDescent="0.35">
      <c r="A2570" s="2">
        <v>44572</v>
      </c>
      <c r="K2570" s="87">
        <f t="shared" si="88"/>
        <v>7701</v>
      </c>
      <c r="L2570" s="86">
        <f t="shared" si="87"/>
        <v>800</v>
      </c>
    </row>
    <row r="2571" spans="1:12" x14ac:dyDescent="0.35">
      <c r="A2571" s="2">
        <v>44573</v>
      </c>
      <c r="K2571" s="87">
        <f t="shared" si="88"/>
        <v>7704</v>
      </c>
      <c r="L2571" s="86">
        <f t="shared" si="87"/>
        <v>800</v>
      </c>
    </row>
    <row r="2572" spans="1:12" x14ac:dyDescent="0.35">
      <c r="A2572" s="2">
        <v>44574</v>
      </c>
      <c r="K2572" s="87">
        <f t="shared" si="88"/>
        <v>7707</v>
      </c>
      <c r="L2572" s="86">
        <f t="shared" si="87"/>
        <v>800</v>
      </c>
    </row>
    <row r="2573" spans="1:12" x14ac:dyDescent="0.35">
      <c r="A2573" s="2">
        <v>44575</v>
      </c>
      <c r="K2573" s="87">
        <f t="shared" si="88"/>
        <v>7710</v>
      </c>
      <c r="L2573" s="86">
        <f t="shared" si="87"/>
        <v>800</v>
      </c>
    </row>
    <row r="2574" spans="1:12" x14ac:dyDescent="0.35">
      <c r="A2574" s="2">
        <v>44576</v>
      </c>
      <c r="K2574" s="87">
        <f t="shared" si="88"/>
        <v>7713</v>
      </c>
      <c r="L2574" s="86">
        <f t="shared" si="87"/>
        <v>800</v>
      </c>
    </row>
    <row r="2575" spans="1:12" x14ac:dyDescent="0.35">
      <c r="A2575" s="2">
        <v>44577</v>
      </c>
      <c r="K2575" s="87">
        <f t="shared" si="88"/>
        <v>7716</v>
      </c>
      <c r="L2575" s="86">
        <f t="shared" si="87"/>
        <v>800</v>
      </c>
    </row>
    <row r="2576" spans="1:12" x14ac:dyDescent="0.35">
      <c r="A2576" s="2">
        <v>44578</v>
      </c>
      <c r="K2576" s="87">
        <f t="shared" si="88"/>
        <v>7719</v>
      </c>
      <c r="L2576" s="86">
        <f t="shared" si="87"/>
        <v>800</v>
      </c>
    </row>
    <row r="2577" spans="1:12" x14ac:dyDescent="0.35">
      <c r="A2577" s="2">
        <v>44579</v>
      </c>
      <c r="K2577" s="87">
        <f t="shared" si="88"/>
        <v>7722</v>
      </c>
      <c r="L2577" s="86">
        <f t="shared" si="87"/>
        <v>800</v>
      </c>
    </row>
    <row r="2578" spans="1:12" x14ac:dyDescent="0.35">
      <c r="A2578" s="2">
        <v>44580</v>
      </c>
      <c r="K2578" s="87">
        <f t="shared" si="88"/>
        <v>7725</v>
      </c>
      <c r="L2578" s="86">
        <f t="shared" si="87"/>
        <v>800</v>
      </c>
    </row>
    <row r="2579" spans="1:12" x14ac:dyDescent="0.35">
      <c r="A2579" s="2">
        <v>44581</v>
      </c>
      <c r="K2579" s="87">
        <f t="shared" si="88"/>
        <v>7728</v>
      </c>
      <c r="L2579" s="86">
        <f t="shared" si="87"/>
        <v>800</v>
      </c>
    </row>
    <row r="2580" spans="1:12" x14ac:dyDescent="0.35">
      <c r="A2580" s="2">
        <v>44582</v>
      </c>
      <c r="K2580" s="87">
        <f t="shared" si="88"/>
        <v>7731</v>
      </c>
      <c r="L2580" s="86">
        <f t="shared" si="87"/>
        <v>800</v>
      </c>
    </row>
    <row r="2581" spans="1:12" x14ac:dyDescent="0.35">
      <c r="A2581" s="2">
        <v>44583</v>
      </c>
      <c r="K2581" s="87">
        <f t="shared" si="88"/>
        <v>7734</v>
      </c>
      <c r="L2581" s="86">
        <f t="shared" si="87"/>
        <v>800</v>
      </c>
    </row>
    <row r="2582" spans="1:12" x14ac:dyDescent="0.35">
      <c r="A2582" s="2">
        <v>44584</v>
      </c>
      <c r="K2582" s="87">
        <f t="shared" si="88"/>
        <v>7737</v>
      </c>
      <c r="L2582" s="86">
        <f t="shared" si="87"/>
        <v>800</v>
      </c>
    </row>
    <row r="2583" spans="1:12" x14ac:dyDescent="0.35">
      <c r="A2583" s="2">
        <v>44585</v>
      </c>
      <c r="K2583" s="87">
        <f t="shared" si="88"/>
        <v>7740</v>
      </c>
      <c r="L2583" s="86">
        <f t="shared" si="87"/>
        <v>800</v>
      </c>
    </row>
    <row r="2584" spans="1:12" x14ac:dyDescent="0.35">
      <c r="A2584" s="2">
        <v>44586</v>
      </c>
      <c r="K2584" s="87">
        <f t="shared" si="88"/>
        <v>7743</v>
      </c>
      <c r="L2584" s="86">
        <f t="shared" si="87"/>
        <v>800</v>
      </c>
    </row>
    <row r="2585" spans="1:12" x14ac:dyDescent="0.35">
      <c r="A2585" s="2">
        <v>44587</v>
      </c>
      <c r="K2585" s="87">
        <f t="shared" si="88"/>
        <v>7746</v>
      </c>
      <c r="L2585" s="86">
        <f t="shared" si="87"/>
        <v>800</v>
      </c>
    </row>
    <row r="2586" spans="1:12" x14ac:dyDescent="0.35">
      <c r="A2586" s="2">
        <v>44588</v>
      </c>
      <c r="K2586" s="87">
        <f t="shared" si="88"/>
        <v>7749</v>
      </c>
      <c r="L2586" s="86">
        <f t="shared" si="87"/>
        <v>800</v>
      </c>
    </row>
    <row r="2587" spans="1:12" x14ac:dyDescent="0.35">
      <c r="A2587" s="2">
        <v>44589</v>
      </c>
      <c r="K2587" s="87">
        <f t="shared" si="88"/>
        <v>7752</v>
      </c>
      <c r="L2587" s="86">
        <f t="shared" si="87"/>
        <v>800</v>
      </c>
    </row>
    <row r="2588" spans="1:12" x14ac:dyDescent="0.35">
      <c r="A2588" s="2">
        <v>44590</v>
      </c>
      <c r="K2588" s="87">
        <f t="shared" si="88"/>
        <v>7755</v>
      </c>
      <c r="L2588" s="86">
        <f t="shared" si="87"/>
        <v>800</v>
      </c>
    </row>
    <row r="2589" spans="1:12" x14ac:dyDescent="0.35">
      <c r="A2589" s="2">
        <v>44591</v>
      </c>
      <c r="K2589" s="87">
        <f t="shared" si="88"/>
        <v>7758</v>
      </c>
      <c r="L2589" s="86">
        <f t="shared" si="87"/>
        <v>800</v>
      </c>
    </row>
    <row r="2590" spans="1:12" x14ac:dyDescent="0.35">
      <c r="A2590" s="2">
        <v>44592</v>
      </c>
      <c r="K2590" s="87">
        <f t="shared" si="88"/>
        <v>7761</v>
      </c>
      <c r="L2590" s="86">
        <f t="shared" si="87"/>
        <v>800</v>
      </c>
    </row>
    <row r="2591" spans="1:12" x14ac:dyDescent="0.35">
      <c r="A2591" s="2">
        <v>44593</v>
      </c>
      <c r="K2591" s="87">
        <f t="shared" si="88"/>
        <v>7764</v>
      </c>
      <c r="L2591" s="86">
        <f t="shared" si="87"/>
        <v>800</v>
      </c>
    </row>
    <row r="2592" spans="1:12" x14ac:dyDescent="0.35">
      <c r="A2592" s="2">
        <v>44594</v>
      </c>
      <c r="K2592" s="87">
        <f t="shared" si="88"/>
        <v>7767</v>
      </c>
      <c r="L2592" s="86">
        <f t="shared" si="87"/>
        <v>800</v>
      </c>
    </row>
    <row r="2593" spans="1:12" x14ac:dyDescent="0.35">
      <c r="A2593" s="2">
        <v>44595</v>
      </c>
      <c r="K2593" s="87">
        <f t="shared" si="88"/>
        <v>7770</v>
      </c>
      <c r="L2593" s="86">
        <f t="shared" si="87"/>
        <v>800</v>
      </c>
    </row>
    <row r="2594" spans="1:12" x14ac:dyDescent="0.35">
      <c r="A2594" s="2">
        <v>44596</v>
      </c>
      <c r="K2594" s="87">
        <f t="shared" si="88"/>
        <v>7773</v>
      </c>
      <c r="L2594" s="86">
        <f t="shared" si="87"/>
        <v>800</v>
      </c>
    </row>
    <row r="2595" spans="1:12" x14ac:dyDescent="0.35">
      <c r="A2595" s="2">
        <v>44597</v>
      </c>
      <c r="K2595" s="87">
        <f t="shared" si="88"/>
        <v>7776</v>
      </c>
      <c r="L2595" s="86">
        <f t="shared" si="87"/>
        <v>800</v>
      </c>
    </row>
    <row r="2596" spans="1:12" x14ac:dyDescent="0.35">
      <c r="A2596" s="2">
        <v>44598</v>
      </c>
      <c r="K2596" s="87">
        <f t="shared" si="88"/>
        <v>7779</v>
      </c>
      <c r="L2596" s="86">
        <f t="shared" si="87"/>
        <v>800</v>
      </c>
    </row>
    <row r="2597" spans="1:12" x14ac:dyDescent="0.35">
      <c r="A2597" s="2">
        <v>44599</v>
      </c>
      <c r="K2597" s="87">
        <f t="shared" si="88"/>
        <v>7782</v>
      </c>
      <c r="L2597" s="86">
        <f t="shared" si="87"/>
        <v>800</v>
      </c>
    </row>
    <row r="2598" spans="1:12" x14ac:dyDescent="0.35">
      <c r="A2598" s="2">
        <v>44600</v>
      </c>
      <c r="K2598" s="87">
        <f t="shared" si="88"/>
        <v>7785</v>
      </c>
      <c r="L2598" s="86">
        <f t="shared" si="87"/>
        <v>800</v>
      </c>
    </row>
    <row r="2599" spans="1:12" x14ac:dyDescent="0.35">
      <c r="A2599" s="2">
        <v>44601</v>
      </c>
      <c r="K2599" s="87">
        <f t="shared" si="88"/>
        <v>7788</v>
      </c>
      <c r="L2599" s="86">
        <f t="shared" si="87"/>
        <v>800</v>
      </c>
    </row>
    <row r="2600" spans="1:12" x14ac:dyDescent="0.35">
      <c r="A2600" s="2">
        <v>44602</v>
      </c>
      <c r="K2600" s="87">
        <f t="shared" si="88"/>
        <v>7791</v>
      </c>
      <c r="L2600" s="86">
        <f t="shared" si="87"/>
        <v>800</v>
      </c>
    </row>
    <row r="2601" spans="1:12" x14ac:dyDescent="0.35">
      <c r="A2601" s="2">
        <v>44603</v>
      </c>
      <c r="K2601" s="87">
        <f t="shared" si="88"/>
        <v>7794</v>
      </c>
      <c r="L2601" s="86">
        <f t="shared" si="87"/>
        <v>800</v>
      </c>
    </row>
    <row r="2602" spans="1:12" x14ac:dyDescent="0.35">
      <c r="A2602" s="2">
        <v>44604</v>
      </c>
      <c r="K2602" s="87">
        <f t="shared" si="88"/>
        <v>7797</v>
      </c>
      <c r="L2602" s="86">
        <f t="shared" si="87"/>
        <v>800</v>
      </c>
    </row>
    <row r="2603" spans="1:12" x14ac:dyDescent="0.35">
      <c r="A2603" s="2">
        <v>44605</v>
      </c>
      <c r="K2603" s="87">
        <f t="shared" si="88"/>
        <v>7800</v>
      </c>
      <c r="L2603" s="86">
        <f t="shared" si="87"/>
        <v>800</v>
      </c>
    </row>
    <row r="2604" spans="1:12" x14ac:dyDescent="0.35">
      <c r="A2604" s="2">
        <v>44606</v>
      </c>
      <c r="K2604" s="87">
        <f t="shared" si="88"/>
        <v>7803</v>
      </c>
      <c r="L2604" s="86">
        <f t="shared" si="87"/>
        <v>800</v>
      </c>
    </row>
    <row r="2605" spans="1:12" x14ac:dyDescent="0.35">
      <c r="A2605" s="2">
        <v>44607</v>
      </c>
      <c r="K2605" s="87">
        <f t="shared" si="88"/>
        <v>7806</v>
      </c>
      <c r="L2605" s="86">
        <f t="shared" si="87"/>
        <v>800</v>
      </c>
    </row>
    <row r="2606" spans="1:12" x14ac:dyDescent="0.35">
      <c r="A2606" s="2">
        <v>44608</v>
      </c>
      <c r="K2606" s="87">
        <f t="shared" si="88"/>
        <v>7809</v>
      </c>
      <c r="L2606" s="86">
        <f t="shared" si="87"/>
        <v>800</v>
      </c>
    </row>
    <row r="2607" spans="1:12" x14ac:dyDescent="0.35">
      <c r="A2607" s="2">
        <v>44609</v>
      </c>
      <c r="K2607" s="87">
        <f t="shared" si="88"/>
        <v>7812</v>
      </c>
      <c r="L2607" s="86">
        <f t="shared" si="87"/>
        <v>800</v>
      </c>
    </row>
    <row r="2608" spans="1:12" x14ac:dyDescent="0.35">
      <c r="A2608" s="2">
        <v>44610</v>
      </c>
      <c r="K2608" s="87">
        <f t="shared" si="88"/>
        <v>7815</v>
      </c>
      <c r="L2608" s="86">
        <f t="shared" si="87"/>
        <v>800</v>
      </c>
    </row>
    <row r="2609" spans="1:12" x14ac:dyDescent="0.35">
      <c r="A2609" s="2">
        <v>44611</v>
      </c>
      <c r="K2609" s="87">
        <f t="shared" si="88"/>
        <v>7818</v>
      </c>
      <c r="L2609" s="86">
        <f t="shared" si="87"/>
        <v>800</v>
      </c>
    </row>
    <row r="2610" spans="1:12" x14ac:dyDescent="0.35">
      <c r="A2610" s="2">
        <v>44612</v>
      </c>
      <c r="K2610" s="87">
        <f t="shared" si="88"/>
        <v>7821</v>
      </c>
      <c r="L2610" s="86">
        <f t="shared" si="87"/>
        <v>800</v>
      </c>
    </row>
    <row r="2611" spans="1:12" x14ac:dyDescent="0.35">
      <c r="A2611" s="2">
        <v>44613</v>
      </c>
      <c r="K2611" s="87">
        <f t="shared" si="88"/>
        <v>7824</v>
      </c>
      <c r="L2611" s="86">
        <f t="shared" si="87"/>
        <v>800</v>
      </c>
    </row>
    <row r="2612" spans="1:12" x14ac:dyDescent="0.35">
      <c r="A2612" s="2">
        <v>44614</v>
      </c>
      <c r="K2612" s="87">
        <f t="shared" si="88"/>
        <v>7827</v>
      </c>
      <c r="L2612" s="86">
        <f t="shared" si="87"/>
        <v>800</v>
      </c>
    </row>
    <row r="2613" spans="1:12" x14ac:dyDescent="0.35">
      <c r="A2613" s="2">
        <v>44615</v>
      </c>
      <c r="K2613" s="87">
        <f t="shared" si="88"/>
        <v>7830</v>
      </c>
      <c r="L2613" s="86">
        <f t="shared" si="87"/>
        <v>800</v>
      </c>
    </row>
    <row r="2614" spans="1:12" x14ac:dyDescent="0.35">
      <c r="A2614" s="2">
        <v>44616</v>
      </c>
      <c r="K2614" s="87">
        <f t="shared" si="88"/>
        <v>7833</v>
      </c>
      <c r="L2614" s="86">
        <f t="shared" si="87"/>
        <v>800</v>
      </c>
    </row>
    <row r="2615" spans="1:12" x14ac:dyDescent="0.35">
      <c r="A2615" s="2">
        <v>44617</v>
      </c>
      <c r="K2615" s="87">
        <f t="shared" si="88"/>
        <v>7836</v>
      </c>
      <c r="L2615" s="86">
        <f t="shared" si="87"/>
        <v>800</v>
      </c>
    </row>
    <row r="2616" spans="1:12" x14ac:dyDescent="0.35">
      <c r="A2616" s="2">
        <v>44618</v>
      </c>
      <c r="K2616" s="87">
        <f t="shared" si="88"/>
        <v>7839</v>
      </c>
      <c r="L2616" s="86">
        <f t="shared" si="87"/>
        <v>800</v>
      </c>
    </row>
    <row r="2617" spans="1:12" x14ac:dyDescent="0.35">
      <c r="A2617" s="2">
        <v>44619</v>
      </c>
      <c r="K2617" s="87">
        <f t="shared" si="88"/>
        <v>7842</v>
      </c>
      <c r="L2617" s="86">
        <f t="shared" si="87"/>
        <v>800</v>
      </c>
    </row>
    <row r="2618" spans="1:12" x14ac:dyDescent="0.35">
      <c r="A2618" s="2">
        <v>44620</v>
      </c>
      <c r="K2618" s="87">
        <f t="shared" si="88"/>
        <v>7845</v>
      </c>
      <c r="L2618" s="86">
        <f t="shared" si="87"/>
        <v>800</v>
      </c>
    </row>
    <row r="2619" spans="1:12" x14ac:dyDescent="0.35">
      <c r="A2619" s="2">
        <v>44621</v>
      </c>
      <c r="K2619" s="87">
        <f t="shared" si="88"/>
        <v>7848</v>
      </c>
      <c r="L2619" s="86">
        <f t="shared" si="87"/>
        <v>800</v>
      </c>
    </row>
    <row r="2620" spans="1:12" x14ac:dyDescent="0.35">
      <c r="A2620" s="2">
        <v>44622</v>
      </c>
      <c r="K2620" s="87">
        <f t="shared" si="88"/>
        <v>7851</v>
      </c>
      <c r="L2620" s="86">
        <f t="shared" si="87"/>
        <v>800</v>
      </c>
    </row>
    <row r="2621" spans="1:12" x14ac:dyDescent="0.35">
      <c r="A2621" s="2">
        <v>44623</v>
      </c>
      <c r="K2621" s="87">
        <f t="shared" si="88"/>
        <v>7854</v>
      </c>
      <c r="L2621" s="86">
        <f t="shared" si="87"/>
        <v>800</v>
      </c>
    </row>
    <row r="2622" spans="1:12" x14ac:dyDescent="0.35">
      <c r="A2622" s="2">
        <v>44624</v>
      </c>
      <c r="K2622" s="87">
        <f t="shared" si="88"/>
        <v>7857</v>
      </c>
      <c r="L2622" s="86">
        <f t="shared" si="87"/>
        <v>800</v>
      </c>
    </row>
    <row r="2623" spans="1:12" x14ac:dyDescent="0.35">
      <c r="A2623" s="2">
        <v>44625</v>
      </c>
      <c r="K2623" s="87">
        <f t="shared" si="88"/>
        <v>7860</v>
      </c>
      <c r="L2623" s="86">
        <f t="shared" si="87"/>
        <v>800</v>
      </c>
    </row>
    <row r="2624" spans="1:12" x14ac:dyDescent="0.35">
      <c r="A2624" s="2">
        <v>44626</v>
      </c>
      <c r="K2624" s="87">
        <f t="shared" si="88"/>
        <v>7863</v>
      </c>
      <c r="L2624" s="86">
        <f t="shared" si="87"/>
        <v>800</v>
      </c>
    </row>
    <row r="2625" spans="1:12" x14ac:dyDescent="0.35">
      <c r="A2625" s="2">
        <v>44627</v>
      </c>
      <c r="K2625" s="87">
        <f t="shared" si="88"/>
        <v>7866</v>
      </c>
      <c r="L2625" s="86">
        <f t="shared" si="87"/>
        <v>800</v>
      </c>
    </row>
    <row r="2626" spans="1:12" x14ac:dyDescent="0.35">
      <c r="A2626" s="2">
        <v>44628</v>
      </c>
      <c r="K2626" s="87">
        <f t="shared" si="88"/>
        <v>7869</v>
      </c>
      <c r="L2626" s="86">
        <f t="shared" si="87"/>
        <v>800</v>
      </c>
    </row>
    <row r="2627" spans="1:12" x14ac:dyDescent="0.35">
      <c r="A2627" s="2">
        <v>44629</v>
      </c>
      <c r="K2627" s="87">
        <f t="shared" si="88"/>
        <v>7872</v>
      </c>
      <c r="L2627" s="86">
        <f t="shared" si="87"/>
        <v>800</v>
      </c>
    </row>
    <row r="2628" spans="1:12" x14ac:dyDescent="0.35">
      <c r="A2628" s="2">
        <v>44630</v>
      </c>
      <c r="K2628" s="87">
        <f t="shared" si="88"/>
        <v>7875</v>
      </c>
      <c r="L2628" s="86">
        <f t="shared" ref="L2628:L2691" si="89">ExistingCost</f>
        <v>800</v>
      </c>
    </row>
    <row r="2629" spans="1:12" x14ac:dyDescent="0.35">
      <c r="A2629" s="2">
        <v>44631</v>
      </c>
      <c r="K2629" s="87">
        <f t="shared" ref="K2629:K2692" si="90">K2628+3</f>
        <v>7878</v>
      </c>
      <c r="L2629" s="86">
        <f t="shared" si="89"/>
        <v>800</v>
      </c>
    </row>
    <row r="2630" spans="1:12" x14ac:dyDescent="0.35">
      <c r="A2630" s="2">
        <v>44632</v>
      </c>
      <c r="K2630" s="87">
        <f t="shared" si="90"/>
        <v>7881</v>
      </c>
      <c r="L2630" s="86">
        <f t="shared" si="89"/>
        <v>800</v>
      </c>
    </row>
    <row r="2631" spans="1:12" x14ac:dyDescent="0.35">
      <c r="A2631" s="2">
        <v>44633</v>
      </c>
      <c r="K2631" s="87">
        <f t="shared" si="90"/>
        <v>7884</v>
      </c>
      <c r="L2631" s="86">
        <f t="shared" si="89"/>
        <v>800</v>
      </c>
    </row>
    <row r="2632" spans="1:12" x14ac:dyDescent="0.35">
      <c r="A2632" s="2">
        <v>44634</v>
      </c>
      <c r="K2632" s="87">
        <f t="shared" si="90"/>
        <v>7887</v>
      </c>
      <c r="L2632" s="86">
        <f t="shared" si="89"/>
        <v>800</v>
      </c>
    </row>
    <row r="2633" spans="1:12" x14ac:dyDescent="0.35">
      <c r="A2633" s="2">
        <v>44635</v>
      </c>
      <c r="K2633" s="87">
        <f t="shared" si="90"/>
        <v>7890</v>
      </c>
      <c r="L2633" s="86">
        <f t="shared" si="89"/>
        <v>800</v>
      </c>
    </row>
    <row r="2634" spans="1:12" x14ac:dyDescent="0.35">
      <c r="A2634" s="2">
        <v>44636</v>
      </c>
      <c r="K2634" s="87">
        <f t="shared" si="90"/>
        <v>7893</v>
      </c>
      <c r="L2634" s="86">
        <f t="shared" si="89"/>
        <v>800</v>
      </c>
    </row>
    <row r="2635" spans="1:12" x14ac:dyDescent="0.35">
      <c r="A2635" s="2">
        <v>44637</v>
      </c>
      <c r="K2635" s="87">
        <f t="shared" si="90"/>
        <v>7896</v>
      </c>
      <c r="L2635" s="86">
        <f t="shared" si="89"/>
        <v>800</v>
      </c>
    </row>
    <row r="2636" spans="1:12" x14ac:dyDescent="0.35">
      <c r="A2636" s="2">
        <v>44638</v>
      </c>
      <c r="K2636" s="87">
        <f t="shared" si="90"/>
        <v>7899</v>
      </c>
      <c r="L2636" s="86">
        <f t="shared" si="89"/>
        <v>800</v>
      </c>
    </row>
    <row r="2637" spans="1:12" x14ac:dyDescent="0.35">
      <c r="A2637" s="2">
        <v>44639</v>
      </c>
      <c r="K2637" s="87">
        <f t="shared" si="90"/>
        <v>7902</v>
      </c>
      <c r="L2637" s="86">
        <f t="shared" si="89"/>
        <v>800</v>
      </c>
    </row>
    <row r="2638" spans="1:12" x14ac:dyDescent="0.35">
      <c r="A2638" s="2">
        <v>44640</v>
      </c>
      <c r="K2638" s="87">
        <f t="shared" si="90"/>
        <v>7905</v>
      </c>
      <c r="L2638" s="86">
        <f t="shared" si="89"/>
        <v>800</v>
      </c>
    </row>
    <row r="2639" spans="1:12" x14ac:dyDescent="0.35">
      <c r="A2639" s="2">
        <v>44641</v>
      </c>
      <c r="K2639" s="87">
        <f t="shared" si="90"/>
        <v>7908</v>
      </c>
      <c r="L2639" s="86">
        <f t="shared" si="89"/>
        <v>800</v>
      </c>
    </row>
    <row r="2640" spans="1:12" x14ac:dyDescent="0.35">
      <c r="A2640" s="2">
        <v>44642</v>
      </c>
      <c r="K2640" s="87">
        <f t="shared" si="90"/>
        <v>7911</v>
      </c>
      <c r="L2640" s="86">
        <f t="shared" si="89"/>
        <v>800</v>
      </c>
    </row>
    <row r="2641" spans="1:12" x14ac:dyDescent="0.35">
      <c r="A2641" s="2">
        <v>44643</v>
      </c>
      <c r="K2641" s="87">
        <f t="shared" si="90"/>
        <v>7914</v>
      </c>
      <c r="L2641" s="86">
        <f t="shared" si="89"/>
        <v>800</v>
      </c>
    </row>
    <row r="2642" spans="1:12" x14ac:dyDescent="0.35">
      <c r="A2642" s="2">
        <v>44644</v>
      </c>
      <c r="K2642" s="87">
        <f t="shared" si="90"/>
        <v>7917</v>
      </c>
      <c r="L2642" s="86">
        <f t="shared" si="89"/>
        <v>800</v>
      </c>
    </row>
    <row r="2643" spans="1:12" x14ac:dyDescent="0.35">
      <c r="A2643" s="2">
        <v>44645</v>
      </c>
      <c r="K2643" s="87">
        <f t="shared" si="90"/>
        <v>7920</v>
      </c>
      <c r="L2643" s="86">
        <f t="shared" si="89"/>
        <v>800</v>
      </c>
    </row>
    <row r="2644" spans="1:12" x14ac:dyDescent="0.35">
      <c r="A2644" s="2">
        <v>44646</v>
      </c>
      <c r="K2644" s="87">
        <f t="shared" si="90"/>
        <v>7923</v>
      </c>
      <c r="L2644" s="86">
        <f t="shared" si="89"/>
        <v>800</v>
      </c>
    </row>
    <row r="2645" spans="1:12" x14ac:dyDescent="0.35">
      <c r="A2645" s="2">
        <v>44647</v>
      </c>
      <c r="K2645" s="87">
        <f t="shared" si="90"/>
        <v>7926</v>
      </c>
      <c r="L2645" s="86">
        <f t="shared" si="89"/>
        <v>800</v>
      </c>
    </row>
    <row r="2646" spans="1:12" x14ac:dyDescent="0.35">
      <c r="A2646" s="2">
        <v>44648</v>
      </c>
      <c r="K2646" s="87">
        <f t="shared" si="90"/>
        <v>7929</v>
      </c>
      <c r="L2646" s="86">
        <f t="shared" si="89"/>
        <v>800</v>
      </c>
    </row>
    <row r="2647" spans="1:12" x14ac:dyDescent="0.35">
      <c r="A2647" s="2">
        <v>44649</v>
      </c>
      <c r="K2647" s="87">
        <f t="shared" si="90"/>
        <v>7932</v>
      </c>
      <c r="L2647" s="86">
        <f t="shared" si="89"/>
        <v>800</v>
      </c>
    </row>
    <row r="2648" spans="1:12" x14ac:dyDescent="0.35">
      <c r="A2648" s="2">
        <v>44650</v>
      </c>
      <c r="K2648" s="87">
        <f t="shared" si="90"/>
        <v>7935</v>
      </c>
      <c r="L2648" s="86">
        <f t="shared" si="89"/>
        <v>800</v>
      </c>
    </row>
    <row r="2649" spans="1:12" x14ac:dyDescent="0.35">
      <c r="A2649" s="2">
        <v>44651</v>
      </c>
      <c r="K2649" s="87">
        <f t="shared" si="90"/>
        <v>7938</v>
      </c>
      <c r="L2649" s="86">
        <f t="shared" si="89"/>
        <v>800</v>
      </c>
    </row>
    <row r="2650" spans="1:12" x14ac:dyDescent="0.35">
      <c r="A2650" s="2">
        <v>44652</v>
      </c>
      <c r="K2650" s="87">
        <f t="shared" si="90"/>
        <v>7941</v>
      </c>
      <c r="L2650" s="86">
        <f t="shared" si="89"/>
        <v>800</v>
      </c>
    </row>
    <row r="2651" spans="1:12" x14ac:dyDescent="0.35">
      <c r="A2651" s="2">
        <v>44653</v>
      </c>
      <c r="K2651" s="87">
        <f t="shared" si="90"/>
        <v>7944</v>
      </c>
      <c r="L2651" s="86">
        <f t="shared" si="89"/>
        <v>800</v>
      </c>
    </row>
    <row r="2652" spans="1:12" x14ac:dyDescent="0.35">
      <c r="A2652" s="2">
        <v>44654</v>
      </c>
      <c r="K2652" s="87">
        <f t="shared" si="90"/>
        <v>7947</v>
      </c>
      <c r="L2652" s="86">
        <f t="shared" si="89"/>
        <v>800</v>
      </c>
    </row>
    <row r="2653" spans="1:12" x14ac:dyDescent="0.35">
      <c r="A2653" s="2">
        <v>44655</v>
      </c>
      <c r="K2653" s="87">
        <f t="shared" si="90"/>
        <v>7950</v>
      </c>
      <c r="L2653" s="86">
        <f t="shared" si="89"/>
        <v>800</v>
      </c>
    </row>
    <row r="2654" spans="1:12" x14ac:dyDescent="0.35">
      <c r="A2654" s="2">
        <v>44656</v>
      </c>
      <c r="K2654" s="87">
        <f t="shared" si="90"/>
        <v>7953</v>
      </c>
      <c r="L2654" s="86">
        <f t="shared" si="89"/>
        <v>800</v>
      </c>
    </row>
    <row r="2655" spans="1:12" x14ac:dyDescent="0.35">
      <c r="A2655" s="2">
        <v>44657</v>
      </c>
      <c r="K2655" s="87">
        <f t="shared" si="90"/>
        <v>7956</v>
      </c>
      <c r="L2655" s="86">
        <f t="shared" si="89"/>
        <v>800</v>
      </c>
    </row>
    <row r="2656" spans="1:12" x14ac:dyDescent="0.35">
      <c r="A2656" s="2">
        <v>44658</v>
      </c>
      <c r="K2656" s="87">
        <f t="shared" si="90"/>
        <v>7959</v>
      </c>
      <c r="L2656" s="86">
        <f t="shared" si="89"/>
        <v>800</v>
      </c>
    </row>
    <row r="2657" spans="1:12" x14ac:dyDescent="0.35">
      <c r="A2657" s="2">
        <v>44659</v>
      </c>
      <c r="K2657" s="87">
        <f t="shared" si="90"/>
        <v>7962</v>
      </c>
      <c r="L2657" s="86">
        <f t="shared" si="89"/>
        <v>800</v>
      </c>
    </row>
    <row r="2658" spans="1:12" x14ac:dyDescent="0.35">
      <c r="A2658" s="2">
        <v>44660</v>
      </c>
      <c r="K2658" s="87">
        <f t="shared" si="90"/>
        <v>7965</v>
      </c>
      <c r="L2658" s="86">
        <f t="shared" si="89"/>
        <v>800</v>
      </c>
    </row>
    <row r="2659" spans="1:12" x14ac:dyDescent="0.35">
      <c r="A2659" s="2">
        <v>44661</v>
      </c>
      <c r="K2659" s="87">
        <f t="shared" si="90"/>
        <v>7968</v>
      </c>
      <c r="L2659" s="86">
        <f t="shared" si="89"/>
        <v>800</v>
      </c>
    </row>
    <row r="2660" spans="1:12" x14ac:dyDescent="0.35">
      <c r="A2660" s="2">
        <v>44662</v>
      </c>
      <c r="K2660" s="87">
        <f t="shared" si="90"/>
        <v>7971</v>
      </c>
      <c r="L2660" s="86">
        <f t="shared" si="89"/>
        <v>800</v>
      </c>
    </row>
    <row r="2661" spans="1:12" x14ac:dyDescent="0.35">
      <c r="A2661" s="2">
        <v>44663</v>
      </c>
      <c r="K2661" s="87">
        <f t="shared" si="90"/>
        <v>7974</v>
      </c>
      <c r="L2661" s="86">
        <f t="shared" si="89"/>
        <v>800</v>
      </c>
    </row>
    <row r="2662" spans="1:12" x14ac:dyDescent="0.35">
      <c r="A2662" s="2">
        <v>44664</v>
      </c>
      <c r="K2662" s="87">
        <f t="shared" si="90"/>
        <v>7977</v>
      </c>
      <c r="L2662" s="86">
        <f t="shared" si="89"/>
        <v>800</v>
      </c>
    </row>
    <row r="2663" spans="1:12" x14ac:dyDescent="0.35">
      <c r="A2663" s="2">
        <v>44665</v>
      </c>
      <c r="K2663" s="87">
        <f t="shared" si="90"/>
        <v>7980</v>
      </c>
      <c r="L2663" s="86">
        <f t="shared" si="89"/>
        <v>800</v>
      </c>
    </row>
    <row r="2664" spans="1:12" x14ac:dyDescent="0.35">
      <c r="A2664" s="2">
        <v>44666</v>
      </c>
      <c r="K2664" s="87">
        <f t="shared" si="90"/>
        <v>7983</v>
      </c>
      <c r="L2664" s="86">
        <f t="shared" si="89"/>
        <v>800</v>
      </c>
    </row>
    <row r="2665" spans="1:12" x14ac:dyDescent="0.35">
      <c r="A2665" s="2">
        <v>44667</v>
      </c>
      <c r="K2665" s="87">
        <f t="shared" si="90"/>
        <v>7986</v>
      </c>
      <c r="L2665" s="86">
        <f t="shared" si="89"/>
        <v>800</v>
      </c>
    </row>
    <row r="2666" spans="1:12" x14ac:dyDescent="0.35">
      <c r="A2666" s="2">
        <v>44668</v>
      </c>
      <c r="K2666" s="87">
        <f t="shared" si="90"/>
        <v>7989</v>
      </c>
      <c r="L2666" s="86">
        <f t="shared" si="89"/>
        <v>800</v>
      </c>
    </row>
    <row r="2667" spans="1:12" x14ac:dyDescent="0.35">
      <c r="A2667" s="2">
        <v>44669</v>
      </c>
      <c r="K2667" s="87">
        <f t="shared" si="90"/>
        <v>7992</v>
      </c>
      <c r="L2667" s="86">
        <f t="shared" si="89"/>
        <v>800</v>
      </c>
    </row>
    <row r="2668" spans="1:12" x14ac:dyDescent="0.35">
      <c r="A2668" s="2">
        <v>44670</v>
      </c>
      <c r="K2668" s="87">
        <f t="shared" si="90"/>
        <v>7995</v>
      </c>
      <c r="L2668" s="86">
        <f t="shared" si="89"/>
        <v>800</v>
      </c>
    </row>
    <row r="2669" spans="1:12" x14ac:dyDescent="0.35">
      <c r="A2669" s="2">
        <v>44671</v>
      </c>
      <c r="K2669" s="87">
        <f t="shared" si="90"/>
        <v>7998</v>
      </c>
      <c r="L2669" s="86">
        <f t="shared" si="89"/>
        <v>800</v>
      </c>
    </row>
    <row r="2670" spans="1:12" x14ac:dyDescent="0.35">
      <c r="A2670" s="2">
        <v>44672</v>
      </c>
      <c r="K2670" s="87">
        <f t="shared" si="90"/>
        <v>8001</v>
      </c>
      <c r="L2670" s="86">
        <f t="shared" si="89"/>
        <v>800</v>
      </c>
    </row>
    <row r="2671" spans="1:12" x14ac:dyDescent="0.35">
      <c r="A2671" s="2">
        <v>44673</v>
      </c>
      <c r="K2671" s="87">
        <f t="shared" si="90"/>
        <v>8004</v>
      </c>
      <c r="L2671" s="86">
        <f t="shared" si="89"/>
        <v>800</v>
      </c>
    </row>
    <row r="2672" spans="1:12" x14ac:dyDescent="0.35">
      <c r="A2672" s="2">
        <v>44674</v>
      </c>
      <c r="K2672" s="87">
        <f t="shared" si="90"/>
        <v>8007</v>
      </c>
      <c r="L2672" s="86">
        <f t="shared" si="89"/>
        <v>800</v>
      </c>
    </row>
    <row r="2673" spans="1:12" x14ac:dyDescent="0.35">
      <c r="A2673" s="2">
        <v>44675</v>
      </c>
      <c r="K2673" s="87">
        <f t="shared" si="90"/>
        <v>8010</v>
      </c>
      <c r="L2673" s="86">
        <f t="shared" si="89"/>
        <v>800</v>
      </c>
    </row>
    <row r="2674" spans="1:12" x14ac:dyDescent="0.35">
      <c r="A2674" s="2">
        <v>44676</v>
      </c>
      <c r="K2674" s="87">
        <f t="shared" si="90"/>
        <v>8013</v>
      </c>
      <c r="L2674" s="86">
        <f t="shared" si="89"/>
        <v>800</v>
      </c>
    </row>
    <row r="2675" spans="1:12" x14ac:dyDescent="0.35">
      <c r="A2675" s="2">
        <v>44677</v>
      </c>
      <c r="K2675" s="87">
        <f t="shared" si="90"/>
        <v>8016</v>
      </c>
      <c r="L2675" s="86">
        <f t="shared" si="89"/>
        <v>800</v>
      </c>
    </row>
    <row r="2676" spans="1:12" x14ac:dyDescent="0.35">
      <c r="A2676" s="2">
        <v>44678</v>
      </c>
      <c r="K2676" s="87">
        <f t="shared" si="90"/>
        <v>8019</v>
      </c>
      <c r="L2676" s="86">
        <f t="shared" si="89"/>
        <v>800</v>
      </c>
    </row>
    <row r="2677" spans="1:12" x14ac:dyDescent="0.35">
      <c r="A2677" s="2">
        <v>44679</v>
      </c>
      <c r="K2677" s="87">
        <f t="shared" si="90"/>
        <v>8022</v>
      </c>
      <c r="L2677" s="86">
        <f t="shared" si="89"/>
        <v>800</v>
      </c>
    </row>
    <row r="2678" spans="1:12" x14ac:dyDescent="0.35">
      <c r="A2678" s="2">
        <v>44680</v>
      </c>
      <c r="K2678" s="87">
        <f t="shared" si="90"/>
        <v>8025</v>
      </c>
      <c r="L2678" s="86">
        <f t="shared" si="89"/>
        <v>800</v>
      </c>
    </row>
    <row r="2679" spans="1:12" x14ac:dyDescent="0.35">
      <c r="A2679" s="2">
        <v>44681</v>
      </c>
      <c r="K2679" s="87">
        <f t="shared" si="90"/>
        <v>8028</v>
      </c>
      <c r="L2679" s="86">
        <f t="shared" si="89"/>
        <v>800</v>
      </c>
    </row>
    <row r="2680" spans="1:12" x14ac:dyDescent="0.35">
      <c r="A2680" s="2">
        <v>44682</v>
      </c>
      <c r="K2680" s="87">
        <f t="shared" si="90"/>
        <v>8031</v>
      </c>
      <c r="L2680" s="86">
        <f t="shared" si="89"/>
        <v>800</v>
      </c>
    </row>
    <row r="2681" spans="1:12" x14ac:dyDescent="0.35">
      <c r="A2681" s="2">
        <v>44683</v>
      </c>
      <c r="K2681" s="87">
        <f t="shared" si="90"/>
        <v>8034</v>
      </c>
      <c r="L2681" s="86">
        <f t="shared" si="89"/>
        <v>800</v>
      </c>
    </row>
    <row r="2682" spans="1:12" x14ac:dyDescent="0.35">
      <c r="A2682" s="2">
        <v>44684</v>
      </c>
      <c r="K2682" s="87">
        <f t="shared" si="90"/>
        <v>8037</v>
      </c>
      <c r="L2682" s="86">
        <f t="shared" si="89"/>
        <v>800</v>
      </c>
    </row>
    <row r="2683" spans="1:12" x14ac:dyDescent="0.35">
      <c r="A2683" s="2">
        <v>44685</v>
      </c>
      <c r="K2683" s="87">
        <f t="shared" si="90"/>
        <v>8040</v>
      </c>
      <c r="L2683" s="86">
        <f t="shared" si="89"/>
        <v>800</v>
      </c>
    </row>
    <row r="2684" spans="1:12" x14ac:dyDescent="0.35">
      <c r="A2684" s="2">
        <v>44686</v>
      </c>
      <c r="K2684" s="87">
        <f t="shared" si="90"/>
        <v>8043</v>
      </c>
      <c r="L2684" s="86">
        <f t="shared" si="89"/>
        <v>800</v>
      </c>
    </row>
    <row r="2685" spans="1:12" x14ac:dyDescent="0.35">
      <c r="A2685" s="2">
        <v>44687</v>
      </c>
      <c r="K2685" s="87">
        <f t="shared" si="90"/>
        <v>8046</v>
      </c>
      <c r="L2685" s="86">
        <f t="shared" si="89"/>
        <v>800</v>
      </c>
    </row>
    <row r="2686" spans="1:12" x14ac:dyDescent="0.35">
      <c r="A2686" s="2">
        <v>44688</v>
      </c>
      <c r="K2686" s="87">
        <f t="shared" si="90"/>
        <v>8049</v>
      </c>
      <c r="L2686" s="86">
        <f t="shared" si="89"/>
        <v>800</v>
      </c>
    </row>
    <row r="2687" spans="1:12" x14ac:dyDescent="0.35">
      <c r="A2687" s="2">
        <v>44689</v>
      </c>
      <c r="K2687" s="87">
        <f t="shared" si="90"/>
        <v>8052</v>
      </c>
      <c r="L2687" s="86">
        <f t="shared" si="89"/>
        <v>800</v>
      </c>
    </row>
    <row r="2688" spans="1:12" x14ac:dyDescent="0.35">
      <c r="A2688" s="2">
        <v>44690</v>
      </c>
      <c r="K2688" s="87">
        <f t="shared" si="90"/>
        <v>8055</v>
      </c>
      <c r="L2688" s="86">
        <f t="shared" si="89"/>
        <v>800</v>
      </c>
    </row>
    <row r="2689" spans="1:12" x14ac:dyDescent="0.35">
      <c r="A2689" s="2">
        <v>44691</v>
      </c>
      <c r="K2689" s="87">
        <f t="shared" si="90"/>
        <v>8058</v>
      </c>
      <c r="L2689" s="86">
        <f t="shared" si="89"/>
        <v>800</v>
      </c>
    </row>
    <row r="2690" spans="1:12" x14ac:dyDescent="0.35">
      <c r="A2690" s="2">
        <v>44692</v>
      </c>
      <c r="K2690" s="87">
        <f t="shared" si="90"/>
        <v>8061</v>
      </c>
      <c r="L2690" s="86">
        <f t="shared" si="89"/>
        <v>800</v>
      </c>
    </row>
    <row r="2691" spans="1:12" x14ac:dyDescent="0.35">
      <c r="A2691" s="2">
        <v>44693</v>
      </c>
      <c r="K2691" s="87">
        <f t="shared" si="90"/>
        <v>8064</v>
      </c>
      <c r="L2691" s="86">
        <f t="shared" si="89"/>
        <v>800</v>
      </c>
    </row>
    <row r="2692" spans="1:12" x14ac:dyDescent="0.35">
      <c r="A2692" s="2">
        <v>44694</v>
      </c>
      <c r="K2692" s="87">
        <f t="shared" si="90"/>
        <v>8067</v>
      </c>
      <c r="L2692" s="86">
        <f t="shared" ref="L2692:L2755" si="91">ExistingCost</f>
        <v>800</v>
      </c>
    </row>
    <row r="2693" spans="1:12" x14ac:dyDescent="0.35">
      <c r="A2693" s="2">
        <v>44695</v>
      </c>
      <c r="K2693" s="87">
        <f t="shared" ref="K2693:K2756" si="92">K2692+3</f>
        <v>8070</v>
      </c>
      <c r="L2693" s="86">
        <f t="shared" si="91"/>
        <v>800</v>
      </c>
    </row>
    <row r="2694" spans="1:12" x14ac:dyDescent="0.35">
      <c r="A2694" s="2">
        <v>44696</v>
      </c>
      <c r="K2694" s="87">
        <f t="shared" si="92"/>
        <v>8073</v>
      </c>
      <c r="L2694" s="86">
        <f t="shared" si="91"/>
        <v>800</v>
      </c>
    </row>
    <row r="2695" spans="1:12" x14ac:dyDescent="0.35">
      <c r="A2695" s="2">
        <v>44697</v>
      </c>
      <c r="K2695" s="87">
        <f t="shared" si="92"/>
        <v>8076</v>
      </c>
      <c r="L2695" s="86">
        <f t="shared" si="91"/>
        <v>800</v>
      </c>
    </row>
    <row r="2696" spans="1:12" x14ac:dyDescent="0.35">
      <c r="A2696" s="2">
        <v>44698</v>
      </c>
      <c r="K2696" s="87">
        <f t="shared" si="92"/>
        <v>8079</v>
      </c>
      <c r="L2696" s="86">
        <f t="shared" si="91"/>
        <v>800</v>
      </c>
    </row>
    <row r="2697" spans="1:12" x14ac:dyDescent="0.35">
      <c r="A2697" s="2">
        <v>44699</v>
      </c>
      <c r="K2697" s="87">
        <f t="shared" si="92"/>
        <v>8082</v>
      </c>
      <c r="L2697" s="86">
        <f t="shared" si="91"/>
        <v>800</v>
      </c>
    </row>
    <row r="2698" spans="1:12" x14ac:dyDescent="0.35">
      <c r="A2698" s="2">
        <v>44700</v>
      </c>
      <c r="K2698" s="87">
        <f t="shared" si="92"/>
        <v>8085</v>
      </c>
      <c r="L2698" s="86">
        <f t="shared" si="91"/>
        <v>800</v>
      </c>
    </row>
    <row r="2699" spans="1:12" x14ac:dyDescent="0.35">
      <c r="A2699" s="2">
        <v>44701</v>
      </c>
      <c r="K2699" s="87">
        <f t="shared" si="92"/>
        <v>8088</v>
      </c>
      <c r="L2699" s="86">
        <f t="shared" si="91"/>
        <v>800</v>
      </c>
    </row>
    <row r="2700" spans="1:12" x14ac:dyDescent="0.35">
      <c r="A2700" s="2">
        <v>44702</v>
      </c>
      <c r="K2700" s="87">
        <f t="shared" si="92"/>
        <v>8091</v>
      </c>
      <c r="L2700" s="86">
        <f t="shared" si="91"/>
        <v>800</v>
      </c>
    </row>
    <row r="2701" spans="1:12" x14ac:dyDescent="0.35">
      <c r="A2701" s="2">
        <v>44703</v>
      </c>
      <c r="K2701" s="87">
        <f t="shared" si="92"/>
        <v>8094</v>
      </c>
      <c r="L2701" s="86">
        <f t="shared" si="91"/>
        <v>800</v>
      </c>
    </row>
    <row r="2702" spans="1:12" x14ac:dyDescent="0.35">
      <c r="A2702" s="2">
        <v>44704</v>
      </c>
      <c r="K2702" s="87">
        <f t="shared" si="92"/>
        <v>8097</v>
      </c>
      <c r="L2702" s="86">
        <f t="shared" si="91"/>
        <v>800</v>
      </c>
    </row>
    <row r="2703" spans="1:12" x14ac:dyDescent="0.35">
      <c r="A2703" s="2">
        <v>44705</v>
      </c>
      <c r="K2703" s="87">
        <f t="shared" si="92"/>
        <v>8100</v>
      </c>
      <c r="L2703" s="86">
        <f t="shared" si="91"/>
        <v>800</v>
      </c>
    </row>
    <row r="2704" spans="1:12" x14ac:dyDescent="0.35">
      <c r="A2704" s="2">
        <v>44706</v>
      </c>
      <c r="K2704" s="87">
        <f t="shared" si="92"/>
        <v>8103</v>
      </c>
      <c r="L2704" s="86">
        <f t="shared" si="91"/>
        <v>800</v>
      </c>
    </row>
    <row r="2705" spans="1:12" x14ac:dyDescent="0.35">
      <c r="A2705" s="2">
        <v>44707</v>
      </c>
      <c r="K2705" s="87">
        <f t="shared" si="92"/>
        <v>8106</v>
      </c>
      <c r="L2705" s="86">
        <f t="shared" si="91"/>
        <v>800</v>
      </c>
    </row>
    <row r="2706" spans="1:12" x14ac:dyDescent="0.35">
      <c r="A2706" s="2">
        <v>44708</v>
      </c>
      <c r="K2706" s="87">
        <f t="shared" si="92"/>
        <v>8109</v>
      </c>
      <c r="L2706" s="86">
        <f t="shared" si="91"/>
        <v>800</v>
      </c>
    </row>
    <row r="2707" spans="1:12" x14ac:dyDescent="0.35">
      <c r="A2707" s="2">
        <v>44709</v>
      </c>
      <c r="K2707" s="87">
        <f t="shared" si="92"/>
        <v>8112</v>
      </c>
      <c r="L2707" s="86">
        <f t="shared" si="91"/>
        <v>800</v>
      </c>
    </row>
    <row r="2708" spans="1:12" x14ac:dyDescent="0.35">
      <c r="A2708" s="2">
        <v>44710</v>
      </c>
      <c r="K2708" s="87">
        <f t="shared" si="92"/>
        <v>8115</v>
      </c>
      <c r="L2708" s="86">
        <f t="shared" si="91"/>
        <v>800</v>
      </c>
    </row>
    <row r="2709" spans="1:12" x14ac:dyDescent="0.35">
      <c r="A2709" s="2">
        <v>44711</v>
      </c>
      <c r="K2709" s="87">
        <f t="shared" si="92"/>
        <v>8118</v>
      </c>
      <c r="L2709" s="86">
        <f t="shared" si="91"/>
        <v>800</v>
      </c>
    </row>
    <row r="2710" spans="1:12" x14ac:dyDescent="0.35">
      <c r="A2710" s="2">
        <v>44712</v>
      </c>
      <c r="K2710" s="87">
        <f t="shared" si="92"/>
        <v>8121</v>
      </c>
      <c r="L2710" s="86">
        <f t="shared" si="91"/>
        <v>800</v>
      </c>
    </row>
    <row r="2711" spans="1:12" x14ac:dyDescent="0.35">
      <c r="A2711" s="2">
        <v>44713</v>
      </c>
      <c r="K2711" s="87">
        <f t="shared" si="92"/>
        <v>8124</v>
      </c>
      <c r="L2711" s="86">
        <f t="shared" si="91"/>
        <v>800</v>
      </c>
    </row>
    <row r="2712" spans="1:12" x14ac:dyDescent="0.35">
      <c r="A2712" s="2">
        <v>44714</v>
      </c>
      <c r="K2712" s="87">
        <f t="shared" si="92"/>
        <v>8127</v>
      </c>
      <c r="L2712" s="86">
        <f t="shared" si="91"/>
        <v>800</v>
      </c>
    </row>
    <row r="2713" spans="1:12" x14ac:dyDescent="0.35">
      <c r="A2713" s="2">
        <v>44715</v>
      </c>
      <c r="K2713" s="87">
        <f t="shared" si="92"/>
        <v>8130</v>
      </c>
      <c r="L2713" s="86">
        <f t="shared" si="91"/>
        <v>800</v>
      </c>
    </row>
    <row r="2714" spans="1:12" x14ac:dyDescent="0.35">
      <c r="A2714" s="2">
        <v>44716</v>
      </c>
      <c r="K2714" s="87">
        <f t="shared" si="92"/>
        <v>8133</v>
      </c>
      <c r="L2714" s="86">
        <f t="shared" si="91"/>
        <v>800</v>
      </c>
    </row>
    <row r="2715" spans="1:12" x14ac:dyDescent="0.35">
      <c r="A2715" s="2">
        <v>44717</v>
      </c>
      <c r="K2715" s="87">
        <f t="shared" si="92"/>
        <v>8136</v>
      </c>
      <c r="L2715" s="86">
        <f t="shared" si="91"/>
        <v>800</v>
      </c>
    </row>
    <row r="2716" spans="1:12" x14ac:dyDescent="0.35">
      <c r="A2716" s="2">
        <v>44718</v>
      </c>
      <c r="K2716" s="87">
        <f t="shared" si="92"/>
        <v>8139</v>
      </c>
      <c r="L2716" s="86">
        <f t="shared" si="91"/>
        <v>800</v>
      </c>
    </row>
    <row r="2717" spans="1:12" x14ac:dyDescent="0.35">
      <c r="A2717" s="2">
        <v>44719</v>
      </c>
      <c r="K2717" s="87">
        <f t="shared" si="92"/>
        <v>8142</v>
      </c>
      <c r="L2717" s="86">
        <f t="shared" si="91"/>
        <v>800</v>
      </c>
    </row>
    <row r="2718" spans="1:12" x14ac:dyDescent="0.35">
      <c r="A2718" s="2">
        <v>44720</v>
      </c>
      <c r="K2718" s="87">
        <f t="shared" si="92"/>
        <v>8145</v>
      </c>
      <c r="L2718" s="86">
        <f t="shared" si="91"/>
        <v>800</v>
      </c>
    </row>
    <row r="2719" spans="1:12" x14ac:dyDescent="0.35">
      <c r="A2719" s="2">
        <v>44721</v>
      </c>
      <c r="K2719" s="87">
        <f t="shared" si="92"/>
        <v>8148</v>
      </c>
      <c r="L2719" s="86">
        <f t="shared" si="91"/>
        <v>800</v>
      </c>
    </row>
    <row r="2720" spans="1:12" x14ac:dyDescent="0.35">
      <c r="A2720" s="2">
        <v>44722</v>
      </c>
      <c r="K2720" s="87">
        <f t="shared" si="92"/>
        <v>8151</v>
      </c>
      <c r="L2720" s="86">
        <f t="shared" si="91"/>
        <v>800</v>
      </c>
    </row>
    <row r="2721" spans="1:12" x14ac:dyDescent="0.35">
      <c r="A2721" s="2">
        <v>44723</v>
      </c>
      <c r="K2721" s="87">
        <f t="shared" si="92"/>
        <v>8154</v>
      </c>
      <c r="L2721" s="86">
        <f t="shared" si="91"/>
        <v>800</v>
      </c>
    </row>
    <row r="2722" spans="1:12" x14ac:dyDescent="0.35">
      <c r="A2722" s="2">
        <v>44724</v>
      </c>
      <c r="K2722" s="87">
        <f t="shared" si="92"/>
        <v>8157</v>
      </c>
      <c r="L2722" s="86">
        <f t="shared" si="91"/>
        <v>800</v>
      </c>
    </row>
    <row r="2723" spans="1:12" x14ac:dyDescent="0.35">
      <c r="A2723" s="2">
        <v>44725</v>
      </c>
      <c r="K2723" s="87">
        <f t="shared" si="92"/>
        <v>8160</v>
      </c>
      <c r="L2723" s="86">
        <f t="shared" si="91"/>
        <v>800</v>
      </c>
    </row>
    <row r="2724" spans="1:12" x14ac:dyDescent="0.35">
      <c r="A2724" s="2">
        <v>44726</v>
      </c>
      <c r="K2724" s="87">
        <f t="shared" si="92"/>
        <v>8163</v>
      </c>
      <c r="L2724" s="86">
        <f t="shared" si="91"/>
        <v>800</v>
      </c>
    </row>
    <row r="2725" spans="1:12" x14ac:dyDescent="0.35">
      <c r="A2725" s="2">
        <v>44727</v>
      </c>
      <c r="K2725" s="87">
        <f t="shared" si="92"/>
        <v>8166</v>
      </c>
      <c r="L2725" s="86">
        <f t="shared" si="91"/>
        <v>800</v>
      </c>
    </row>
    <row r="2726" spans="1:12" x14ac:dyDescent="0.35">
      <c r="A2726" s="2">
        <v>44728</v>
      </c>
      <c r="K2726" s="87">
        <f t="shared" si="92"/>
        <v>8169</v>
      </c>
      <c r="L2726" s="86">
        <f t="shared" si="91"/>
        <v>800</v>
      </c>
    </row>
    <row r="2727" spans="1:12" x14ac:dyDescent="0.35">
      <c r="A2727" s="2">
        <v>44729</v>
      </c>
      <c r="K2727" s="87">
        <f t="shared" si="92"/>
        <v>8172</v>
      </c>
      <c r="L2727" s="86">
        <f t="shared" si="91"/>
        <v>800</v>
      </c>
    </row>
    <row r="2728" spans="1:12" x14ac:dyDescent="0.35">
      <c r="A2728" s="2">
        <v>44730</v>
      </c>
      <c r="K2728" s="87">
        <f t="shared" si="92"/>
        <v>8175</v>
      </c>
      <c r="L2728" s="86">
        <f t="shared" si="91"/>
        <v>800</v>
      </c>
    </row>
    <row r="2729" spans="1:12" x14ac:dyDescent="0.35">
      <c r="A2729" s="2">
        <v>44731</v>
      </c>
      <c r="K2729" s="87">
        <f t="shared" si="92"/>
        <v>8178</v>
      </c>
      <c r="L2729" s="86">
        <f t="shared" si="91"/>
        <v>800</v>
      </c>
    </row>
    <row r="2730" spans="1:12" x14ac:dyDescent="0.35">
      <c r="A2730" s="2">
        <v>44732</v>
      </c>
      <c r="K2730" s="87">
        <f t="shared" si="92"/>
        <v>8181</v>
      </c>
      <c r="L2730" s="86">
        <f t="shared" si="91"/>
        <v>800</v>
      </c>
    </row>
    <row r="2731" spans="1:12" x14ac:dyDescent="0.35">
      <c r="A2731" s="2">
        <v>44733</v>
      </c>
      <c r="K2731" s="87">
        <f t="shared" si="92"/>
        <v>8184</v>
      </c>
      <c r="L2731" s="86">
        <f t="shared" si="91"/>
        <v>800</v>
      </c>
    </row>
    <row r="2732" spans="1:12" x14ac:dyDescent="0.35">
      <c r="A2732" s="2">
        <v>44734</v>
      </c>
      <c r="K2732" s="87">
        <f t="shared" si="92"/>
        <v>8187</v>
      </c>
      <c r="L2732" s="86">
        <f t="shared" si="91"/>
        <v>800</v>
      </c>
    </row>
    <row r="2733" spans="1:12" x14ac:dyDescent="0.35">
      <c r="A2733" s="2">
        <v>44735</v>
      </c>
      <c r="K2733" s="87">
        <f t="shared" si="92"/>
        <v>8190</v>
      </c>
      <c r="L2733" s="86">
        <f t="shared" si="91"/>
        <v>800</v>
      </c>
    </row>
    <row r="2734" spans="1:12" x14ac:dyDescent="0.35">
      <c r="A2734" s="2">
        <v>44736</v>
      </c>
      <c r="K2734" s="87">
        <f t="shared" si="92"/>
        <v>8193</v>
      </c>
      <c r="L2734" s="86">
        <f t="shared" si="91"/>
        <v>800</v>
      </c>
    </row>
    <row r="2735" spans="1:12" x14ac:dyDescent="0.35">
      <c r="A2735" s="2">
        <v>44737</v>
      </c>
      <c r="K2735" s="87">
        <f t="shared" si="92"/>
        <v>8196</v>
      </c>
      <c r="L2735" s="86">
        <f t="shared" si="91"/>
        <v>800</v>
      </c>
    </row>
    <row r="2736" spans="1:12" x14ac:dyDescent="0.35">
      <c r="A2736" s="2">
        <v>44738</v>
      </c>
      <c r="K2736" s="87">
        <f t="shared" si="92"/>
        <v>8199</v>
      </c>
      <c r="L2736" s="86">
        <f t="shared" si="91"/>
        <v>800</v>
      </c>
    </row>
    <row r="2737" spans="1:12" x14ac:dyDescent="0.35">
      <c r="A2737" s="2">
        <v>44739</v>
      </c>
      <c r="K2737" s="87">
        <f t="shared" si="92"/>
        <v>8202</v>
      </c>
      <c r="L2737" s="86">
        <f t="shared" si="91"/>
        <v>800</v>
      </c>
    </row>
    <row r="2738" spans="1:12" x14ac:dyDescent="0.35">
      <c r="A2738" s="2">
        <v>44740</v>
      </c>
      <c r="K2738" s="87">
        <f t="shared" si="92"/>
        <v>8205</v>
      </c>
      <c r="L2738" s="86">
        <f t="shared" si="91"/>
        <v>800</v>
      </c>
    </row>
    <row r="2739" spans="1:12" x14ac:dyDescent="0.35">
      <c r="A2739" s="2">
        <v>44741</v>
      </c>
      <c r="K2739" s="87">
        <f t="shared" si="92"/>
        <v>8208</v>
      </c>
      <c r="L2739" s="86">
        <f t="shared" si="91"/>
        <v>800</v>
      </c>
    </row>
    <row r="2740" spans="1:12" x14ac:dyDescent="0.35">
      <c r="A2740" s="2">
        <v>44742</v>
      </c>
      <c r="K2740" s="87">
        <f t="shared" si="92"/>
        <v>8211</v>
      </c>
      <c r="L2740" s="86">
        <f t="shared" si="91"/>
        <v>800</v>
      </c>
    </row>
    <row r="2741" spans="1:12" x14ac:dyDescent="0.35">
      <c r="A2741" s="2">
        <v>44743</v>
      </c>
      <c r="K2741" s="87">
        <f t="shared" si="92"/>
        <v>8214</v>
      </c>
      <c r="L2741" s="86">
        <f t="shared" si="91"/>
        <v>800</v>
      </c>
    </row>
    <row r="2742" spans="1:12" x14ac:dyDescent="0.35">
      <c r="A2742" s="2">
        <v>44744</v>
      </c>
      <c r="K2742" s="87">
        <f t="shared" si="92"/>
        <v>8217</v>
      </c>
      <c r="L2742" s="86">
        <f t="shared" si="91"/>
        <v>800</v>
      </c>
    </row>
    <row r="2743" spans="1:12" x14ac:dyDescent="0.35">
      <c r="A2743" s="2">
        <v>44745</v>
      </c>
      <c r="K2743" s="87">
        <f t="shared" si="92"/>
        <v>8220</v>
      </c>
      <c r="L2743" s="86">
        <f t="shared" si="91"/>
        <v>800</v>
      </c>
    </row>
    <row r="2744" spans="1:12" x14ac:dyDescent="0.35">
      <c r="A2744" s="2">
        <v>44746</v>
      </c>
      <c r="K2744" s="87">
        <f t="shared" si="92"/>
        <v>8223</v>
      </c>
      <c r="L2744" s="86">
        <f t="shared" si="91"/>
        <v>800</v>
      </c>
    </row>
    <row r="2745" spans="1:12" x14ac:dyDescent="0.35">
      <c r="A2745" s="2">
        <v>44747</v>
      </c>
      <c r="K2745" s="87">
        <f t="shared" si="92"/>
        <v>8226</v>
      </c>
      <c r="L2745" s="86">
        <f t="shared" si="91"/>
        <v>800</v>
      </c>
    </row>
    <row r="2746" spans="1:12" x14ac:dyDescent="0.35">
      <c r="A2746" s="2">
        <v>44748</v>
      </c>
      <c r="K2746" s="87">
        <f t="shared" si="92"/>
        <v>8229</v>
      </c>
      <c r="L2746" s="86">
        <f t="shared" si="91"/>
        <v>800</v>
      </c>
    </row>
    <row r="2747" spans="1:12" x14ac:dyDescent="0.35">
      <c r="A2747" s="2">
        <v>44749</v>
      </c>
      <c r="K2747" s="87">
        <f t="shared" si="92"/>
        <v>8232</v>
      </c>
      <c r="L2747" s="86">
        <f t="shared" si="91"/>
        <v>800</v>
      </c>
    </row>
    <row r="2748" spans="1:12" x14ac:dyDescent="0.35">
      <c r="A2748" s="2">
        <v>44750</v>
      </c>
      <c r="K2748" s="87">
        <f t="shared" si="92"/>
        <v>8235</v>
      </c>
      <c r="L2748" s="86">
        <f t="shared" si="91"/>
        <v>800</v>
      </c>
    </row>
    <row r="2749" spans="1:12" x14ac:dyDescent="0.35">
      <c r="A2749" s="2">
        <v>44751</v>
      </c>
      <c r="K2749" s="87">
        <f t="shared" si="92"/>
        <v>8238</v>
      </c>
      <c r="L2749" s="86">
        <f t="shared" si="91"/>
        <v>800</v>
      </c>
    </row>
    <row r="2750" spans="1:12" x14ac:dyDescent="0.35">
      <c r="A2750" s="2">
        <v>44752</v>
      </c>
      <c r="K2750" s="87">
        <f t="shared" si="92"/>
        <v>8241</v>
      </c>
      <c r="L2750" s="86">
        <f t="shared" si="91"/>
        <v>800</v>
      </c>
    </row>
    <row r="2751" spans="1:12" x14ac:dyDescent="0.35">
      <c r="A2751" s="2">
        <v>44753</v>
      </c>
      <c r="K2751" s="87">
        <f t="shared" si="92"/>
        <v>8244</v>
      </c>
      <c r="L2751" s="86">
        <f t="shared" si="91"/>
        <v>800</v>
      </c>
    </row>
    <row r="2752" spans="1:12" x14ac:dyDescent="0.35">
      <c r="A2752" s="2">
        <v>44754</v>
      </c>
      <c r="K2752" s="87">
        <f t="shared" si="92"/>
        <v>8247</v>
      </c>
      <c r="L2752" s="86">
        <f t="shared" si="91"/>
        <v>800</v>
      </c>
    </row>
    <row r="2753" spans="1:12" x14ac:dyDescent="0.35">
      <c r="A2753" s="2">
        <v>44755</v>
      </c>
      <c r="K2753" s="87">
        <f t="shared" si="92"/>
        <v>8250</v>
      </c>
      <c r="L2753" s="86">
        <f t="shared" si="91"/>
        <v>800</v>
      </c>
    </row>
    <row r="2754" spans="1:12" x14ac:dyDescent="0.35">
      <c r="A2754" s="2">
        <v>44756</v>
      </c>
      <c r="K2754" s="87">
        <f t="shared" si="92"/>
        <v>8253</v>
      </c>
      <c r="L2754" s="86">
        <f t="shared" si="91"/>
        <v>800</v>
      </c>
    </row>
    <row r="2755" spans="1:12" x14ac:dyDescent="0.35">
      <c r="A2755" s="2">
        <v>44757</v>
      </c>
      <c r="K2755" s="87">
        <f t="shared" si="92"/>
        <v>8256</v>
      </c>
      <c r="L2755" s="86">
        <f t="shared" si="91"/>
        <v>800</v>
      </c>
    </row>
    <row r="2756" spans="1:12" x14ac:dyDescent="0.35">
      <c r="A2756" s="2">
        <v>44758</v>
      </c>
      <c r="K2756" s="87">
        <f t="shared" si="92"/>
        <v>8259</v>
      </c>
      <c r="L2756" s="86">
        <f t="shared" ref="L2756:L2819" si="93">ExistingCost</f>
        <v>800</v>
      </c>
    </row>
    <row r="2757" spans="1:12" x14ac:dyDescent="0.35">
      <c r="A2757" s="2">
        <v>44759</v>
      </c>
      <c r="K2757" s="87">
        <f t="shared" ref="K2757:K2820" si="94">K2756+3</f>
        <v>8262</v>
      </c>
      <c r="L2757" s="86">
        <f t="shared" si="93"/>
        <v>800</v>
      </c>
    </row>
    <row r="2758" spans="1:12" x14ac:dyDescent="0.35">
      <c r="A2758" s="2">
        <v>44760</v>
      </c>
      <c r="K2758" s="87">
        <f t="shared" si="94"/>
        <v>8265</v>
      </c>
      <c r="L2758" s="86">
        <f t="shared" si="93"/>
        <v>800</v>
      </c>
    </row>
    <row r="2759" spans="1:12" x14ac:dyDescent="0.35">
      <c r="A2759" s="2">
        <v>44761</v>
      </c>
      <c r="K2759" s="87">
        <f t="shared" si="94"/>
        <v>8268</v>
      </c>
      <c r="L2759" s="86">
        <f t="shared" si="93"/>
        <v>800</v>
      </c>
    </row>
    <row r="2760" spans="1:12" x14ac:dyDescent="0.35">
      <c r="A2760" s="2">
        <v>44762</v>
      </c>
      <c r="K2760" s="87">
        <f t="shared" si="94"/>
        <v>8271</v>
      </c>
      <c r="L2760" s="86">
        <f t="shared" si="93"/>
        <v>800</v>
      </c>
    </row>
    <row r="2761" spans="1:12" x14ac:dyDescent="0.35">
      <c r="A2761" s="2">
        <v>44763</v>
      </c>
      <c r="K2761" s="87">
        <f t="shared" si="94"/>
        <v>8274</v>
      </c>
      <c r="L2761" s="86">
        <f t="shared" si="93"/>
        <v>800</v>
      </c>
    </row>
    <row r="2762" spans="1:12" x14ac:dyDescent="0.35">
      <c r="A2762" s="2">
        <v>44764</v>
      </c>
      <c r="K2762" s="87">
        <f t="shared" si="94"/>
        <v>8277</v>
      </c>
      <c r="L2762" s="86">
        <f t="shared" si="93"/>
        <v>800</v>
      </c>
    </row>
    <row r="2763" spans="1:12" x14ac:dyDescent="0.35">
      <c r="A2763" s="2">
        <v>44765</v>
      </c>
      <c r="K2763" s="87">
        <f t="shared" si="94"/>
        <v>8280</v>
      </c>
      <c r="L2763" s="86">
        <f t="shared" si="93"/>
        <v>800</v>
      </c>
    </row>
    <row r="2764" spans="1:12" x14ac:dyDescent="0.35">
      <c r="A2764" s="2">
        <v>44766</v>
      </c>
      <c r="K2764" s="87">
        <f t="shared" si="94"/>
        <v>8283</v>
      </c>
      <c r="L2764" s="86">
        <f t="shared" si="93"/>
        <v>800</v>
      </c>
    </row>
    <row r="2765" spans="1:12" x14ac:dyDescent="0.35">
      <c r="A2765" s="2">
        <v>44767</v>
      </c>
      <c r="K2765" s="87">
        <f t="shared" si="94"/>
        <v>8286</v>
      </c>
      <c r="L2765" s="86">
        <f t="shared" si="93"/>
        <v>800</v>
      </c>
    </row>
    <row r="2766" spans="1:12" x14ac:dyDescent="0.35">
      <c r="A2766" s="2">
        <v>44768</v>
      </c>
      <c r="K2766" s="87">
        <f t="shared" si="94"/>
        <v>8289</v>
      </c>
      <c r="L2766" s="86">
        <f t="shared" si="93"/>
        <v>800</v>
      </c>
    </row>
    <row r="2767" spans="1:12" x14ac:dyDescent="0.35">
      <c r="A2767" s="2">
        <v>44769</v>
      </c>
      <c r="K2767" s="87">
        <f t="shared" si="94"/>
        <v>8292</v>
      </c>
      <c r="L2767" s="86">
        <f t="shared" si="93"/>
        <v>800</v>
      </c>
    </row>
    <row r="2768" spans="1:12" x14ac:dyDescent="0.35">
      <c r="A2768" s="2">
        <v>44770</v>
      </c>
      <c r="K2768" s="87">
        <f t="shared" si="94"/>
        <v>8295</v>
      </c>
      <c r="L2768" s="86">
        <f t="shared" si="93"/>
        <v>800</v>
      </c>
    </row>
    <row r="2769" spans="1:12" x14ac:dyDescent="0.35">
      <c r="A2769" s="2">
        <v>44771</v>
      </c>
      <c r="K2769" s="87">
        <f t="shared" si="94"/>
        <v>8298</v>
      </c>
      <c r="L2769" s="86">
        <f t="shared" si="93"/>
        <v>800</v>
      </c>
    </row>
    <row r="2770" spans="1:12" x14ac:dyDescent="0.35">
      <c r="A2770" s="2">
        <v>44772</v>
      </c>
      <c r="K2770" s="87">
        <f t="shared" si="94"/>
        <v>8301</v>
      </c>
      <c r="L2770" s="86">
        <f t="shared" si="93"/>
        <v>800</v>
      </c>
    </row>
    <row r="2771" spans="1:12" x14ac:dyDescent="0.35">
      <c r="A2771" s="2">
        <v>44773</v>
      </c>
      <c r="K2771" s="87">
        <f t="shared" si="94"/>
        <v>8304</v>
      </c>
      <c r="L2771" s="86">
        <f t="shared" si="93"/>
        <v>800</v>
      </c>
    </row>
    <row r="2772" spans="1:12" x14ac:dyDescent="0.35">
      <c r="A2772" s="2">
        <v>44774</v>
      </c>
      <c r="K2772" s="87">
        <f t="shared" si="94"/>
        <v>8307</v>
      </c>
      <c r="L2772" s="86">
        <f t="shared" si="93"/>
        <v>800</v>
      </c>
    </row>
    <row r="2773" spans="1:12" x14ac:dyDescent="0.35">
      <c r="A2773" s="2">
        <v>44775</v>
      </c>
      <c r="K2773" s="87">
        <f t="shared" si="94"/>
        <v>8310</v>
      </c>
      <c r="L2773" s="86">
        <f t="shared" si="93"/>
        <v>800</v>
      </c>
    </row>
    <row r="2774" spans="1:12" x14ac:dyDescent="0.35">
      <c r="A2774" s="2">
        <v>44776</v>
      </c>
      <c r="K2774" s="87">
        <f t="shared" si="94"/>
        <v>8313</v>
      </c>
      <c r="L2774" s="86">
        <f t="shared" si="93"/>
        <v>800</v>
      </c>
    </row>
    <row r="2775" spans="1:12" x14ac:dyDescent="0.35">
      <c r="A2775" s="2">
        <v>44777</v>
      </c>
      <c r="K2775" s="87">
        <f t="shared" si="94"/>
        <v>8316</v>
      </c>
      <c r="L2775" s="86">
        <f t="shared" si="93"/>
        <v>800</v>
      </c>
    </row>
    <row r="2776" spans="1:12" x14ac:dyDescent="0.35">
      <c r="A2776" s="2">
        <v>44778</v>
      </c>
      <c r="K2776" s="87">
        <f t="shared" si="94"/>
        <v>8319</v>
      </c>
      <c r="L2776" s="86">
        <f t="shared" si="93"/>
        <v>800</v>
      </c>
    </row>
    <row r="2777" spans="1:12" x14ac:dyDescent="0.35">
      <c r="A2777" s="2">
        <v>44779</v>
      </c>
      <c r="K2777" s="87">
        <f t="shared" si="94"/>
        <v>8322</v>
      </c>
      <c r="L2777" s="86">
        <f t="shared" si="93"/>
        <v>800</v>
      </c>
    </row>
    <row r="2778" spans="1:12" x14ac:dyDescent="0.35">
      <c r="A2778" s="2">
        <v>44780</v>
      </c>
      <c r="K2778" s="87">
        <f t="shared" si="94"/>
        <v>8325</v>
      </c>
      <c r="L2778" s="86">
        <f t="shared" si="93"/>
        <v>800</v>
      </c>
    </row>
    <row r="2779" spans="1:12" x14ac:dyDescent="0.35">
      <c r="A2779" s="2">
        <v>44781</v>
      </c>
      <c r="K2779" s="87">
        <f t="shared" si="94"/>
        <v>8328</v>
      </c>
      <c r="L2779" s="86">
        <f t="shared" si="93"/>
        <v>800</v>
      </c>
    </row>
    <row r="2780" spans="1:12" x14ac:dyDescent="0.35">
      <c r="A2780" s="2">
        <v>44782</v>
      </c>
      <c r="K2780" s="87">
        <f t="shared" si="94"/>
        <v>8331</v>
      </c>
      <c r="L2780" s="86">
        <f t="shared" si="93"/>
        <v>800</v>
      </c>
    </row>
    <row r="2781" spans="1:12" x14ac:dyDescent="0.35">
      <c r="A2781" s="2">
        <v>44783</v>
      </c>
      <c r="K2781" s="87">
        <f t="shared" si="94"/>
        <v>8334</v>
      </c>
      <c r="L2781" s="86">
        <f t="shared" si="93"/>
        <v>800</v>
      </c>
    </row>
    <row r="2782" spans="1:12" x14ac:dyDescent="0.35">
      <c r="A2782" s="2">
        <v>44784</v>
      </c>
      <c r="K2782" s="87">
        <f t="shared" si="94"/>
        <v>8337</v>
      </c>
      <c r="L2782" s="86">
        <f t="shared" si="93"/>
        <v>800</v>
      </c>
    </row>
    <row r="2783" spans="1:12" x14ac:dyDescent="0.35">
      <c r="A2783" s="2">
        <v>44785</v>
      </c>
      <c r="K2783" s="87">
        <f t="shared" si="94"/>
        <v>8340</v>
      </c>
      <c r="L2783" s="86">
        <f t="shared" si="93"/>
        <v>800</v>
      </c>
    </row>
    <row r="2784" spans="1:12" x14ac:dyDescent="0.35">
      <c r="A2784" s="2">
        <v>44786</v>
      </c>
      <c r="K2784" s="87">
        <f t="shared" si="94"/>
        <v>8343</v>
      </c>
      <c r="L2784" s="86">
        <f t="shared" si="93"/>
        <v>800</v>
      </c>
    </row>
    <row r="2785" spans="1:12" x14ac:dyDescent="0.35">
      <c r="A2785" s="2">
        <v>44787</v>
      </c>
      <c r="K2785" s="87">
        <f t="shared" si="94"/>
        <v>8346</v>
      </c>
      <c r="L2785" s="86">
        <f t="shared" si="93"/>
        <v>800</v>
      </c>
    </row>
    <row r="2786" spans="1:12" x14ac:dyDescent="0.35">
      <c r="A2786" s="2">
        <v>44788</v>
      </c>
      <c r="K2786" s="87">
        <f t="shared" si="94"/>
        <v>8349</v>
      </c>
      <c r="L2786" s="86">
        <f t="shared" si="93"/>
        <v>800</v>
      </c>
    </row>
    <row r="2787" spans="1:12" x14ac:dyDescent="0.35">
      <c r="A2787" s="2">
        <v>44789</v>
      </c>
      <c r="K2787" s="87">
        <f t="shared" si="94"/>
        <v>8352</v>
      </c>
      <c r="L2787" s="86">
        <f t="shared" si="93"/>
        <v>800</v>
      </c>
    </row>
    <row r="2788" spans="1:12" x14ac:dyDescent="0.35">
      <c r="A2788" s="2">
        <v>44790</v>
      </c>
      <c r="K2788" s="87">
        <f t="shared" si="94"/>
        <v>8355</v>
      </c>
      <c r="L2788" s="86">
        <f t="shared" si="93"/>
        <v>800</v>
      </c>
    </row>
    <row r="2789" spans="1:12" x14ac:dyDescent="0.35">
      <c r="A2789" s="2">
        <v>44791</v>
      </c>
      <c r="K2789" s="87">
        <f t="shared" si="94"/>
        <v>8358</v>
      </c>
      <c r="L2789" s="86">
        <f t="shared" si="93"/>
        <v>800</v>
      </c>
    </row>
    <row r="2790" spans="1:12" x14ac:dyDescent="0.35">
      <c r="A2790" s="2">
        <v>44792</v>
      </c>
      <c r="K2790" s="87">
        <f t="shared" si="94"/>
        <v>8361</v>
      </c>
      <c r="L2790" s="86">
        <f t="shared" si="93"/>
        <v>800</v>
      </c>
    </row>
    <row r="2791" spans="1:12" x14ac:dyDescent="0.35">
      <c r="A2791" s="2">
        <v>44793</v>
      </c>
      <c r="K2791" s="87">
        <f t="shared" si="94"/>
        <v>8364</v>
      </c>
      <c r="L2791" s="86">
        <f t="shared" si="93"/>
        <v>800</v>
      </c>
    </row>
    <row r="2792" spans="1:12" x14ac:dyDescent="0.35">
      <c r="A2792" s="2">
        <v>44794</v>
      </c>
      <c r="K2792" s="87">
        <f t="shared" si="94"/>
        <v>8367</v>
      </c>
      <c r="L2792" s="86">
        <f t="shared" si="93"/>
        <v>800</v>
      </c>
    </row>
    <row r="2793" spans="1:12" x14ac:dyDescent="0.35">
      <c r="A2793" s="2">
        <v>44795</v>
      </c>
      <c r="K2793" s="87">
        <f t="shared" si="94"/>
        <v>8370</v>
      </c>
      <c r="L2793" s="86">
        <f t="shared" si="93"/>
        <v>800</v>
      </c>
    </row>
    <row r="2794" spans="1:12" x14ac:dyDescent="0.35">
      <c r="A2794" s="2">
        <v>44796</v>
      </c>
      <c r="K2794" s="87">
        <f t="shared" si="94"/>
        <v>8373</v>
      </c>
      <c r="L2794" s="86">
        <f t="shared" si="93"/>
        <v>800</v>
      </c>
    </row>
    <row r="2795" spans="1:12" x14ac:dyDescent="0.35">
      <c r="A2795" s="2">
        <v>44797</v>
      </c>
      <c r="K2795" s="87">
        <f t="shared" si="94"/>
        <v>8376</v>
      </c>
      <c r="L2795" s="86">
        <f t="shared" si="93"/>
        <v>800</v>
      </c>
    </row>
    <row r="2796" spans="1:12" x14ac:dyDescent="0.35">
      <c r="A2796" s="2">
        <v>44798</v>
      </c>
      <c r="K2796" s="87">
        <f t="shared" si="94"/>
        <v>8379</v>
      </c>
      <c r="L2796" s="86">
        <f t="shared" si="93"/>
        <v>800</v>
      </c>
    </row>
    <row r="2797" spans="1:12" x14ac:dyDescent="0.35">
      <c r="A2797" s="2">
        <v>44799</v>
      </c>
      <c r="K2797" s="87">
        <f t="shared" si="94"/>
        <v>8382</v>
      </c>
      <c r="L2797" s="86">
        <f t="shared" si="93"/>
        <v>800</v>
      </c>
    </row>
    <row r="2798" spans="1:12" x14ac:dyDescent="0.35">
      <c r="A2798" s="2">
        <v>44800</v>
      </c>
      <c r="K2798" s="87">
        <f t="shared" si="94"/>
        <v>8385</v>
      </c>
      <c r="L2798" s="86">
        <f t="shared" si="93"/>
        <v>800</v>
      </c>
    </row>
    <row r="2799" spans="1:12" x14ac:dyDescent="0.35">
      <c r="A2799" s="2">
        <v>44801</v>
      </c>
      <c r="K2799" s="87">
        <f t="shared" si="94"/>
        <v>8388</v>
      </c>
      <c r="L2799" s="86">
        <f t="shared" si="93"/>
        <v>800</v>
      </c>
    </row>
    <row r="2800" spans="1:12" x14ac:dyDescent="0.35">
      <c r="A2800" s="2">
        <v>44802</v>
      </c>
      <c r="K2800" s="87">
        <f t="shared" si="94"/>
        <v>8391</v>
      </c>
      <c r="L2800" s="86">
        <f t="shared" si="93"/>
        <v>800</v>
      </c>
    </row>
    <row r="2801" spans="1:12" x14ac:dyDescent="0.35">
      <c r="A2801" s="2">
        <v>44803</v>
      </c>
      <c r="K2801" s="87">
        <f t="shared" si="94"/>
        <v>8394</v>
      </c>
      <c r="L2801" s="86">
        <f t="shared" si="93"/>
        <v>800</v>
      </c>
    </row>
    <row r="2802" spans="1:12" x14ac:dyDescent="0.35">
      <c r="A2802" s="2">
        <v>44804</v>
      </c>
      <c r="K2802" s="87">
        <f t="shared" si="94"/>
        <v>8397</v>
      </c>
      <c r="L2802" s="86">
        <f t="shared" si="93"/>
        <v>800</v>
      </c>
    </row>
    <row r="2803" spans="1:12" x14ac:dyDescent="0.35">
      <c r="A2803" s="2">
        <v>44805</v>
      </c>
      <c r="K2803" s="87">
        <f t="shared" si="94"/>
        <v>8400</v>
      </c>
      <c r="L2803" s="86">
        <f t="shared" si="93"/>
        <v>800</v>
      </c>
    </row>
    <row r="2804" spans="1:12" x14ac:dyDescent="0.35">
      <c r="A2804" s="2">
        <v>44806</v>
      </c>
      <c r="K2804" s="87">
        <f t="shared" si="94"/>
        <v>8403</v>
      </c>
      <c r="L2804" s="86">
        <f t="shared" si="93"/>
        <v>800</v>
      </c>
    </row>
    <row r="2805" spans="1:12" x14ac:dyDescent="0.35">
      <c r="A2805" s="2">
        <v>44807</v>
      </c>
      <c r="K2805" s="87">
        <f t="shared" si="94"/>
        <v>8406</v>
      </c>
      <c r="L2805" s="86">
        <f t="shared" si="93"/>
        <v>800</v>
      </c>
    </row>
    <row r="2806" spans="1:12" x14ac:dyDescent="0.35">
      <c r="A2806" s="2">
        <v>44808</v>
      </c>
      <c r="K2806" s="87">
        <f t="shared" si="94"/>
        <v>8409</v>
      </c>
      <c r="L2806" s="86">
        <f t="shared" si="93"/>
        <v>800</v>
      </c>
    </row>
    <row r="2807" spans="1:12" x14ac:dyDescent="0.35">
      <c r="A2807" s="2">
        <v>44809</v>
      </c>
      <c r="K2807" s="87">
        <f t="shared" si="94"/>
        <v>8412</v>
      </c>
      <c r="L2807" s="86">
        <f t="shared" si="93"/>
        <v>800</v>
      </c>
    </row>
    <row r="2808" spans="1:12" x14ac:dyDescent="0.35">
      <c r="A2808" s="2">
        <v>44810</v>
      </c>
      <c r="K2808" s="87">
        <f t="shared" si="94"/>
        <v>8415</v>
      </c>
      <c r="L2808" s="86">
        <f t="shared" si="93"/>
        <v>800</v>
      </c>
    </row>
    <row r="2809" spans="1:12" x14ac:dyDescent="0.35">
      <c r="A2809" s="2">
        <v>44811</v>
      </c>
      <c r="K2809" s="87">
        <f t="shared" si="94"/>
        <v>8418</v>
      </c>
      <c r="L2809" s="86">
        <f t="shared" si="93"/>
        <v>800</v>
      </c>
    </row>
    <row r="2810" spans="1:12" x14ac:dyDescent="0.35">
      <c r="A2810" s="2">
        <v>44812</v>
      </c>
      <c r="K2810" s="87">
        <f t="shared" si="94"/>
        <v>8421</v>
      </c>
      <c r="L2810" s="86">
        <f t="shared" si="93"/>
        <v>800</v>
      </c>
    </row>
    <row r="2811" spans="1:12" x14ac:dyDescent="0.35">
      <c r="A2811" s="2">
        <v>44813</v>
      </c>
      <c r="K2811" s="87">
        <f t="shared" si="94"/>
        <v>8424</v>
      </c>
      <c r="L2811" s="86">
        <f t="shared" si="93"/>
        <v>800</v>
      </c>
    </row>
    <row r="2812" spans="1:12" x14ac:dyDescent="0.35">
      <c r="A2812" s="2">
        <v>44814</v>
      </c>
      <c r="K2812" s="87">
        <f t="shared" si="94"/>
        <v>8427</v>
      </c>
      <c r="L2812" s="86">
        <f t="shared" si="93"/>
        <v>800</v>
      </c>
    </row>
    <row r="2813" spans="1:12" x14ac:dyDescent="0.35">
      <c r="A2813" s="2">
        <v>44815</v>
      </c>
      <c r="K2813" s="87">
        <f t="shared" si="94"/>
        <v>8430</v>
      </c>
      <c r="L2813" s="86">
        <f t="shared" si="93"/>
        <v>800</v>
      </c>
    </row>
    <row r="2814" spans="1:12" x14ac:dyDescent="0.35">
      <c r="A2814" s="2">
        <v>44816</v>
      </c>
      <c r="K2814" s="87">
        <f t="shared" si="94"/>
        <v>8433</v>
      </c>
      <c r="L2814" s="86">
        <f t="shared" si="93"/>
        <v>800</v>
      </c>
    </row>
    <row r="2815" spans="1:12" x14ac:dyDescent="0.35">
      <c r="A2815" s="2">
        <v>44817</v>
      </c>
      <c r="K2815" s="87">
        <f t="shared" si="94"/>
        <v>8436</v>
      </c>
      <c r="L2815" s="86">
        <f t="shared" si="93"/>
        <v>800</v>
      </c>
    </row>
    <row r="2816" spans="1:12" x14ac:dyDescent="0.35">
      <c r="A2816" s="2">
        <v>44818</v>
      </c>
      <c r="K2816" s="87">
        <f t="shared" si="94"/>
        <v>8439</v>
      </c>
      <c r="L2816" s="86">
        <f t="shared" si="93"/>
        <v>800</v>
      </c>
    </row>
    <row r="2817" spans="1:12" x14ac:dyDescent="0.35">
      <c r="A2817" s="2">
        <v>44819</v>
      </c>
      <c r="K2817" s="87">
        <f t="shared" si="94"/>
        <v>8442</v>
      </c>
      <c r="L2817" s="86">
        <f t="shared" si="93"/>
        <v>800</v>
      </c>
    </row>
    <row r="2818" spans="1:12" x14ac:dyDescent="0.35">
      <c r="A2818" s="2">
        <v>44820</v>
      </c>
      <c r="K2818" s="87">
        <f t="shared" si="94"/>
        <v>8445</v>
      </c>
      <c r="L2818" s="86">
        <f t="shared" si="93"/>
        <v>800</v>
      </c>
    </row>
    <row r="2819" spans="1:12" x14ac:dyDescent="0.35">
      <c r="A2819" s="2">
        <v>44821</v>
      </c>
      <c r="K2819" s="87">
        <f t="shared" si="94"/>
        <v>8448</v>
      </c>
      <c r="L2819" s="86">
        <f t="shared" si="93"/>
        <v>800</v>
      </c>
    </row>
    <row r="2820" spans="1:12" x14ac:dyDescent="0.35">
      <c r="A2820" s="2">
        <v>44822</v>
      </c>
      <c r="K2820" s="87">
        <f t="shared" si="94"/>
        <v>8451</v>
      </c>
      <c r="L2820" s="86">
        <f t="shared" ref="L2820:L2883" si="95">ExistingCost</f>
        <v>800</v>
      </c>
    </row>
    <row r="2821" spans="1:12" x14ac:dyDescent="0.35">
      <c r="A2821" s="2">
        <v>44823</v>
      </c>
      <c r="K2821" s="87">
        <f t="shared" ref="K2821:K2884" si="96">K2820+3</f>
        <v>8454</v>
      </c>
      <c r="L2821" s="86">
        <f t="shared" si="95"/>
        <v>800</v>
      </c>
    </row>
    <row r="2822" spans="1:12" x14ac:dyDescent="0.35">
      <c r="A2822" s="2">
        <v>44824</v>
      </c>
      <c r="K2822" s="87">
        <f t="shared" si="96"/>
        <v>8457</v>
      </c>
      <c r="L2822" s="86">
        <f t="shared" si="95"/>
        <v>800</v>
      </c>
    </row>
    <row r="2823" spans="1:12" x14ac:dyDescent="0.35">
      <c r="A2823" s="2">
        <v>44825</v>
      </c>
      <c r="K2823" s="87">
        <f t="shared" si="96"/>
        <v>8460</v>
      </c>
      <c r="L2823" s="86">
        <f t="shared" si="95"/>
        <v>800</v>
      </c>
    </row>
    <row r="2824" spans="1:12" x14ac:dyDescent="0.35">
      <c r="A2824" s="2">
        <v>44826</v>
      </c>
      <c r="K2824" s="87">
        <f t="shared" si="96"/>
        <v>8463</v>
      </c>
      <c r="L2824" s="86">
        <f t="shared" si="95"/>
        <v>800</v>
      </c>
    </row>
    <row r="2825" spans="1:12" x14ac:dyDescent="0.35">
      <c r="A2825" s="2">
        <v>44827</v>
      </c>
      <c r="K2825" s="87">
        <f t="shared" si="96"/>
        <v>8466</v>
      </c>
      <c r="L2825" s="86">
        <f t="shared" si="95"/>
        <v>800</v>
      </c>
    </row>
    <row r="2826" spans="1:12" x14ac:dyDescent="0.35">
      <c r="A2826" s="2">
        <v>44828</v>
      </c>
      <c r="K2826" s="87">
        <f t="shared" si="96"/>
        <v>8469</v>
      </c>
      <c r="L2826" s="86">
        <f t="shared" si="95"/>
        <v>800</v>
      </c>
    </row>
    <row r="2827" spans="1:12" x14ac:dyDescent="0.35">
      <c r="A2827" s="2">
        <v>44829</v>
      </c>
      <c r="K2827" s="87">
        <f t="shared" si="96"/>
        <v>8472</v>
      </c>
      <c r="L2827" s="86">
        <f t="shared" si="95"/>
        <v>800</v>
      </c>
    </row>
    <row r="2828" spans="1:12" x14ac:dyDescent="0.35">
      <c r="A2828" s="2">
        <v>44830</v>
      </c>
      <c r="K2828" s="87">
        <f t="shared" si="96"/>
        <v>8475</v>
      </c>
      <c r="L2828" s="86">
        <f t="shared" si="95"/>
        <v>800</v>
      </c>
    </row>
    <row r="2829" spans="1:12" x14ac:dyDescent="0.35">
      <c r="A2829" s="2">
        <v>44831</v>
      </c>
      <c r="K2829" s="87">
        <f t="shared" si="96"/>
        <v>8478</v>
      </c>
      <c r="L2829" s="86">
        <f t="shared" si="95"/>
        <v>800</v>
      </c>
    </row>
    <row r="2830" spans="1:12" x14ac:dyDescent="0.35">
      <c r="A2830" s="2">
        <v>44832</v>
      </c>
      <c r="K2830" s="87">
        <f t="shared" si="96"/>
        <v>8481</v>
      </c>
      <c r="L2830" s="86">
        <f t="shared" si="95"/>
        <v>800</v>
      </c>
    </row>
    <row r="2831" spans="1:12" x14ac:dyDescent="0.35">
      <c r="A2831" s="2">
        <v>44833</v>
      </c>
      <c r="K2831" s="87">
        <f t="shared" si="96"/>
        <v>8484</v>
      </c>
      <c r="L2831" s="86">
        <f t="shared" si="95"/>
        <v>800</v>
      </c>
    </row>
    <row r="2832" spans="1:12" x14ac:dyDescent="0.35">
      <c r="A2832" s="2">
        <v>44834</v>
      </c>
      <c r="K2832" s="87">
        <f t="shared" si="96"/>
        <v>8487</v>
      </c>
      <c r="L2832" s="86">
        <f t="shared" si="95"/>
        <v>800</v>
      </c>
    </row>
    <row r="2833" spans="1:12" x14ac:dyDescent="0.35">
      <c r="A2833" s="2">
        <v>44835</v>
      </c>
      <c r="K2833" s="87">
        <f t="shared" si="96"/>
        <v>8490</v>
      </c>
      <c r="L2833" s="86">
        <f t="shared" si="95"/>
        <v>800</v>
      </c>
    </row>
    <row r="2834" spans="1:12" x14ac:dyDescent="0.35">
      <c r="A2834" s="2">
        <v>44836</v>
      </c>
      <c r="K2834" s="87">
        <f t="shared" si="96"/>
        <v>8493</v>
      </c>
      <c r="L2834" s="86">
        <f t="shared" si="95"/>
        <v>800</v>
      </c>
    </row>
    <row r="2835" spans="1:12" x14ac:dyDescent="0.35">
      <c r="A2835" s="2">
        <v>44837</v>
      </c>
      <c r="K2835" s="87">
        <f t="shared" si="96"/>
        <v>8496</v>
      </c>
      <c r="L2835" s="86">
        <f t="shared" si="95"/>
        <v>800</v>
      </c>
    </row>
    <row r="2836" spans="1:12" x14ac:dyDescent="0.35">
      <c r="A2836" s="2">
        <v>44838</v>
      </c>
      <c r="K2836" s="87">
        <f t="shared" si="96"/>
        <v>8499</v>
      </c>
      <c r="L2836" s="86">
        <f t="shared" si="95"/>
        <v>800</v>
      </c>
    </row>
    <row r="2837" spans="1:12" x14ac:dyDescent="0.35">
      <c r="A2837" s="2">
        <v>44839</v>
      </c>
      <c r="K2837" s="87">
        <f t="shared" si="96"/>
        <v>8502</v>
      </c>
      <c r="L2837" s="86">
        <f t="shared" si="95"/>
        <v>800</v>
      </c>
    </row>
    <row r="2838" spans="1:12" x14ac:dyDescent="0.35">
      <c r="A2838" s="2">
        <v>44840</v>
      </c>
      <c r="K2838" s="87">
        <f t="shared" si="96"/>
        <v>8505</v>
      </c>
      <c r="L2838" s="86">
        <f t="shared" si="95"/>
        <v>800</v>
      </c>
    </row>
    <row r="2839" spans="1:12" x14ac:dyDescent="0.35">
      <c r="A2839" s="2">
        <v>44841</v>
      </c>
      <c r="K2839" s="87">
        <f t="shared" si="96"/>
        <v>8508</v>
      </c>
      <c r="L2839" s="86">
        <f t="shared" si="95"/>
        <v>800</v>
      </c>
    </row>
    <row r="2840" spans="1:12" x14ac:dyDescent="0.35">
      <c r="A2840" s="2">
        <v>44842</v>
      </c>
      <c r="K2840" s="87">
        <f t="shared" si="96"/>
        <v>8511</v>
      </c>
      <c r="L2840" s="86">
        <f t="shared" si="95"/>
        <v>800</v>
      </c>
    </row>
    <row r="2841" spans="1:12" x14ac:dyDescent="0.35">
      <c r="A2841" s="2">
        <v>44843</v>
      </c>
      <c r="K2841" s="87">
        <f t="shared" si="96"/>
        <v>8514</v>
      </c>
      <c r="L2841" s="86">
        <f t="shared" si="95"/>
        <v>800</v>
      </c>
    </row>
    <row r="2842" spans="1:12" x14ac:dyDescent="0.35">
      <c r="A2842" s="2">
        <v>44844</v>
      </c>
      <c r="K2842" s="87">
        <f t="shared" si="96"/>
        <v>8517</v>
      </c>
      <c r="L2842" s="86">
        <f t="shared" si="95"/>
        <v>800</v>
      </c>
    </row>
    <row r="2843" spans="1:12" x14ac:dyDescent="0.35">
      <c r="A2843" s="2">
        <v>44845</v>
      </c>
      <c r="K2843" s="87">
        <f t="shared" si="96"/>
        <v>8520</v>
      </c>
      <c r="L2843" s="86">
        <f t="shared" si="95"/>
        <v>800</v>
      </c>
    </row>
    <row r="2844" spans="1:12" x14ac:dyDescent="0.35">
      <c r="A2844" s="2">
        <v>44846</v>
      </c>
      <c r="K2844" s="87">
        <f t="shared" si="96"/>
        <v>8523</v>
      </c>
      <c r="L2844" s="86">
        <f t="shared" si="95"/>
        <v>800</v>
      </c>
    </row>
    <row r="2845" spans="1:12" x14ac:dyDescent="0.35">
      <c r="A2845" s="2">
        <v>44847</v>
      </c>
      <c r="K2845" s="87">
        <f t="shared" si="96"/>
        <v>8526</v>
      </c>
      <c r="L2845" s="86">
        <f t="shared" si="95"/>
        <v>800</v>
      </c>
    </row>
    <row r="2846" spans="1:12" x14ac:dyDescent="0.35">
      <c r="A2846" s="2">
        <v>44848</v>
      </c>
      <c r="K2846" s="87">
        <f t="shared" si="96"/>
        <v>8529</v>
      </c>
      <c r="L2846" s="86">
        <f t="shared" si="95"/>
        <v>800</v>
      </c>
    </row>
    <row r="2847" spans="1:12" x14ac:dyDescent="0.35">
      <c r="A2847" s="2">
        <v>44849</v>
      </c>
      <c r="K2847" s="87">
        <f t="shared" si="96"/>
        <v>8532</v>
      </c>
      <c r="L2847" s="86">
        <f t="shared" si="95"/>
        <v>800</v>
      </c>
    </row>
    <row r="2848" spans="1:12" x14ac:dyDescent="0.35">
      <c r="A2848" s="2">
        <v>44850</v>
      </c>
      <c r="K2848" s="87">
        <f t="shared" si="96"/>
        <v>8535</v>
      </c>
      <c r="L2848" s="86">
        <f t="shared" si="95"/>
        <v>800</v>
      </c>
    </row>
    <row r="2849" spans="1:12" x14ac:dyDescent="0.35">
      <c r="A2849" s="2">
        <v>44851</v>
      </c>
      <c r="K2849" s="87">
        <f t="shared" si="96"/>
        <v>8538</v>
      </c>
      <c r="L2849" s="86">
        <f t="shared" si="95"/>
        <v>800</v>
      </c>
    </row>
    <row r="2850" spans="1:12" x14ac:dyDescent="0.35">
      <c r="A2850" s="2">
        <v>44852</v>
      </c>
      <c r="K2850" s="87">
        <f t="shared" si="96"/>
        <v>8541</v>
      </c>
      <c r="L2850" s="86">
        <f t="shared" si="95"/>
        <v>800</v>
      </c>
    </row>
    <row r="2851" spans="1:12" x14ac:dyDescent="0.35">
      <c r="A2851" s="2">
        <v>44853</v>
      </c>
      <c r="K2851" s="87">
        <f t="shared" si="96"/>
        <v>8544</v>
      </c>
      <c r="L2851" s="86">
        <f t="shared" si="95"/>
        <v>800</v>
      </c>
    </row>
    <row r="2852" spans="1:12" x14ac:dyDescent="0.35">
      <c r="A2852" s="2">
        <v>44854</v>
      </c>
      <c r="K2852" s="87">
        <f t="shared" si="96"/>
        <v>8547</v>
      </c>
      <c r="L2852" s="86">
        <f t="shared" si="95"/>
        <v>800</v>
      </c>
    </row>
    <row r="2853" spans="1:12" x14ac:dyDescent="0.35">
      <c r="A2853" s="2">
        <v>44855</v>
      </c>
      <c r="K2853" s="87">
        <f t="shared" si="96"/>
        <v>8550</v>
      </c>
      <c r="L2853" s="86">
        <f t="shared" si="95"/>
        <v>800</v>
      </c>
    </row>
    <row r="2854" spans="1:12" x14ac:dyDescent="0.35">
      <c r="A2854" s="2">
        <v>44856</v>
      </c>
      <c r="K2854" s="87">
        <f t="shared" si="96"/>
        <v>8553</v>
      </c>
      <c r="L2854" s="86">
        <f t="shared" si="95"/>
        <v>800</v>
      </c>
    </row>
    <row r="2855" spans="1:12" x14ac:dyDescent="0.35">
      <c r="A2855" s="2">
        <v>44857</v>
      </c>
      <c r="K2855" s="87">
        <f t="shared" si="96"/>
        <v>8556</v>
      </c>
      <c r="L2855" s="86">
        <f t="shared" si="95"/>
        <v>800</v>
      </c>
    </row>
    <row r="2856" spans="1:12" x14ac:dyDescent="0.35">
      <c r="A2856" s="2">
        <v>44858</v>
      </c>
      <c r="K2856" s="87">
        <f t="shared" si="96"/>
        <v>8559</v>
      </c>
      <c r="L2856" s="86">
        <f t="shared" si="95"/>
        <v>800</v>
      </c>
    </row>
    <row r="2857" spans="1:12" x14ac:dyDescent="0.35">
      <c r="A2857" s="2">
        <v>44859</v>
      </c>
      <c r="K2857" s="87">
        <f t="shared" si="96"/>
        <v>8562</v>
      </c>
      <c r="L2857" s="86">
        <f t="shared" si="95"/>
        <v>800</v>
      </c>
    </row>
    <row r="2858" spans="1:12" x14ac:dyDescent="0.35">
      <c r="A2858" s="2">
        <v>44860</v>
      </c>
      <c r="K2858" s="87">
        <f t="shared" si="96"/>
        <v>8565</v>
      </c>
      <c r="L2858" s="86">
        <f t="shared" si="95"/>
        <v>800</v>
      </c>
    </row>
    <row r="2859" spans="1:12" x14ac:dyDescent="0.35">
      <c r="A2859" s="2">
        <v>44861</v>
      </c>
      <c r="K2859" s="87">
        <f t="shared" si="96"/>
        <v>8568</v>
      </c>
      <c r="L2859" s="86">
        <f t="shared" si="95"/>
        <v>800</v>
      </c>
    </row>
    <row r="2860" spans="1:12" x14ac:dyDescent="0.35">
      <c r="A2860" s="2">
        <v>44862</v>
      </c>
      <c r="K2860" s="87">
        <f t="shared" si="96"/>
        <v>8571</v>
      </c>
      <c r="L2860" s="86">
        <f t="shared" si="95"/>
        <v>800</v>
      </c>
    </row>
    <row r="2861" spans="1:12" x14ac:dyDescent="0.35">
      <c r="A2861" s="2">
        <v>44863</v>
      </c>
      <c r="K2861" s="87">
        <f t="shared" si="96"/>
        <v>8574</v>
      </c>
      <c r="L2861" s="86">
        <f t="shared" si="95"/>
        <v>800</v>
      </c>
    </row>
    <row r="2862" spans="1:12" x14ac:dyDescent="0.35">
      <c r="A2862" s="2">
        <v>44864</v>
      </c>
      <c r="K2862" s="87">
        <f t="shared" si="96"/>
        <v>8577</v>
      </c>
      <c r="L2862" s="86">
        <f t="shared" si="95"/>
        <v>800</v>
      </c>
    </row>
    <row r="2863" spans="1:12" x14ac:dyDescent="0.35">
      <c r="A2863" s="2">
        <v>44865</v>
      </c>
      <c r="K2863" s="87">
        <f t="shared" si="96"/>
        <v>8580</v>
      </c>
      <c r="L2863" s="86">
        <f t="shared" si="95"/>
        <v>800</v>
      </c>
    </row>
    <row r="2864" spans="1:12" x14ac:dyDescent="0.35">
      <c r="A2864" s="2">
        <v>44866</v>
      </c>
      <c r="K2864" s="87">
        <f t="shared" si="96"/>
        <v>8583</v>
      </c>
      <c r="L2864" s="86">
        <f t="shared" si="95"/>
        <v>800</v>
      </c>
    </row>
    <row r="2865" spans="1:12" x14ac:dyDescent="0.35">
      <c r="A2865" s="2">
        <v>44867</v>
      </c>
      <c r="K2865" s="87">
        <f t="shared" si="96"/>
        <v>8586</v>
      </c>
      <c r="L2865" s="86">
        <f t="shared" si="95"/>
        <v>800</v>
      </c>
    </row>
    <row r="2866" spans="1:12" x14ac:dyDescent="0.35">
      <c r="A2866" s="2">
        <v>44868</v>
      </c>
      <c r="K2866" s="87">
        <f t="shared" si="96"/>
        <v>8589</v>
      </c>
      <c r="L2866" s="86">
        <f t="shared" si="95"/>
        <v>800</v>
      </c>
    </row>
    <row r="2867" spans="1:12" x14ac:dyDescent="0.35">
      <c r="A2867" s="2">
        <v>44869</v>
      </c>
      <c r="K2867" s="87">
        <f t="shared" si="96"/>
        <v>8592</v>
      </c>
      <c r="L2867" s="86">
        <f t="shared" si="95"/>
        <v>800</v>
      </c>
    </row>
    <row r="2868" spans="1:12" x14ac:dyDescent="0.35">
      <c r="A2868" s="2">
        <v>44870</v>
      </c>
      <c r="K2868" s="87">
        <f t="shared" si="96"/>
        <v>8595</v>
      </c>
      <c r="L2868" s="86">
        <f t="shared" si="95"/>
        <v>800</v>
      </c>
    </row>
    <row r="2869" spans="1:12" x14ac:dyDescent="0.35">
      <c r="A2869" s="2">
        <v>44871</v>
      </c>
      <c r="K2869" s="87">
        <f t="shared" si="96"/>
        <v>8598</v>
      </c>
      <c r="L2869" s="86">
        <f t="shared" si="95"/>
        <v>800</v>
      </c>
    </row>
    <row r="2870" spans="1:12" x14ac:dyDescent="0.35">
      <c r="A2870" s="2">
        <v>44872</v>
      </c>
      <c r="K2870" s="87">
        <f t="shared" si="96"/>
        <v>8601</v>
      </c>
      <c r="L2870" s="86">
        <f t="shared" si="95"/>
        <v>800</v>
      </c>
    </row>
    <row r="2871" spans="1:12" x14ac:dyDescent="0.35">
      <c r="A2871" s="2">
        <v>44873</v>
      </c>
      <c r="K2871" s="87">
        <f t="shared" si="96"/>
        <v>8604</v>
      </c>
      <c r="L2871" s="86">
        <f t="shared" si="95"/>
        <v>800</v>
      </c>
    </row>
    <row r="2872" spans="1:12" x14ac:dyDescent="0.35">
      <c r="A2872" s="2">
        <v>44874</v>
      </c>
      <c r="K2872" s="87">
        <f t="shared" si="96"/>
        <v>8607</v>
      </c>
      <c r="L2872" s="86">
        <f t="shared" si="95"/>
        <v>800</v>
      </c>
    </row>
    <row r="2873" spans="1:12" x14ac:dyDescent="0.35">
      <c r="A2873" s="2">
        <v>44875</v>
      </c>
      <c r="K2873" s="87">
        <f t="shared" si="96"/>
        <v>8610</v>
      </c>
      <c r="L2873" s="86">
        <f t="shared" si="95"/>
        <v>800</v>
      </c>
    </row>
    <row r="2874" spans="1:12" x14ac:dyDescent="0.35">
      <c r="A2874" s="2">
        <v>44876</v>
      </c>
      <c r="K2874" s="87">
        <f t="shared" si="96"/>
        <v>8613</v>
      </c>
      <c r="L2874" s="86">
        <f t="shared" si="95"/>
        <v>800</v>
      </c>
    </row>
    <row r="2875" spans="1:12" x14ac:dyDescent="0.35">
      <c r="A2875" s="2">
        <v>44877</v>
      </c>
      <c r="K2875" s="87">
        <f t="shared" si="96"/>
        <v>8616</v>
      </c>
      <c r="L2875" s="86">
        <f t="shared" si="95"/>
        <v>800</v>
      </c>
    </row>
    <row r="2876" spans="1:12" x14ac:dyDescent="0.35">
      <c r="A2876" s="2">
        <v>44878</v>
      </c>
      <c r="K2876" s="87">
        <f t="shared" si="96"/>
        <v>8619</v>
      </c>
      <c r="L2876" s="86">
        <f t="shared" si="95"/>
        <v>800</v>
      </c>
    </row>
    <row r="2877" spans="1:12" x14ac:dyDescent="0.35">
      <c r="A2877" s="2">
        <v>44879</v>
      </c>
      <c r="K2877" s="87">
        <f t="shared" si="96"/>
        <v>8622</v>
      </c>
      <c r="L2877" s="86">
        <f t="shared" si="95"/>
        <v>800</v>
      </c>
    </row>
    <row r="2878" spans="1:12" x14ac:dyDescent="0.35">
      <c r="A2878" s="2">
        <v>44880</v>
      </c>
      <c r="K2878" s="87">
        <f t="shared" si="96"/>
        <v>8625</v>
      </c>
      <c r="L2878" s="86">
        <f t="shared" si="95"/>
        <v>800</v>
      </c>
    </row>
    <row r="2879" spans="1:12" x14ac:dyDescent="0.35">
      <c r="A2879" s="2">
        <v>44881</v>
      </c>
      <c r="K2879" s="87">
        <f t="shared" si="96"/>
        <v>8628</v>
      </c>
      <c r="L2879" s="86">
        <f t="shared" si="95"/>
        <v>800</v>
      </c>
    </row>
    <row r="2880" spans="1:12" x14ac:dyDescent="0.35">
      <c r="A2880" s="2">
        <v>44882</v>
      </c>
      <c r="K2880" s="87">
        <f t="shared" si="96"/>
        <v>8631</v>
      </c>
      <c r="L2880" s="86">
        <f t="shared" si="95"/>
        <v>800</v>
      </c>
    </row>
    <row r="2881" spans="1:12" x14ac:dyDescent="0.35">
      <c r="A2881" s="2">
        <v>44883</v>
      </c>
      <c r="K2881" s="87">
        <f t="shared" si="96"/>
        <v>8634</v>
      </c>
      <c r="L2881" s="86">
        <f t="shared" si="95"/>
        <v>800</v>
      </c>
    </row>
    <row r="2882" spans="1:12" x14ac:dyDescent="0.35">
      <c r="A2882" s="2">
        <v>44884</v>
      </c>
      <c r="K2882" s="87">
        <f t="shared" si="96"/>
        <v>8637</v>
      </c>
      <c r="L2882" s="86">
        <f t="shared" si="95"/>
        <v>800</v>
      </c>
    </row>
    <row r="2883" spans="1:12" x14ac:dyDescent="0.35">
      <c r="A2883" s="2">
        <v>44885</v>
      </c>
      <c r="K2883" s="87">
        <f t="shared" si="96"/>
        <v>8640</v>
      </c>
      <c r="L2883" s="86">
        <f t="shared" si="95"/>
        <v>800</v>
      </c>
    </row>
    <row r="2884" spans="1:12" x14ac:dyDescent="0.35">
      <c r="A2884" s="2">
        <v>44886</v>
      </c>
      <c r="K2884" s="87">
        <f t="shared" si="96"/>
        <v>8643</v>
      </c>
      <c r="L2884" s="86">
        <f t="shared" ref="L2884:L2947" si="97">ExistingCost</f>
        <v>800</v>
      </c>
    </row>
    <row r="2885" spans="1:12" x14ac:dyDescent="0.35">
      <c r="A2885" s="2">
        <v>44887</v>
      </c>
      <c r="K2885" s="87">
        <f t="shared" ref="K2885:K2948" si="98">K2884+3</f>
        <v>8646</v>
      </c>
      <c r="L2885" s="86">
        <f t="shared" si="97"/>
        <v>800</v>
      </c>
    </row>
    <row r="2886" spans="1:12" x14ac:dyDescent="0.35">
      <c r="A2886" s="2">
        <v>44888</v>
      </c>
      <c r="K2886" s="87">
        <f t="shared" si="98"/>
        <v>8649</v>
      </c>
      <c r="L2886" s="86">
        <f t="shared" si="97"/>
        <v>800</v>
      </c>
    </row>
    <row r="2887" spans="1:12" x14ac:dyDescent="0.35">
      <c r="A2887" s="2">
        <v>44889</v>
      </c>
      <c r="K2887" s="87">
        <f t="shared" si="98"/>
        <v>8652</v>
      </c>
      <c r="L2887" s="86">
        <f t="shared" si="97"/>
        <v>800</v>
      </c>
    </row>
    <row r="2888" spans="1:12" x14ac:dyDescent="0.35">
      <c r="A2888" s="2">
        <v>44890</v>
      </c>
      <c r="K2888" s="87">
        <f t="shared" si="98"/>
        <v>8655</v>
      </c>
      <c r="L2888" s="86">
        <f t="shared" si="97"/>
        <v>800</v>
      </c>
    </row>
    <row r="2889" spans="1:12" x14ac:dyDescent="0.35">
      <c r="A2889" s="2">
        <v>44891</v>
      </c>
      <c r="K2889" s="87">
        <f t="shared" si="98"/>
        <v>8658</v>
      </c>
      <c r="L2889" s="86">
        <f t="shared" si="97"/>
        <v>800</v>
      </c>
    </row>
    <row r="2890" spans="1:12" x14ac:dyDescent="0.35">
      <c r="A2890" s="2">
        <v>44892</v>
      </c>
      <c r="K2890" s="87">
        <f t="shared" si="98"/>
        <v>8661</v>
      </c>
      <c r="L2890" s="86">
        <f t="shared" si="97"/>
        <v>800</v>
      </c>
    </row>
    <row r="2891" spans="1:12" x14ac:dyDescent="0.35">
      <c r="A2891" s="2">
        <v>44893</v>
      </c>
      <c r="K2891" s="87">
        <f t="shared" si="98"/>
        <v>8664</v>
      </c>
      <c r="L2891" s="86">
        <f t="shared" si="97"/>
        <v>800</v>
      </c>
    </row>
    <row r="2892" spans="1:12" x14ac:dyDescent="0.35">
      <c r="A2892" s="2">
        <v>44894</v>
      </c>
      <c r="K2892" s="87">
        <f t="shared" si="98"/>
        <v>8667</v>
      </c>
      <c r="L2892" s="86">
        <f t="shared" si="97"/>
        <v>800</v>
      </c>
    </row>
    <row r="2893" spans="1:12" x14ac:dyDescent="0.35">
      <c r="A2893" s="2">
        <v>44895</v>
      </c>
      <c r="K2893" s="87">
        <f t="shared" si="98"/>
        <v>8670</v>
      </c>
      <c r="L2893" s="86">
        <f t="shared" si="97"/>
        <v>800</v>
      </c>
    </row>
    <row r="2894" spans="1:12" x14ac:dyDescent="0.35">
      <c r="A2894" s="2">
        <v>44896</v>
      </c>
      <c r="K2894" s="87">
        <f t="shared" si="98"/>
        <v>8673</v>
      </c>
      <c r="L2894" s="86">
        <f t="shared" si="97"/>
        <v>800</v>
      </c>
    </row>
    <row r="2895" spans="1:12" x14ac:dyDescent="0.35">
      <c r="A2895" s="2">
        <v>44897</v>
      </c>
      <c r="K2895" s="87">
        <f t="shared" si="98"/>
        <v>8676</v>
      </c>
      <c r="L2895" s="86">
        <f t="shared" si="97"/>
        <v>800</v>
      </c>
    </row>
    <row r="2896" spans="1:12" x14ac:dyDescent="0.35">
      <c r="A2896" s="2">
        <v>44898</v>
      </c>
      <c r="K2896" s="87">
        <f t="shared" si="98"/>
        <v>8679</v>
      </c>
      <c r="L2896" s="86">
        <f t="shared" si="97"/>
        <v>800</v>
      </c>
    </row>
    <row r="2897" spans="1:12" x14ac:dyDescent="0.35">
      <c r="A2897" s="2">
        <v>44899</v>
      </c>
      <c r="K2897" s="87">
        <f t="shared" si="98"/>
        <v>8682</v>
      </c>
      <c r="L2897" s="86">
        <f t="shared" si="97"/>
        <v>800</v>
      </c>
    </row>
    <row r="2898" spans="1:12" x14ac:dyDescent="0.35">
      <c r="A2898" s="2">
        <v>44900</v>
      </c>
      <c r="K2898" s="87">
        <f t="shared" si="98"/>
        <v>8685</v>
      </c>
      <c r="L2898" s="86">
        <f t="shared" si="97"/>
        <v>800</v>
      </c>
    </row>
    <row r="2899" spans="1:12" x14ac:dyDescent="0.35">
      <c r="A2899" s="2">
        <v>44901</v>
      </c>
      <c r="K2899" s="87">
        <f t="shared" si="98"/>
        <v>8688</v>
      </c>
      <c r="L2899" s="86">
        <f t="shared" si="97"/>
        <v>800</v>
      </c>
    </row>
    <row r="2900" spans="1:12" x14ac:dyDescent="0.35">
      <c r="A2900" s="2">
        <v>44902</v>
      </c>
      <c r="K2900" s="87">
        <f t="shared" si="98"/>
        <v>8691</v>
      </c>
      <c r="L2900" s="86">
        <f t="shared" si="97"/>
        <v>800</v>
      </c>
    </row>
    <row r="2901" spans="1:12" x14ac:dyDescent="0.35">
      <c r="A2901" s="2">
        <v>44903</v>
      </c>
      <c r="K2901" s="87">
        <f t="shared" si="98"/>
        <v>8694</v>
      </c>
      <c r="L2901" s="86">
        <f t="shared" si="97"/>
        <v>800</v>
      </c>
    </row>
    <row r="2902" spans="1:12" x14ac:dyDescent="0.35">
      <c r="A2902" s="2">
        <v>44904</v>
      </c>
      <c r="K2902" s="87">
        <f t="shared" si="98"/>
        <v>8697</v>
      </c>
      <c r="L2902" s="86">
        <f t="shared" si="97"/>
        <v>800</v>
      </c>
    </row>
    <row r="2903" spans="1:12" x14ac:dyDescent="0.35">
      <c r="A2903" s="2">
        <v>44905</v>
      </c>
      <c r="K2903" s="87">
        <f t="shared" si="98"/>
        <v>8700</v>
      </c>
      <c r="L2903" s="86">
        <f t="shared" si="97"/>
        <v>800</v>
      </c>
    </row>
    <row r="2904" spans="1:12" x14ac:dyDescent="0.35">
      <c r="A2904" s="2">
        <v>44906</v>
      </c>
      <c r="K2904" s="87">
        <f t="shared" si="98"/>
        <v>8703</v>
      </c>
      <c r="L2904" s="86">
        <f t="shared" si="97"/>
        <v>800</v>
      </c>
    </row>
    <row r="2905" spans="1:12" x14ac:dyDescent="0.35">
      <c r="A2905" s="2">
        <v>44907</v>
      </c>
      <c r="K2905" s="87">
        <f t="shared" si="98"/>
        <v>8706</v>
      </c>
      <c r="L2905" s="86">
        <f t="shared" si="97"/>
        <v>800</v>
      </c>
    </row>
    <row r="2906" spans="1:12" x14ac:dyDescent="0.35">
      <c r="A2906" s="2">
        <v>44908</v>
      </c>
      <c r="K2906" s="87">
        <f t="shared" si="98"/>
        <v>8709</v>
      </c>
      <c r="L2906" s="86">
        <f t="shared" si="97"/>
        <v>800</v>
      </c>
    </row>
    <row r="2907" spans="1:12" x14ac:dyDescent="0.35">
      <c r="A2907" s="2">
        <v>44909</v>
      </c>
      <c r="K2907" s="87">
        <f t="shared" si="98"/>
        <v>8712</v>
      </c>
      <c r="L2907" s="86">
        <f t="shared" si="97"/>
        <v>800</v>
      </c>
    </row>
    <row r="2908" spans="1:12" x14ac:dyDescent="0.35">
      <c r="A2908" s="2">
        <v>44910</v>
      </c>
      <c r="K2908" s="87">
        <f t="shared" si="98"/>
        <v>8715</v>
      </c>
      <c r="L2908" s="86">
        <f t="shared" si="97"/>
        <v>800</v>
      </c>
    </row>
    <row r="2909" spans="1:12" x14ac:dyDescent="0.35">
      <c r="A2909" s="2">
        <v>44911</v>
      </c>
      <c r="K2909" s="87">
        <f t="shared" si="98"/>
        <v>8718</v>
      </c>
      <c r="L2909" s="86">
        <f t="shared" si="97"/>
        <v>800</v>
      </c>
    </row>
    <row r="2910" spans="1:12" x14ac:dyDescent="0.35">
      <c r="A2910" s="2">
        <v>44912</v>
      </c>
      <c r="K2910" s="87">
        <f t="shared" si="98"/>
        <v>8721</v>
      </c>
      <c r="L2910" s="86">
        <f t="shared" si="97"/>
        <v>800</v>
      </c>
    </row>
    <row r="2911" spans="1:12" x14ac:dyDescent="0.35">
      <c r="A2911" s="2">
        <v>44913</v>
      </c>
      <c r="K2911" s="87">
        <f t="shared" si="98"/>
        <v>8724</v>
      </c>
      <c r="L2911" s="86">
        <f t="shared" si="97"/>
        <v>800</v>
      </c>
    </row>
    <row r="2912" spans="1:12" x14ac:dyDescent="0.35">
      <c r="A2912" s="2">
        <v>44914</v>
      </c>
      <c r="K2912" s="87">
        <f t="shared" si="98"/>
        <v>8727</v>
      </c>
      <c r="L2912" s="86">
        <f t="shared" si="97"/>
        <v>800</v>
      </c>
    </row>
    <row r="2913" spans="1:12" x14ac:dyDescent="0.35">
      <c r="A2913" s="2">
        <v>44915</v>
      </c>
      <c r="K2913" s="87">
        <f t="shared" si="98"/>
        <v>8730</v>
      </c>
      <c r="L2913" s="86">
        <f t="shared" si="97"/>
        <v>800</v>
      </c>
    </row>
    <row r="2914" spans="1:12" x14ac:dyDescent="0.35">
      <c r="A2914" s="2">
        <v>44916</v>
      </c>
      <c r="K2914" s="87">
        <f t="shared" si="98"/>
        <v>8733</v>
      </c>
      <c r="L2914" s="86">
        <f t="shared" si="97"/>
        <v>800</v>
      </c>
    </row>
    <row r="2915" spans="1:12" x14ac:dyDescent="0.35">
      <c r="A2915" s="2">
        <v>44917</v>
      </c>
      <c r="K2915" s="87">
        <f t="shared" si="98"/>
        <v>8736</v>
      </c>
      <c r="L2915" s="86">
        <f t="shared" si="97"/>
        <v>800</v>
      </c>
    </row>
    <row r="2916" spans="1:12" x14ac:dyDescent="0.35">
      <c r="A2916" s="2">
        <v>44918</v>
      </c>
      <c r="K2916" s="87">
        <f t="shared" si="98"/>
        <v>8739</v>
      </c>
      <c r="L2916" s="86">
        <f t="shared" si="97"/>
        <v>800</v>
      </c>
    </row>
    <row r="2917" spans="1:12" x14ac:dyDescent="0.35">
      <c r="A2917" s="2">
        <v>44919</v>
      </c>
      <c r="K2917" s="87">
        <f t="shared" si="98"/>
        <v>8742</v>
      </c>
      <c r="L2917" s="86">
        <f t="shared" si="97"/>
        <v>800</v>
      </c>
    </row>
    <row r="2918" spans="1:12" x14ac:dyDescent="0.35">
      <c r="A2918" s="2">
        <v>44920</v>
      </c>
      <c r="K2918" s="87">
        <f t="shared" si="98"/>
        <v>8745</v>
      </c>
      <c r="L2918" s="86">
        <f t="shared" si="97"/>
        <v>800</v>
      </c>
    </row>
    <row r="2919" spans="1:12" x14ac:dyDescent="0.35">
      <c r="A2919" s="2">
        <v>44921</v>
      </c>
      <c r="K2919" s="87">
        <f t="shared" si="98"/>
        <v>8748</v>
      </c>
      <c r="L2919" s="86">
        <f t="shared" si="97"/>
        <v>800</v>
      </c>
    </row>
    <row r="2920" spans="1:12" x14ac:dyDescent="0.35">
      <c r="A2920" s="2">
        <v>44922</v>
      </c>
      <c r="K2920" s="87">
        <f t="shared" si="98"/>
        <v>8751</v>
      </c>
      <c r="L2920" s="86">
        <f t="shared" si="97"/>
        <v>800</v>
      </c>
    </row>
    <row r="2921" spans="1:12" x14ac:dyDescent="0.35">
      <c r="A2921" s="2">
        <v>44923</v>
      </c>
      <c r="K2921" s="87">
        <f t="shared" si="98"/>
        <v>8754</v>
      </c>
      <c r="L2921" s="86">
        <f t="shared" si="97"/>
        <v>800</v>
      </c>
    </row>
    <row r="2922" spans="1:12" x14ac:dyDescent="0.35">
      <c r="A2922" s="2">
        <v>44924</v>
      </c>
      <c r="K2922" s="87">
        <f t="shared" si="98"/>
        <v>8757</v>
      </c>
      <c r="L2922" s="86">
        <f t="shared" si="97"/>
        <v>800</v>
      </c>
    </row>
    <row r="2923" spans="1:12" x14ac:dyDescent="0.35">
      <c r="A2923" s="2">
        <v>44925</v>
      </c>
      <c r="K2923" s="87">
        <f t="shared" si="98"/>
        <v>8760</v>
      </c>
      <c r="L2923" s="86">
        <f t="shared" si="97"/>
        <v>800</v>
      </c>
    </row>
    <row r="2924" spans="1:12" x14ac:dyDescent="0.35">
      <c r="A2924" s="2">
        <v>44926</v>
      </c>
      <c r="K2924" s="87">
        <f t="shared" si="98"/>
        <v>8763</v>
      </c>
      <c r="L2924" s="86">
        <f t="shared" si="97"/>
        <v>800</v>
      </c>
    </row>
    <row r="2925" spans="1:12" x14ac:dyDescent="0.35">
      <c r="A2925" s="2">
        <v>44927</v>
      </c>
      <c r="K2925" s="87">
        <f t="shared" si="98"/>
        <v>8766</v>
      </c>
      <c r="L2925" s="86">
        <f t="shared" si="97"/>
        <v>800</v>
      </c>
    </row>
    <row r="2926" spans="1:12" x14ac:dyDescent="0.35">
      <c r="A2926" s="2">
        <v>44928</v>
      </c>
      <c r="K2926" s="87">
        <f t="shared" si="98"/>
        <v>8769</v>
      </c>
      <c r="L2926" s="86">
        <f t="shared" si="97"/>
        <v>800</v>
      </c>
    </row>
    <row r="2927" spans="1:12" x14ac:dyDescent="0.35">
      <c r="A2927" s="2">
        <v>44929</v>
      </c>
      <c r="K2927" s="87">
        <f t="shared" si="98"/>
        <v>8772</v>
      </c>
      <c r="L2927" s="86">
        <f t="shared" si="97"/>
        <v>800</v>
      </c>
    </row>
    <row r="2928" spans="1:12" x14ac:dyDescent="0.35">
      <c r="A2928" s="2">
        <v>44930</v>
      </c>
      <c r="K2928" s="87">
        <f t="shared" si="98"/>
        <v>8775</v>
      </c>
      <c r="L2928" s="86">
        <f t="shared" si="97"/>
        <v>800</v>
      </c>
    </row>
    <row r="2929" spans="1:12" x14ac:dyDescent="0.35">
      <c r="A2929" s="2">
        <v>44931</v>
      </c>
      <c r="K2929" s="87">
        <f t="shared" si="98"/>
        <v>8778</v>
      </c>
      <c r="L2929" s="86">
        <f t="shared" si="97"/>
        <v>800</v>
      </c>
    </row>
    <row r="2930" spans="1:12" x14ac:dyDescent="0.35">
      <c r="A2930" s="2">
        <v>44932</v>
      </c>
      <c r="K2930" s="87">
        <f t="shared" si="98"/>
        <v>8781</v>
      </c>
      <c r="L2930" s="86">
        <f t="shared" si="97"/>
        <v>800</v>
      </c>
    </row>
    <row r="2931" spans="1:12" x14ac:dyDescent="0.35">
      <c r="A2931" s="2">
        <v>44933</v>
      </c>
      <c r="K2931" s="87">
        <f t="shared" si="98"/>
        <v>8784</v>
      </c>
      <c r="L2931" s="86">
        <f t="shared" si="97"/>
        <v>800</v>
      </c>
    </row>
    <row r="2932" spans="1:12" x14ac:dyDescent="0.35">
      <c r="A2932" s="2">
        <v>44934</v>
      </c>
      <c r="K2932" s="87">
        <f t="shared" si="98"/>
        <v>8787</v>
      </c>
      <c r="L2932" s="86">
        <f t="shared" si="97"/>
        <v>800</v>
      </c>
    </row>
    <row r="2933" spans="1:12" x14ac:dyDescent="0.35">
      <c r="A2933" s="2">
        <v>44935</v>
      </c>
      <c r="K2933" s="87">
        <f t="shared" si="98"/>
        <v>8790</v>
      </c>
      <c r="L2933" s="86">
        <f t="shared" si="97"/>
        <v>800</v>
      </c>
    </row>
    <row r="2934" spans="1:12" x14ac:dyDescent="0.35">
      <c r="A2934" s="2">
        <v>44936</v>
      </c>
      <c r="K2934" s="87">
        <f t="shared" si="98"/>
        <v>8793</v>
      </c>
      <c r="L2934" s="86">
        <f t="shared" si="97"/>
        <v>800</v>
      </c>
    </row>
    <row r="2935" spans="1:12" x14ac:dyDescent="0.35">
      <c r="A2935" s="2">
        <v>44937</v>
      </c>
      <c r="K2935" s="87">
        <f t="shared" si="98"/>
        <v>8796</v>
      </c>
      <c r="L2935" s="86">
        <f t="shared" si="97"/>
        <v>800</v>
      </c>
    </row>
    <row r="2936" spans="1:12" x14ac:dyDescent="0.35">
      <c r="A2936" s="2">
        <v>44938</v>
      </c>
      <c r="K2936" s="87">
        <f t="shared" si="98"/>
        <v>8799</v>
      </c>
      <c r="L2936" s="86">
        <f t="shared" si="97"/>
        <v>800</v>
      </c>
    </row>
    <row r="2937" spans="1:12" x14ac:dyDescent="0.35">
      <c r="A2937" s="2">
        <v>44939</v>
      </c>
      <c r="K2937" s="87">
        <f t="shared" si="98"/>
        <v>8802</v>
      </c>
      <c r="L2937" s="86">
        <f t="shared" si="97"/>
        <v>800</v>
      </c>
    </row>
    <row r="2938" spans="1:12" x14ac:dyDescent="0.35">
      <c r="A2938" s="2">
        <v>44940</v>
      </c>
      <c r="K2938" s="87">
        <f t="shared" si="98"/>
        <v>8805</v>
      </c>
      <c r="L2938" s="86">
        <f t="shared" si="97"/>
        <v>800</v>
      </c>
    </row>
    <row r="2939" spans="1:12" x14ac:dyDescent="0.35">
      <c r="A2939" s="2">
        <v>44941</v>
      </c>
      <c r="K2939" s="87">
        <f t="shared" si="98"/>
        <v>8808</v>
      </c>
      <c r="L2939" s="86">
        <f t="shared" si="97"/>
        <v>800</v>
      </c>
    </row>
    <row r="2940" spans="1:12" x14ac:dyDescent="0.35">
      <c r="A2940" s="2">
        <v>44942</v>
      </c>
      <c r="K2940" s="87">
        <f t="shared" si="98"/>
        <v>8811</v>
      </c>
      <c r="L2940" s="86">
        <f t="shared" si="97"/>
        <v>800</v>
      </c>
    </row>
    <row r="2941" spans="1:12" x14ac:dyDescent="0.35">
      <c r="A2941" s="2">
        <v>44943</v>
      </c>
      <c r="K2941" s="87">
        <f t="shared" si="98"/>
        <v>8814</v>
      </c>
      <c r="L2941" s="86">
        <f t="shared" si="97"/>
        <v>800</v>
      </c>
    </row>
    <row r="2942" spans="1:12" x14ac:dyDescent="0.35">
      <c r="A2942" s="2">
        <v>44944</v>
      </c>
      <c r="K2942" s="87">
        <f t="shared" si="98"/>
        <v>8817</v>
      </c>
      <c r="L2942" s="86">
        <f t="shared" si="97"/>
        <v>800</v>
      </c>
    </row>
    <row r="2943" spans="1:12" x14ac:dyDescent="0.35">
      <c r="A2943" s="2">
        <v>44945</v>
      </c>
      <c r="K2943" s="87">
        <f t="shared" si="98"/>
        <v>8820</v>
      </c>
      <c r="L2943" s="86">
        <f t="shared" si="97"/>
        <v>800</v>
      </c>
    </row>
    <row r="2944" spans="1:12" x14ac:dyDescent="0.35">
      <c r="A2944" s="2">
        <v>44946</v>
      </c>
      <c r="K2944" s="87">
        <f t="shared" si="98"/>
        <v>8823</v>
      </c>
      <c r="L2944" s="86">
        <f t="shared" si="97"/>
        <v>800</v>
      </c>
    </row>
    <row r="2945" spans="1:12" x14ac:dyDescent="0.35">
      <c r="A2945" s="2">
        <v>44947</v>
      </c>
      <c r="K2945" s="87">
        <f t="shared" si="98"/>
        <v>8826</v>
      </c>
      <c r="L2945" s="86">
        <f t="shared" si="97"/>
        <v>800</v>
      </c>
    </row>
    <row r="2946" spans="1:12" x14ac:dyDescent="0.35">
      <c r="A2946" s="2">
        <v>44948</v>
      </c>
      <c r="K2946" s="87">
        <f t="shared" si="98"/>
        <v>8829</v>
      </c>
      <c r="L2946" s="86">
        <f t="shared" si="97"/>
        <v>800</v>
      </c>
    </row>
    <row r="2947" spans="1:12" x14ac:dyDescent="0.35">
      <c r="A2947" s="2">
        <v>44949</v>
      </c>
      <c r="K2947" s="87">
        <f t="shared" si="98"/>
        <v>8832</v>
      </c>
      <c r="L2947" s="86">
        <f t="shared" si="97"/>
        <v>800</v>
      </c>
    </row>
    <row r="2948" spans="1:12" x14ac:dyDescent="0.35">
      <c r="A2948" s="2">
        <v>44950</v>
      </c>
      <c r="K2948" s="87">
        <f t="shared" si="98"/>
        <v>8835</v>
      </c>
      <c r="L2948" s="86">
        <f t="shared" ref="L2948:L3011" si="99">ExistingCost</f>
        <v>800</v>
      </c>
    </row>
    <row r="2949" spans="1:12" x14ac:dyDescent="0.35">
      <c r="A2949" s="2">
        <v>44951</v>
      </c>
      <c r="K2949" s="87">
        <f t="shared" ref="K2949:K3012" si="100">K2948+3</f>
        <v>8838</v>
      </c>
      <c r="L2949" s="86">
        <f t="shared" si="99"/>
        <v>800</v>
      </c>
    </row>
    <row r="2950" spans="1:12" x14ac:dyDescent="0.35">
      <c r="A2950" s="2">
        <v>44952</v>
      </c>
      <c r="K2950" s="87">
        <f t="shared" si="100"/>
        <v>8841</v>
      </c>
      <c r="L2950" s="86">
        <f t="shared" si="99"/>
        <v>800</v>
      </c>
    </row>
    <row r="2951" spans="1:12" x14ac:dyDescent="0.35">
      <c r="A2951" s="2">
        <v>44953</v>
      </c>
      <c r="K2951" s="87">
        <f t="shared" si="100"/>
        <v>8844</v>
      </c>
      <c r="L2951" s="86">
        <f t="shared" si="99"/>
        <v>800</v>
      </c>
    </row>
    <row r="2952" spans="1:12" x14ac:dyDescent="0.35">
      <c r="A2952" s="2">
        <v>44954</v>
      </c>
      <c r="K2952" s="87">
        <f t="shared" si="100"/>
        <v>8847</v>
      </c>
      <c r="L2952" s="86">
        <f t="shared" si="99"/>
        <v>800</v>
      </c>
    </row>
    <row r="2953" spans="1:12" x14ac:dyDescent="0.35">
      <c r="A2953" s="2">
        <v>44955</v>
      </c>
      <c r="K2953" s="87">
        <f t="shared" si="100"/>
        <v>8850</v>
      </c>
      <c r="L2953" s="86">
        <f t="shared" si="99"/>
        <v>800</v>
      </c>
    </row>
    <row r="2954" spans="1:12" x14ac:dyDescent="0.35">
      <c r="A2954" s="2">
        <v>44956</v>
      </c>
      <c r="K2954" s="87">
        <f t="shared" si="100"/>
        <v>8853</v>
      </c>
      <c r="L2954" s="86">
        <f t="shared" si="99"/>
        <v>800</v>
      </c>
    </row>
    <row r="2955" spans="1:12" x14ac:dyDescent="0.35">
      <c r="A2955" s="2">
        <v>44957</v>
      </c>
      <c r="K2955" s="87">
        <f t="shared" si="100"/>
        <v>8856</v>
      </c>
      <c r="L2955" s="86">
        <f t="shared" si="99"/>
        <v>800</v>
      </c>
    </row>
    <row r="2956" spans="1:12" x14ac:dyDescent="0.35">
      <c r="A2956" s="2">
        <v>44958</v>
      </c>
      <c r="K2956" s="87">
        <f t="shared" si="100"/>
        <v>8859</v>
      </c>
      <c r="L2956" s="86">
        <f t="shared" si="99"/>
        <v>800</v>
      </c>
    </row>
    <row r="2957" spans="1:12" x14ac:dyDescent="0.35">
      <c r="A2957" s="2">
        <v>44959</v>
      </c>
      <c r="K2957" s="87">
        <f t="shared" si="100"/>
        <v>8862</v>
      </c>
      <c r="L2957" s="86">
        <f t="shared" si="99"/>
        <v>800</v>
      </c>
    </row>
    <row r="2958" spans="1:12" x14ac:dyDescent="0.35">
      <c r="A2958" s="2">
        <v>44960</v>
      </c>
      <c r="K2958" s="87">
        <f t="shared" si="100"/>
        <v>8865</v>
      </c>
      <c r="L2958" s="86">
        <f t="shared" si="99"/>
        <v>800</v>
      </c>
    </row>
    <row r="2959" spans="1:12" x14ac:dyDescent="0.35">
      <c r="A2959" s="2">
        <v>44961</v>
      </c>
      <c r="K2959" s="87">
        <f t="shared" si="100"/>
        <v>8868</v>
      </c>
      <c r="L2959" s="86">
        <f t="shared" si="99"/>
        <v>800</v>
      </c>
    </row>
    <row r="2960" spans="1:12" x14ac:dyDescent="0.35">
      <c r="A2960" s="2">
        <v>44962</v>
      </c>
      <c r="K2960" s="87">
        <f t="shared" si="100"/>
        <v>8871</v>
      </c>
      <c r="L2960" s="86">
        <f t="shared" si="99"/>
        <v>800</v>
      </c>
    </row>
    <row r="2961" spans="1:12" x14ac:dyDescent="0.35">
      <c r="A2961" s="2">
        <v>44963</v>
      </c>
      <c r="K2961" s="87">
        <f t="shared" si="100"/>
        <v>8874</v>
      </c>
      <c r="L2961" s="86">
        <f t="shared" si="99"/>
        <v>800</v>
      </c>
    </row>
    <row r="2962" spans="1:12" x14ac:dyDescent="0.35">
      <c r="A2962" s="2">
        <v>44964</v>
      </c>
      <c r="K2962" s="87">
        <f t="shared" si="100"/>
        <v>8877</v>
      </c>
      <c r="L2962" s="86">
        <f t="shared" si="99"/>
        <v>800</v>
      </c>
    </row>
    <row r="2963" spans="1:12" x14ac:dyDescent="0.35">
      <c r="A2963" s="2">
        <v>44965</v>
      </c>
      <c r="K2963" s="87">
        <f t="shared" si="100"/>
        <v>8880</v>
      </c>
      <c r="L2963" s="86">
        <f t="shared" si="99"/>
        <v>800</v>
      </c>
    </row>
    <row r="2964" spans="1:12" x14ac:dyDescent="0.35">
      <c r="A2964" s="2">
        <v>44966</v>
      </c>
      <c r="K2964" s="87">
        <f t="shared" si="100"/>
        <v>8883</v>
      </c>
      <c r="L2964" s="86">
        <f t="shared" si="99"/>
        <v>800</v>
      </c>
    </row>
    <row r="2965" spans="1:12" x14ac:dyDescent="0.35">
      <c r="A2965" s="2">
        <v>44967</v>
      </c>
      <c r="K2965" s="87">
        <f t="shared" si="100"/>
        <v>8886</v>
      </c>
      <c r="L2965" s="86">
        <f t="shared" si="99"/>
        <v>800</v>
      </c>
    </row>
    <row r="2966" spans="1:12" x14ac:dyDescent="0.35">
      <c r="A2966" s="2">
        <v>44968</v>
      </c>
      <c r="K2966" s="87">
        <f t="shared" si="100"/>
        <v>8889</v>
      </c>
      <c r="L2966" s="86">
        <f t="shared" si="99"/>
        <v>800</v>
      </c>
    </row>
    <row r="2967" spans="1:12" x14ac:dyDescent="0.35">
      <c r="A2967" s="2">
        <v>44969</v>
      </c>
      <c r="K2967" s="87">
        <f t="shared" si="100"/>
        <v>8892</v>
      </c>
      <c r="L2967" s="86">
        <f t="shared" si="99"/>
        <v>800</v>
      </c>
    </row>
    <row r="2968" spans="1:12" x14ac:dyDescent="0.35">
      <c r="A2968" s="2">
        <v>44970</v>
      </c>
      <c r="K2968" s="87">
        <f t="shared" si="100"/>
        <v>8895</v>
      </c>
      <c r="L2968" s="86">
        <f t="shared" si="99"/>
        <v>800</v>
      </c>
    </row>
    <row r="2969" spans="1:12" x14ac:dyDescent="0.35">
      <c r="A2969" s="2">
        <v>44971</v>
      </c>
      <c r="K2969" s="87">
        <f t="shared" si="100"/>
        <v>8898</v>
      </c>
      <c r="L2969" s="86">
        <f t="shared" si="99"/>
        <v>800</v>
      </c>
    </row>
    <row r="2970" spans="1:12" x14ac:dyDescent="0.35">
      <c r="A2970" s="2">
        <v>44972</v>
      </c>
      <c r="K2970" s="87">
        <f t="shared" si="100"/>
        <v>8901</v>
      </c>
      <c r="L2970" s="86">
        <f t="shared" si="99"/>
        <v>800</v>
      </c>
    </row>
    <row r="2971" spans="1:12" x14ac:dyDescent="0.35">
      <c r="A2971" s="2">
        <v>44973</v>
      </c>
      <c r="K2971" s="87">
        <f t="shared" si="100"/>
        <v>8904</v>
      </c>
      <c r="L2971" s="86">
        <f t="shared" si="99"/>
        <v>800</v>
      </c>
    </row>
    <row r="2972" spans="1:12" x14ac:dyDescent="0.35">
      <c r="A2972" s="2">
        <v>44974</v>
      </c>
      <c r="K2972" s="87">
        <f t="shared" si="100"/>
        <v>8907</v>
      </c>
      <c r="L2972" s="86">
        <f t="shared" si="99"/>
        <v>800</v>
      </c>
    </row>
    <row r="2973" spans="1:12" x14ac:dyDescent="0.35">
      <c r="A2973" s="2">
        <v>44975</v>
      </c>
      <c r="K2973" s="87">
        <f t="shared" si="100"/>
        <v>8910</v>
      </c>
      <c r="L2973" s="86">
        <f t="shared" si="99"/>
        <v>800</v>
      </c>
    </row>
    <row r="2974" spans="1:12" x14ac:dyDescent="0.35">
      <c r="A2974" s="2">
        <v>44976</v>
      </c>
      <c r="K2974" s="87">
        <f t="shared" si="100"/>
        <v>8913</v>
      </c>
      <c r="L2974" s="86">
        <f t="shared" si="99"/>
        <v>800</v>
      </c>
    </row>
    <row r="2975" spans="1:12" x14ac:dyDescent="0.35">
      <c r="A2975" s="2">
        <v>44977</v>
      </c>
      <c r="K2975" s="87">
        <f t="shared" si="100"/>
        <v>8916</v>
      </c>
      <c r="L2975" s="86">
        <f t="shared" si="99"/>
        <v>800</v>
      </c>
    </row>
    <row r="2976" spans="1:12" x14ac:dyDescent="0.35">
      <c r="A2976" s="2">
        <v>44978</v>
      </c>
      <c r="K2976" s="87">
        <f t="shared" si="100"/>
        <v>8919</v>
      </c>
      <c r="L2976" s="86">
        <f t="shared" si="99"/>
        <v>800</v>
      </c>
    </row>
    <row r="2977" spans="1:12" x14ac:dyDescent="0.35">
      <c r="A2977" s="2">
        <v>44979</v>
      </c>
      <c r="K2977" s="87">
        <f t="shared" si="100"/>
        <v>8922</v>
      </c>
      <c r="L2977" s="86">
        <f t="shared" si="99"/>
        <v>800</v>
      </c>
    </row>
    <row r="2978" spans="1:12" x14ac:dyDescent="0.35">
      <c r="A2978" s="2">
        <v>44980</v>
      </c>
      <c r="K2978" s="87">
        <f t="shared" si="100"/>
        <v>8925</v>
      </c>
      <c r="L2978" s="86">
        <f t="shared" si="99"/>
        <v>800</v>
      </c>
    </row>
    <row r="2979" spans="1:12" x14ac:dyDescent="0.35">
      <c r="A2979" s="2">
        <v>44981</v>
      </c>
      <c r="K2979" s="87">
        <f t="shared" si="100"/>
        <v>8928</v>
      </c>
      <c r="L2979" s="86">
        <f t="shared" si="99"/>
        <v>800</v>
      </c>
    </row>
    <row r="2980" spans="1:12" x14ac:dyDescent="0.35">
      <c r="A2980" s="2">
        <v>44982</v>
      </c>
      <c r="K2980" s="87">
        <f t="shared" si="100"/>
        <v>8931</v>
      </c>
      <c r="L2980" s="86">
        <f t="shared" si="99"/>
        <v>800</v>
      </c>
    </row>
    <row r="2981" spans="1:12" x14ac:dyDescent="0.35">
      <c r="A2981" s="2">
        <v>44983</v>
      </c>
      <c r="K2981" s="87">
        <f t="shared" si="100"/>
        <v>8934</v>
      </c>
      <c r="L2981" s="86">
        <f t="shared" si="99"/>
        <v>800</v>
      </c>
    </row>
    <row r="2982" spans="1:12" x14ac:dyDescent="0.35">
      <c r="A2982" s="2">
        <v>44984</v>
      </c>
      <c r="K2982" s="87">
        <f t="shared" si="100"/>
        <v>8937</v>
      </c>
      <c r="L2982" s="86">
        <f t="shared" si="99"/>
        <v>800</v>
      </c>
    </row>
    <row r="2983" spans="1:12" x14ac:dyDescent="0.35">
      <c r="A2983" s="2">
        <v>44985</v>
      </c>
      <c r="K2983" s="87">
        <f t="shared" si="100"/>
        <v>8940</v>
      </c>
      <c r="L2983" s="86">
        <f t="shared" si="99"/>
        <v>800</v>
      </c>
    </row>
    <row r="2984" spans="1:12" x14ac:dyDescent="0.35">
      <c r="A2984" s="2">
        <v>44986</v>
      </c>
      <c r="K2984" s="87">
        <f t="shared" si="100"/>
        <v>8943</v>
      </c>
      <c r="L2984" s="86">
        <f t="shared" si="99"/>
        <v>800</v>
      </c>
    </row>
    <row r="2985" spans="1:12" x14ac:dyDescent="0.35">
      <c r="A2985" s="2">
        <v>44987</v>
      </c>
      <c r="K2985" s="87">
        <f t="shared" si="100"/>
        <v>8946</v>
      </c>
      <c r="L2985" s="86">
        <f t="shared" si="99"/>
        <v>800</v>
      </c>
    </row>
    <row r="2986" spans="1:12" x14ac:dyDescent="0.35">
      <c r="A2986" s="2">
        <v>44988</v>
      </c>
      <c r="K2986" s="87">
        <f t="shared" si="100"/>
        <v>8949</v>
      </c>
      <c r="L2986" s="86">
        <f t="shared" si="99"/>
        <v>800</v>
      </c>
    </row>
    <row r="2987" spans="1:12" x14ac:dyDescent="0.35">
      <c r="A2987" s="2">
        <v>44989</v>
      </c>
      <c r="K2987" s="87">
        <f t="shared" si="100"/>
        <v>8952</v>
      </c>
      <c r="L2987" s="86">
        <f t="shared" si="99"/>
        <v>800</v>
      </c>
    </row>
    <row r="2988" spans="1:12" x14ac:dyDescent="0.35">
      <c r="A2988" s="2">
        <v>44990</v>
      </c>
      <c r="K2988" s="87">
        <f t="shared" si="100"/>
        <v>8955</v>
      </c>
      <c r="L2988" s="86">
        <f t="shared" si="99"/>
        <v>800</v>
      </c>
    </row>
    <row r="2989" spans="1:12" x14ac:dyDescent="0.35">
      <c r="A2989" s="2">
        <v>44991</v>
      </c>
      <c r="K2989" s="87">
        <f t="shared" si="100"/>
        <v>8958</v>
      </c>
      <c r="L2989" s="86">
        <f t="shared" si="99"/>
        <v>800</v>
      </c>
    </row>
    <row r="2990" spans="1:12" x14ac:dyDescent="0.35">
      <c r="A2990" s="2">
        <v>44992</v>
      </c>
      <c r="K2990" s="87">
        <f t="shared" si="100"/>
        <v>8961</v>
      </c>
      <c r="L2990" s="86">
        <f t="shared" si="99"/>
        <v>800</v>
      </c>
    </row>
    <row r="2991" spans="1:12" x14ac:dyDescent="0.35">
      <c r="A2991" s="2">
        <v>44993</v>
      </c>
      <c r="K2991" s="87">
        <f t="shared" si="100"/>
        <v>8964</v>
      </c>
      <c r="L2991" s="86">
        <f t="shared" si="99"/>
        <v>800</v>
      </c>
    </row>
    <row r="2992" spans="1:12" x14ac:dyDescent="0.35">
      <c r="A2992" s="2">
        <v>44994</v>
      </c>
      <c r="K2992" s="87">
        <f t="shared" si="100"/>
        <v>8967</v>
      </c>
      <c r="L2992" s="86">
        <f t="shared" si="99"/>
        <v>800</v>
      </c>
    </row>
    <row r="2993" spans="1:12" x14ac:dyDescent="0.35">
      <c r="A2993" s="2">
        <v>44995</v>
      </c>
      <c r="K2993" s="87">
        <f t="shared" si="100"/>
        <v>8970</v>
      </c>
      <c r="L2993" s="86">
        <f t="shared" si="99"/>
        <v>800</v>
      </c>
    </row>
    <row r="2994" spans="1:12" x14ac:dyDescent="0.35">
      <c r="A2994" s="2">
        <v>44996</v>
      </c>
      <c r="K2994" s="87">
        <f t="shared" si="100"/>
        <v>8973</v>
      </c>
      <c r="L2994" s="86">
        <f t="shared" si="99"/>
        <v>800</v>
      </c>
    </row>
    <row r="2995" spans="1:12" x14ac:dyDescent="0.35">
      <c r="A2995" s="2">
        <v>44997</v>
      </c>
      <c r="K2995" s="87">
        <f t="shared" si="100"/>
        <v>8976</v>
      </c>
      <c r="L2995" s="86">
        <f t="shared" si="99"/>
        <v>800</v>
      </c>
    </row>
    <row r="2996" spans="1:12" x14ac:dyDescent="0.35">
      <c r="A2996" s="2">
        <v>44998</v>
      </c>
      <c r="K2996" s="87">
        <f t="shared" si="100"/>
        <v>8979</v>
      </c>
      <c r="L2996" s="86">
        <f t="shared" si="99"/>
        <v>800</v>
      </c>
    </row>
    <row r="2997" spans="1:12" x14ac:dyDescent="0.35">
      <c r="A2997" s="2">
        <v>44999</v>
      </c>
      <c r="K2997" s="87">
        <f t="shared" si="100"/>
        <v>8982</v>
      </c>
      <c r="L2997" s="86">
        <f t="shared" si="99"/>
        <v>800</v>
      </c>
    </row>
    <row r="2998" spans="1:12" x14ac:dyDescent="0.35">
      <c r="A2998" s="2">
        <v>45000</v>
      </c>
      <c r="K2998" s="87">
        <f t="shared" si="100"/>
        <v>8985</v>
      </c>
      <c r="L2998" s="86">
        <f t="shared" si="99"/>
        <v>800</v>
      </c>
    </row>
    <row r="2999" spans="1:12" x14ac:dyDescent="0.35">
      <c r="A2999" s="2">
        <v>45001</v>
      </c>
      <c r="K2999" s="87">
        <f t="shared" si="100"/>
        <v>8988</v>
      </c>
      <c r="L2999" s="86">
        <f t="shared" si="99"/>
        <v>800</v>
      </c>
    </row>
    <row r="3000" spans="1:12" x14ac:dyDescent="0.35">
      <c r="A3000" s="2">
        <v>45002</v>
      </c>
      <c r="K3000" s="87">
        <f t="shared" si="100"/>
        <v>8991</v>
      </c>
      <c r="L3000" s="86">
        <f t="shared" si="99"/>
        <v>800</v>
      </c>
    </row>
    <row r="3001" spans="1:12" x14ac:dyDescent="0.35">
      <c r="A3001" s="2">
        <v>45003</v>
      </c>
      <c r="K3001" s="87">
        <f t="shared" si="100"/>
        <v>8994</v>
      </c>
      <c r="L3001" s="86">
        <f t="shared" si="99"/>
        <v>800</v>
      </c>
    </row>
    <row r="3002" spans="1:12" x14ac:dyDescent="0.35">
      <c r="A3002" s="2">
        <v>45004</v>
      </c>
      <c r="K3002" s="87">
        <f t="shared" si="100"/>
        <v>8997</v>
      </c>
      <c r="L3002" s="86">
        <f t="shared" si="99"/>
        <v>800</v>
      </c>
    </row>
    <row r="3003" spans="1:12" x14ac:dyDescent="0.35">
      <c r="A3003" s="2">
        <v>45005</v>
      </c>
      <c r="K3003" s="87">
        <f t="shared" si="100"/>
        <v>9000</v>
      </c>
      <c r="L3003" s="86">
        <f t="shared" si="99"/>
        <v>800</v>
      </c>
    </row>
    <row r="3004" spans="1:12" x14ac:dyDescent="0.35">
      <c r="A3004" s="2">
        <v>45006</v>
      </c>
      <c r="K3004" s="87">
        <f t="shared" si="100"/>
        <v>9003</v>
      </c>
      <c r="L3004" s="86">
        <f t="shared" si="99"/>
        <v>800</v>
      </c>
    </row>
    <row r="3005" spans="1:12" x14ac:dyDescent="0.35">
      <c r="A3005" s="2">
        <v>45007</v>
      </c>
      <c r="K3005" s="87">
        <f t="shared" si="100"/>
        <v>9006</v>
      </c>
      <c r="L3005" s="86">
        <f t="shared" si="99"/>
        <v>800</v>
      </c>
    </row>
    <row r="3006" spans="1:12" x14ac:dyDescent="0.35">
      <c r="A3006" s="2">
        <v>45008</v>
      </c>
      <c r="K3006" s="87">
        <f t="shared" si="100"/>
        <v>9009</v>
      </c>
      <c r="L3006" s="86">
        <f t="shared" si="99"/>
        <v>800</v>
      </c>
    </row>
    <row r="3007" spans="1:12" x14ac:dyDescent="0.35">
      <c r="A3007" s="2">
        <v>45009</v>
      </c>
      <c r="K3007" s="87">
        <f t="shared" si="100"/>
        <v>9012</v>
      </c>
      <c r="L3007" s="86">
        <f t="shared" si="99"/>
        <v>800</v>
      </c>
    </row>
    <row r="3008" spans="1:12" x14ac:dyDescent="0.35">
      <c r="A3008" s="2">
        <v>45010</v>
      </c>
      <c r="K3008" s="87">
        <f t="shared" si="100"/>
        <v>9015</v>
      </c>
      <c r="L3008" s="86">
        <f t="shared" si="99"/>
        <v>800</v>
      </c>
    </row>
    <row r="3009" spans="1:12" x14ac:dyDescent="0.35">
      <c r="A3009" s="2">
        <v>45011</v>
      </c>
      <c r="K3009" s="87">
        <f t="shared" si="100"/>
        <v>9018</v>
      </c>
      <c r="L3009" s="86">
        <f t="shared" si="99"/>
        <v>800</v>
      </c>
    </row>
    <row r="3010" spans="1:12" x14ac:dyDescent="0.35">
      <c r="A3010" s="2">
        <v>45012</v>
      </c>
      <c r="K3010" s="87">
        <f t="shared" si="100"/>
        <v>9021</v>
      </c>
      <c r="L3010" s="86">
        <f t="shared" si="99"/>
        <v>800</v>
      </c>
    </row>
    <row r="3011" spans="1:12" x14ac:dyDescent="0.35">
      <c r="A3011" s="2">
        <v>45013</v>
      </c>
      <c r="K3011" s="87">
        <f t="shared" si="100"/>
        <v>9024</v>
      </c>
      <c r="L3011" s="86">
        <f t="shared" si="99"/>
        <v>800</v>
      </c>
    </row>
    <row r="3012" spans="1:12" x14ac:dyDescent="0.35">
      <c r="A3012" s="2">
        <v>45014</v>
      </c>
      <c r="K3012" s="87">
        <f t="shared" si="100"/>
        <v>9027</v>
      </c>
      <c r="L3012" s="86">
        <f t="shared" ref="L3012:L3075" si="101">ExistingCost</f>
        <v>800</v>
      </c>
    </row>
    <row r="3013" spans="1:12" x14ac:dyDescent="0.35">
      <c r="A3013" s="2">
        <v>45015</v>
      </c>
      <c r="K3013" s="87">
        <f t="shared" ref="K3013:K3076" si="102">K3012+3</f>
        <v>9030</v>
      </c>
      <c r="L3013" s="86">
        <f t="shared" si="101"/>
        <v>800</v>
      </c>
    </row>
    <row r="3014" spans="1:12" x14ac:dyDescent="0.35">
      <c r="A3014" s="2">
        <v>45016</v>
      </c>
      <c r="K3014" s="87">
        <f t="shared" si="102"/>
        <v>9033</v>
      </c>
      <c r="L3014" s="86">
        <f t="shared" si="101"/>
        <v>800</v>
      </c>
    </row>
    <row r="3015" spans="1:12" x14ac:dyDescent="0.35">
      <c r="A3015" s="2">
        <v>45017</v>
      </c>
      <c r="K3015" s="87">
        <f t="shared" si="102"/>
        <v>9036</v>
      </c>
      <c r="L3015" s="86">
        <f t="shared" si="101"/>
        <v>800</v>
      </c>
    </row>
    <row r="3016" spans="1:12" x14ac:dyDescent="0.35">
      <c r="A3016" s="2">
        <v>45018</v>
      </c>
      <c r="K3016" s="87">
        <f t="shared" si="102"/>
        <v>9039</v>
      </c>
      <c r="L3016" s="86">
        <f t="shared" si="101"/>
        <v>800</v>
      </c>
    </row>
    <row r="3017" spans="1:12" x14ac:dyDescent="0.35">
      <c r="A3017" s="2">
        <v>45019</v>
      </c>
      <c r="K3017" s="87">
        <f t="shared" si="102"/>
        <v>9042</v>
      </c>
      <c r="L3017" s="86">
        <f t="shared" si="101"/>
        <v>800</v>
      </c>
    </row>
    <row r="3018" spans="1:12" x14ac:dyDescent="0.35">
      <c r="A3018" s="2">
        <v>45020</v>
      </c>
      <c r="K3018" s="87">
        <f t="shared" si="102"/>
        <v>9045</v>
      </c>
      <c r="L3018" s="86">
        <f t="shared" si="101"/>
        <v>800</v>
      </c>
    </row>
    <row r="3019" spans="1:12" x14ac:dyDescent="0.35">
      <c r="A3019" s="2">
        <v>45021</v>
      </c>
      <c r="K3019" s="87">
        <f t="shared" si="102"/>
        <v>9048</v>
      </c>
      <c r="L3019" s="86">
        <f t="shared" si="101"/>
        <v>800</v>
      </c>
    </row>
    <row r="3020" spans="1:12" x14ac:dyDescent="0.35">
      <c r="A3020" s="2">
        <v>45022</v>
      </c>
      <c r="K3020" s="87">
        <f t="shared" si="102"/>
        <v>9051</v>
      </c>
      <c r="L3020" s="86">
        <f t="shared" si="101"/>
        <v>800</v>
      </c>
    </row>
    <row r="3021" spans="1:12" x14ac:dyDescent="0.35">
      <c r="A3021" s="2">
        <v>45023</v>
      </c>
      <c r="K3021" s="87">
        <f t="shared" si="102"/>
        <v>9054</v>
      </c>
      <c r="L3021" s="86">
        <f t="shared" si="101"/>
        <v>800</v>
      </c>
    </row>
    <row r="3022" spans="1:12" x14ac:dyDescent="0.35">
      <c r="A3022" s="2">
        <v>45024</v>
      </c>
      <c r="K3022" s="87">
        <f t="shared" si="102"/>
        <v>9057</v>
      </c>
      <c r="L3022" s="86">
        <f t="shared" si="101"/>
        <v>800</v>
      </c>
    </row>
    <row r="3023" spans="1:12" x14ac:dyDescent="0.35">
      <c r="A3023" s="2">
        <v>45025</v>
      </c>
      <c r="K3023" s="87">
        <f t="shared" si="102"/>
        <v>9060</v>
      </c>
      <c r="L3023" s="86">
        <f t="shared" si="101"/>
        <v>800</v>
      </c>
    </row>
    <row r="3024" spans="1:12" x14ac:dyDescent="0.35">
      <c r="A3024" s="2">
        <v>45026</v>
      </c>
      <c r="K3024" s="87">
        <f t="shared" si="102"/>
        <v>9063</v>
      </c>
      <c r="L3024" s="86">
        <f t="shared" si="101"/>
        <v>800</v>
      </c>
    </row>
    <row r="3025" spans="1:12" x14ac:dyDescent="0.35">
      <c r="A3025" s="2">
        <v>45027</v>
      </c>
      <c r="K3025" s="87">
        <f t="shared" si="102"/>
        <v>9066</v>
      </c>
      <c r="L3025" s="86">
        <f t="shared" si="101"/>
        <v>800</v>
      </c>
    </row>
    <row r="3026" spans="1:12" x14ac:dyDescent="0.35">
      <c r="A3026" s="2">
        <v>45028</v>
      </c>
      <c r="K3026" s="87">
        <f t="shared" si="102"/>
        <v>9069</v>
      </c>
      <c r="L3026" s="86">
        <f t="shared" si="101"/>
        <v>800</v>
      </c>
    </row>
    <row r="3027" spans="1:12" x14ac:dyDescent="0.35">
      <c r="A3027" s="2">
        <v>45029</v>
      </c>
      <c r="K3027" s="87">
        <f t="shared" si="102"/>
        <v>9072</v>
      </c>
      <c r="L3027" s="86">
        <f t="shared" si="101"/>
        <v>800</v>
      </c>
    </row>
    <row r="3028" spans="1:12" x14ac:dyDescent="0.35">
      <c r="A3028" s="2">
        <v>45030</v>
      </c>
      <c r="K3028" s="87">
        <f t="shared" si="102"/>
        <v>9075</v>
      </c>
      <c r="L3028" s="86">
        <f t="shared" si="101"/>
        <v>800</v>
      </c>
    </row>
    <row r="3029" spans="1:12" x14ac:dyDescent="0.35">
      <c r="A3029" s="2">
        <v>45031</v>
      </c>
      <c r="K3029" s="87">
        <f t="shared" si="102"/>
        <v>9078</v>
      </c>
      <c r="L3029" s="86">
        <f t="shared" si="101"/>
        <v>800</v>
      </c>
    </row>
    <row r="3030" spans="1:12" x14ac:dyDescent="0.35">
      <c r="A3030" s="2">
        <v>45032</v>
      </c>
      <c r="K3030" s="87">
        <f t="shared" si="102"/>
        <v>9081</v>
      </c>
      <c r="L3030" s="86">
        <f t="shared" si="101"/>
        <v>800</v>
      </c>
    </row>
    <row r="3031" spans="1:12" x14ac:dyDescent="0.35">
      <c r="A3031" s="2">
        <v>45033</v>
      </c>
      <c r="K3031" s="87">
        <f t="shared" si="102"/>
        <v>9084</v>
      </c>
      <c r="L3031" s="86">
        <f t="shared" si="101"/>
        <v>800</v>
      </c>
    </row>
    <row r="3032" spans="1:12" x14ac:dyDescent="0.35">
      <c r="A3032" s="2">
        <v>45034</v>
      </c>
      <c r="K3032" s="87">
        <f t="shared" si="102"/>
        <v>9087</v>
      </c>
      <c r="L3032" s="86">
        <f t="shared" si="101"/>
        <v>800</v>
      </c>
    </row>
    <row r="3033" spans="1:12" x14ac:dyDescent="0.35">
      <c r="A3033" s="2">
        <v>45035</v>
      </c>
      <c r="K3033" s="87">
        <f t="shared" si="102"/>
        <v>9090</v>
      </c>
      <c r="L3033" s="86">
        <f t="shared" si="101"/>
        <v>800</v>
      </c>
    </row>
    <row r="3034" spans="1:12" x14ac:dyDescent="0.35">
      <c r="A3034" s="2">
        <v>45036</v>
      </c>
      <c r="K3034" s="87">
        <f t="shared" si="102"/>
        <v>9093</v>
      </c>
      <c r="L3034" s="86">
        <f t="shared" si="101"/>
        <v>800</v>
      </c>
    </row>
    <row r="3035" spans="1:12" x14ac:dyDescent="0.35">
      <c r="A3035" s="2">
        <v>45037</v>
      </c>
      <c r="K3035" s="87">
        <f t="shared" si="102"/>
        <v>9096</v>
      </c>
      <c r="L3035" s="86">
        <f t="shared" si="101"/>
        <v>800</v>
      </c>
    </row>
    <row r="3036" spans="1:12" x14ac:dyDescent="0.35">
      <c r="A3036" s="2">
        <v>45038</v>
      </c>
      <c r="K3036" s="87">
        <f t="shared" si="102"/>
        <v>9099</v>
      </c>
      <c r="L3036" s="86">
        <f t="shared" si="101"/>
        <v>800</v>
      </c>
    </row>
    <row r="3037" spans="1:12" x14ac:dyDescent="0.35">
      <c r="A3037" s="2">
        <v>45039</v>
      </c>
      <c r="K3037" s="87">
        <f t="shared" si="102"/>
        <v>9102</v>
      </c>
      <c r="L3037" s="86">
        <f t="shared" si="101"/>
        <v>800</v>
      </c>
    </row>
    <row r="3038" spans="1:12" x14ac:dyDescent="0.35">
      <c r="A3038" s="2">
        <v>45040</v>
      </c>
      <c r="K3038" s="87">
        <f t="shared" si="102"/>
        <v>9105</v>
      </c>
      <c r="L3038" s="86">
        <f t="shared" si="101"/>
        <v>800</v>
      </c>
    </row>
    <row r="3039" spans="1:12" x14ac:dyDescent="0.35">
      <c r="A3039" s="2">
        <v>45041</v>
      </c>
      <c r="K3039" s="87">
        <f t="shared" si="102"/>
        <v>9108</v>
      </c>
      <c r="L3039" s="86">
        <f t="shared" si="101"/>
        <v>800</v>
      </c>
    </row>
    <row r="3040" spans="1:12" x14ac:dyDescent="0.35">
      <c r="A3040" s="2">
        <v>45042</v>
      </c>
      <c r="K3040" s="87">
        <f t="shared" si="102"/>
        <v>9111</v>
      </c>
      <c r="L3040" s="86">
        <f t="shared" si="101"/>
        <v>800</v>
      </c>
    </row>
    <row r="3041" spans="1:12" x14ac:dyDescent="0.35">
      <c r="A3041" s="2">
        <v>45043</v>
      </c>
      <c r="K3041" s="87">
        <f t="shared" si="102"/>
        <v>9114</v>
      </c>
      <c r="L3041" s="86">
        <f t="shared" si="101"/>
        <v>800</v>
      </c>
    </row>
    <row r="3042" spans="1:12" x14ac:dyDescent="0.35">
      <c r="A3042" s="2">
        <v>45044</v>
      </c>
      <c r="K3042" s="87">
        <f t="shared" si="102"/>
        <v>9117</v>
      </c>
      <c r="L3042" s="86">
        <f t="shared" si="101"/>
        <v>800</v>
      </c>
    </row>
    <row r="3043" spans="1:12" x14ac:dyDescent="0.35">
      <c r="A3043" s="2">
        <v>45045</v>
      </c>
      <c r="K3043" s="87">
        <f t="shared" si="102"/>
        <v>9120</v>
      </c>
      <c r="L3043" s="86">
        <f t="shared" si="101"/>
        <v>800</v>
      </c>
    </row>
    <row r="3044" spans="1:12" x14ac:dyDescent="0.35">
      <c r="A3044" s="2">
        <v>45046</v>
      </c>
      <c r="K3044" s="87">
        <f t="shared" si="102"/>
        <v>9123</v>
      </c>
      <c r="L3044" s="86">
        <f t="shared" si="101"/>
        <v>800</v>
      </c>
    </row>
    <row r="3045" spans="1:12" x14ac:dyDescent="0.35">
      <c r="A3045" s="2">
        <v>45047</v>
      </c>
      <c r="K3045" s="87">
        <f t="shared" si="102"/>
        <v>9126</v>
      </c>
      <c r="L3045" s="86">
        <f t="shared" si="101"/>
        <v>800</v>
      </c>
    </row>
    <row r="3046" spans="1:12" x14ac:dyDescent="0.35">
      <c r="A3046" s="2">
        <v>45048</v>
      </c>
      <c r="K3046" s="87">
        <f t="shared" si="102"/>
        <v>9129</v>
      </c>
      <c r="L3046" s="86">
        <f t="shared" si="101"/>
        <v>800</v>
      </c>
    </row>
    <row r="3047" spans="1:12" x14ac:dyDescent="0.35">
      <c r="A3047" s="2">
        <v>45049</v>
      </c>
      <c r="K3047" s="87">
        <f t="shared" si="102"/>
        <v>9132</v>
      </c>
      <c r="L3047" s="86">
        <f t="shared" si="101"/>
        <v>800</v>
      </c>
    </row>
    <row r="3048" spans="1:12" x14ac:dyDescent="0.35">
      <c r="A3048" s="2">
        <v>45050</v>
      </c>
      <c r="K3048" s="87">
        <f t="shared" si="102"/>
        <v>9135</v>
      </c>
      <c r="L3048" s="86">
        <f t="shared" si="101"/>
        <v>800</v>
      </c>
    </row>
    <row r="3049" spans="1:12" x14ac:dyDescent="0.35">
      <c r="A3049" s="2">
        <v>45051</v>
      </c>
      <c r="K3049" s="87">
        <f t="shared" si="102"/>
        <v>9138</v>
      </c>
      <c r="L3049" s="86">
        <f t="shared" si="101"/>
        <v>800</v>
      </c>
    </row>
    <row r="3050" spans="1:12" x14ac:dyDescent="0.35">
      <c r="A3050" s="2">
        <v>45052</v>
      </c>
      <c r="K3050" s="87">
        <f t="shared" si="102"/>
        <v>9141</v>
      </c>
      <c r="L3050" s="86">
        <f t="shared" si="101"/>
        <v>800</v>
      </c>
    </row>
    <row r="3051" spans="1:12" x14ac:dyDescent="0.35">
      <c r="A3051" s="2">
        <v>45053</v>
      </c>
      <c r="K3051" s="87">
        <f t="shared" si="102"/>
        <v>9144</v>
      </c>
      <c r="L3051" s="86">
        <f t="shared" si="101"/>
        <v>800</v>
      </c>
    </row>
    <row r="3052" spans="1:12" x14ac:dyDescent="0.35">
      <c r="A3052" s="2">
        <v>45054</v>
      </c>
      <c r="K3052" s="87">
        <f t="shared" si="102"/>
        <v>9147</v>
      </c>
      <c r="L3052" s="86">
        <f t="shared" si="101"/>
        <v>800</v>
      </c>
    </row>
    <row r="3053" spans="1:12" x14ac:dyDescent="0.35">
      <c r="A3053" s="2">
        <v>45055</v>
      </c>
      <c r="K3053" s="87">
        <f t="shared" si="102"/>
        <v>9150</v>
      </c>
      <c r="L3053" s="86">
        <f t="shared" si="101"/>
        <v>800</v>
      </c>
    </row>
    <row r="3054" spans="1:12" x14ac:dyDescent="0.35">
      <c r="A3054" s="2">
        <v>45056</v>
      </c>
      <c r="K3054" s="87">
        <f t="shared" si="102"/>
        <v>9153</v>
      </c>
      <c r="L3054" s="86">
        <f t="shared" si="101"/>
        <v>800</v>
      </c>
    </row>
    <row r="3055" spans="1:12" x14ac:dyDescent="0.35">
      <c r="A3055" s="2">
        <v>45057</v>
      </c>
      <c r="K3055" s="87">
        <f t="shared" si="102"/>
        <v>9156</v>
      </c>
      <c r="L3055" s="86">
        <f t="shared" si="101"/>
        <v>800</v>
      </c>
    </row>
    <row r="3056" spans="1:12" x14ac:dyDescent="0.35">
      <c r="A3056" s="2">
        <v>45058</v>
      </c>
      <c r="K3056" s="87">
        <f t="shared" si="102"/>
        <v>9159</v>
      </c>
      <c r="L3056" s="86">
        <f t="shared" si="101"/>
        <v>800</v>
      </c>
    </row>
    <row r="3057" spans="1:12" x14ac:dyDescent="0.35">
      <c r="A3057" s="2">
        <v>45059</v>
      </c>
      <c r="K3057" s="87">
        <f t="shared" si="102"/>
        <v>9162</v>
      </c>
      <c r="L3057" s="86">
        <f t="shared" si="101"/>
        <v>800</v>
      </c>
    </row>
    <row r="3058" spans="1:12" x14ac:dyDescent="0.35">
      <c r="A3058" s="2">
        <v>45060</v>
      </c>
      <c r="K3058" s="87">
        <f t="shared" si="102"/>
        <v>9165</v>
      </c>
      <c r="L3058" s="86">
        <f t="shared" si="101"/>
        <v>800</v>
      </c>
    </row>
    <row r="3059" spans="1:12" x14ac:dyDescent="0.35">
      <c r="A3059" s="2">
        <v>45061</v>
      </c>
      <c r="K3059" s="87">
        <f t="shared" si="102"/>
        <v>9168</v>
      </c>
      <c r="L3059" s="86">
        <f t="shared" si="101"/>
        <v>800</v>
      </c>
    </row>
    <row r="3060" spans="1:12" x14ac:dyDescent="0.35">
      <c r="A3060" s="2">
        <v>45062</v>
      </c>
      <c r="K3060" s="87">
        <f t="shared" si="102"/>
        <v>9171</v>
      </c>
      <c r="L3060" s="86">
        <f t="shared" si="101"/>
        <v>800</v>
      </c>
    </row>
    <row r="3061" spans="1:12" x14ac:dyDescent="0.35">
      <c r="A3061" s="2">
        <v>45063</v>
      </c>
      <c r="K3061" s="87">
        <f t="shared" si="102"/>
        <v>9174</v>
      </c>
      <c r="L3061" s="86">
        <f t="shared" si="101"/>
        <v>800</v>
      </c>
    </row>
    <row r="3062" spans="1:12" x14ac:dyDescent="0.35">
      <c r="A3062" s="2">
        <v>45064</v>
      </c>
      <c r="K3062" s="87">
        <f t="shared" si="102"/>
        <v>9177</v>
      </c>
      <c r="L3062" s="86">
        <f t="shared" si="101"/>
        <v>800</v>
      </c>
    </row>
    <row r="3063" spans="1:12" x14ac:dyDescent="0.35">
      <c r="A3063" s="2">
        <v>45065</v>
      </c>
      <c r="K3063" s="87">
        <f t="shared" si="102"/>
        <v>9180</v>
      </c>
      <c r="L3063" s="86">
        <f t="shared" si="101"/>
        <v>800</v>
      </c>
    </row>
    <row r="3064" spans="1:12" x14ac:dyDescent="0.35">
      <c r="A3064" s="2">
        <v>45066</v>
      </c>
      <c r="K3064" s="87">
        <f t="shared" si="102"/>
        <v>9183</v>
      </c>
      <c r="L3064" s="86">
        <f t="shared" si="101"/>
        <v>800</v>
      </c>
    </row>
    <row r="3065" spans="1:12" x14ac:dyDescent="0.35">
      <c r="A3065" s="2">
        <v>45067</v>
      </c>
      <c r="K3065" s="87">
        <f t="shared" si="102"/>
        <v>9186</v>
      </c>
      <c r="L3065" s="86">
        <f t="shared" si="101"/>
        <v>800</v>
      </c>
    </row>
    <row r="3066" spans="1:12" x14ac:dyDescent="0.35">
      <c r="A3066" s="2">
        <v>45068</v>
      </c>
      <c r="K3066" s="87">
        <f t="shared" si="102"/>
        <v>9189</v>
      </c>
      <c r="L3066" s="86">
        <f t="shared" si="101"/>
        <v>800</v>
      </c>
    </row>
    <row r="3067" spans="1:12" x14ac:dyDescent="0.35">
      <c r="A3067" s="2">
        <v>45069</v>
      </c>
      <c r="K3067" s="87">
        <f t="shared" si="102"/>
        <v>9192</v>
      </c>
      <c r="L3067" s="86">
        <f t="shared" si="101"/>
        <v>800</v>
      </c>
    </row>
    <row r="3068" spans="1:12" x14ac:dyDescent="0.35">
      <c r="A3068" s="2">
        <v>45070</v>
      </c>
      <c r="K3068" s="87">
        <f t="shared" si="102"/>
        <v>9195</v>
      </c>
      <c r="L3068" s="86">
        <f t="shared" si="101"/>
        <v>800</v>
      </c>
    </row>
    <row r="3069" spans="1:12" x14ac:dyDescent="0.35">
      <c r="A3069" s="2">
        <v>45071</v>
      </c>
      <c r="K3069" s="87">
        <f t="shared" si="102"/>
        <v>9198</v>
      </c>
      <c r="L3069" s="86">
        <f t="shared" si="101"/>
        <v>800</v>
      </c>
    </row>
    <row r="3070" spans="1:12" x14ac:dyDescent="0.35">
      <c r="A3070" s="2">
        <v>45072</v>
      </c>
      <c r="K3070" s="87">
        <f t="shared" si="102"/>
        <v>9201</v>
      </c>
      <c r="L3070" s="86">
        <f t="shared" si="101"/>
        <v>800</v>
      </c>
    </row>
    <row r="3071" spans="1:12" x14ac:dyDescent="0.35">
      <c r="A3071" s="2">
        <v>45073</v>
      </c>
      <c r="K3071" s="87">
        <f t="shared" si="102"/>
        <v>9204</v>
      </c>
      <c r="L3071" s="86">
        <f t="shared" si="101"/>
        <v>800</v>
      </c>
    </row>
    <row r="3072" spans="1:12" x14ac:dyDescent="0.35">
      <c r="A3072" s="2">
        <v>45074</v>
      </c>
      <c r="K3072" s="87">
        <f t="shared" si="102"/>
        <v>9207</v>
      </c>
      <c r="L3072" s="86">
        <f t="shared" si="101"/>
        <v>800</v>
      </c>
    </row>
    <row r="3073" spans="1:12" x14ac:dyDescent="0.35">
      <c r="A3073" s="2">
        <v>45075</v>
      </c>
      <c r="K3073" s="87">
        <f t="shared" si="102"/>
        <v>9210</v>
      </c>
      <c r="L3073" s="86">
        <f t="shared" si="101"/>
        <v>800</v>
      </c>
    </row>
    <row r="3074" spans="1:12" x14ac:dyDescent="0.35">
      <c r="A3074" s="2">
        <v>45076</v>
      </c>
      <c r="K3074" s="87">
        <f t="shared" si="102"/>
        <v>9213</v>
      </c>
      <c r="L3074" s="86">
        <f t="shared" si="101"/>
        <v>800</v>
      </c>
    </row>
    <row r="3075" spans="1:12" x14ac:dyDescent="0.35">
      <c r="A3075" s="2">
        <v>45077</v>
      </c>
      <c r="K3075" s="87">
        <f t="shared" si="102"/>
        <v>9216</v>
      </c>
      <c r="L3075" s="86">
        <f t="shared" si="101"/>
        <v>800</v>
      </c>
    </row>
    <row r="3076" spans="1:12" x14ac:dyDescent="0.35">
      <c r="A3076" s="2">
        <v>45078</v>
      </c>
      <c r="K3076" s="87">
        <f t="shared" si="102"/>
        <v>9219</v>
      </c>
      <c r="L3076" s="86">
        <f t="shared" ref="L3076:L3139" si="103">ExistingCost</f>
        <v>800</v>
      </c>
    </row>
    <row r="3077" spans="1:12" x14ac:dyDescent="0.35">
      <c r="A3077" s="2">
        <v>45079</v>
      </c>
      <c r="K3077" s="87">
        <f t="shared" ref="K3077:K3140" si="104">K3076+3</f>
        <v>9222</v>
      </c>
      <c r="L3077" s="86">
        <f t="shared" si="103"/>
        <v>800</v>
      </c>
    </row>
    <row r="3078" spans="1:12" x14ac:dyDescent="0.35">
      <c r="A3078" s="2">
        <v>45080</v>
      </c>
      <c r="K3078" s="87">
        <f t="shared" si="104"/>
        <v>9225</v>
      </c>
      <c r="L3078" s="86">
        <f t="shared" si="103"/>
        <v>800</v>
      </c>
    </row>
    <row r="3079" spans="1:12" x14ac:dyDescent="0.35">
      <c r="A3079" s="2">
        <v>45081</v>
      </c>
      <c r="K3079" s="87">
        <f t="shared" si="104"/>
        <v>9228</v>
      </c>
      <c r="L3079" s="86">
        <f t="shared" si="103"/>
        <v>800</v>
      </c>
    </row>
    <row r="3080" spans="1:12" x14ac:dyDescent="0.35">
      <c r="A3080" s="2">
        <v>45082</v>
      </c>
      <c r="K3080" s="87">
        <f t="shared" si="104"/>
        <v>9231</v>
      </c>
      <c r="L3080" s="86">
        <f t="shared" si="103"/>
        <v>800</v>
      </c>
    </row>
    <row r="3081" spans="1:12" x14ac:dyDescent="0.35">
      <c r="A3081" s="2">
        <v>45083</v>
      </c>
      <c r="K3081" s="87">
        <f t="shared" si="104"/>
        <v>9234</v>
      </c>
      <c r="L3081" s="86">
        <f t="shared" si="103"/>
        <v>800</v>
      </c>
    </row>
    <row r="3082" spans="1:12" x14ac:dyDescent="0.35">
      <c r="A3082" s="2">
        <v>45084</v>
      </c>
      <c r="K3082" s="87">
        <f t="shared" si="104"/>
        <v>9237</v>
      </c>
      <c r="L3082" s="86">
        <f t="shared" si="103"/>
        <v>800</v>
      </c>
    </row>
    <row r="3083" spans="1:12" x14ac:dyDescent="0.35">
      <c r="A3083" s="2">
        <v>45085</v>
      </c>
      <c r="K3083" s="87">
        <f t="shared" si="104"/>
        <v>9240</v>
      </c>
      <c r="L3083" s="86">
        <f t="shared" si="103"/>
        <v>800</v>
      </c>
    </row>
    <row r="3084" spans="1:12" x14ac:dyDescent="0.35">
      <c r="A3084" s="2">
        <v>45086</v>
      </c>
      <c r="K3084" s="87">
        <f t="shared" si="104"/>
        <v>9243</v>
      </c>
      <c r="L3084" s="86">
        <f t="shared" si="103"/>
        <v>800</v>
      </c>
    </row>
    <row r="3085" spans="1:12" x14ac:dyDescent="0.35">
      <c r="A3085" s="2">
        <v>45087</v>
      </c>
      <c r="K3085" s="87">
        <f t="shared" si="104"/>
        <v>9246</v>
      </c>
      <c r="L3085" s="86">
        <f t="shared" si="103"/>
        <v>800</v>
      </c>
    </row>
    <row r="3086" spans="1:12" x14ac:dyDescent="0.35">
      <c r="A3086" s="2">
        <v>45088</v>
      </c>
      <c r="K3086" s="87">
        <f t="shared" si="104"/>
        <v>9249</v>
      </c>
      <c r="L3086" s="86">
        <f t="shared" si="103"/>
        <v>800</v>
      </c>
    </row>
    <row r="3087" spans="1:12" x14ac:dyDescent="0.35">
      <c r="A3087" s="2">
        <v>45089</v>
      </c>
      <c r="K3087" s="87">
        <f t="shared" si="104"/>
        <v>9252</v>
      </c>
      <c r="L3087" s="86">
        <f t="shared" si="103"/>
        <v>800</v>
      </c>
    </row>
    <row r="3088" spans="1:12" x14ac:dyDescent="0.35">
      <c r="A3088" s="2">
        <v>45090</v>
      </c>
      <c r="K3088" s="87">
        <f t="shared" si="104"/>
        <v>9255</v>
      </c>
      <c r="L3088" s="86">
        <f t="shared" si="103"/>
        <v>800</v>
      </c>
    </row>
    <row r="3089" spans="1:12" x14ac:dyDescent="0.35">
      <c r="A3089" s="2">
        <v>45091</v>
      </c>
      <c r="K3089" s="87">
        <f t="shared" si="104"/>
        <v>9258</v>
      </c>
      <c r="L3089" s="86">
        <f t="shared" si="103"/>
        <v>800</v>
      </c>
    </row>
    <row r="3090" spans="1:12" x14ac:dyDescent="0.35">
      <c r="A3090" s="2">
        <v>45092</v>
      </c>
      <c r="K3090" s="87">
        <f t="shared" si="104"/>
        <v>9261</v>
      </c>
      <c r="L3090" s="86">
        <f t="shared" si="103"/>
        <v>800</v>
      </c>
    </row>
    <row r="3091" spans="1:12" x14ac:dyDescent="0.35">
      <c r="A3091" s="2">
        <v>45093</v>
      </c>
      <c r="K3091" s="87">
        <f t="shared" si="104"/>
        <v>9264</v>
      </c>
      <c r="L3091" s="86">
        <f t="shared" si="103"/>
        <v>800</v>
      </c>
    </row>
    <row r="3092" spans="1:12" x14ac:dyDescent="0.35">
      <c r="A3092" s="2">
        <v>45094</v>
      </c>
      <c r="K3092" s="87">
        <f t="shared" si="104"/>
        <v>9267</v>
      </c>
      <c r="L3092" s="86">
        <f t="shared" si="103"/>
        <v>800</v>
      </c>
    </row>
    <row r="3093" spans="1:12" x14ac:dyDescent="0.35">
      <c r="A3093" s="2">
        <v>45095</v>
      </c>
      <c r="K3093" s="87">
        <f t="shared" si="104"/>
        <v>9270</v>
      </c>
      <c r="L3093" s="86">
        <f t="shared" si="103"/>
        <v>800</v>
      </c>
    </row>
    <row r="3094" spans="1:12" x14ac:dyDescent="0.35">
      <c r="A3094" s="2">
        <v>45096</v>
      </c>
      <c r="K3094" s="87">
        <f t="shared" si="104"/>
        <v>9273</v>
      </c>
      <c r="L3094" s="86">
        <f t="shared" si="103"/>
        <v>800</v>
      </c>
    </row>
    <row r="3095" spans="1:12" x14ac:dyDescent="0.35">
      <c r="A3095" s="2">
        <v>45097</v>
      </c>
      <c r="K3095" s="87">
        <f t="shared" si="104"/>
        <v>9276</v>
      </c>
      <c r="L3095" s="86">
        <f t="shared" si="103"/>
        <v>800</v>
      </c>
    </row>
    <row r="3096" spans="1:12" x14ac:dyDescent="0.35">
      <c r="A3096" s="2">
        <v>45098</v>
      </c>
      <c r="K3096" s="87">
        <f t="shared" si="104"/>
        <v>9279</v>
      </c>
      <c r="L3096" s="86">
        <f t="shared" si="103"/>
        <v>800</v>
      </c>
    </row>
    <row r="3097" spans="1:12" x14ac:dyDescent="0.35">
      <c r="A3097" s="2">
        <v>45099</v>
      </c>
      <c r="K3097" s="87">
        <f t="shared" si="104"/>
        <v>9282</v>
      </c>
      <c r="L3097" s="86">
        <f t="shared" si="103"/>
        <v>800</v>
      </c>
    </row>
    <row r="3098" spans="1:12" x14ac:dyDescent="0.35">
      <c r="A3098" s="2">
        <v>45100</v>
      </c>
      <c r="K3098" s="87">
        <f t="shared" si="104"/>
        <v>9285</v>
      </c>
      <c r="L3098" s="86">
        <f t="shared" si="103"/>
        <v>800</v>
      </c>
    </row>
    <row r="3099" spans="1:12" x14ac:dyDescent="0.35">
      <c r="A3099" s="2">
        <v>45101</v>
      </c>
      <c r="K3099" s="87">
        <f t="shared" si="104"/>
        <v>9288</v>
      </c>
      <c r="L3099" s="86">
        <f t="shared" si="103"/>
        <v>800</v>
      </c>
    </row>
    <row r="3100" spans="1:12" x14ac:dyDescent="0.35">
      <c r="A3100" s="2">
        <v>45102</v>
      </c>
      <c r="K3100" s="87">
        <f t="shared" si="104"/>
        <v>9291</v>
      </c>
      <c r="L3100" s="86">
        <f t="shared" si="103"/>
        <v>800</v>
      </c>
    </row>
    <row r="3101" spans="1:12" x14ac:dyDescent="0.35">
      <c r="A3101" s="2">
        <v>45103</v>
      </c>
      <c r="K3101" s="87">
        <f t="shared" si="104"/>
        <v>9294</v>
      </c>
      <c r="L3101" s="86">
        <f t="shared" si="103"/>
        <v>800</v>
      </c>
    </row>
    <row r="3102" spans="1:12" x14ac:dyDescent="0.35">
      <c r="A3102" s="2">
        <v>45104</v>
      </c>
      <c r="K3102" s="87">
        <f t="shared" si="104"/>
        <v>9297</v>
      </c>
      <c r="L3102" s="86">
        <f t="shared" si="103"/>
        <v>800</v>
      </c>
    </row>
    <row r="3103" spans="1:12" x14ac:dyDescent="0.35">
      <c r="A3103" s="2">
        <v>45105</v>
      </c>
      <c r="K3103" s="87">
        <f t="shared" si="104"/>
        <v>9300</v>
      </c>
      <c r="L3103" s="86">
        <f t="shared" si="103"/>
        <v>800</v>
      </c>
    </row>
    <row r="3104" spans="1:12" x14ac:dyDescent="0.35">
      <c r="A3104" s="2">
        <v>45106</v>
      </c>
      <c r="K3104" s="87">
        <f t="shared" si="104"/>
        <v>9303</v>
      </c>
      <c r="L3104" s="86">
        <f t="shared" si="103"/>
        <v>800</v>
      </c>
    </row>
    <row r="3105" spans="1:12" x14ac:dyDescent="0.35">
      <c r="A3105" s="2">
        <v>45107</v>
      </c>
      <c r="K3105" s="87">
        <f t="shared" si="104"/>
        <v>9306</v>
      </c>
      <c r="L3105" s="86">
        <f t="shared" si="103"/>
        <v>800</v>
      </c>
    </row>
    <row r="3106" spans="1:12" x14ac:dyDescent="0.35">
      <c r="A3106" s="2">
        <v>45108</v>
      </c>
      <c r="K3106" s="87">
        <f t="shared" si="104"/>
        <v>9309</v>
      </c>
      <c r="L3106" s="86">
        <f t="shared" si="103"/>
        <v>800</v>
      </c>
    </row>
    <row r="3107" spans="1:12" x14ac:dyDescent="0.35">
      <c r="A3107" s="2">
        <v>45109</v>
      </c>
      <c r="K3107" s="87">
        <f t="shared" si="104"/>
        <v>9312</v>
      </c>
      <c r="L3107" s="86">
        <f t="shared" si="103"/>
        <v>800</v>
      </c>
    </row>
    <row r="3108" spans="1:12" x14ac:dyDescent="0.35">
      <c r="A3108" s="2">
        <v>45110</v>
      </c>
      <c r="K3108" s="87">
        <f t="shared" si="104"/>
        <v>9315</v>
      </c>
      <c r="L3108" s="86">
        <f t="shared" si="103"/>
        <v>800</v>
      </c>
    </row>
    <row r="3109" spans="1:12" x14ac:dyDescent="0.35">
      <c r="A3109" s="2">
        <v>45111</v>
      </c>
      <c r="K3109" s="87">
        <f t="shared" si="104"/>
        <v>9318</v>
      </c>
      <c r="L3109" s="86">
        <f t="shared" si="103"/>
        <v>800</v>
      </c>
    </row>
    <row r="3110" spans="1:12" x14ac:dyDescent="0.35">
      <c r="A3110" s="2">
        <v>45112</v>
      </c>
      <c r="K3110" s="87">
        <f t="shared" si="104"/>
        <v>9321</v>
      </c>
      <c r="L3110" s="86">
        <f t="shared" si="103"/>
        <v>800</v>
      </c>
    </row>
    <row r="3111" spans="1:12" x14ac:dyDescent="0.35">
      <c r="A3111" s="2">
        <v>45113</v>
      </c>
      <c r="K3111" s="87">
        <f t="shared" si="104"/>
        <v>9324</v>
      </c>
      <c r="L3111" s="86">
        <f t="shared" si="103"/>
        <v>800</v>
      </c>
    </row>
    <row r="3112" spans="1:12" x14ac:dyDescent="0.35">
      <c r="A3112" s="2">
        <v>45114</v>
      </c>
      <c r="K3112" s="87">
        <f t="shared" si="104"/>
        <v>9327</v>
      </c>
      <c r="L3112" s="86">
        <f t="shared" si="103"/>
        <v>800</v>
      </c>
    </row>
    <row r="3113" spans="1:12" x14ac:dyDescent="0.35">
      <c r="A3113" s="2">
        <v>45115</v>
      </c>
      <c r="K3113" s="87">
        <f t="shared" si="104"/>
        <v>9330</v>
      </c>
      <c r="L3113" s="86">
        <f t="shared" si="103"/>
        <v>800</v>
      </c>
    </row>
    <row r="3114" spans="1:12" x14ac:dyDescent="0.35">
      <c r="A3114" s="2">
        <v>45116</v>
      </c>
      <c r="K3114" s="87">
        <f t="shared" si="104"/>
        <v>9333</v>
      </c>
      <c r="L3114" s="86">
        <f t="shared" si="103"/>
        <v>800</v>
      </c>
    </row>
    <row r="3115" spans="1:12" x14ac:dyDescent="0.35">
      <c r="A3115" s="2">
        <v>45117</v>
      </c>
      <c r="K3115" s="87">
        <f t="shared" si="104"/>
        <v>9336</v>
      </c>
      <c r="L3115" s="86">
        <f t="shared" si="103"/>
        <v>800</v>
      </c>
    </row>
    <row r="3116" spans="1:12" x14ac:dyDescent="0.35">
      <c r="A3116" s="2">
        <v>45118</v>
      </c>
      <c r="K3116" s="87">
        <f t="shared" si="104"/>
        <v>9339</v>
      </c>
      <c r="L3116" s="86">
        <f t="shared" si="103"/>
        <v>800</v>
      </c>
    </row>
    <row r="3117" spans="1:12" x14ac:dyDescent="0.35">
      <c r="A3117" s="2">
        <v>45119</v>
      </c>
      <c r="K3117" s="87">
        <f t="shared" si="104"/>
        <v>9342</v>
      </c>
      <c r="L3117" s="86">
        <f t="shared" si="103"/>
        <v>800</v>
      </c>
    </row>
    <row r="3118" spans="1:12" x14ac:dyDescent="0.35">
      <c r="A3118" s="2">
        <v>45120</v>
      </c>
      <c r="K3118" s="87">
        <f t="shared" si="104"/>
        <v>9345</v>
      </c>
      <c r="L3118" s="86">
        <f t="shared" si="103"/>
        <v>800</v>
      </c>
    </row>
    <row r="3119" spans="1:12" x14ac:dyDescent="0.35">
      <c r="A3119" s="2">
        <v>45121</v>
      </c>
      <c r="K3119" s="87">
        <f t="shared" si="104"/>
        <v>9348</v>
      </c>
      <c r="L3119" s="86">
        <f t="shared" si="103"/>
        <v>800</v>
      </c>
    </row>
    <row r="3120" spans="1:12" x14ac:dyDescent="0.35">
      <c r="A3120" s="2">
        <v>45122</v>
      </c>
      <c r="K3120" s="87">
        <f t="shared" si="104"/>
        <v>9351</v>
      </c>
      <c r="L3120" s="86">
        <f t="shared" si="103"/>
        <v>800</v>
      </c>
    </row>
    <row r="3121" spans="1:12" x14ac:dyDescent="0.35">
      <c r="A3121" s="2">
        <v>45123</v>
      </c>
      <c r="K3121" s="87">
        <f t="shared" si="104"/>
        <v>9354</v>
      </c>
      <c r="L3121" s="86">
        <f t="shared" si="103"/>
        <v>800</v>
      </c>
    </row>
    <row r="3122" spans="1:12" x14ac:dyDescent="0.35">
      <c r="A3122" s="2">
        <v>45124</v>
      </c>
      <c r="K3122" s="87">
        <f t="shared" si="104"/>
        <v>9357</v>
      </c>
      <c r="L3122" s="86">
        <f t="shared" si="103"/>
        <v>800</v>
      </c>
    </row>
    <row r="3123" spans="1:12" x14ac:dyDescent="0.35">
      <c r="A3123" s="2">
        <v>45125</v>
      </c>
      <c r="K3123" s="87">
        <f t="shared" si="104"/>
        <v>9360</v>
      </c>
      <c r="L3123" s="86">
        <f t="shared" si="103"/>
        <v>800</v>
      </c>
    </row>
    <row r="3124" spans="1:12" x14ac:dyDescent="0.35">
      <c r="A3124" s="2">
        <v>45126</v>
      </c>
      <c r="K3124" s="87">
        <f t="shared" si="104"/>
        <v>9363</v>
      </c>
      <c r="L3124" s="86">
        <f t="shared" si="103"/>
        <v>800</v>
      </c>
    </row>
    <row r="3125" spans="1:12" x14ac:dyDescent="0.35">
      <c r="A3125" s="2">
        <v>45127</v>
      </c>
      <c r="K3125" s="87">
        <f t="shared" si="104"/>
        <v>9366</v>
      </c>
      <c r="L3125" s="86">
        <f t="shared" si="103"/>
        <v>800</v>
      </c>
    </row>
    <row r="3126" spans="1:12" x14ac:dyDescent="0.35">
      <c r="A3126" s="2">
        <v>45128</v>
      </c>
      <c r="K3126" s="87">
        <f t="shared" si="104"/>
        <v>9369</v>
      </c>
      <c r="L3126" s="86">
        <f t="shared" si="103"/>
        <v>800</v>
      </c>
    </row>
    <row r="3127" spans="1:12" x14ac:dyDescent="0.35">
      <c r="A3127" s="2">
        <v>45129</v>
      </c>
      <c r="K3127" s="87">
        <f t="shared" si="104"/>
        <v>9372</v>
      </c>
      <c r="L3127" s="86">
        <f t="shared" si="103"/>
        <v>800</v>
      </c>
    </row>
    <row r="3128" spans="1:12" x14ac:dyDescent="0.35">
      <c r="A3128" s="2">
        <v>45130</v>
      </c>
      <c r="K3128" s="87">
        <f t="shared" si="104"/>
        <v>9375</v>
      </c>
      <c r="L3128" s="86">
        <f t="shared" si="103"/>
        <v>800</v>
      </c>
    </row>
    <row r="3129" spans="1:12" x14ac:dyDescent="0.35">
      <c r="A3129" s="2">
        <v>45131</v>
      </c>
      <c r="K3129" s="87">
        <f t="shared" si="104"/>
        <v>9378</v>
      </c>
      <c r="L3129" s="86">
        <f t="shared" si="103"/>
        <v>800</v>
      </c>
    </row>
    <row r="3130" spans="1:12" x14ac:dyDescent="0.35">
      <c r="A3130" s="2">
        <v>45132</v>
      </c>
      <c r="K3130" s="87">
        <f t="shared" si="104"/>
        <v>9381</v>
      </c>
      <c r="L3130" s="86">
        <f t="shared" si="103"/>
        <v>800</v>
      </c>
    </row>
    <row r="3131" spans="1:12" x14ac:dyDescent="0.35">
      <c r="A3131" s="2">
        <v>45133</v>
      </c>
      <c r="K3131" s="87">
        <f t="shared" si="104"/>
        <v>9384</v>
      </c>
      <c r="L3131" s="86">
        <f t="shared" si="103"/>
        <v>800</v>
      </c>
    </row>
    <row r="3132" spans="1:12" x14ac:dyDescent="0.35">
      <c r="A3132" s="2">
        <v>45134</v>
      </c>
      <c r="K3132" s="87">
        <f t="shared" si="104"/>
        <v>9387</v>
      </c>
      <c r="L3132" s="86">
        <f t="shared" si="103"/>
        <v>800</v>
      </c>
    </row>
    <row r="3133" spans="1:12" x14ac:dyDescent="0.35">
      <c r="A3133" s="2">
        <v>45135</v>
      </c>
      <c r="K3133" s="87">
        <f t="shared" si="104"/>
        <v>9390</v>
      </c>
      <c r="L3133" s="86">
        <f t="shared" si="103"/>
        <v>800</v>
      </c>
    </row>
    <row r="3134" spans="1:12" x14ac:dyDescent="0.35">
      <c r="A3134" s="2">
        <v>45136</v>
      </c>
      <c r="K3134" s="87">
        <f t="shared" si="104"/>
        <v>9393</v>
      </c>
      <c r="L3134" s="86">
        <f t="shared" si="103"/>
        <v>800</v>
      </c>
    </row>
    <row r="3135" spans="1:12" x14ac:dyDescent="0.35">
      <c r="A3135" s="2">
        <v>45137</v>
      </c>
      <c r="K3135" s="87">
        <f t="shared" si="104"/>
        <v>9396</v>
      </c>
      <c r="L3135" s="86">
        <f t="shared" si="103"/>
        <v>800</v>
      </c>
    </row>
    <row r="3136" spans="1:12" x14ac:dyDescent="0.35">
      <c r="A3136" s="2">
        <v>45138</v>
      </c>
      <c r="K3136" s="87">
        <f t="shared" si="104"/>
        <v>9399</v>
      </c>
      <c r="L3136" s="86">
        <f t="shared" si="103"/>
        <v>800</v>
      </c>
    </row>
    <row r="3137" spans="1:12" x14ac:dyDescent="0.35">
      <c r="A3137" s="2">
        <v>45139</v>
      </c>
      <c r="K3137" s="87">
        <f t="shared" si="104"/>
        <v>9402</v>
      </c>
      <c r="L3137" s="86">
        <f t="shared" si="103"/>
        <v>800</v>
      </c>
    </row>
    <row r="3138" spans="1:12" x14ac:dyDescent="0.35">
      <c r="A3138" s="2">
        <v>45140</v>
      </c>
      <c r="K3138" s="87">
        <f t="shared" si="104"/>
        <v>9405</v>
      </c>
      <c r="L3138" s="86">
        <f t="shared" si="103"/>
        <v>800</v>
      </c>
    </row>
    <row r="3139" spans="1:12" x14ac:dyDescent="0.35">
      <c r="A3139" s="2">
        <v>45141</v>
      </c>
      <c r="K3139" s="87">
        <f t="shared" si="104"/>
        <v>9408</v>
      </c>
      <c r="L3139" s="86">
        <f t="shared" si="103"/>
        <v>800</v>
      </c>
    </row>
    <row r="3140" spans="1:12" x14ac:dyDescent="0.35">
      <c r="A3140" s="2">
        <v>45142</v>
      </c>
      <c r="K3140" s="87">
        <f t="shared" si="104"/>
        <v>9411</v>
      </c>
      <c r="L3140" s="86">
        <f t="shared" ref="L3140:L3203" si="105">ExistingCost</f>
        <v>800</v>
      </c>
    </row>
    <row r="3141" spans="1:12" x14ac:dyDescent="0.35">
      <c r="A3141" s="2">
        <v>45143</v>
      </c>
      <c r="K3141" s="87">
        <f t="shared" ref="K3141:K3204" si="106">K3140+3</f>
        <v>9414</v>
      </c>
      <c r="L3141" s="86">
        <f t="shared" si="105"/>
        <v>800</v>
      </c>
    </row>
    <row r="3142" spans="1:12" x14ac:dyDescent="0.35">
      <c r="A3142" s="2">
        <v>45144</v>
      </c>
      <c r="K3142" s="87">
        <f t="shared" si="106"/>
        <v>9417</v>
      </c>
      <c r="L3142" s="86">
        <f t="shared" si="105"/>
        <v>800</v>
      </c>
    </row>
    <row r="3143" spans="1:12" x14ac:dyDescent="0.35">
      <c r="A3143" s="2">
        <v>45145</v>
      </c>
      <c r="K3143" s="87">
        <f t="shared" si="106"/>
        <v>9420</v>
      </c>
      <c r="L3143" s="86">
        <f t="shared" si="105"/>
        <v>800</v>
      </c>
    </row>
    <row r="3144" spans="1:12" x14ac:dyDescent="0.35">
      <c r="A3144" s="2">
        <v>45146</v>
      </c>
      <c r="K3144" s="87">
        <f t="shared" si="106"/>
        <v>9423</v>
      </c>
      <c r="L3144" s="86">
        <f t="shared" si="105"/>
        <v>800</v>
      </c>
    </row>
    <row r="3145" spans="1:12" x14ac:dyDescent="0.35">
      <c r="A3145" s="2">
        <v>45147</v>
      </c>
      <c r="K3145" s="87">
        <f t="shared" si="106"/>
        <v>9426</v>
      </c>
      <c r="L3145" s="86">
        <f t="shared" si="105"/>
        <v>800</v>
      </c>
    </row>
    <row r="3146" spans="1:12" x14ac:dyDescent="0.35">
      <c r="A3146" s="2">
        <v>45148</v>
      </c>
      <c r="K3146" s="87">
        <f t="shared" si="106"/>
        <v>9429</v>
      </c>
      <c r="L3146" s="86">
        <f t="shared" si="105"/>
        <v>800</v>
      </c>
    </row>
    <row r="3147" spans="1:12" x14ac:dyDescent="0.35">
      <c r="A3147" s="2">
        <v>45149</v>
      </c>
      <c r="K3147" s="87">
        <f t="shared" si="106"/>
        <v>9432</v>
      </c>
      <c r="L3147" s="86">
        <f t="shared" si="105"/>
        <v>800</v>
      </c>
    </row>
    <row r="3148" spans="1:12" x14ac:dyDescent="0.35">
      <c r="A3148" s="2">
        <v>45150</v>
      </c>
      <c r="K3148" s="87">
        <f t="shared" si="106"/>
        <v>9435</v>
      </c>
      <c r="L3148" s="86">
        <f t="shared" si="105"/>
        <v>800</v>
      </c>
    </row>
    <row r="3149" spans="1:12" x14ac:dyDescent="0.35">
      <c r="A3149" s="2">
        <v>45151</v>
      </c>
      <c r="K3149" s="87">
        <f t="shared" si="106"/>
        <v>9438</v>
      </c>
      <c r="L3149" s="86">
        <f t="shared" si="105"/>
        <v>800</v>
      </c>
    </row>
    <row r="3150" spans="1:12" x14ac:dyDescent="0.35">
      <c r="A3150" s="2">
        <v>45152</v>
      </c>
      <c r="K3150" s="87">
        <f t="shared" si="106"/>
        <v>9441</v>
      </c>
      <c r="L3150" s="86">
        <f t="shared" si="105"/>
        <v>800</v>
      </c>
    </row>
    <row r="3151" spans="1:12" x14ac:dyDescent="0.35">
      <c r="A3151" s="2">
        <v>45153</v>
      </c>
      <c r="K3151" s="87">
        <f t="shared" si="106"/>
        <v>9444</v>
      </c>
      <c r="L3151" s="86">
        <f t="shared" si="105"/>
        <v>800</v>
      </c>
    </row>
    <row r="3152" spans="1:12" x14ac:dyDescent="0.35">
      <c r="A3152" s="2">
        <v>45154</v>
      </c>
      <c r="K3152" s="87">
        <f t="shared" si="106"/>
        <v>9447</v>
      </c>
      <c r="L3152" s="86">
        <f t="shared" si="105"/>
        <v>800</v>
      </c>
    </row>
    <row r="3153" spans="1:12" x14ac:dyDescent="0.35">
      <c r="A3153" s="2">
        <v>45155</v>
      </c>
      <c r="K3153" s="87">
        <f t="shared" si="106"/>
        <v>9450</v>
      </c>
      <c r="L3153" s="86">
        <f t="shared" si="105"/>
        <v>800</v>
      </c>
    </row>
    <row r="3154" spans="1:12" x14ac:dyDescent="0.35">
      <c r="A3154" s="2">
        <v>45156</v>
      </c>
      <c r="K3154" s="87">
        <f t="shared" si="106"/>
        <v>9453</v>
      </c>
      <c r="L3154" s="86">
        <f t="shared" si="105"/>
        <v>800</v>
      </c>
    </row>
    <row r="3155" spans="1:12" x14ac:dyDescent="0.35">
      <c r="A3155" s="2">
        <v>45157</v>
      </c>
      <c r="K3155" s="87">
        <f t="shared" si="106"/>
        <v>9456</v>
      </c>
      <c r="L3155" s="86">
        <f t="shared" si="105"/>
        <v>800</v>
      </c>
    </row>
    <row r="3156" spans="1:12" x14ac:dyDescent="0.35">
      <c r="A3156" s="2">
        <v>45158</v>
      </c>
      <c r="K3156" s="87">
        <f t="shared" si="106"/>
        <v>9459</v>
      </c>
      <c r="L3156" s="86">
        <f t="shared" si="105"/>
        <v>800</v>
      </c>
    </row>
    <row r="3157" spans="1:12" x14ac:dyDescent="0.35">
      <c r="A3157" s="2">
        <v>45159</v>
      </c>
      <c r="K3157" s="87">
        <f t="shared" si="106"/>
        <v>9462</v>
      </c>
      <c r="L3157" s="86">
        <f t="shared" si="105"/>
        <v>800</v>
      </c>
    </row>
    <row r="3158" spans="1:12" x14ac:dyDescent="0.35">
      <c r="A3158" s="2">
        <v>45160</v>
      </c>
      <c r="K3158" s="87">
        <f t="shared" si="106"/>
        <v>9465</v>
      </c>
      <c r="L3158" s="86">
        <f t="shared" si="105"/>
        <v>800</v>
      </c>
    </row>
    <row r="3159" spans="1:12" x14ac:dyDescent="0.35">
      <c r="A3159" s="2">
        <v>45161</v>
      </c>
      <c r="K3159" s="87">
        <f t="shared" si="106"/>
        <v>9468</v>
      </c>
      <c r="L3159" s="86">
        <f t="shared" si="105"/>
        <v>800</v>
      </c>
    </row>
    <row r="3160" spans="1:12" x14ac:dyDescent="0.35">
      <c r="A3160" s="2">
        <v>45162</v>
      </c>
      <c r="K3160" s="87">
        <f t="shared" si="106"/>
        <v>9471</v>
      </c>
      <c r="L3160" s="86">
        <f t="shared" si="105"/>
        <v>800</v>
      </c>
    </row>
    <row r="3161" spans="1:12" x14ac:dyDescent="0.35">
      <c r="A3161" s="2">
        <v>45163</v>
      </c>
      <c r="K3161" s="87">
        <f t="shared" si="106"/>
        <v>9474</v>
      </c>
      <c r="L3161" s="86">
        <f t="shared" si="105"/>
        <v>800</v>
      </c>
    </row>
    <row r="3162" spans="1:12" x14ac:dyDescent="0.35">
      <c r="A3162" s="2">
        <v>45164</v>
      </c>
      <c r="K3162" s="87">
        <f t="shared" si="106"/>
        <v>9477</v>
      </c>
      <c r="L3162" s="86">
        <f t="shared" si="105"/>
        <v>800</v>
      </c>
    </row>
    <row r="3163" spans="1:12" x14ac:dyDescent="0.35">
      <c r="A3163" s="2">
        <v>45165</v>
      </c>
      <c r="K3163" s="87">
        <f t="shared" si="106"/>
        <v>9480</v>
      </c>
      <c r="L3163" s="86">
        <f t="shared" si="105"/>
        <v>800</v>
      </c>
    </row>
    <row r="3164" spans="1:12" x14ac:dyDescent="0.35">
      <c r="A3164" s="2">
        <v>45166</v>
      </c>
      <c r="K3164" s="87">
        <f t="shared" si="106"/>
        <v>9483</v>
      </c>
      <c r="L3164" s="86">
        <f t="shared" si="105"/>
        <v>800</v>
      </c>
    </row>
    <row r="3165" spans="1:12" x14ac:dyDescent="0.35">
      <c r="A3165" s="2">
        <v>45167</v>
      </c>
      <c r="K3165" s="87">
        <f t="shared" si="106"/>
        <v>9486</v>
      </c>
      <c r="L3165" s="86">
        <f t="shared" si="105"/>
        <v>800</v>
      </c>
    </row>
    <row r="3166" spans="1:12" x14ac:dyDescent="0.35">
      <c r="A3166" s="2">
        <v>45168</v>
      </c>
      <c r="K3166" s="87">
        <f t="shared" si="106"/>
        <v>9489</v>
      </c>
      <c r="L3166" s="86">
        <f t="shared" si="105"/>
        <v>800</v>
      </c>
    </row>
    <row r="3167" spans="1:12" x14ac:dyDescent="0.35">
      <c r="A3167" s="2">
        <v>45169</v>
      </c>
      <c r="K3167" s="87">
        <f t="shared" si="106"/>
        <v>9492</v>
      </c>
      <c r="L3167" s="86">
        <f t="shared" si="105"/>
        <v>800</v>
      </c>
    </row>
    <row r="3168" spans="1:12" x14ac:dyDescent="0.35">
      <c r="A3168" s="2">
        <v>45170</v>
      </c>
      <c r="K3168" s="87">
        <f t="shared" si="106"/>
        <v>9495</v>
      </c>
      <c r="L3168" s="86">
        <f t="shared" si="105"/>
        <v>800</v>
      </c>
    </row>
    <row r="3169" spans="1:12" x14ac:dyDescent="0.35">
      <c r="A3169" s="2">
        <v>45171</v>
      </c>
      <c r="K3169" s="87">
        <f t="shared" si="106"/>
        <v>9498</v>
      </c>
      <c r="L3169" s="86">
        <f t="shared" si="105"/>
        <v>800</v>
      </c>
    </row>
    <row r="3170" spans="1:12" x14ac:dyDescent="0.35">
      <c r="A3170" s="2">
        <v>45172</v>
      </c>
      <c r="K3170" s="87">
        <f t="shared" si="106"/>
        <v>9501</v>
      </c>
      <c r="L3170" s="86">
        <f t="shared" si="105"/>
        <v>800</v>
      </c>
    </row>
    <row r="3171" spans="1:12" x14ac:dyDescent="0.35">
      <c r="A3171" s="2">
        <v>45173</v>
      </c>
      <c r="K3171" s="87">
        <f t="shared" si="106"/>
        <v>9504</v>
      </c>
      <c r="L3171" s="86">
        <f t="shared" si="105"/>
        <v>800</v>
      </c>
    </row>
    <row r="3172" spans="1:12" x14ac:dyDescent="0.35">
      <c r="A3172" s="2">
        <v>45174</v>
      </c>
      <c r="K3172" s="87">
        <f t="shared" si="106"/>
        <v>9507</v>
      </c>
      <c r="L3172" s="86">
        <f t="shared" si="105"/>
        <v>800</v>
      </c>
    </row>
    <row r="3173" spans="1:12" x14ac:dyDescent="0.35">
      <c r="A3173" s="2">
        <v>45175</v>
      </c>
      <c r="K3173" s="87">
        <f t="shared" si="106"/>
        <v>9510</v>
      </c>
      <c r="L3173" s="86">
        <f t="shared" si="105"/>
        <v>800</v>
      </c>
    </row>
    <row r="3174" spans="1:12" x14ac:dyDescent="0.35">
      <c r="A3174" s="2">
        <v>45176</v>
      </c>
      <c r="K3174" s="87">
        <f t="shared" si="106"/>
        <v>9513</v>
      </c>
      <c r="L3174" s="86">
        <f t="shared" si="105"/>
        <v>800</v>
      </c>
    </row>
    <row r="3175" spans="1:12" x14ac:dyDescent="0.35">
      <c r="A3175" s="2">
        <v>45177</v>
      </c>
      <c r="K3175" s="87">
        <f t="shared" si="106"/>
        <v>9516</v>
      </c>
      <c r="L3175" s="86">
        <f t="shared" si="105"/>
        <v>800</v>
      </c>
    </row>
    <row r="3176" spans="1:12" x14ac:dyDescent="0.35">
      <c r="A3176" s="2">
        <v>45178</v>
      </c>
      <c r="K3176" s="87">
        <f t="shared" si="106"/>
        <v>9519</v>
      </c>
      <c r="L3176" s="86">
        <f t="shared" si="105"/>
        <v>800</v>
      </c>
    </row>
    <row r="3177" spans="1:12" x14ac:dyDescent="0.35">
      <c r="A3177" s="2">
        <v>45179</v>
      </c>
      <c r="K3177" s="87">
        <f t="shared" si="106"/>
        <v>9522</v>
      </c>
      <c r="L3177" s="86">
        <f t="shared" si="105"/>
        <v>800</v>
      </c>
    </row>
    <row r="3178" spans="1:12" x14ac:dyDescent="0.35">
      <c r="A3178" s="2">
        <v>45180</v>
      </c>
      <c r="K3178" s="87">
        <f t="shared" si="106"/>
        <v>9525</v>
      </c>
      <c r="L3178" s="86">
        <f t="shared" si="105"/>
        <v>800</v>
      </c>
    </row>
    <row r="3179" spans="1:12" x14ac:dyDescent="0.35">
      <c r="A3179" s="2">
        <v>45181</v>
      </c>
      <c r="K3179" s="87">
        <f t="shared" si="106"/>
        <v>9528</v>
      </c>
      <c r="L3179" s="86">
        <f t="shared" si="105"/>
        <v>800</v>
      </c>
    </row>
    <row r="3180" spans="1:12" x14ac:dyDescent="0.35">
      <c r="A3180" s="2">
        <v>45182</v>
      </c>
      <c r="K3180" s="87">
        <f t="shared" si="106"/>
        <v>9531</v>
      </c>
      <c r="L3180" s="86">
        <f t="shared" si="105"/>
        <v>800</v>
      </c>
    </row>
    <row r="3181" spans="1:12" x14ac:dyDescent="0.35">
      <c r="A3181" s="2">
        <v>45183</v>
      </c>
      <c r="K3181" s="87">
        <f t="shared" si="106"/>
        <v>9534</v>
      </c>
      <c r="L3181" s="86">
        <f t="shared" si="105"/>
        <v>800</v>
      </c>
    </row>
    <row r="3182" spans="1:12" x14ac:dyDescent="0.35">
      <c r="A3182" s="2">
        <v>45184</v>
      </c>
      <c r="K3182" s="87">
        <f t="shared" si="106"/>
        <v>9537</v>
      </c>
      <c r="L3182" s="86">
        <f t="shared" si="105"/>
        <v>800</v>
      </c>
    </row>
    <row r="3183" spans="1:12" x14ac:dyDescent="0.35">
      <c r="A3183" s="2">
        <v>45185</v>
      </c>
      <c r="K3183" s="87">
        <f t="shared" si="106"/>
        <v>9540</v>
      </c>
      <c r="L3183" s="86">
        <f t="shared" si="105"/>
        <v>800</v>
      </c>
    </row>
    <row r="3184" spans="1:12" x14ac:dyDescent="0.35">
      <c r="A3184" s="2">
        <v>45186</v>
      </c>
      <c r="K3184" s="87">
        <f t="shared" si="106"/>
        <v>9543</v>
      </c>
      <c r="L3184" s="86">
        <f t="shared" si="105"/>
        <v>800</v>
      </c>
    </row>
    <row r="3185" spans="1:12" x14ac:dyDescent="0.35">
      <c r="A3185" s="2">
        <v>45187</v>
      </c>
      <c r="K3185" s="87">
        <f t="shared" si="106"/>
        <v>9546</v>
      </c>
      <c r="L3185" s="86">
        <f t="shared" si="105"/>
        <v>800</v>
      </c>
    </row>
    <row r="3186" spans="1:12" x14ac:dyDescent="0.35">
      <c r="A3186" s="2">
        <v>45188</v>
      </c>
      <c r="K3186" s="87">
        <f t="shared" si="106"/>
        <v>9549</v>
      </c>
      <c r="L3186" s="86">
        <f t="shared" si="105"/>
        <v>800</v>
      </c>
    </row>
    <row r="3187" spans="1:12" x14ac:dyDescent="0.35">
      <c r="A3187" s="2">
        <v>45189</v>
      </c>
      <c r="K3187" s="87">
        <f t="shared" si="106"/>
        <v>9552</v>
      </c>
      <c r="L3187" s="86">
        <f t="shared" si="105"/>
        <v>800</v>
      </c>
    </row>
    <row r="3188" spans="1:12" x14ac:dyDescent="0.35">
      <c r="A3188" s="2">
        <v>45190</v>
      </c>
      <c r="K3188" s="87">
        <f t="shared" si="106"/>
        <v>9555</v>
      </c>
      <c r="L3188" s="86">
        <f t="shared" si="105"/>
        <v>800</v>
      </c>
    </row>
    <row r="3189" spans="1:12" x14ac:dyDescent="0.35">
      <c r="A3189" s="2">
        <v>45191</v>
      </c>
      <c r="K3189" s="87">
        <f t="shared" si="106"/>
        <v>9558</v>
      </c>
      <c r="L3189" s="86">
        <f t="shared" si="105"/>
        <v>800</v>
      </c>
    </row>
    <row r="3190" spans="1:12" x14ac:dyDescent="0.35">
      <c r="A3190" s="2">
        <v>45192</v>
      </c>
      <c r="K3190" s="87">
        <f t="shared" si="106"/>
        <v>9561</v>
      </c>
      <c r="L3190" s="86">
        <f t="shared" si="105"/>
        <v>800</v>
      </c>
    </row>
    <row r="3191" spans="1:12" x14ac:dyDescent="0.35">
      <c r="A3191" s="2">
        <v>45193</v>
      </c>
      <c r="K3191" s="87">
        <f t="shared" si="106"/>
        <v>9564</v>
      </c>
      <c r="L3191" s="86">
        <f t="shared" si="105"/>
        <v>800</v>
      </c>
    </row>
    <row r="3192" spans="1:12" x14ac:dyDescent="0.35">
      <c r="A3192" s="2">
        <v>45194</v>
      </c>
      <c r="K3192" s="87">
        <f t="shared" si="106"/>
        <v>9567</v>
      </c>
      <c r="L3192" s="86">
        <f t="shared" si="105"/>
        <v>800</v>
      </c>
    </row>
    <row r="3193" spans="1:12" x14ac:dyDescent="0.35">
      <c r="A3193" s="2">
        <v>45195</v>
      </c>
      <c r="K3193" s="87">
        <f t="shared" si="106"/>
        <v>9570</v>
      </c>
      <c r="L3193" s="86">
        <f t="shared" si="105"/>
        <v>800</v>
      </c>
    </row>
    <row r="3194" spans="1:12" x14ac:dyDescent="0.35">
      <c r="A3194" s="2">
        <v>45196</v>
      </c>
      <c r="K3194" s="87">
        <f t="shared" si="106"/>
        <v>9573</v>
      </c>
      <c r="L3194" s="86">
        <f t="shared" si="105"/>
        <v>800</v>
      </c>
    </row>
    <row r="3195" spans="1:12" x14ac:dyDescent="0.35">
      <c r="A3195" s="2">
        <v>45197</v>
      </c>
      <c r="K3195" s="87">
        <f t="shared" si="106"/>
        <v>9576</v>
      </c>
      <c r="L3195" s="86">
        <f t="shared" si="105"/>
        <v>800</v>
      </c>
    </row>
    <row r="3196" spans="1:12" x14ac:dyDescent="0.35">
      <c r="A3196" s="2">
        <v>45198</v>
      </c>
      <c r="K3196" s="87">
        <f t="shared" si="106"/>
        <v>9579</v>
      </c>
      <c r="L3196" s="86">
        <f t="shared" si="105"/>
        <v>800</v>
      </c>
    </row>
    <row r="3197" spans="1:12" x14ac:dyDescent="0.35">
      <c r="A3197" s="2">
        <v>45199</v>
      </c>
      <c r="K3197" s="87">
        <f t="shared" si="106"/>
        <v>9582</v>
      </c>
      <c r="L3197" s="86">
        <f t="shared" si="105"/>
        <v>800</v>
      </c>
    </row>
    <row r="3198" spans="1:12" x14ac:dyDescent="0.35">
      <c r="A3198" s="2">
        <v>45200</v>
      </c>
      <c r="K3198" s="87">
        <f t="shared" si="106"/>
        <v>9585</v>
      </c>
      <c r="L3198" s="86">
        <f t="shared" si="105"/>
        <v>800</v>
      </c>
    </row>
    <row r="3199" spans="1:12" x14ac:dyDescent="0.35">
      <c r="A3199" s="2">
        <v>45201</v>
      </c>
      <c r="K3199" s="87">
        <f t="shared" si="106"/>
        <v>9588</v>
      </c>
      <c r="L3199" s="86">
        <f t="shared" si="105"/>
        <v>800</v>
      </c>
    </row>
    <row r="3200" spans="1:12" x14ac:dyDescent="0.35">
      <c r="A3200" s="2">
        <v>45202</v>
      </c>
      <c r="K3200" s="87">
        <f t="shared" si="106"/>
        <v>9591</v>
      </c>
      <c r="L3200" s="86">
        <f t="shared" si="105"/>
        <v>800</v>
      </c>
    </row>
    <row r="3201" spans="1:12" x14ac:dyDescent="0.35">
      <c r="A3201" s="2">
        <v>45203</v>
      </c>
      <c r="K3201" s="87">
        <f t="shared" si="106"/>
        <v>9594</v>
      </c>
      <c r="L3201" s="86">
        <f t="shared" si="105"/>
        <v>800</v>
      </c>
    </row>
    <row r="3202" spans="1:12" x14ac:dyDescent="0.35">
      <c r="A3202" s="2">
        <v>45204</v>
      </c>
      <c r="K3202" s="87">
        <f t="shared" si="106"/>
        <v>9597</v>
      </c>
      <c r="L3202" s="86">
        <f t="shared" si="105"/>
        <v>800</v>
      </c>
    </row>
    <row r="3203" spans="1:12" x14ac:dyDescent="0.35">
      <c r="A3203" s="2">
        <v>45205</v>
      </c>
      <c r="K3203" s="87">
        <f t="shared" si="106"/>
        <v>9600</v>
      </c>
      <c r="L3203" s="86">
        <f t="shared" si="105"/>
        <v>800</v>
      </c>
    </row>
    <row r="3204" spans="1:12" x14ac:dyDescent="0.35">
      <c r="A3204" s="2">
        <v>45206</v>
      </c>
      <c r="K3204" s="87">
        <f t="shared" si="106"/>
        <v>9603</v>
      </c>
      <c r="L3204" s="86">
        <f t="shared" ref="L3204:L3267" si="107">ExistingCost</f>
        <v>800</v>
      </c>
    </row>
    <row r="3205" spans="1:12" x14ac:dyDescent="0.35">
      <c r="A3205" s="2">
        <v>45207</v>
      </c>
      <c r="K3205" s="87">
        <f t="shared" ref="K3205:K3268" si="108">K3204+3</f>
        <v>9606</v>
      </c>
      <c r="L3205" s="86">
        <f t="shared" si="107"/>
        <v>800</v>
      </c>
    </row>
    <row r="3206" spans="1:12" x14ac:dyDescent="0.35">
      <c r="A3206" s="2">
        <v>45208</v>
      </c>
      <c r="K3206" s="87">
        <f t="shared" si="108"/>
        <v>9609</v>
      </c>
      <c r="L3206" s="86">
        <f t="shared" si="107"/>
        <v>800</v>
      </c>
    </row>
    <row r="3207" spans="1:12" x14ac:dyDescent="0.35">
      <c r="A3207" s="2">
        <v>45209</v>
      </c>
      <c r="K3207" s="87">
        <f t="shared" si="108"/>
        <v>9612</v>
      </c>
      <c r="L3207" s="86">
        <f t="shared" si="107"/>
        <v>800</v>
      </c>
    </row>
    <row r="3208" spans="1:12" x14ac:dyDescent="0.35">
      <c r="A3208" s="2">
        <v>45210</v>
      </c>
      <c r="K3208" s="87">
        <f t="shared" si="108"/>
        <v>9615</v>
      </c>
      <c r="L3208" s="86">
        <f t="shared" si="107"/>
        <v>800</v>
      </c>
    </row>
    <row r="3209" spans="1:12" x14ac:dyDescent="0.35">
      <c r="A3209" s="2">
        <v>45211</v>
      </c>
      <c r="K3209" s="87">
        <f t="shared" si="108"/>
        <v>9618</v>
      </c>
      <c r="L3209" s="86">
        <f t="shared" si="107"/>
        <v>800</v>
      </c>
    </row>
    <row r="3210" spans="1:12" x14ac:dyDescent="0.35">
      <c r="A3210" s="2">
        <v>45212</v>
      </c>
      <c r="K3210" s="87">
        <f t="shared" si="108"/>
        <v>9621</v>
      </c>
      <c r="L3210" s="86">
        <f t="shared" si="107"/>
        <v>800</v>
      </c>
    </row>
    <row r="3211" spans="1:12" x14ac:dyDescent="0.35">
      <c r="A3211" s="2">
        <v>45213</v>
      </c>
      <c r="K3211" s="87">
        <f t="shared" si="108"/>
        <v>9624</v>
      </c>
      <c r="L3211" s="86">
        <f t="shared" si="107"/>
        <v>800</v>
      </c>
    </row>
    <row r="3212" spans="1:12" x14ac:dyDescent="0.35">
      <c r="A3212" s="2">
        <v>45214</v>
      </c>
      <c r="K3212" s="87">
        <f t="shared" si="108"/>
        <v>9627</v>
      </c>
      <c r="L3212" s="86">
        <f t="shared" si="107"/>
        <v>800</v>
      </c>
    </row>
    <row r="3213" spans="1:12" x14ac:dyDescent="0.35">
      <c r="A3213" s="2">
        <v>45215</v>
      </c>
      <c r="K3213" s="87">
        <f t="shared" si="108"/>
        <v>9630</v>
      </c>
      <c r="L3213" s="86">
        <f t="shared" si="107"/>
        <v>800</v>
      </c>
    </row>
    <row r="3214" spans="1:12" x14ac:dyDescent="0.35">
      <c r="A3214" s="2">
        <v>45216</v>
      </c>
      <c r="K3214" s="87">
        <f t="shared" si="108"/>
        <v>9633</v>
      </c>
      <c r="L3214" s="86">
        <f t="shared" si="107"/>
        <v>800</v>
      </c>
    </row>
    <row r="3215" spans="1:12" x14ac:dyDescent="0.35">
      <c r="A3215" s="2">
        <v>45217</v>
      </c>
      <c r="K3215" s="87">
        <f t="shared" si="108"/>
        <v>9636</v>
      </c>
      <c r="L3215" s="86">
        <f t="shared" si="107"/>
        <v>800</v>
      </c>
    </row>
    <row r="3216" spans="1:12" x14ac:dyDescent="0.35">
      <c r="A3216" s="2">
        <v>45218</v>
      </c>
      <c r="K3216" s="87">
        <f t="shared" si="108"/>
        <v>9639</v>
      </c>
      <c r="L3216" s="86">
        <f t="shared" si="107"/>
        <v>800</v>
      </c>
    </row>
    <row r="3217" spans="1:12" x14ac:dyDescent="0.35">
      <c r="A3217" s="2">
        <v>45219</v>
      </c>
      <c r="K3217" s="87">
        <f t="shared" si="108"/>
        <v>9642</v>
      </c>
      <c r="L3217" s="86">
        <f t="shared" si="107"/>
        <v>800</v>
      </c>
    </row>
    <row r="3218" spans="1:12" x14ac:dyDescent="0.35">
      <c r="A3218" s="2">
        <v>45220</v>
      </c>
      <c r="K3218" s="87">
        <f t="shared" si="108"/>
        <v>9645</v>
      </c>
      <c r="L3218" s="86">
        <f t="shared" si="107"/>
        <v>800</v>
      </c>
    </row>
    <row r="3219" spans="1:12" x14ac:dyDescent="0.35">
      <c r="A3219" s="2">
        <v>45221</v>
      </c>
      <c r="K3219" s="87">
        <f t="shared" si="108"/>
        <v>9648</v>
      </c>
      <c r="L3219" s="86">
        <f t="shared" si="107"/>
        <v>800</v>
      </c>
    </row>
    <row r="3220" spans="1:12" x14ac:dyDescent="0.35">
      <c r="A3220" s="2">
        <v>45222</v>
      </c>
      <c r="K3220" s="87">
        <f t="shared" si="108"/>
        <v>9651</v>
      </c>
      <c r="L3220" s="86">
        <f t="shared" si="107"/>
        <v>800</v>
      </c>
    </row>
    <row r="3221" spans="1:12" x14ac:dyDescent="0.35">
      <c r="A3221" s="2">
        <v>45223</v>
      </c>
      <c r="K3221" s="87">
        <f t="shared" si="108"/>
        <v>9654</v>
      </c>
      <c r="L3221" s="86">
        <f t="shared" si="107"/>
        <v>800</v>
      </c>
    </row>
    <row r="3222" spans="1:12" x14ac:dyDescent="0.35">
      <c r="A3222" s="2">
        <v>45224</v>
      </c>
      <c r="K3222" s="87">
        <f t="shared" si="108"/>
        <v>9657</v>
      </c>
      <c r="L3222" s="86">
        <f t="shared" si="107"/>
        <v>800</v>
      </c>
    </row>
    <row r="3223" spans="1:12" x14ac:dyDescent="0.35">
      <c r="A3223" s="2">
        <v>45225</v>
      </c>
      <c r="K3223" s="87">
        <f t="shared" si="108"/>
        <v>9660</v>
      </c>
      <c r="L3223" s="86">
        <f t="shared" si="107"/>
        <v>800</v>
      </c>
    </row>
    <row r="3224" spans="1:12" x14ac:dyDescent="0.35">
      <c r="A3224" s="2">
        <v>45226</v>
      </c>
      <c r="K3224" s="87">
        <f t="shared" si="108"/>
        <v>9663</v>
      </c>
      <c r="L3224" s="86">
        <f t="shared" si="107"/>
        <v>800</v>
      </c>
    </row>
    <row r="3225" spans="1:12" x14ac:dyDescent="0.35">
      <c r="A3225" s="2">
        <v>45227</v>
      </c>
      <c r="K3225" s="87">
        <f t="shared" si="108"/>
        <v>9666</v>
      </c>
      <c r="L3225" s="86">
        <f t="shared" si="107"/>
        <v>800</v>
      </c>
    </row>
    <row r="3226" spans="1:12" x14ac:dyDescent="0.35">
      <c r="A3226" s="2">
        <v>45228</v>
      </c>
      <c r="K3226" s="87">
        <f t="shared" si="108"/>
        <v>9669</v>
      </c>
      <c r="L3226" s="86">
        <f t="shared" si="107"/>
        <v>800</v>
      </c>
    </row>
    <row r="3227" spans="1:12" x14ac:dyDescent="0.35">
      <c r="A3227" s="2">
        <v>45229</v>
      </c>
      <c r="K3227" s="87">
        <f t="shared" si="108"/>
        <v>9672</v>
      </c>
      <c r="L3227" s="86">
        <f t="shared" si="107"/>
        <v>800</v>
      </c>
    </row>
    <row r="3228" spans="1:12" x14ac:dyDescent="0.35">
      <c r="A3228" s="2">
        <v>45230</v>
      </c>
      <c r="K3228" s="87">
        <f t="shared" si="108"/>
        <v>9675</v>
      </c>
      <c r="L3228" s="86">
        <f t="shared" si="107"/>
        <v>800</v>
      </c>
    </row>
    <row r="3229" spans="1:12" x14ac:dyDescent="0.35">
      <c r="A3229" s="2">
        <v>45231</v>
      </c>
      <c r="K3229" s="87">
        <f t="shared" si="108"/>
        <v>9678</v>
      </c>
      <c r="L3229" s="86">
        <f t="shared" si="107"/>
        <v>800</v>
      </c>
    </row>
    <row r="3230" spans="1:12" x14ac:dyDescent="0.35">
      <c r="A3230" s="2">
        <v>45232</v>
      </c>
      <c r="K3230" s="87">
        <f t="shared" si="108"/>
        <v>9681</v>
      </c>
      <c r="L3230" s="86">
        <f t="shared" si="107"/>
        <v>800</v>
      </c>
    </row>
    <row r="3231" spans="1:12" x14ac:dyDescent="0.35">
      <c r="A3231" s="2">
        <v>45233</v>
      </c>
      <c r="K3231" s="87">
        <f t="shared" si="108"/>
        <v>9684</v>
      </c>
      <c r="L3231" s="86">
        <f t="shared" si="107"/>
        <v>800</v>
      </c>
    </row>
    <row r="3232" spans="1:12" x14ac:dyDescent="0.35">
      <c r="A3232" s="2">
        <v>45234</v>
      </c>
      <c r="K3232" s="87">
        <f t="shared" si="108"/>
        <v>9687</v>
      </c>
      <c r="L3232" s="86">
        <f t="shared" si="107"/>
        <v>800</v>
      </c>
    </row>
    <row r="3233" spans="1:12" x14ac:dyDescent="0.35">
      <c r="A3233" s="2">
        <v>45235</v>
      </c>
      <c r="K3233" s="87">
        <f t="shared" si="108"/>
        <v>9690</v>
      </c>
      <c r="L3233" s="86">
        <f t="shared" si="107"/>
        <v>800</v>
      </c>
    </row>
    <row r="3234" spans="1:12" x14ac:dyDescent="0.35">
      <c r="A3234" s="2">
        <v>45236</v>
      </c>
      <c r="K3234" s="87">
        <f t="shared" si="108"/>
        <v>9693</v>
      </c>
      <c r="L3234" s="86">
        <f t="shared" si="107"/>
        <v>800</v>
      </c>
    </row>
    <row r="3235" spans="1:12" x14ac:dyDescent="0.35">
      <c r="A3235" s="2">
        <v>45237</v>
      </c>
      <c r="K3235" s="87">
        <f t="shared" si="108"/>
        <v>9696</v>
      </c>
      <c r="L3235" s="86">
        <f t="shared" si="107"/>
        <v>800</v>
      </c>
    </row>
    <row r="3236" spans="1:12" x14ac:dyDescent="0.35">
      <c r="A3236" s="2">
        <v>45238</v>
      </c>
      <c r="K3236" s="87">
        <f t="shared" si="108"/>
        <v>9699</v>
      </c>
      <c r="L3236" s="86">
        <f t="shared" si="107"/>
        <v>800</v>
      </c>
    </row>
    <row r="3237" spans="1:12" x14ac:dyDescent="0.35">
      <c r="A3237" s="2">
        <v>45239</v>
      </c>
      <c r="K3237" s="87">
        <f t="shared" si="108"/>
        <v>9702</v>
      </c>
      <c r="L3237" s="86">
        <f t="shared" si="107"/>
        <v>800</v>
      </c>
    </row>
    <row r="3238" spans="1:12" x14ac:dyDescent="0.35">
      <c r="A3238" s="2">
        <v>45240</v>
      </c>
      <c r="K3238" s="87">
        <f t="shared" si="108"/>
        <v>9705</v>
      </c>
      <c r="L3238" s="86">
        <f t="shared" si="107"/>
        <v>800</v>
      </c>
    </row>
    <row r="3239" spans="1:12" x14ac:dyDescent="0.35">
      <c r="A3239" s="2">
        <v>45241</v>
      </c>
      <c r="K3239" s="87">
        <f t="shared" si="108"/>
        <v>9708</v>
      </c>
      <c r="L3239" s="86">
        <f t="shared" si="107"/>
        <v>800</v>
      </c>
    </row>
    <row r="3240" spans="1:12" x14ac:dyDescent="0.35">
      <c r="A3240" s="2">
        <v>45242</v>
      </c>
      <c r="K3240" s="87">
        <f t="shared" si="108"/>
        <v>9711</v>
      </c>
      <c r="L3240" s="86">
        <f t="shared" si="107"/>
        <v>800</v>
      </c>
    </row>
    <row r="3241" spans="1:12" x14ac:dyDescent="0.35">
      <c r="A3241" s="2">
        <v>45243</v>
      </c>
      <c r="K3241" s="87">
        <f t="shared" si="108"/>
        <v>9714</v>
      </c>
      <c r="L3241" s="86">
        <f t="shared" si="107"/>
        <v>800</v>
      </c>
    </row>
    <row r="3242" spans="1:12" x14ac:dyDescent="0.35">
      <c r="A3242" s="2">
        <v>45244</v>
      </c>
      <c r="K3242" s="87">
        <f t="shared" si="108"/>
        <v>9717</v>
      </c>
      <c r="L3242" s="86">
        <f t="shared" si="107"/>
        <v>800</v>
      </c>
    </row>
    <row r="3243" spans="1:12" x14ac:dyDescent="0.35">
      <c r="A3243" s="2">
        <v>45245</v>
      </c>
      <c r="K3243" s="87">
        <f t="shared" si="108"/>
        <v>9720</v>
      </c>
      <c r="L3243" s="86">
        <f t="shared" si="107"/>
        <v>800</v>
      </c>
    </row>
    <row r="3244" spans="1:12" x14ac:dyDescent="0.35">
      <c r="A3244" s="2">
        <v>45246</v>
      </c>
      <c r="K3244" s="87">
        <f t="shared" si="108"/>
        <v>9723</v>
      </c>
      <c r="L3244" s="86">
        <f t="shared" si="107"/>
        <v>800</v>
      </c>
    </row>
    <row r="3245" spans="1:12" x14ac:dyDescent="0.35">
      <c r="A3245" s="2">
        <v>45247</v>
      </c>
      <c r="K3245" s="87">
        <f t="shared" si="108"/>
        <v>9726</v>
      </c>
      <c r="L3245" s="86">
        <f t="shared" si="107"/>
        <v>800</v>
      </c>
    </row>
    <row r="3246" spans="1:12" x14ac:dyDescent="0.35">
      <c r="A3246" s="2">
        <v>45248</v>
      </c>
      <c r="K3246" s="87">
        <f t="shared" si="108"/>
        <v>9729</v>
      </c>
      <c r="L3246" s="86">
        <f t="shared" si="107"/>
        <v>800</v>
      </c>
    </row>
    <row r="3247" spans="1:12" x14ac:dyDescent="0.35">
      <c r="A3247" s="2">
        <v>45249</v>
      </c>
      <c r="K3247" s="87">
        <f t="shared" si="108"/>
        <v>9732</v>
      </c>
      <c r="L3247" s="86">
        <f t="shared" si="107"/>
        <v>800</v>
      </c>
    </row>
    <row r="3248" spans="1:12" x14ac:dyDescent="0.35">
      <c r="A3248" s="2">
        <v>45250</v>
      </c>
      <c r="K3248" s="87">
        <f t="shared" si="108"/>
        <v>9735</v>
      </c>
      <c r="L3248" s="86">
        <f t="shared" si="107"/>
        <v>800</v>
      </c>
    </row>
    <row r="3249" spans="1:12" x14ac:dyDescent="0.35">
      <c r="A3249" s="2">
        <v>45251</v>
      </c>
      <c r="K3249" s="87">
        <f t="shared" si="108"/>
        <v>9738</v>
      </c>
      <c r="L3249" s="86">
        <f t="shared" si="107"/>
        <v>800</v>
      </c>
    </row>
    <row r="3250" spans="1:12" x14ac:dyDescent="0.35">
      <c r="A3250" s="2">
        <v>45252</v>
      </c>
      <c r="K3250" s="87">
        <f t="shared" si="108"/>
        <v>9741</v>
      </c>
      <c r="L3250" s="86">
        <f t="shared" si="107"/>
        <v>800</v>
      </c>
    </row>
    <row r="3251" spans="1:12" x14ac:dyDescent="0.35">
      <c r="A3251" s="2">
        <v>45253</v>
      </c>
      <c r="K3251" s="87">
        <f t="shared" si="108"/>
        <v>9744</v>
      </c>
      <c r="L3251" s="86">
        <f t="shared" si="107"/>
        <v>800</v>
      </c>
    </row>
    <row r="3252" spans="1:12" x14ac:dyDescent="0.35">
      <c r="A3252" s="2">
        <v>45254</v>
      </c>
      <c r="K3252" s="87">
        <f t="shared" si="108"/>
        <v>9747</v>
      </c>
      <c r="L3252" s="86">
        <f t="shared" si="107"/>
        <v>800</v>
      </c>
    </row>
    <row r="3253" spans="1:12" x14ac:dyDescent="0.35">
      <c r="A3253" s="2">
        <v>45255</v>
      </c>
      <c r="K3253" s="87">
        <f t="shared" si="108"/>
        <v>9750</v>
      </c>
      <c r="L3253" s="86">
        <f t="shared" si="107"/>
        <v>800</v>
      </c>
    </row>
    <row r="3254" spans="1:12" x14ac:dyDescent="0.35">
      <c r="A3254" s="2">
        <v>45256</v>
      </c>
      <c r="K3254" s="87">
        <f t="shared" si="108"/>
        <v>9753</v>
      </c>
      <c r="L3254" s="86">
        <f t="shared" si="107"/>
        <v>800</v>
      </c>
    </row>
    <row r="3255" spans="1:12" x14ac:dyDescent="0.35">
      <c r="A3255" s="2">
        <v>45257</v>
      </c>
      <c r="K3255" s="87">
        <f t="shared" si="108"/>
        <v>9756</v>
      </c>
      <c r="L3255" s="86">
        <f t="shared" si="107"/>
        <v>800</v>
      </c>
    </row>
    <row r="3256" spans="1:12" x14ac:dyDescent="0.35">
      <c r="A3256" s="2">
        <v>45258</v>
      </c>
      <c r="K3256" s="87">
        <f t="shared" si="108"/>
        <v>9759</v>
      </c>
      <c r="L3256" s="86">
        <f t="shared" si="107"/>
        <v>800</v>
      </c>
    </row>
    <row r="3257" spans="1:12" x14ac:dyDescent="0.35">
      <c r="A3257" s="2">
        <v>45259</v>
      </c>
      <c r="K3257" s="87">
        <f t="shared" si="108"/>
        <v>9762</v>
      </c>
      <c r="L3257" s="86">
        <f t="shared" si="107"/>
        <v>800</v>
      </c>
    </row>
    <row r="3258" spans="1:12" x14ac:dyDescent="0.35">
      <c r="A3258" s="2">
        <v>45260</v>
      </c>
      <c r="K3258" s="87">
        <f t="shared" si="108"/>
        <v>9765</v>
      </c>
      <c r="L3258" s="86">
        <f t="shared" si="107"/>
        <v>800</v>
      </c>
    </row>
    <row r="3259" spans="1:12" x14ac:dyDescent="0.35">
      <c r="A3259" s="2">
        <v>45261</v>
      </c>
      <c r="K3259" s="87">
        <f t="shared" si="108"/>
        <v>9768</v>
      </c>
      <c r="L3259" s="86">
        <f t="shared" si="107"/>
        <v>800</v>
      </c>
    </row>
    <row r="3260" spans="1:12" x14ac:dyDescent="0.35">
      <c r="A3260" s="2">
        <v>45262</v>
      </c>
      <c r="K3260" s="87">
        <f t="shared" si="108"/>
        <v>9771</v>
      </c>
      <c r="L3260" s="86">
        <f t="shared" si="107"/>
        <v>800</v>
      </c>
    </row>
    <row r="3261" spans="1:12" x14ac:dyDescent="0.35">
      <c r="A3261" s="2">
        <v>45263</v>
      </c>
      <c r="K3261" s="87">
        <f t="shared" si="108"/>
        <v>9774</v>
      </c>
      <c r="L3261" s="86">
        <f t="shared" si="107"/>
        <v>800</v>
      </c>
    </row>
    <row r="3262" spans="1:12" x14ac:dyDescent="0.35">
      <c r="A3262" s="2">
        <v>45264</v>
      </c>
      <c r="K3262" s="87">
        <f t="shared" si="108"/>
        <v>9777</v>
      </c>
      <c r="L3262" s="86">
        <f t="shared" si="107"/>
        <v>800</v>
      </c>
    </row>
    <row r="3263" spans="1:12" x14ac:dyDescent="0.35">
      <c r="A3263" s="2">
        <v>45265</v>
      </c>
      <c r="K3263" s="87">
        <f t="shared" si="108"/>
        <v>9780</v>
      </c>
      <c r="L3263" s="86">
        <f t="shared" si="107"/>
        <v>800</v>
      </c>
    </row>
    <row r="3264" spans="1:12" x14ac:dyDescent="0.35">
      <c r="A3264" s="2">
        <v>45266</v>
      </c>
      <c r="K3264" s="87">
        <f t="shared" si="108"/>
        <v>9783</v>
      </c>
      <c r="L3264" s="86">
        <f t="shared" si="107"/>
        <v>800</v>
      </c>
    </row>
    <row r="3265" spans="1:12" x14ac:dyDescent="0.35">
      <c r="A3265" s="2">
        <v>45267</v>
      </c>
      <c r="K3265" s="87">
        <f t="shared" si="108"/>
        <v>9786</v>
      </c>
      <c r="L3265" s="86">
        <f t="shared" si="107"/>
        <v>800</v>
      </c>
    </row>
    <row r="3266" spans="1:12" x14ac:dyDescent="0.35">
      <c r="A3266" s="2">
        <v>45268</v>
      </c>
      <c r="K3266" s="87">
        <f t="shared" si="108"/>
        <v>9789</v>
      </c>
      <c r="L3266" s="86">
        <f t="shared" si="107"/>
        <v>800</v>
      </c>
    </row>
    <row r="3267" spans="1:12" x14ac:dyDescent="0.35">
      <c r="A3267" s="2">
        <v>45269</v>
      </c>
      <c r="K3267" s="87">
        <f t="shared" si="108"/>
        <v>9792</v>
      </c>
      <c r="L3267" s="86">
        <f t="shared" si="107"/>
        <v>800</v>
      </c>
    </row>
    <row r="3268" spans="1:12" x14ac:dyDescent="0.35">
      <c r="A3268" s="2">
        <v>45270</v>
      </c>
      <c r="K3268" s="87">
        <f t="shared" si="108"/>
        <v>9795</v>
      </c>
      <c r="L3268" s="86">
        <f t="shared" ref="L3268:L3331" si="109">ExistingCost</f>
        <v>800</v>
      </c>
    </row>
    <row r="3269" spans="1:12" x14ac:dyDescent="0.35">
      <c r="A3269" s="2">
        <v>45271</v>
      </c>
      <c r="K3269" s="87">
        <f t="shared" ref="K3269:K3332" si="110">K3268+3</f>
        <v>9798</v>
      </c>
      <c r="L3269" s="86">
        <f t="shared" si="109"/>
        <v>800</v>
      </c>
    </row>
    <row r="3270" spans="1:12" x14ac:dyDescent="0.35">
      <c r="A3270" s="2">
        <v>45272</v>
      </c>
      <c r="K3270" s="87">
        <f t="shared" si="110"/>
        <v>9801</v>
      </c>
      <c r="L3270" s="86">
        <f t="shared" si="109"/>
        <v>800</v>
      </c>
    </row>
    <row r="3271" spans="1:12" x14ac:dyDescent="0.35">
      <c r="A3271" s="2">
        <v>45273</v>
      </c>
      <c r="K3271" s="87">
        <f t="shared" si="110"/>
        <v>9804</v>
      </c>
      <c r="L3271" s="86">
        <f t="shared" si="109"/>
        <v>800</v>
      </c>
    </row>
    <row r="3272" spans="1:12" x14ac:dyDescent="0.35">
      <c r="A3272" s="2">
        <v>45274</v>
      </c>
      <c r="K3272" s="87">
        <f t="shared" si="110"/>
        <v>9807</v>
      </c>
      <c r="L3272" s="86">
        <f t="shared" si="109"/>
        <v>800</v>
      </c>
    </row>
    <row r="3273" spans="1:12" x14ac:dyDescent="0.35">
      <c r="A3273" s="2">
        <v>45275</v>
      </c>
      <c r="K3273" s="87">
        <f t="shared" si="110"/>
        <v>9810</v>
      </c>
      <c r="L3273" s="86">
        <f t="shared" si="109"/>
        <v>800</v>
      </c>
    </row>
    <row r="3274" spans="1:12" x14ac:dyDescent="0.35">
      <c r="A3274" s="2">
        <v>45276</v>
      </c>
      <c r="K3274" s="87">
        <f t="shared" si="110"/>
        <v>9813</v>
      </c>
      <c r="L3274" s="86">
        <f t="shared" si="109"/>
        <v>800</v>
      </c>
    </row>
    <row r="3275" spans="1:12" x14ac:dyDescent="0.35">
      <c r="A3275" s="2">
        <v>45277</v>
      </c>
      <c r="K3275" s="87">
        <f t="shared" si="110"/>
        <v>9816</v>
      </c>
      <c r="L3275" s="86">
        <f t="shared" si="109"/>
        <v>800</v>
      </c>
    </row>
    <row r="3276" spans="1:12" x14ac:dyDescent="0.35">
      <c r="A3276" s="2">
        <v>45278</v>
      </c>
      <c r="K3276" s="87">
        <f t="shared" si="110"/>
        <v>9819</v>
      </c>
      <c r="L3276" s="86">
        <f t="shared" si="109"/>
        <v>800</v>
      </c>
    </row>
    <row r="3277" spans="1:12" x14ac:dyDescent="0.35">
      <c r="A3277" s="2">
        <v>45279</v>
      </c>
      <c r="K3277" s="87">
        <f t="shared" si="110"/>
        <v>9822</v>
      </c>
      <c r="L3277" s="86">
        <f t="shared" si="109"/>
        <v>800</v>
      </c>
    </row>
    <row r="3278" spans="1:12" x14ac:dyDescent="0.35">
      <c r="A3278" s="2">
        <v>45280</v>
      </c>
      <c r="K3278" s="87">
        <f t="shared" si="110"/>
        <v>9825</v>
      </c>
      <c r="L3278" s="86">
        <f t="shared" si="109"/>
        <v>800</v>
      </c>
    </row>
    <row r="3279" spans="1:12" x14ac:dyDescent="0.35">
      <c r="A3279" s="2">
        <v>45281</v>
      </c>
      <c r="K3279" s="87">
        <f t="shared" si="110"/>
        <v>9828</v>
      </c>
      <c r="L3279" s="86">
        <f t="shared" si="109"/>
        <v>800</v>
      </c>
    </row>
    <row r="3280" spans="1:12" x14ac:dyDescent="0.35">
      <c r="A3280" s="2">
        <v>45282</v>
      </c>
      <c r="K3280" s="87">
        <f t="shared" si="110"/>
        <v>9831</v>
      </c>
      <c r="L3280" s="86">
        <f t="shared" si="109"/>
        <v>800</v>
      </c>
    </row>
    <row r="3281" spans="1:12" x14ac:dyDescent="0.35">
      <c r="A3281" s="2">
        <v>45283</v>
      </c>
      <c r="K3281" s="87">
        <f t="shared" si="110"/>
        <v>9834</v>
      </c>
      <c r="L3281" s="86">
        <f t="shared" si="109"/>
        <v>800</v>
      </c>
    </row>
    <row r="3282" spans="1:12" x14ac:dyDescent="0.35">
      <c r="A3282" s="2">
        <v>45284</v>
      </c>
      <c r="K3282" s="87">
        <f t="shared" si="110"/>
        <v>9837</v>
      </c>
      <c r="L3282" s="86">
        <f t="shared" si="109"/>
        <v>800</v>
      </c>
    </row>
    <row r="3283" spans="1:12" x14ac:dyDescent="0.35">
      <c r="A3283" s="2">
        <v>45285</v>
      </c>
      <c r="K3283" s="87">
        <f t="shared" si="110"/>
        <v>9840</v>
      </c>
      <c r="L3283" s="86">
        <f t="shared" si="109"/>
        <v>800</v>
      </c>
    </row>
    <row r="3284" spans="1:12" x14ac:dyDescent="0.35">
      <c r="A3284" s="2">
        <v>45286</v>
      </c>
      <c r="K3284" s="87">
        <f t="shared" si="110"/>
        <v>9843</v>
      </c>
      <c r="L3284" s="86">
        <f t="shared" si="109"/>
        <v>800</v>
      </c>
    </row>
    <row r="3285" spans="1:12" x14ac:dyDescent="0.35">
      <c r="A3285" s="2">
        <v>45287</v>
      </c>
      <c r="K3285" s="87">
        <f t="shared" si="110"/>
        <v>9846</v>
      </c>
      <c r="L3285" s="86">
        <f t="shared" si="109"/>
        <v>800</v>
      </c>
    </row>
    <row r="3286" spans="1:12" x14ac:dyDescent="0.35">
      <c r="A3286" s="2">
        <v>45288</v>
      </c>
      <c r="K3286" s="87">
        <f t="shared" si="110"/>
        <v>9849</v>
      </c>
      <c r="L3286" s="86">
        <f t="shared" si="109"/>
        <v>800</v>
      </c>
    </row>
    <row r="3287" spans="1:12" x14ac:dyDescent="0.35">
      <c r="A3287" s="2">
        <v>45289</v>
      </c>
      <c r="K3287" s="87">
        <f t="shared" si="110"/>
        <v>9852</v>
      </c>
      <c r="L3287" s="86">
        <f t="shared" si="109"/>
        <v>800</v>
      </c>
    </row>
    <row r="3288" spans="1:12" x14ac:dyDescent="0.35">
      <c r="A3288" s="2">
        <v>45290</v>
      </c>
      <c r="K3288" s="87">
        <f t="shared" si="110"/>
        <v>9855</v>
      </c>
      <c r="L3288" s="86">
        <f t="shared" si="109"/>
        <v>800</v>
      </c>
    </row>
    <row r="3289" spans="1:12" x14ac:dyDescent="0.35">
      <c r="A3289" s="2">
        <v>45291</v>
      </c>
      <c r="K3289" s="87">
        <f t="shared" si="110"/>
        <v>9858</v>
      </c>
      <c r="L3289" s="86">
        <f t="shared" si="109"/>
        <v>800</v>
      </c>
    </row>
    <row r="3290" spans="1:12" x14ac:dyDescent="0.35">
      <c r="A3290" s="2">
        <v>45292</v>
      </c>
      <c r="K3290" s="87">
        <f t="shared" si="110"/>
        <v>9861</v>
      </c>
      <c r="L3290" s="86">
        <f t="shared" si="109"/>
        <v>800</v>
      </c>
    </row>
    <row r="3291" spans="1:12" x14ac:dyDescent="0.35">
      <c r="A3291" s="2">
        <v>45293</v>
      </c>
      <c r="K3291" s="87">
        <f t="shared" si="110"/>
        <v>9864</v>
      </c>
      <c r="L3291" s="86">
        <f t="shared" si="109"/>
        <v>800</v>
      </c>
    </row>
    <row r="3292" spans="1:12" x14ac:dyDescent="0.35">
      <c r="A3292" s="2">
        <v>45294</v>
      </c>
      <c r="K3292" s="87">
        <f t="shared" si="110"/>
        <v>9867</v>
      </c>
      <c r="L3292" s="86">
        <f t="shared" si="109"/>
        <v>800</v>
      </c>
    </row>
    <row r="3293" spans="1:12" x14ac:dyDescent="0.35">
      <c r="A3293" s="2">
        <v>45295</v>
      </c>
      <c r="K3293" s="87">
        <f t="shared" si="110"/>
        <v>9870</v>
      </c>
      <c r="L3293" s="86">
        <f t="shared" si="109"/>
        <v>800</v>
      </c>
    </row>
    <row r="3294" spans="1:12" x14ac:dyDescent="0.35">
      <c r="A3294" s="2">
        <v>45296</v>
      </c>
      <c r="K3294" s="87">
        <f t="shared" si="110"/>
        <v>9873</v>
      </c>
      <c r="L3294" s="86">
        <f t="shared" si="109"/>
        <v>800</v>
      </c>
    </row>
    <row r="3295" spans="1:12" x14ac:dyDescent="0.35">
      <c r="A3295" s="2">
        <v>45297</v>
      </c>
      <c r="K3295" s="87">
        <f t="shared" si="110"/>
        <v>9876</v>
      </c>
      <c r="L3295" s="86">
        <f t="shared" si="109"/>
        <v>800</v>
      </c>
    </row>
    <row r="3296" spans="1:12" x14ac:dyDescent="0.35">
      <c r="A3296" s="2">
        <v>45298</v>
      </c>
      <c r="K3296" s="87">
        <f t="shared" si="110"/>
        <v>9879</v>
      </c>
      <c r="L3296" s="86">
        <f t="shared" si="109"/>
        <v>800</v>
      </c>
    </row>
    <row r="3297" spans="1:12" x14ac:dyDescent="0.35">
      <c r="A3297" s="2">
        <v>45299</v>
      </c>
      <c r="K3297" s="87">
        <f t="shared" si="110"/>
        <v>9882</v>
      </c>
      <c r="L3297" s="86">
        <f t="shared" si="109"/>
        <v>800</v>
      </c>
    </row>
    <row r="3298" spans="1:12" x14ac:dyDescent="0.35">
      <c r="A3298" s="2">
        <v>45300</v>
      </c>
      <c r="K3298" s="87">
        <f t="shared" si="110"/>
        <v>9885</v>
      </c>
      <c r="L3298" s="86">
        <f t="shared" si="109"/>
        <v>800</v>
      </c>
    </row>
    <row r="3299" spans="1:12" x14ac:dyDescent="0.35">
      <c r="A3299" s="2">
        <v>45301</v>
      </c>
      <c r="K3299" s="87">
        <f t="shared" si="110"/>
        <v>9888</v>
      </c>
      <c r="L3299" s="86">
        <f t="shared" si="109"/>
        <v>800</v>
      </c>
    </row>
    <row r="3300" spans="1:12" x14ac:dyDescent="0.35">
      <c r="A3300" s="2">
        <v>45302</v>
      </c>
      <c r="K3300" s="87">
        <f t="shared" si="110"/>
        <v>9891</v>
      </c>
      <c r="L3300" s="86">
        <f t="shared" si="109"/>
        <v>800</v>
      </c>
    </row>
    <row r="3301" spans="1:12" x14ac:dyDescent="0.35">
      <c r="A3301" s="2">
        <v>45303</v>
      </c>
      <c r="K3301" s="87">
        <f t="shared" si="110"/>
        <v>9894</v>
      </c>
      <c r="L3301" s="86">
        <f t="shared" si="109"/>
        <v>800</v>
      </c>
    </row>
    <row r="3302" spans="1:12" x14ac:dyDescent="0.35">
      <c r="A3302" s="2">
        <v>45304</v>
      </c>
      <c r="K3302" s="87">
        <f t="shared" si="110"/>
        <v>9897</v>
      </c>
      <c r="L3302" s="86">
        <f t="shared" si="109"/>
        <v>800</v>
      </c>
    </row>
    <row r="3303" spans="1:12" x14ac:dyDescent="0.35">
      <c r="A3303" s="2">
        <v>45305</v>
      </c>
      <c r="K3303" s="87">
        <f t="shared" si="110"/>
        <v>9900</v>
      </c>
      <c r="L3303" s="86">
        <f t="shared" si="109"/>
        <v>800</v>
      </c>
    </row>
    <row r="3304" spans="1:12" x14ac:dyDescent="0.35">
      <c r="A3304" s="2">
        <v>45306</v>
      </c>
      <c r="K3304" s="87">
        <f t="shared" si="110"/>
        <v>9903</v>
      </c>
      <c r="L3304" s="86">
        <f t="shared" si="109"/>
        <v>800</v>
      </c>
    </row>
    <row r="3305" spans="1:12" x14ac:dyDescent="0.35">
      <c r="A3305" s="2">
        <v>45307</v>
      </c>
      <c r="K3305" s="87">
        <f t="shared" si="110"/>
        <v>9906</v>
      </c>
      <c r="L3305" s="86">
        <f t="shared" si="109"/>
        <v>800</v>
      </c>
    </row>
    <row r="3306" spans="1:12" x14ac:dyDescent="0.35">
      <c r="A3306" s="2">
        <v>45308</v>
      </c>
      <c r="K3306" s="87">
        <f t="shared" si="110"/>
        <v>9909</v>
      </c>
      <c r="L3306" s="86">
        <f t="shared" si="109"/>
        <v>800</v>
      </c>
    </row>
    <row r="3307" spans="1:12" x14ac:dyDescent="0.35">
      <c r="A3307" s="2">
        <v>45309</v>
      </c>
      <c r="K3307" s="87">
        <f t="shared" si="110"/>
        <v>9912</v>
      </c>
      <c r="L3307" s="86">
        <f t="shared" si="109"/>
        <v>800</v>
      </c>
    </row>
    <row r="3308" spans="1:12" x14ac:dyDescent="0.35">
      <c r="A3308" s="2">
        <v>45310</v>
      </c>
      <c r="K3308" s="87">
        <f t="shared" si="110"/>
        <v>9915</v>
      </c>
      <c r="L3308" s="86">
        <f t="shared" si="109"/>
        <v>800</v>
      </c>
    </row>
    <row r="3309" spans="1:12" x14ac:dyDescent="0.35">
      <c r="A3309" s="2">
        <v>45311</v>
      </c>
      <c r="K3309" s="87">
        <f t="shared" si="110"/>
        <v>9918</v>
      </c>
      <c r="L3309" s="86">
        <f t="shared" si="109"/>
        <v>800</v>
      </c>
    </row>
    <row r="3310" spans="1:12" x14ac:dyDescent="0.35">
      <c r="A3310" s="2">
        <v>45312</v>
      </c>
      <c r="K3310" s="87">
        <f t="shared" si="110"/>
        <v>9921</v>
      </c>
      <c r="L3310" s="86">
        <f t="shared" si="109"/>
        <v>800</v>
      </c>
    </row>
    <row r="3311" spans="1:12" x14ac:dyDescent="0.35">
      <c r="A3311" s="2">
        <v>45313</v>
      </c>
      <c r="K3311" s="87">
        <f t="shared" si="110"/>
        <v>9924</v>
      </c>
      <c r="L3311" s="86">
        <f t="shared" si="109"/>
        <v>800</v>
      </c>
    </row>
    <row r="3312" spans="1:12" x14ac:dyDescent="0.35">
      <c r="A3312" s="2">
        <v>45314</v>
      </c>
      <c r="K3312" s="87">
        <f t="shared" si="110"/>
        <v>9927</v>
      </c>
      <c r="L3312" s="86">
        <f t="shared" si="109"/>
        <v>800</v>
      </c>
    </row>
    <row r="3313" spans="1:12" x14ac:dyDescent="0.35">
      <c r="A3313" s="2">
        <v>45315</v>
      </c>
      <c r="K3313" s="87">
        <f t="shared" si="110"/>
        <v>9930</v>
      </c>
      <c r="L3313" s="86">
        <f t="shared" si="109"/>
        <v>800</v>
      </c>
    </row>
    <row r="3314" spans="1:12" x14ac:dyDescent="0.35">
      <c r="A3314" s="2">
        <v>45316</v>
      </c>
      <c r="K3314" s="87">
        <f t="shared" si="110"/>
        <v>9933</v>
      </c>
      <c r="L3314" s="86">
        <f t="shared" si="109"/>
        <v>800</v>
      </c>
    </row>
    <row r="3315" spans="1:12" x14ac:dyDescent="0.35">
      <c r="A3315" s="2">
        <v>45317</v>
      </c>
      <c r="K3315" s="87">
        <f t="shared" si="110"/>
        <v>9936</v>
      </c>
      <c r="L3315" s="86">
        <f t="shared" si="109"/>
        <v>800</v>
      </c>
    </row>
    <row r="3316" spans="1:12" x14ac:dyDescent="0.35">
      <c r="A3316" s="2">
        <v>45318</v>
      </c>
      <c r="K3316" s="87">
        <f t="shared" si="110"/>
        <v>9939</v>
      </c>
      <c r="L3316" s="86">
        <f t="shared" si="109"/>
        <v>800</v>
      </c>
    </row>
    <row r="3317" spans="1:12" x14ac:dyDescent="0.35">
      <c r="A3317" s="2">
        <v>45319</v>
      </c>
      <c r="K3317" s="87">
        <f t="shared" si="110"/>
        <v>9942</v>
      </c>
      <c r="L3317" s="86">
        <f t="shared" si="109"/>
        <v>800</v>
      </c>
    </row>
    <row r="3318" spans="1:12" x14ac:dyDescent="0.35">
      <c r="A3318" s="2">
        <v>45320</v>
      </c>
      <c r="K3318" s="87">
        <f t="shared" si="110"/>
        <v>9945</v>
      </c>
      <c r="L3318" s="86">
        <f t="shared" si="109"/>
        <v>800</v>
      </c>
    </row>
    <row r="3319" spans="1:12" x14ac:dyDescent="0.35">
      <c r="A3319" s="2">
        <v>45321</v>
      </c>
      <c r="K3319" s="87">
        <f t="shared" si="110"/>
        <v>9948</v>
      </c>
      <c r="L3319" s="86">
        <f t="shared" si="109"/>
        <v>800</v>
      </c>
    </row>
    <row r="3320" spans="1:12" x14ac:dyDescent="0.35">
      <c r="A3320" s="2">
        <v>45322</v>
      </c>
      <c r="K3320" s="87">
        <f t="shared" si="110"/>
        <v>9951</v>
      </c>
      <c r="L3320" s="86">
        <f t="shared" si="109"/>
        <v>800</v>
      </c>
    </row>
    <row r="3321" spans="1:12" x14ac:dyDescent="0.35">
      <c r="A3321" s="2">
        <v>45323</v>
      </c>
      <c r="K3321" s="87">
        <f t="shared" si="110"/>
        <v>9954</v>
      </c>
      <c r="L3321" s="86">
        <f t="shared" si="109"/>
        <v>800</v>
      </c>
    </row>
    <row r="3322" spans="1:12" x14ac:dyDescent="0.35">
      <c r="A3322" s="2">
        <v>45324</v>
      </c>
      <c r="K3322" s="87">
        <f t="shared" si="110"/>
        <v>9957</v>
      </c>
      <c r="L3322" s="86">
        <f t="shared" si="109"/>
        <v>800</v>
      </c>
    </row>
    <row r="3323" spans="1:12" x14ac:dyDescent="0.35">
      <c r="A3323" s="2">
        <v>45325</v>
      </c>
      <c r="K3323" s="87">
        <f t="shared" si="110"/>
        <v>9960</v>
      </c>
      <c r="L3323" s="86">
        <f t="shared" si="109"/>
        <v>800</v>
      </c>
    </row>
    <row r="3324" spans="1:12" x14ac:dyDescent="0.35">
      <c r="A3324" s="2">
        <v>45326</v>
      </c>
      <c r="K3324" s="87">
        <f t="shared" si="110"/>
        <v>9963</v>
      </c>
      <c r="L3324" s="86">
        <f t="shared" si="109"/>
        <v>800</v>
      </c>
    </row>
    <row r="3325" spans="1:12" x14ac:dyDescent="0.35">
      <c r="A3325" s="2">
        <v>45327</v>
      </c>
      <c r="K3325" s="87">
        <f t="shared" si="110"/>
        <v>9966</v>
      </c>
      <c r="L3325" s="86">
        <f t="shared" si="109"/>
        <v>800</v>
      </c>
    </row>
    <row r="3326" spans="1:12" x14ac:dyDescent="0.35">
      <c r="A3326" s="2">
        <v>45328</v>
      </c>
      <c r="K3326" s="87">
        <f t="shared" si="110"/>
        <v>9969</v>
      </c>
      <c r="L3326" s="86">
        <f t="shared" si="109"/>
        <v>800</v>
      </c>
    </row>
    <row r="3327" spans="1:12" x14ac:dyDescent="0.35">
      <c r="A3327" s="2">
        <v>45329</v>
      </c>
      <c r="K3327" s="87">
        <f t="shared" si="110"/>
        <v>9972</v>
      </c>
      <c r="L3327" s="86">
        <f t="shared" si="109"/>
        <v>800</v>
      </c>
    </row>
    <row r="3328" spans="1:12" x14ac:dyDescent="0.35">
      <c r="A3328" s="2">
        <v>45330</v>
      </c>
      <c r="K3328" s="87">
        <f t="shared" si="110"/>
        <v>9975</v>
      </c>
      <c r="L3328" s="86">
        <f t="shared" si="109"/>
        <v>800</v>
      </c>
    </row>
    <row r="3329" spans="1:12" x14ac:dyDescent="0.35">
      <c r="A3329" s="2">
        <v>45331</v>
      </c>
      <c r="K3329" s="87">
        <f t="shared" si="110"/>
        <v>9978</v>
      </c>
      <c r="L3329" s="86">
        <f t="shared" si="109"/>
        <v>800</v>
      </c>
    </row>
    <row r="3330" spans="1:12" x14ac:dyDescent="0.35">
      <c r="A3330" s="2">
        <v>45332</v>
      </c>
      <c r="K3330" s="87">
        <f t="shared" si="110"/>
        <v>9981</v>
      </c>
      <c r="L3330" s="86">
        <f t="shared" si="109"/>
        <v>800</v>
      </c>
    </row>
    <row r="3331" spans="1:12" x14ac:dyDescent="0.35">
      <c r="A3331" s="2">
        <v>45333</v>
      </c>
      <c r="K3331" s="87">
        <f t="shared" si="110"/>
        <v>9984</v>
      </c>
      <c r="L3331" s="86">
        <f t="shared" si="109"/>
        <v>800</v>
      </c>
    </row>
    <row r="3332" spans="1:12" x14ac:dyDescent="0.35">
      <c r="A3332" s="2">
        <v>45334</v>
      </c>
      <c r="K3332" s="87">
        <f t="shared" si="110"/>
        <v>9987</v>
      </c>
      <c r="L3332" s="86">
        <f t="shared" ref="L3332:L3395" si="111">ExistingCost</f>
        <v>800</v>
      </c>
    </row>
    <row r="3333" spans="1:12" x14ac:dyDescent="0.35">
      <c r="A3333" s="2">
        <v>45335</v>
      </c>
      <c r="K3333" s="87">
        <f t="shared" ref="K3333:K3396" si="112">K3332+3</f>
        <v>9990</v>
      </c>
      <c r="L3333" s="86">
        <f t="shared" si="111"/>
        <v>800</v>
      </c>
    </row>
    <row r="3334" spans="1:12" x14ac:dyDescent="0.35">
      <c r="A3334" s="2">
        <v>45336</v>
      </c>
      <c r="K3334" s="87">
        <f t="shared" si="112"/>
        <v>9993</v>
      </c>
      <c r="L3334" s="86">
        <f t="shared" si="111"/>
        <v>800</v>
      </c>
    </row>
    <row r="3335" spans="1:12" x14ac:dyDescent="0.35">
      <c r="A3335" s="2">
        <v>45337</v>
      </c>
      <c r="K3335" s="87">
        <f t="shared" si="112"/>
        <v>9996</v>
      </c>
      <c r="L3335" s="86">
        <f t="shared" si="111"/>
        <v>800</v>
      </c>
    </row>
    <row r="3336" spans="1:12" x14ac:dyDescent="0.35">
      <c r="A3336" s="2">
        <v>45338</v>
      </c>
      <c r="K3336" s="87">
        <f t="shared" si="112"/>
        <v>9999</v>
      </c>
      <c r="L3336" s="86">
        <f t="shared" si="111"/>
        <v>800</v>
      </c>
    </row>
    <row r="3337" spans="1:12" x14ac:dyDescent="0.35">
      <c r="A3337" s="2">
        <v>45339</v>
      </c>
      <c r="K3337" s="87">
        <f t="shared" si="112"/>
        <v>10002</v>
      </c>
      <c r="L3337" s="86">
        <f t="shared" si="111"/>
        <v>800</v>
      </c>
    </row>
    <row r="3338" spans="1:12" x14ac:dyDescent="0.35">
      <c r="A3338" s="2">
        <v>45340</v>
      </c>
      <c r="K3338" s="87">
        <f t="shared" si="112"/>
        <v>10005</v>
      </c>
      <c r="L3338" s="86">
        <f t="shared" si="111"/>
        <v>800</v>
      </c>
    </row>
    <row r="3339" spans="1:12" x14ac:dyDescent="0.35">
      <c r="A3339" s="2">
        <v>45341</v>
      </c>
      <c r="K3339" s="87">
        <f t="shared" si="112"/>
        <v>10008</v>
      </c>
      <c r="L3339" s="86">
        <f t="shared" si="111"/>
        <v>800</v>
      </c>
    </row>
    <row r="3340" spans="1:12" x14ac:dyDescent="0.35">
      <c r="A3340" s="2">
        <v>45342</v>
      </c>
      <c r="K3340" s="87">
        <f t="shared" si="112"/>
        <v>10011</v>
      </c>
      <c r="L3340" s="86">
        <f t="shared" si="111"/>
        <v>800</v>
      </c>
    </row>
    <row r="3341" spans="1:12" x14ac:dyDescent="0.35">
      <c r="A3341" s="2">
        <v>45343</v>
      </c>
      <c r="K3341" s="87">
        <f t="shared" si="112"/>
        <v>10014</v>
      </c>
      <c r="L3341" s="86">
        <f t="shared" si="111"/>
        <v>800</v>
      </c>
    </row>
    <row r="3342" spans="1:12" x14ac:dyDescent="0.35">
      <c r="A3342" s="2">
        <v>45344</v>
      </c>
      <c r="K3342" s="87">
        <f t="shared" si="112"/>
        <v>10017</v>
      </c>
      <c r="L3342" s="86">
        <f t="shared" si="111"/>
        <v>800</v>
      </c>
    </row>
    <row r="3343" spans="1:12" x14ac:dyDescent="0.35">
      <c r="A3343" s="2">
        <v>45345</v>
      </c>
      <c r="K3343" s="87">
        <f t="shared" si="112"/>
        <v>10020</v>
      </c>
      <c r="L3343" s="86">
        <f t="shared" si="111"/>
        <v>800</v>
      </c>
    </row>
    <row r="3344" spans="1:12" x14ac:dyDescent="0.35">
      <c r="A3344" s="2">
        <v>45346</v>
      </c>
      <c r="K3344" s="87">
        <f t="shared" si="112"/>
        <v>10023</v>
      </c>
      <c r="L3344" s="86">
        <f t="shared" si="111"/>
        <v>800</v>
      </c>
    </row>
    <row r="3345" spans="1:12" x14ac:dyDescent="0.35">
      <c r="A3345" s="2">
        <v>45347</v>
      </c>
      <c r="K3345" s="87">
        <f t="shared" si="112"/>
        <v>10026</v>
      </c>
      <c r="L3345" s="86">
        <f t="shared" si="111"/>
        <v>800</v>
      </c>
    </row>
    <row r="3346" spans="1:12" x14ac:dyDescent="0.35">
      <c r="A3346" s="2">
        <v>45348</v>
      </c>
      <c r="K3346" s="87">
        <f t="shared" si="112"/>
        <v>10029</v>
      </c>
      <c r="L3346" s="86">
        <f t="shared" si="111"/>
        <v>800</v>
      </c>
    </row>
    <row r="3347" spans="1:12" x14ac:dyDescent="0.35">
      <c r="A3347" s="2">
        <v>45349</v>
      </c>
      <c r="K3347" s="87">
        <f t="shared" si="112"/>
        <v>10032</v>
      </c>
      <c r="L3347" s="86">
        <f t="shared" si="111"/>
        <v>800</v>
      </c>
    </row>
    <row r="3348" spans="1:12" x14ac:dyDescent="0.35">
      <c r="A3348" s="2">
        <v>45350</v>
      </c>
      <c r="K3348" s="87">
        <f t="shared" si="112"/>
        <v>10035</v>
      </c>
      <c r="L3348" s="86">
        <f t="shared" si="111"/>
        <v>800</v>
      </c>
    </row>
    <row r="3349" spans="1:12" x14ac:dyDescent="0.35">
      <c r="A3349" s="2">
        <v>45351</v>
      </c>
      <c r="K3349" s="87">
        <f t="shared" si="112"/>
        <v>10038</v>
      </c>
      <c r="L3349" s="86">
        <f t="shared" si="111"/>
        <v>800</v>
      </c>
    </row>
    <row r="3350" spans="1:12" x14ac:dyDescent="0.35">
      <c r="A3350" s="2">
        <v>45352</v>
      </c>
      <c r="K3350" s="87">
        <f t="shared" si="112"/>
        <v>10041</v>
      </c>
      <c r="L3350" s="86">
        <f t="shared" si="111"/>
        <v>800</v>
      </c>
    </row>
    <row r="3351" spans="1:12" x14ac:dyDescent="0.35">
      <c r="A3351" s="2">
        <v>45353</v>
      </c>
      <c r="K3351" s="87">
        <f t="shared" si="112"/>
        <v>10044</v>
      </c>
      <c r="L3351" s="86">
        <f t="shared" si="111"/>
        <v>800</v>
      </c>
    </row>
    <row r="3352" spans="1:12" x14ac:dyDescent="0.35">
      <c r="A3352" s="2">
        <v>45354</v>
      </c>
      <c r="K3352" s="87">
        <f t="shared" si="112"/>
        <v>10047</v>
      </c>
      <c r="L3352" s="86">
        <f t="shared" si="111"/>
        <v>800</v>
      </c>
    </row>
    <row r="3353" spans="1:12" x14ac:dyDescent="0.35">
      <c r="A3353" s="2">
        <v>45355</v>
      </c>
      <c r="K3353" s="87">
        <f t="shared" si="112"/>
        <v>10050</v>
      </c>
      <c r="L3353" s="86">
        <f t="shared" si="111"/>
        <v>800</v>
      </c>
    </row>
    <row r="3354" spans="1:12" x14ac:dyDescent="0.35">
      <c r="A3354" s="2">
        <v>45356</v>
      </c>
      <c r="K3354" s="87">
        <f t="shared" si="112"/>
        <v>10053</v>
      </c>
      <c r="L3354" s="86">
        <f t="shared" si="111"/>
        <v>800</v>
      </c>
    </row>
    <row r="3355" spans="1:12" x14ac:dyDescent="0.35">
      <c r="A3355" s="2">
        <v>45357</v>
      </c>
      <c r="K3355" s="87">
        <f t="shared" si="112"/>
        <v>10056</v>
      </c>
      <c r="L3355" s="86">
        <f t="shared" si="111"/>
        <v>800</v>
      </c>
    </row>
    <row r="3356" spans="1:12" x14ac:dyDescent="0.35">
      <c r="A3356" s="2">
        <v>45358</v>
      </c>
      <c r="K3356" s="87">
        <f t="shared" si="112"/>
        <v>10059</v>
      </c>
      <c r="L3356" s="86">
        <f t="shared" si="111"/>
        <v>800</v>
      </c>
    </row>
    <row r="3357" spans="1:12" x14ac:dyDescent="0.35">
      <c r="A3357" s="2">
        <v>45359</v>
      </c>
      <c r="K3357" s="87">
        <f t="shared" si="112"/>
        <v>10062</v>
      </c>
      <c r="L3357" s="86">
        <f t="shared" si="111"/>
        <v>800</v>
      </c>
    </row>
    <row r="3358" spans="1:12" x14ac:dyDescent="0.35">
      <c r="A3358" s="2">
        <v>45360</v>
      </c>
      <c r="K3358" s="87">
        <f t="shared" si="112"/>
        <v>10065</v>
      </c>
      <c r="L3358" s="86">
        <f t="shared" si="111"/>
        <v>800</v>
      </c>
    </row>
    <row r="3359" spans="1:12" x14ac:dyDescent="0.35">
      <c r="A3359" s="2">
        <v>45361</v>
      </c>
      <c r="K3359" s="87">
        <f t="shared" si="112"/>
        <v>10068</v>
      </c>
      <c r="L3359" s="86">
        <f t="shared" si="111"/>
        <v>800</v>
      </c>
    </row>
    <row r="3360" spans="1:12" x14ac:dyDescent="0.35">
      <c r="A3360" s="2">
        <v>45362</v>
      </c>
      <c r="K3360" s="87">
        <f t="shared" si="112"/>
        <v>10071</v>
      </c>
      <c r="L3360" s="86">
        <f t="shared" si="111"/>
        <v>800</v>
      </c>
    </row>
    <row r="3361" spans="1:12" x14ac:dyDescent="0.35">
      <c r="A3361" s="2">
        <v>45363</v>
      </c>
      <c r="K3361" s="87">
        <f t="shared" si="112"/>
        <v>10074</v>
      </c>
      <c r="L3361" s="86">
        <f t="shared" si="111"/>
        <v>800</v>
      </c>
    </row>
    <row r="3362" spans="1:12" x14ac:dyDescent="0.35">
      <c r="A3362" s="2">
        <v>45364</v>
      </c>
      <c r="K3362" s="87">
        <f t="shared" si="112"/>
        <v>10077</v>
      </c>
      <c r="L3362" s="86">
        <f t="shared" si="111"/>
        <v>800</v>
      </c>
    </row>
    <row r="3363" spans="1:12" x14ac:dyDescent="0.35">
      <c r="A3363" s="2">
        <v>45365</v>
      </c>
      <c r="K3363" s="87">
        <f t="shared" si="112"/>
        <v>10080</v>
      </c>
      <c r="L3363" s="86">
        <f t="shared" si="111"/>
        <v>800</v>
      </c>
    </row>
    <row r="3364" spans="1:12" x14ac:dyDescent="0.35">
      <c r="A3364" s="2">
        <v>45366</v>
      </c>
      <c r="K3364" s="87">
        <f t="shared" si="112"/>
        <v>10083</v>
      </c>
      <c r="L3364" s="86">
        <f t="shared" si="111"/>
        <v>800</v>
      </c>
    </row>
    <row r="3365" spans="1:12" x14ac:dyDescent="0.35">
      <c r="A3365" s="2">
        <v>45367</v>
      </c>
      <c r="K3365" s="87">
        <f t="shared" si="112"/>
        <v>10086</v>
      </c>
      <c r="L3365" s="86">
        <f t="shared" si="111"/>
        <v>800</v>
      </c>
    </row>
    <row r="3366" spans="1:12" x14ac:dyDescent="0.35">
      <c r="A3366" s="2">
        <v>45368</v>
      </c>
      <c r="K3366" s="87">
        <f t="shared" si="112"/>
        <v>10089</v>
      </c>
      <c r="L3366" s="86">
        <f t="shared" si="111"/>
        <v>800</v>
      </c>
    </row>
    <row r="3367" spans="1:12" x14ac:dyDescent="0.35">
      <c r="A3367" s="2">
        <v>45369</v>
      </c>
      <c r="K3367" s="87">
        <f t="shared" si="112"/>
        <v>10092</v>
      </c>
      <c r="L3367" s="86">
        <f t="shared" si="111"/>
        <v>800</v>
      </c>
    </row>
    <row r="3368" spans="1:12" x14ac:dyDescent="0.35">
      <c r="A3368" s="2">
        <v>45370</v>
      </c>
      <c r="K3368" s="87">
        <f t="shared" si="112"/>
        <v>10095</v>
      </c>
      <c r="L3368" s="86">
        <f t="shared" si="111"/>
        <v>800</v>
      </c>
    </row>
    <row r="3369" spans="1:12" x14ac:dyDescent="0.35">
      <c r="A3369" s="2">
        <v>45371</v>
      </c>
      <c r="K3369" s="87">
        <f t="shared" si="112"/>
        <v>10098</v>
      </c>
      <c r="L3369" s="86">
        <f t="shared" si="111"/>
        <v>800</v>
      </c>
    </row>
    <row r="3370" spans="1:12" x14ac:dyDescent="0.35">
      <c r="A3370" s="2">
        <v>45372</v>
      </c>
      <c r="K3370" s="87">
        <f t="shared" si="112"/>
        <v>10101</v>
      </c>
      <c r="L3370" s="86">
        <f t="shared" si="111"/>
        <v>800</v>
      </c>
    </row>
    <row r="3371" spans="1:12" x14ac:dyDescent="0.35">
      <c r="A3371" s="2">
        <v>45373</v>
      </c>
      <c r="K3371" s="87">
        <f t="shared" si="112"/>
        <v>10104</v>
      </c>
      <c r="L3371" s="86">
        <f t="shared" si="111"/>
        <v>800</v>
      </c>
    </row>
    <row r="3372" spans="1:12" x14ac:dyDescent="0.35">
      <c r="A3372" s="2">
        <v>45374</v>
      </c>
      <c r="K3372" s="87">
        <f t="shared" si="112"/>
        <v>10107</v>
      </c>
      <c r="L3372" s="86">
        <f t="shared" si="111"/>
        <v>800</v>
      </c>
    </row>
    <row r="3373" spans="1:12" x14ac:dyDescent="0.35">
      <c r="A3373" s="2">
        <v>45375</v>
      </c>
      <c r="K3373" s="87">
        <f t="shared" si="112"/>
        <v>10110</v>
      </c>
      <c r="L3373" s="86">
        <f t="shared" si="111"/>
        <v>800</v>
      </c>
    </row>
    <row r="3374" spans="1:12" x14ac:dyDescent="0.35">
      <c r="A3374" s="2">
        <v>45376</v>
      </c>
      <c r="K3374" s="87">
        <f t="shared" si="112"/>
        <v>10113</v>
      </c>
      <c r="L3374" s="86">
        <f t="shared" si="111"/>
        <v>800</v>
      </c>
    </row>
    <row r="3375" spans="1:12" x14ac:dyDescent="0.35">
      <c r="A3375" s="2">
        <v>45377</v>
      </c>
      <c r="K3375" s="87">
        <f t="shared" si="112"/>
        <v>10116</v>
      </c>
      <c r="L3375" s="86">
        <f t="shared" si="111"/>
        <v>800</v>
      </c>
    </row>
    <row r="3376" spans="1:12" x14ac:dyDescent="0.35">
      <c r="A3376" s="2">
        <v>45378</v>
      </c>
      <c r="K3376" s="87">
        <f t="shared" si="112"/>
        <v>10119</v>
      </c>
      <c r="L3376" s="86">
        <f t="shared" si="111"/>
        <v>800</v>
      </c>
    </row>
    <row r="3377" spans="1:12" x14ac:dyDescent="0.35">
      <c r="A3377" s="2">
        <v>45379</v>
      </c>
      <c r="K3377" s="87">
        <f t="shared" si="112"/>
        <v>10122</v>
      </c>
      <c r="L3377" s="86">
        <f t="shared" si="111"/>
        <v>800</v>
      </c>
    </row>
    <row r="3378" spans="1:12" x14ac:dyDescent="0.35">
      <c r="A3378" s="2">
        <v>45380</v>
      </c>
      <c r="K3378" s="87">
        <f t="shared" si="112"/>
        <v>10125</v>
      </c>
      <c r="L3378" s="86">
        <f t="shared" si="111"/>
        <v>800</v>
      </c>
    </row>
    <row r="3379" spans="1:12" x14ac:dyDescent="0.35">
      <c r="A3379" s="2">
        <v>45381</v>
      </c>
      <c r="K3379" s="87">
        <f t="shared" si="112"/>
        <v>10128</v>
      </c>
      <c r="L3379" s="86">
        <f t="shared" si="111"/>
        <v>800</v>
      </c>
    </row>
    <row r="3380" spans="1:12" x14ac:dyDescent="0.35">
      <c r="A3380" s="2">
        <v>45382</v>
      </c>
      <c r="K3380" s="87">
        <f t="shared" si="112"/>
        <v>10131</v>
      </c>
      <c r="L3380" s="86">
        <f t="shared" si="111"/>
        <v>800</v>
      </c>
    </row>
    <row r="3381" spans="1:12" x14ac:dyDescent="0.35">
      <c r="A3381" s="2">
        <v>45383</v>
      </c>
      <c r="K3381" s="87">
        <f t="shared" si="112"/>
        <v>10134</v>
      </c>
      <c r="L3381" s="86">
        <f t="shared" si="111"/>
        <v>800</v>
      </c>
    </row>
    <row r="3382" spans="1:12" x14ac:dyDescent="0.35">
      <c r="A3382" s="2">
        <v>45384</v>
      </c>
      <c r="K3382" s="87">
        <f t="shared" si="112"/>
        <v>10137</v>
      </c>
      <c r="L3382" s="86">
        <f t="shared" si="111"/>
        <v>800</v>
      </c>
    </row>
    <row r="3383" spans="1:12" x14ac:dyDescent="0.35">
      <c r="A3383" s="2">
        <v>45385</v>
      </c>
      <c r="K3383" s="87">
        <f t="shared" si="112"/>
        <v>10140</v>
      </c>
      <c r="L3383" s="86">
        <f t="shared" si="111"/>
        <v>800</v>
      </c>
    </row>
    <row r="3384" spans="1:12" x14ac:dyDescent="0.35">
      <c r="A3384" s="2">
        <v>45386</v>
      </c>
      <c r="K3384" s="87">
        <f t="shared" si="112"/>
        <v>10143</v>
      </c>
      <c r="L3384" s="86">
        <f t="shared" si="111"/>
        <v>800</v>
      </c>
    </row>
    <row r="3385" spans="1:12" x14ac:dyDescent="0.35">
      <c r="A3385" s="2">
        <v>45387</v>
      </c>
      <c r="K3385" s="87">
        <f t="shared" si="112"/>
        <v>10146</v>
      </c>
      <c r="L3385" s="86">
        <f t="shared" si="111"/>
        <v>800</v>
      </c>
    </row>
    <row r="3386" spans="1:12" x14ac:dyDescent="0.35">
      <c r="A3386" s="2">
        <v>45388</v>
      </c>
      <c r="K3386" s="87">
        <f t="shared" si="112"/>
        <v>10149</v>
      </c>
      <c r="L3386" s="86">
        <f t="shared" si="111"/>
        <v>800</v>
      </c>
    </row>
    <row r="3387" spans="1:12" x14ac:dyDescent="0.35">
      <c r="A3387" s="2">
        <v>45389</v>
      </c>
      <c r="K3387" s="87">
        <f t="shared" si="112"/>
        <v>10152</v>
      </c>
      <c r="L3387" s="86">
        <f t="shared" si="111"/>
        <v>800</v>
      </c>
    </row>
    <row r="3388" spans="1:12" x14ac:dyDescent="0.35">
      <c r="A3388" s="2">
        <v>45390</v>
      </c>
      <c r="K3388" s="87">
        <f t="shared" si="112"/>
        <v>10155</v>
      </c>
      <c r="L3388" s="86">
        <f t="shared" si="111"/>
        <v>800</v>
      </c>
    </row>
    <row r="3389" spans="1:12" x14ac:dyDescent="0.35">
      <c r="A3389" s="2">
        <v>45391</v>
      </c>
      <c r="K3389" s="87">
        <f t="shared" si="112"/>
        <v>10158</v>
      </c>
      <c r="L3389" s="86">
        <f t="shared" si="111"/>
        <v>800</v>
      </c>
    </row>
    <row r="3390" spans="1:12" x14ac:dyDescent="0.35">
      <c r="A3390" s="2">
        <v>45392</v>
      </c>
      <c r="K3390" s="87">
        <f t="shared" si="112"/>
        <v>10161</v>
      </c>
      <c r="L3390" s="86">
        <f t="shared" si="111"/>
        <v>800</v>
      </c>
    </row>
    <row r="3391" spans="1:12" x14ac:dyDescent="0.35">
      <c r="A3391" s="2">
        <v>45393</v>
      </c>
      <c r="K3391" s="87">
        <f t="shared" si="112"/>
        <v>10164</v>
      </c>
      <c r="L3391" s="86">
        <f t="shared" si="111"/>
        <v>800</v>
      </c>
    </row>
    <row r="3392" spans="1:12" x14ac:dyDescent="0.35">
      <c r="A3392" s="2">
        <v>45394</v>
      </c>
      <c r="K3392" s="87">
        <f t="shared" si="112"/>
        <v>10167</v>
      </c>
      <c r="L3392" s="86">
        <f t="shared" si="111"/>
        <v>800</v>
      </c>
    </row>
    <row r="3393" spans="1:12" x14ac:dyDescent="0.35">
      <c r="A3393" s="2">
        <v>45395</v>
      </c>
      <c r="K3393" s="87">
        <f t="shared" si="112"/>
        <v>10170</v>
      </c>
      <c r="L3393" s="86">
        <f t="shared" si="111"/>
        <v>800</v>
      </c>
    </row>
    <row r="3394" spans="1:12" x14ac:dyDescent="0.35">
      <c r="A3394" s="2">
        <v>45396</v>
      </c>
      <c r="K3394" s="87">
        <f t="shared" si="112"/>
        <v>10173</v>
      </c>
      <c r="L3394" s="86">
        <f t="shared" si="111"/>
        <v>800</v>
      </c>
    </row>
    <row r="3395" spans="1:12" x14ac:dyDescent="0.35">
      <c r="A3395" s="2">
        <v>45397</v>
      </c>
      <c r="K3395" s="87">
        <f t="shared" si="112"/>
        <v>10176</v>
      </c>
      <c r="L3395" s="86">
        <f t="shared" si="111"/>
        <v>800</v>
      </c>
    </row>
    <row r="3396" spans="1:12" x14ac:dyDescent="0.35">
      <c r="A3396" s="2">
        <v>45398</v>
      </c>
      <c r="K3396" s="87">
        <f t="shared" si="112"/>
        <v>10179</v>
      </c>
      <c r="L3396" s="86">
        <f t="shared" ref="L3396:L3459" si="113">ExistingCost</f>
        <v>800</v>
      </c>
    </row>
    <row r="3397" spans="1:12" x14ac:dyDescent="0.35">
      <c r="A3397" s="2">
        <v>45399</v>
      </c>
      <c r="K3397" s="87">
        <f t="shared" ref="K3397:K3460" si="114">K3396+3</f>
        <v>10182</v>
      </c>
      <c r="L3397" s="86">
        <f t="shared" si="113"/>
        <v>800</v>
      </c>
    </row>
    <row r="3398" spans="1:12" x14ac:dyDescent="0.35">
      <c r="A3398" s="2">
        <v>45400</v>
      </c>
      <c r="K3398" s="87">
        <f t="shared" si="114"/>
        <v>10185</v>
      </c>
      <c r="L3398" s="86">
        <f t="shared" si="113"/>
        <v>800</v>
      </c>
    </row>
    <row r="3399" spans="1:12" x14ac:dyDescent="0.35">
      <c r="A3399" s="2">
        <v>45401</v>
      </c>
      <c r="K3399" s="87">
        <f t="shared" si="114"/>
        <v>10188</v>
      </c>
      <c r="L3399" s="86">
        <f t="shared" si="113"/>
        <v>800</v>
      </c>
    </row>
    <row r="3400" spans="1:12" x14ac:dyDescent="0.35">
      <c r="A3400" s="2">
        <v>45402</v>
      </c>
      <c r="K3400" s="87">
        <f t="shared" si="114"/>
        <v>10191</v>
      </c>
      <c r="L3400" s="86">
        <f t="shared" si="113"/>
        <v>800</v>
      </c>
    </row>
    <row r="3401" spans="1:12" x14ac:dyDescent="0.35">
      <c r="A3401" s="2">
        <v>45403</v>
      </c>
      <c r="K3401" s="87">
        <f t="shared" si="114"/>
        <v>10194</v>
      </c>
      <c r="L3401" s="86">
        <f t="shared" si="113"/>
        <v>800</v>
      </c>
    </row>
    <row r="3402" spans="1:12" x14ac:dyDescent="0.35">
      <c r="A3402" s="2">
        <v>45404</v>
      </c>
      <c r="K3402" s="87">
        <f t="shared" si="114"/>
        <v>10197</v>
      </c>
      <c r="L3402" s="86">
        <f t="shared" si="113"/>
        <v>800</v>
      </c>
    </row>
    <row r="3403" spans="1:12" x14ac:dyDescent="0.35">
      <c r="A3403" s="2">
        <v>45405</v>
      </c>
      <c r="K3403" s="87">
        <f t="shared" si="114"/>
        <v>10200</v>
      </c>
      <c r="L3403" s="86">
        <f t="shared" si="113"/>
        <v>800</v>
      </c>
    </row>
    <row r="3404" spans="1:12" x14ac:dyDescent="0.35">
      <c r="A3404" s="2">
        <v>45406</v>
      </c>
      <c r="K3404" s="87">
        <f t="shared" si="114"/>
        <v>10203</v>
      </c>
      <c r="L3404" s="86">
        <f t="shared" si="113"/>
        <v>800</v>
      </c>
    </row>
    <row r="3405" spans="1:12" x14ac:dyDescent="0.35">
      <c r="A3405" s="2">
        <v>45407</v>
      </c>
      <c r="K3405" s="87">
        <f t="shared" si="114"/>
        <v>10206</v>
      </c>
      <c r="L3405" s="86">
        <f t="shared" si="113"/>
        <v>800</v>
      </c>
    </row>
    <row r="3406" spans="1:12" x14ac:dyDescent="0.35">
      <c r="A3406" s="2">
        <v>45408</v>
      </c>
      <c r="K3406" s="87">
        <f t="shared" si="114"/>
        <v>10209</v>
      </c>
      <c r="L3406" s="86">
        <f t="shared" si="113"/>
        <v>800</v>
      </c>
    </row>
    <row r="3407" spans="1:12" x14ac:dyDescent="0.35">
      <c r="A3407" s="2">
        <v>45409</v>
      </c>
      <c r="K3407" s="87">
        <f t="shared" si="114"/>
        <v>10212</v>
      </c>
      <c r="L3407" s="86">
        <f t="shared" si="113"/>
        <v>800</v>
      </c>
    </row>
    <row r="3408" spans="1:12" x14ac:dyDescent="0.35">
      <c r="A3408" s="2">
        <v>45410</v>
      </c>
      <c r="K3408" s="87">
        <f t="shared" si="114"/>
        <v>10215</v>
      </c>
      <c r="L3408" s="86">
        <f t="shared" si="113"/>
        <v>800</v>
      </c>
    </row>
    <row r="3409" spans="1:12" x14ac:dyDescent="0.35">
      <c r="A3409" s="2">
        <v>45411</v>
      </c>
      <c r="K3409" s="87">
        <f t="shared" si="114"/>
        <v>10218</v>
      </c>
      <c r="L3409" s="86">
        <f t="shared" si="113"/>
        <v>800</v>
      </c>
    </row>
    <row r="3410" spans="1:12" x14ac:dyDescent="0.35">
      <c r="A3410" s="2">
        <v>45412</v>
      </c>
      <c r="K3410" s="87">
        <f t="shared" si="114"/>
        <v>10221</v>
      </c>
      <c r="L3410" s="86">
        <f t="shared" si="113"/>
        <v>800</v>
      </c>
    </row>
    <row r="3411" spans="1:12" x14ac:dyDescent="0.35">
      <c r="A3411" s="2">
        <v>45413</v>
      </c>
      <c r="K3411" s="87">
        <f t="shared" si="114"/>
        <v>10224</v>
      </c>
      <c r="L3411" s="86">
        <f t="shared" si="113"/>
        <v>800</v>
      </c>
    </row>
    <row r="3412" spans="1:12" x14ac:dyDescent="0.35">
      <c r="A3412" s="2">
        <v>45414</v>
      </c>
      <c r="K3412" s="87">
        <f t="shared" si="114"/>
        <v>10227</v>
      </c>
      <c r="L3412" s="86">
        <f t="shared" si="113"/>
        <v>800</v>
      </c>
    </row>
    <row r="3413" spans="1:12" x14ac:dyDescent="0.35">
      <c r="A3413" s="2">
        <v>45415</v>
      </c>
      <c r="K3413" s="87">
        <f t="shared" si="114"/>
        <v>10230</v>
      </c>
      <c r="L3413" s="86">
        <f t="shared" si="113"/>
        <v>800</v>
      </c>
    </row>
    <row r="3414" spans="1:12" x14ac:dyDescent="0.35">
      <c r="A3414" s="2">
        <v>45416</v>
      </c>
      <c r="K3414" s="87">
        <f t="shared" si="114"/>
        <v>10233</v>
      </c>
      <c r="L3414" s="86">
        <f t="shared" si="113"/>
        <v>800</v>
      </c>
    </row>
    <row r="3415" spans="1:12" x14ac:dyDescent="0.35">
      <c r="A3415" s="2">
        <v>45417</v>
      </c>
      <c r="K3415" s="87">
        <f t="shared" si="114"/>
        <v>10236</v>
      </c>
      <c r="L3415" s="86">
        <f t="shared" si="113"/>
        <v>800</v>
      </c>
    </row>
    <row r="3416" spans="1:12" x14ac:dyDescent="0.35">
      <c r="A3416" s="2">
        <v>45418</v>
      </c>
      <c r="K3416" s="87">
        <f t="shared" si="114"/>
        <v>10239</v>
      </c>
      <c r="L3416" s="86">
        <f t="shared" si="113"/>
        <v>800</v>
      </c>
    </row>
    <row r="3417" spans="1:12" x14ac:dyDescent="0.35">
      <c r="A3417" s="2">
        <v>45419</v>
      </c>
      <c r="K3417" s="87">
        <f t="shared" si="114"/>
        <v>10242</v>
      </c>
      <c r="L3417" s="86">
        <f t="shared" si="113"/>
        <v>800</v>
      </c>
    </row>
    <row r="3418" spans="1:12" x14ac:dyDescent="0.35">
      <c r="A3418" s="2">
        <v>45420</v>
      </c>
      <c r="K3418" s="87">
        <f t="shared" si="114"/>
        <v>10245</v>
      </c>
      <c r="L3418" s="86">
        <f t="shared" si="113"/>
        <v>800</v>
      </c>
    </row>
    <row r="3419" spans="1:12" x14ac:dyDescent="0.35">
      <c r="A3419" s="2">
        <v>45421</v>
      </c>
      <c r="K3419" s="87">
        <f t="shared" si="114"/>
        <v>10248</v>
      </c>
      <c r="L3419" s="86">
        <f t="shared" si="113"/>
        <v>800</v>
      </c>
    </row>
    <row r="3420" spans="1:12" x14ac:dyDescent="0.35">
      <c r="A3420" s="2">
        <v>45422</v>
      </c>
      <c r="K3420" s="87">
        <f t="shared" si="114"/>
        <v>10251</v>
      </c>
      <c r="L3420" s="86">
        <f t="shared" si="113"/>
        <v>800</v>
      </c>
    </row>
    <row r="3421" spans="1:12" x14ac:dyDescent="0.35">
      <c r="A3421" s="2">
        <v>45423</v>
      </c>
      <c r="K3421" s="87">
        <f t="shared" si="114"/>
        <v>10254</v>
      </c>
      <c r="L3421" s="86">
        <f t="shared" si="113"/>
        <v>800</v>
      </c>
    </row>
    <row r="3422" spans="1:12" x14ac:dyDescent="0.35">
      <c r="A3422" s="2">
        <v>45424</v>
      </c>
      <c r="K3422" s="87">
        <f t="shared" si="114"/>
        <v>10257</v>
      </c>
      <c r="L3422" s="86">
        <f t="shared" si="113"/>
        <v>800</v>
      </c>
    </row>
    <row r="3423" spans="1:12" x14ac:dyDescent="0.35">
      <c r="A3423" s="2">
        <v>45425</v>
      </c>
      <c r="K3423" s="87">
        <f t="shared" si="114"/>
        <v>10260</v>
      </c>
      <c r="L3423" s="86">
        <f t="shared" si="113"/>
        <v>800</v>
      </c>
    </row>
    <row r="3424" spans="1:12" x14ac:dyDescent="0.35">
      <c r="A3424" s="2">
        <v>45426</v>
      </c>
      <c r="K3424" s="87">
        <f t="shared" si="114"/>
        <v>10263</v>
      </c>
      <c r="L3424" s="86">
        <f t="shared" si="113"/>
        <v>800</v>
      </c>
    </row>
    <row r="3425" spans="1:12" x14ac:dyDescent="0.35">
      <c r="A3425" s="2">
        <v>45427</v>
      </c>
      <c r="K3425" s="87">
        <f t="shared" si="114"/>
        <v>10266</v>
      </c>
      <c r="L3425" s="86">
        <f t="shared" si="113"/>
        <v>800</v>
      </c>
    </row>
    <row r="3426" spans="1:12" x14ac:dyDescent="0.35">
      <c r="A3426" s="2">
        <v>45428</v>
      </c>
      <c r="K3426" s="87">
        <f t="shared" si="114"/>
        <v>10269</v>
      </c>
      <c r="L3426" s="86">
        <f t="shared" si="113"/>
        <v>800</v>
      </c>
    </row>
    <row r="3427" spans="1:12" x14ac:dyDescent="0.35">
      <c r="A3427" s="2">
        <v>45429</v>
      </c>
      <c r="K3427" s="87">
        <f t="shared" si="114"/>
        <v>10272</v>
      </c>
      <c r="L3427" s="86">
        <f t="shared" si="113"/>
        <v>800</v>
      </c>
    </row>
    <row r="3428" spans="1:12" x14ac:dyDescent="0.35">
      <c r="A3428" s="2">
        <v>45430</v>
      </c>
      <c r="K3428" s="87">
        <f t="shared" si="114"/>
        <v>10275</v>
      </c>
      <c r="L3428" s="86">
        <f t="shared" si="113"/>
        <v>800</v>
      </c>
    </row>
    <row r="3429" spans="1:12" x14ac:dyDescent="0.35">
      <c r="A3429" s="2">
        <v>45431</v>
      </c>
      <c r="K3429" s="87">
        <f t="shared" si="114"/>
        <v>10278</v>
      </c>
      <c r="L3429" s="86">
        <f t="shared" si="113"/>
        <v>800</v>
      </c>
    </row>
    <row r="3430" spans="1:12" x14ac:dyDescent="0.35">
      <c r="A3430" s="2">
        <v>45432</v>
      </c>
      <c r="K3430" s="87">
        <f t="shared" si="114"/>
        <v>10281</v>
      </c>
      <c r="L3430" s="86">
        <f t="shared" si="113"/>
        <v>800</v>
      </c>
    </row>
    <row r="3431" spans="1:12" x14ac:dyDescent="0.35">
      <c r="A3431" s="2">
        <v>45433</v>
      </c>
      <c r="K3431" s="87">
        <f t="shared" si="114"/>
        <v>10284</v>
      </c>
      <c r="L3431" s="86">
        <f t="shared" si="113"/>
        <v>800</v>
      </c>
    </row>
    <row r="3432" spans="1:12" x14ac:dyDescent="0.35">
      <c r="A3432" s="2">
        <v>45434</v>
      </c>
      <c r="K3432" s="87">
        <f t="shared" si="114"/>
        <v>10287</v>
      </c>
      <c r="L3432" s="86">
        <f t="shared" si="113"/>
        <v>800</v>
      </c>
    </row>
    <row r="3433" spans="1:12" x14ac:dyDescent="0.35">
      <c r="A3433" s="2">
        <v>45435</v>
      </c>
      <c r="K3433" s="87">
        <f t="shared" si="114"/>
        <v>10290</v>
      </c>
      <c r="L3433" s="86">
        <f t="shared" si="113"/>
        <v>800</v>
      </c>
    </row>
    <row r="3434" spans="1:12" x14ac:dyDescent="0.35">
      <c r="A3434" s="2">
        <v>45436</v>
      </c>
      <c r="K3434" s="87">
        <f t="shared" si="114"/>
        <v>10293</v>
      </c>
      <c r="L3434" s="86">
        <f t="shared" si="113"/>
        <v>800</v>
      </c>
    </row>
    <row r="3435" spans="1:12" x14ac:dyDescent="0.35">
      <c r="A3435" s="2">
        <v>45437</v>
      </c>
      <c r="K3435" s="87">
        <f t="shared" si="114"/>
        <v>10296</v>
      </c>
      <c r="L3435" s="86">
        <f t="shared" si="113"/>
        <v>800</v>
      </c>
    </row>
    <row r="3436" spans="1:12" x14ac:dyDescent="0.35">
      <c r="A3436" s="2">
        <v>45438</v>
      </c>
      <c r="K3436" s="87">
        <f t="shared" si="114"/>
        <v>10299</v>
      </c>
      <c r="L3436" s="86">
        <f t="shared" si="113"/>
        <v>800</v>
      </c>
    </row>
    <row r="3437" spans="1:12" x14ac:dyDescent="0.35">
      <c r="A3437" s="2">
        <v>45439</v>
      </c>
      <c r="K3437" s="87">
        <f t="shared" si="114"/>
        <v>10302</v>
      </c>
      <c r="L3437" s="86">
        <f t="shared" si="113"/>
        <v>800</v>
      </c>
    </row>
    <row r="3438" spans="1:12" x14ac:dyDescent="0.35">
      <c r="A3438" s="2">
        <v>45440</v>
      </c>
      <c r="K3438" s="87">
        <f t="shared" si="114"/>
        <v>10305</v>
      </c>
      <c r="L3438" s="86">
        <f t="shared" si="113"/>
        <v>800</v>
      </c>
    </row>
    <row r="3439" spans="1:12" x14ac:dyDescent="0.35">
      <c r="A3439" s="2">
        <v>45441</v>
      </c>
      <c r="K3439" s="87">
        <f t="shared" si="114"/>
        <v>10308</v>
      </c>
      <c r="L3439" s="86">
        <f t="shared" si="113"/>
        <v>800</v>
      </c>
    </row>
    <row r="3440" spans="1:12" x14ac:dyDescent="0.35">
      <c r="A3440" s="2">
        <v>45442</v>
      </c>
      <c r="K3440" s="87">
        <f t="shared" si="114"/>
        <v>10311</v>
      </c>
      <c r="L3440" s="86">
        <f t="shared" si="113"/>
        <v>800</v>
      </c>
    </row>
    <row r="3441" spans="1:12" x14ac:dyDescent="0.35">
      <c r="A3441" s="2">
        <v>45443</v>
      </c>
      <c r="K3441" s="87">
        <f t="shared" si="114"/>
        <v>10314</v>
      </c>
      <c r="L3441" s="86">
        <f t="shared" si="113"/>
        <v>800</v>
      </c>
    </row>
    <row r="3442" spans="1:12" x14ac:dyDescent="0.35">
      <c r="A3442" s="2">
        <v>45444</v>
      </c>
      <c r="K3442" s="87">
        <f t="shared" si="114"/>
        <v>10317</v>
      </c>
      <c r="L3442" s="86">
        <f t="shared" si="113"/>
        <v>800</v>
      </c>
    </row>
    <row r="3443" spans="1:12" x14ac:dyDescent="0.35">
      <c r="A3443" s="2">
        <v>45445</v>
      </c>
      <c r="K3443" s="87">
        <f t="shared" si="114"/>
        <v>10320</v>
      </c>
      <c r="L3443" s="86">
        <f t="shared" si="113"/>
        <v>800</v>
      </c>
    </row>
    <row r="3444" spans="1:12" x14ac:dyDescent="0.35">
      <c r="A3444" s="2">
        <v>45446</v>
      </c>
      <c r="K3444" s="87">
        <f t="shared" si="114"/>
        <v>10323</v>
      </c>
      <c r="L3444" s="86">
        <f t="shared" si="113"/>
        <v>800</v>
      </c>
    </row>
    <row r="3445" spans="1:12" x14ac:dyDescent="0.35">
      <c r="A3445" s="2">
        <v>45447</v>
      </c>
      <c r="K3445" s="87">
        <f t="shared" si="114"/>
        <v>10326</v>
      </c>
      <c r="L3445" s="86">
        <f t="shared" si="113"/>
        <v>800</v>
      </c>
    </row>
    <row r="3446" spans="1:12" x14ac:dyDescent="0.35">
      <c r="A3446" s="2">
        <v>45448</v>
      </c>
      <c r="K3446" s="87">
        <f t="shared" si="114"/>
        <v>10329</v>
      </c>
      <c r="L3446" s="86">
        <f t="shared" si="113"/>
        <v>800</v>
      </c>
    </row>
    <row r="3447" spans="1:12" x14ac:dyDescent="0.35">
      <c r="A3447" s="2">
        <v>45449</v>
      </c>
      <c r="K3447" s="87">
        <f t="shared" si="114"/>
        <v>10332</v>
      </c>
      <c r="L3447" s="86">
        <f t="shared" si="113"/>
        <v>800</v>
      </c>
    </row>
    <row r="3448" spans="1:12" x14ac:dyDescent="0.35">
      <c r="A3448" s="2">
        <v>45450</v>
      </c>
      <c r="K3448" s="87">
        <f t="shared" si="114"/>
        <v>10335</v>
      </c>
      <c r="L3448" s="86">
        <f t="shared" si="113"/>
        <v>800</v>
      </c>
    </row>
    <row r="3449" spans="1:12" x14ac:dyDescent="0.35">
      <c r="A3449" s="2">
        <v>45451</v>
      </c>
      <c r="K3449" s="87">
        <f t="shared" si="114"/>
        <v>10338</v>
      </c>
      <c r="L3449" s="86">
        <f t="shared" si="113"/>
        <v>800</v>
      </c>
    </row>
    <row r="3450" spans="1:12" x14ac:dyDescent="0.35">
      <c r="A3450" s="2">
        <v>45452</v>
      </c>
      <c r="K3450" s="87">
        <f t="shared" si="114"/>
        <v>10341</v>
      </c>
      <c r="L3450" s="86">
        <f t="shared" si="113"/>
        <v>800</v>
      </c>
    </row>
    <row r="3451" spans="1:12" x14ac:dyDescent="0.35">
      <c r="A3451" s="2">
        <v>45453</v>
      </c>
      <c r="K3451" s="87">
        <f t="shared" si="114"/>
        <v>10344</v>
      </c>
      <c r="L3451" s="86">
        <f t="shared" si="113"/>
        <v>800</v>
      </c>
    </row>
    <row r="3452" spans="1:12" x14ac:dyDescent="0.35">
      <c r="A3452" s="2">
        <v>45454</v>
      </c>
      <c r="K3452" s="87">
        <f t="shared" si="114"/>
        <v>10347</v>
      </c>
      <c r="L3452" s="86">
        <f t="shared" si="113"/>
        <v>800</v>
      </c>
    </row>
    <row r="3453" spans="1:12" x14ac:dyDescent="0.35">
      <c r="A3453" s="2">
        <v>45455</v>
      </c>
      <c r="K3453" s="87">
        <f t="shared" si="114"/>
        <v>10350</v>
      </c>
      <c r="L3453" s="86">
        <f t="shared" si="113"/>
        <v>800</v>
      </c>
    </row>
    <row r="3454" spans="1:12" x14ac:dyDescent="0.35">
      <c r="A3454" s="2">
        <v>45456</v>
      </c>
      <c r="K3454" s="87">
        <f t="shared" si="114"/>
        <v>10353</v>
      </c>
      <c r="L3454" s="86">
        <f t="shared" si="113"/>
        <v>800</v>
      </c>
    </row>
    <row r="3455" spans="1:12" x14ac:dyDescent="0.35">
      <c r="A3455" s="2">
        <v>45457</v>
      </c>
      <c r="K3455" s="87">
        <f t="shared" si="114"/>
        <v>10356</v>
      </c>
      <c r="L3455" s="86">
        <f t="shared" si="113"/>
        <v>800</v>
      </c>
    </row>
    <row r="3456" spans="1:12" x14ac:dyDescent="0.35">
      <c r="A3456" s="2">
        <v>45458</v>
      </c>
      <c r="K3456" s="87">
        <f t="shared" si="114"/>
        <v>10359</v>
      </c>
      <c r="L3456" s="86">
        <f t="shared" si="113"/>
        <v>800</v>
      </c>
    </row>
    <row r="3457" spans="1:12" x14ac:dyDescent="0.35">
      <c r="A3457" s="2">
        <v>45459</v>
      </c>
      <c r="K3457" s="87">
        <f t="shared" si="114"/>
        <v>10362</v>
      </c>
      <c r="L3457" s="86">
        <f t="shared" si="113"/>
        <v>800</v>
      </c>
    </row>
    <row r="3458" spans="1:12" x14ac:dyDescent="0.35">
      <c r="A3458" s="2">
        <v>45460</v>
      </c>
      <c r="K3458" s="87">
        <f t="shared" si="114"/>
        <v>10365</v>
      </c>
      <c r="L3458" s="86">
        <f t="shared" si="113"/>
        <v>800</v>
      </c>
    </row>
    <row r="3459" spans="1:12" x14ac:dyDescent="0.35">
      <c r="A3459" s="2">
        <v>45461</v>
      </c>
      <c r="K3459" s="87">
        <f t="shared" si="114"/>
        <v>10368</v>
      </c>
      <c r="L3459" s="86">
        <f t="shared" si="113"/>
        <v>800</v>
      </c>
    </row>
    <row r="3460" spans="1:12" x14ac:dyDescent="0.35">
      <c r="A3460" s="2">
        <v>45462</v>
      </c>
      <c r="K3460" s="87">
        <f t="shared" si="114"/>
        <v>10371</v>
      </c>
      <c r="L3460" s="86">
        <f t="shared" ref="L3460:L3523" si="115">ExistingCost</f>
        <v>800</v>
      </c>
    </row>
    <row r="3461" spans="1:12" x14ac:dyDescent="0.35">
      <c r="A3461" s="2">
        <v>45463</v>
      </c>
      <c r="K3461" s="87">
        <f t="shared" ref="K3461:K3524" si="116">K3460+3</f>
        <v>10374</v>
      </c>
      <c r="L3461" s="86">
        <f t="shared" si="115"/>
        <v>800</v>
      </c>
    </row>
    <row r="3462" spans="1:12" x14ac:dyDescent="0.35">
      <c r="A3462" s="2">
        <v>45464</v>
      </c>
      <c r="K3462" s="87">
        <f t="shared" si="116"/>
        <v>10377</v>
      </c>
      <c r="L3462" s="86">
        <f t="shared" si="115"/>
        <v>800</v>
      </c>
    </row>
    <row r="3463" spans="1:12" x14ac:dyDescent="0.35">
      <c r="A3463" s="2">
        <v>45465</v>
      </c>
      <c r="K3463" s="87">
        <f t="shared" si="116"/>
        <v>10380</v>
      </c>
      <c r="L3463" s="86">
        <f t="shared" si="115"/>
        <v>800</v>
      </c>
    </row>
    <row r="3464" spans="1:12" x14ac:dyDescent="0.35">
      <c r="A3464" s="2">
        <v>45466</v>
      </c>
      <c r="K3464" s="87">
        <f t="shared" si="116"/>
        <v>10383</v>
      </c>
      <c r="L3464" s="86">
        <f t="shared" si="115"/>
        <v>800</v>
      </c>
    </row>
    <row r="3465" spans="1:12" x14ac:dyDescent="0.35">
      <c r="A3465" s="2">
        <v>45467</v>
      </c>
      <c r="K3465" s="87">
        <f t="shared" si="116"/>
        <v>10386</v>
      </c>
      <c r="L3465" s="86">
        <f t="shared" si="115"/>
        <v>800</v>
      </c>
    </row>
    <row r="3466" spans="1:12" x14ac:dyDescent="0.35">
      <c r="A3466" s="2">
        <v>45468</v>
      </c>
      <c r="K3466" s="87">
        <f t="shared" si="116"/>
        <v>10389</v>
      </c>
      <c r="L3466" s="86">
        <f t="shared" si="115"/>
        <v>800</v>
      </c>
    </row>
    <row r="3467" spans="1:12" x14ac:dyDescent="0.35">
      <c r="A3467" s="2">
        <v>45469</v>
      </c>
      <c r="K3467" s="87">
        <f t="shared" si="116"/>
        <v>10392</v>
      </c>
      <c r="L3467" s="86">
        <f t="shared" si="115"/>
        <v>800</v>
      </c>
    </row>
    <row r="3468" spans="1:12" x14ac:dyDescent="0.35">
      <c r="A3468" s="2">
        <v>45470</v>
      </c>
      <c r="K3468" s="87">
        <f t="shared" si="116"/>
        <v>10395</v>
      </c>
      <c r="L3468" s="86">
        <f t="shared" si="115"/>
        <v>800</v>
      </c>
    </row>
    <row r="3469" spans="1:12" x14ac:dyDescent="0.35">
      <c r="A3469" s="2">
        <v>45471</v>
      </c>
      <c r="K3469" s="87">
        <f t="shared" si="116"/>
        <v>10398</v>
      </c>
      <c r="L3469" s="86">
        <f t="shared" si="115"/>
        <v>800</v>
      </c>
    </row>
    <row r="3470" spans="1:12" x14ac:dyDescent="0.35">
      <c r="A3470" s="2">
        <v>45472</v>
      </c>
      <c r="K3470" s="87">
        <f t="shared" si="116"/>
        <v>10401</v>
      </c>
      <c r="L3470" s="86">
        <f t="shared" si="115"/>
        <v>800</v>
      </c>
    </row>
    <row r="3471" spans="1:12" x14ac:dyDescent="0.35">
      <c r="A3471" s="2">
        <v>45473</v>
      </c>
      <c r="K3471" s="87">
        <f t="shared" si="116"/>
        <v>10404</v>
      </c>
      <c r="L3471" s="86">
        <f t="shared" si="115"/>
        <v>800</v>
      </c>
    </row>
    <row r="3472" spans="1:12" x14ac:dyDescent="0.35">
      <c r="A3472" s="2">
        <v>45474</v>
      </c>
      <c r="K3472" s="87">
        <f t="shared" si="116"/>
        <v>10407</v>
      </c>
      <c r="L3472" s="86">
        <f t="shared" si="115"/>
        <v>800</v>
      </c>
    </row>
    <row r="3473" spans="1:12" x14ac:dyDescent="0.35">
      <c r="A3473" s="2">
        <v>45475</v>
      </c>
      <c r="K3473" s="87">
        <f t="shared" si="116"/>
        <v>10410</v>
      </c>
      <c r="L3473" s="86">
        <f t="shared" si="115"/>
        <v>800</v>
      </c>
    </row>
    <row r="3474" spans="1:12" x14ac:dyDescent="0.35">
      <c r="A3474" s="2">
        <v>45476</v>
      </c>
      <c r="K3474" s="87">
        <f t="shared" si="116"/>
        <v>10413</v>
      </c>
      <c r="L3474" s="86">
        <f t="shared" si="115"/>
        <v>800</v>
      </c>
    </row>
    <row r="3475" spans="1:12" x14ac:dyDescent="0.35">
      <c r="A3475" s="2">
        <v>45477</v>
      </c>
      <c r="K3475" s="87">
        <f t="shared" si="116"/>
        <v>10416</v>
      </c>
      <c r="L3475" s="86">
        <f t="shared" si="115"/>
        <v>800</v>
      </c>
    </row>
    <row r="3476" spans="1:12" x14ac:dyDescent="0.35">
      <c r="A3476" s="2">
        <v>45478</v>
      </c>
      <c r="K3476" s="87">
        <f t="shared" si="116"/>
        <v>10419</v>
      </c>
      <c r="L3476" s="86">
        <f t="shared" si="115"/>
        <v>800</v>
      </c>
    </row>
    <row r="3477" spans="1:12" x14ac:dyDescent="0.35">
      <c r="A3477" s="2">
        <v>45479</v>
      </c>
      <c r="K3477" s="87">
        <f t="shared" si="116"/>
        <v>10422</v>
      </c>
      <c r="L3477" s="86">
        <f t="shared" si="115"/>
        <v>800</v>
      </c>
    </row>
    <row r="3478" spans="1:12" x14ac:dyDescent="0.35">
      <c r="A3478" s="2">
        <v>45480</v>
      </c>
      <c r="K3478" s="87">
        <f t="shared" si="116"/>
        <v>10425</v>
      </c>
      <c r="L3478" s="86">
        <f t="shared" si="115"/>
        <v>800</v>
      </c>
    </row>
    <row r="3479" spans="1:12" x14ac:dyDescent="0.35">
      <c r="A3479" s="2">
        <v>45481</v>
      </c>
      <c r="K3479" s="87">
        <f t="shared" si="116"/>
        <v>10428</v>
      </c>
      <c r="L3479" s="86">
        <f t="shared" si="115"/>
        <v>800</v>
      </c>
    </row>
    <row r="3480" spans="1:12" x14ac:dyDescent="0.35">
      <c r="A3480" s="2">
        <v>45482</v>
      </c>
      <c r="K3480" s="87">
        <f t="shared" si="116"/>
        <v>10431</v>
      </c>
      <c r="L3480" s="86">
        <f t="shared" si="115"/>
        <v>800</v>
      </c>
    </row>
    <row r="3481" spans="1:12" x14ac:dyDescent="0.35">
      <c r="A3481" s="2">
        <v>45483</v>
      </c>
      <c r="K3481" s="87">
        <f t="shared" si="116"/>
        <v>10434</v>
      </c>
      <c r="L3481" s="86">
        <f t="shared" si="115"/>
        <v>800</v>
      </c>
    </row>
    <row r="3482" spans="1:12" x14ac:dyDescent="0.35">
      <c r="A3482" s="2">
        <v>45484</v>
      </c>
      <c r="K3482" s="87">
        <f t="shared" si="116"/>
        <v>10437</v>
      </c>
      <c r="L3482" s="86">
        <f t="shared" si="115"/>
        <v>800</v>
      </c>
    </row>
    <row r="3483" spans="1:12" x14ac:dyDescent="0.35">
      <c r="A3483" s="2">
        <v>45485</v>
      </c>
      <c r="K3483" s="87">
        <f t="shared" si="116"/>
        <v>10440</v>
      </c>
      <c r="L3483" s="86">
        <f t="shared" si="115"/>
        <v>800</v>
      </c>
    </row>
    <row r="3484" spans="1:12" x14ac:dyDescent="0.35">
      <c r="A3484" s="2">
        <v>45486</v>
      </c>
      <c r="K3484" s="87">
        <f t="shared" si="116"/>
        <v>10443</v>
      </c>
      <c r="L3484" s="86">
        <f t="shared" si="115"/>
        <v>800</v>
      </c>
    </row>
    <row r="3485" spans="1:12" x14ac:dyDescent="0.35">
      <c r="A3485" s="2">
        <v>45487</v>
      </c>
      <c r="K3485" s="87">
        <f t="shared" si="116"/>
        <v>10446</v>
      </c>
      <c r="L3485" s="86">
        <f t="shared" si="115"/>
        <v>800</v>
      </c>
    </row>
    <row r="3486" spans="1:12" x14ac:dyDescent="0.35">
      <c r="A3486" s="2">
        <v>45488</v>
      </c>
      <c r="K3486" s="87">
        <f t="shared" si="116"/>
        <v>10449</v>
      </c>
      <c r="L3486" s="86">
        <f t="shared" si="115"/>
        <v>800</v>
      </c>
    </row>
    <row r="3487" spans="1:12" x14ac:dyDescent="0.35">
      <c r="A3487" s="2">
        <v>45489</v>
      </c>
      <c r="K3487" s="87">
        <f t="shared" si="116"/>
        <v>10452</v>
      </c>
      <c r="L3487" s="86">
        <f t="shared" si="115"/>
        <v>800</v>
      </c>
    </row>
    <row r="3488" spans="1:12" x14ac:dyDescent="0.35">
      <c r="A3488" s="2">
        <v>45490</v>
      </c>
      <c r="K3488" s="87">
        <f t="shared" si="116"/>
        <v>10455</v>
      </c>
      <c r="L3488" s="86">
        <f t="shared" si="115"/>
        <v>800</v>
      </c>
    </row>
    <row r="3489" spans="1:12" x14ac:dyDescent="0.35">
      <c r="A3489" s="2">
        <v>45491</v>
      </c>
      <c r="K3489" s="87">
        <f t="shared" si="116"/>
        <v>10458</v>
      </c>
      <c r="L3489" s="86">
        <f t="shared" si="115"/>
        <v>800</v>
      </c>
    </row>
    <row r="3490" spans="1:12" x14ac:dyDescent="0.35">
      <c r="A3490" s="2">
        <v>45492</v>
      </c>
      <c r="K3490" s="87">
        <f t="shared" si="116"/>
        <v>10461</v>
      </c>
      <c r="L3490" s="86">
        <f t="shared" si="115"/>
        <v>800</v>
      </c>
    </row>
    <row r="3491" spans="1:12" x14ac:dyDescent="0.35">
      <c r="A3491" s="2">
        <v>45493</v>
      </c>
      <c r="K3491" s="87">
        <f t="shared" si="116"/>
        <v>10464</v>
      </c>
      <c r="L3491" s="86">
        <f t="shared" si="115"/>
        <v>800</v>
      </c>
    </row>
    <row r="3492" spans="1:12" x14ac:dyDescent="0.35">
      <c r="A3492" s="2">
        <v>45494</v>
      </c>
      <c r="K3492" s="87">
        <f t="shared" si="116"/>
        <v>10467</v>
      </c>
      <c r="L3492" s="86">
        <f t="shared" si="115"/>
        <v>800</v>
      </c>
    </row>
    <row r="3493" spans="1:12" x14ac:dyDescent="0.35">
      <c r="A3493" s="2">
        <v>45495</v>
      </c>
      <c r="K3493" s="87">
        <f t="shared" si="116"/>
        <v>10470</v>
      </c>
      <c r="L3493" s="86">
        <f t="shared" si="115"/>
        <v>800</v>
      </c>
    </row>
    <row r="3494" spans="1:12" x14ac:dyDescent="0.35">
      <c r="A3494" s="2">
        <v>45496</v>
      </c>
      <c r="K3494" s="87">
        <f t="shared" si="116"/>
        <v>10473</v>
      </c>
      <c r="L3494" s="86">
        <f t="shared" si="115"/>
        <v>800</v>
      </c>
    </row>
    <row r="3495" spans="1:12" x14ac:dyDescent="0.35">
      <c r="A3495" s="2">
        <v>45497</v>
      </c>
      <c r="K3495" s="87">
        <f t="shared" si="116"/>
        <v>10476</v>
      </c>
      <c r="L3495" s="86">
        <f t="shared" si="115"/>
        <v>800</v>
      </c>
    </row>
    <row r="3496" spans="1:12" x14ac:dyDescent="0.35">
      <c r="A3496" s="2">
        <v>45498</v>
      </c>
      <c r="K3496" s="87">
        <f t="shared" si="116"/>
        <v>10479</v>
      </c>
      <c r="L3496" s="86">
        <f t="shared" si="115"/>
        <v>800</v>
      </c>
    </row>
    <row r="3497" spans="1:12" x14ac:dyDescent="0.35">
      <c r="A3497" s="2">
        <v>45499</v>
      </c>
      <c r="K3497" s="87">
        <f t="shared" si="116"/>
        <v>10482</v>
      </c>
      <c r="L3497" s="86">
        <f t="shared" si="115"/>
        <v>800</v>
      </c>
    </row>
    <row r="3498" spans="1:12" x14ac:dyDescent="0.35">
      <c r="A3498" s="2">
        <v>45500</v>
      </c>
      <c r="K3498" s="87">
        <f t="shared" si="116"/>
        <v>10485</v>
      </c>
      <c r="L3498" s="86">
        <f t="shared" si="115"/>
        <v>800</v>
      </c>
    </row>
    <row r="3499" spans="1:12" x14ac:dyDescent="0.35">
      <c r="A3499" s="2">
        <v>45501</v>
      </c>
      <c r="K3499" s="87">
        <f t="shared" si="116"/>
        <v>10488</v>
      </c>
      <c r="L3499" s="86">
        <f t="shared" si="115"/>
        <v>800</v>
      </c>
    </row>
    <row r="3500" spans="1:12" x14ac:dyDescent="0.35">
      <c r="A3500" s="2">
        <v>45502</v>
      </c>
      <c r="K3500" s="87">
        <f t="shared" si="116"/>
        <v>10491</v>
      </c>
      <c r="L3500" s="86">
        <f t="shared" si="115"/>
        <v>800</v>
      </c>
    </row>
    <row r="3501" spans="1:12" x14ac:dyDescent="0.35">
      <c r="A3501" s="2">
        <v>45503</v>
      </c>
      <c r="K3501" s="87">
        <f t="shared" si="116"/>
        <v>10494</v>
      </c>
      <c r="L3501" s="86">
        <f t="shared" si="115"/>
        <v>800</v>
      </c>
    </row>
    <row r="3502" spans="1:12" x14ac:dyDescent="0.35">
      <c r="A3502" s="2">
        <v>45504</v>
      </c>
      <c r="K3502" s="87">
        <f t="shared" si="116"/>
        <v>10497</v>
      </c>
      <c r="L3502" s="86">
        <f t="shared" si="115"/>
        <v>800</v>
      </c>
    </row>
    <row r="3503" spans="1:12" x14ac:dyDescent="0.35">
      <c r="A3503" s="2">
        <v>45505</v>
      </c>
      <c r="K3503" s="87">
        <f t="shared" si="116"/>
        <v>10500</v>
      </c>
      <c r="L3503" s="86">
        <f t="shared" si="115"/>
        <v>800</v>
      </c>
    </row>
    <row r="3504" spans="1:12" x14ac:dyDescent="0.35">
      <c r="A3504" s="2">
        <v>45506</v>
      </c>
      <c r="K3504" s="87">
        <f t="shared" si="116"/>
        <v>10503</v>
      </c>
      <c r="L3504" s="86">
        <f t="shared" si="115"/>
        <v>800</v>
      </c>
    </row>
    <row r="3505" spans="1:12" x14ac:dyDescent="0.35">
      <c r="A3505" s="2">
        <v>45507</v>
      </c>
      <c r="K3505" s="87">
        <f t="shared" si="116"/>
        <v>10506</v>
      </c>
      <c r="L3505" s="86">
        <f t="shared" si="115"/>
        <v>800</v>
      </c>
    </row>
    <row r="3506" spans="1:12" x14ac:dyDescent="0.35">
      <c r="A3506" s="2">
        <v>45508</v>
      </c>
      <c r="K3506" s="87">
        <f t="shared" si="116"/>
        <v>10509</v>
      </c>
      <c r="L3506" s="86">
        <f t="shared" si="115"/>
        <v>800</v>
      </c>
    </row>
    <row r="3507" spans="1:12" x14ac:dyDescent="0.35">
      <c r="A3507" s="2">
        <v>45509</v>
      </c>
      <c r="K3507" s="87">
        <f t="shared" si="116"/>
        <v>10512</v>
      </c>
      <c r="L3507" s="86">
        <f t="shared" si="115"/>
        <v>800</v>
      </c>
    </row>
    <row r="3508" spans="1:12" x14ac:dyDescent="0.35">
      <c r="A3508" s="2">
        <v>45510</v>
      </c>
      <c r="K3508" s="87">
        <f t="shared" si="116"/>
        <v>10515</v>
      </c>
      <c r="L3508" s="86">
        <f t="shared" si="115"/>
        <v>800</v>
      </c>
    </row>
    <row r="3509" spans="1:12" x14ac:dyDescent="0.35">
      <c r="A3509" s="2">
        <v>45511</v>
      </c>
      <c r="K3509" s="87">
        <f t="shared" si="116"/>
        <v>10518</v>
      </c>
      <c r="L3509" s="86">
        <f t="shared" si="115"/>
        <v>800</v>
      </c>
    </row>
    <row r="3510" spans="1:12" x14ac:dyDescent="0.35">
      <c r="A3510" s="2">
        <v>45512</v>
      </c>
      <c r="K3510" s="87">
        <f t="shared" si="116"/>
        <v>10521</v>
      </c>
      <c r="L3510" s="86">
        <f t="shared" si="115"/>
        <v>800</v>
      </c>
    </row>
    <row r="3511" spans="1:12" x14ac:dyDescent="0.35">
      <c r="A3511" s="2">
        <v>45513</v>
      </c>
      <c r="K3511" s="87">
        <f t="shared" si="116"/>
        <v>10524</v>
      </c>
      <c r="L3511" s="86">
        <f t="shared" si="115"/>
        <v>800</v>
      </c>
    </row>
    <row r="3512" spans="1:12" x14ac:dyDescent="0.35">
      <c r="A3512" s="2">
        <v>45514</v>
      </c>
      <c r="K3512" s="87">
        <f t="shared" si="116"/>
        <v>10527</v>
      </c>
      <c r="L3512" s="86">
        <f t="shared" si="115"/>
        <v>800</v>
      </c>
    </row>
    <row r="3513" spans="1:12" x14ac:dyDescent="0.35">
      <c r="A3513" s="2">
        <v>45515</v>
      </c>
      <c r="K3513" s="87">
        <f t="shared" si="116"/>
        <v>10530</v>
      </c>
      <c r="L3513" s="86">
        <f t="shared" si="115"/>
        <v>800</v>
      </c>
    </row>
    <row r="3514" spans="1:12" x14ac:dyDescent="0.35">
      <c r="A3514" s="2">
        <v>45516</v>
      </c>
      <c r="K3514" s="87">
        <f t="shared" si="116"/>
        <v>10533</v>
      </c>
      <c r="L3514" s="86">
        <f t="shared" si="115"/>
        <v>800</v>
      </c>
    </row>
    <row r="3515" spans="1:12" x14ac:dyDescent="0.35">
      <c r="A3515" s="2">
        <v>45517</v>
      </c>
      <c r="K3515" s="87">
        <f t="shared" si="116"/>
        <v>10536</v>
      </c>
      <c r="L3515" s="86">
        <f t="shared" si="115"/>
        <v>800</v>
      </c>
    </row>
    <row r="3516" spans="1:12" x14ac:dyDescent="0.35">
      <c r="A3516" s="2">
        <v>45518</v>
      </c>
      <c r="K3516" s="87">
        <f t="shared" si="116"/>
        <v>10539</v>
      </c>
      <c r="L3516" s="86">
        <f t="shared" si="115"/>
        <v>800</v>
      </c>
    </row>
    <row r="3517" spans="1:12" x14ac:dyDescent="0.35">
      <c r="A3517" s="2">
        <v>45519</v>
      </c>
      <c r="K3517" s="87">
        <f t="shared" si="116"/>
        <v>10542</v>
      </c>
      <c r="L3517" s="86">
        <f t="shared" si="115"/>
        <v>800</v>
      </c>
    </row>
    <row r="3518" spans="1:12" x14ac:dyDescent="0.35">
      <c r="A3518" s="2">
        <v>45520</v>
      </c>
      <c r="K3518" s="87">
        <f t="shared" si="116"/>
        <v>10545</v>
      </c>
      <c r="L3518" s="86">
        <f t="shared" si="115"/>
        <v>800</v>
      </c>
    </row>
    <row r="3519" spans="1:12" x14ac:dyDescent="0.35">
      <c r="A3519" s="2">
        <v>45521</v>
      </c>
      <c r="K3519" s="87">
        <f t="shared" si="116"/>
        <v>10548</v>
      </c>
      <c r="L3519" s="86">
        <f t="shared" si="115"/>
        <v>800</v>
      </c>
    </row>
    <row r="3520" spans="1:12" x14ac:dyDescent="0.35">
      <c r="A3520" s="2">
        <v>45522</v>
      </c>
      <c r="K3520" s="87">
        <f t="shared" si="116"/>
        <v>10551</v>
      </c>
      <c r="L3520" s="86">
        <f t="shared" si="115"/>
        <v>800</v>
      </c>
    </row>
    <row r="3521" spans="1:12" x14ac:dyDescent="0.35">
      <c r="A3521" s="2">
        <v>45523</v>
      </c>
      <c r="K3521" s="87">
        <f t="shared" si="116"/>
        <v>10554</v>
      </c>
      <c r="L3521" s="86">
        <f t="shared" si="115"/>
        <v>800</v>
      </c>
    </row>
    <row r="3522" spans="1:12" x14ac:dyDescent="0.35">
      <c r="A3522" s="2">
        <v>45524</v>
      </c>
      <c r="K3522" s="87">
        <f t="shared" si="116"/>
        <v>10557</v>
      </c>
      <c r="L3522" s="86">
        <f t="shared" si="115"/>
        <v>800</v>
      </c>
    </row>
    <row r="3523" spans="1:12" x14ac:dyDescent="0.35">
      <c r="A3523" s="2">
        <v>45525</v>
      </c>
      <c r="K3523" s="87">
        <f t="shared" si="116"/>
        <v>10560</v>
      </c>
      <c r="L3523" s="86">
        <f t="shared" si="115"/>
        <v>800</v>
      </c>
    </row>
    <row r="3524" spans="1:12" x14ac:dyDescent="0.35">
      <c r="A3524" s="2">
        <v>45526</v>
      </c>
      <c r="K3524" s="87">
        <f t="shared" si="116"/>
        <v>10563</v>
      </c>
      <c r="L3524" s="86">
        <f t="shared" ref="L3524:L3587" si="117">ExistingCost</f>
        <v>800</v>
      </c>
    </row>
    <row r="3525" spans="1:12" x14ac:dyDescent="0.35">
      <c r="A3525" s="2">
        <v>45527</v>
      </c>
      <c r="K3525" s="87">
        <f t="shared" ref="K3525:K3588" si="118">K3524+3</f>
        <v>10566</v>
      </c>
      <c r="L3525" s="86">
        <f t="shared" si="117"/>
        <v>800</v>
      </c>
    </row>
    <row r="3526" spans="1:12" x14ac:dyDescent="0.35">
      <c r="A3526" s="2">
        <v>45528</v>
      </c>
      <c r="K3526" s="87">
        <f t="shared" si="118"/>
        <v>10569</v>
      </c>
      <c r="L3526" s="86">
        <f t="shared" si="117"/>
        <v>800</v>
      </c>
    </row>
    <row r="3527" spans="1:12" x14ac:dyDescent="0.35">
      <c r="A3527" s="2">
        <v>45529</v>
      </c>
      <c r="K3527" s="87">
        <f t="shared" si="118"/>
        <v>10572</v>
      </c>
      <c r="L3527" s="86">
        <f t="shared" si="117"/>
        <v>800</v>
      </c>
    </row>
    <row r="3528" spans="1:12" x14ac:dyDescent="0.35">
      <c r="A3528" s="2">
        <v>45530</v>
      </c>
      <c r="K3528" s="87">
        <f t="shared" si="118"/>
        <v>10575</v>
      </c>
      <c r="L3528" s="86">
        <f t="shared" si="117"/>
        <v>800</v>
      </c>
    </row>
    <row r="3529" spans="1:12" x14ac:dyDescent="0.35">
      <c r="A3529" s="2">
        <v>45531</v>
      </c>
      <c r="K3529" s="87">
        <f t="shared" si="118"/>
        <v>10578</v>
      </c>
      <c r="L3529" s="86">
        <f t="shared" si="117"/>
        <v>800</v>
      </c>
    </row>
    <row r="3530" spans="1:12" x14ac:dyDescent="0.35">
      <c r="A3530" s="2">
        <v>45532</v>
      </c>
      <c r="K3530" s="87">
        <f t="shared" si="118"/>
        <v>10581</v>
      </c>
      <c r="L3530" s="86">
        <f t="shared" si="117"/>
        <v>800</v>
      </c>
    </row>
    <row r="3531" spans="1:12" x14ac:dyDescent="0.35">
      <c r="A3531" s="2">
        <v>45533</v>
      </c>
      <c r="K3531" s="87">
        <f t="shared" si="118"/>
        <v>10584</v>
      </c>
      <c r="L3531" s="86">
        <f t="shared" si="117"/>
        <v>800</v>
      </c>
    </row>
    <row r="3532" spans="1:12" x14ac:dyDescent="0.35">
      <c r="A3532" s="2">
        <v>45534</v>
      </c>
      <c r="K3532" s="87">
        <f t="shared" si="118"/>
        <v>10587</v>
      </c>
      <c r="L3532" s="86">
        <f t="shared" si="117"/>
        <v>800</v>
      </c>
    </row>
    <row r="3533" spans="1:12" x14ac:dyDescent="0.35">
      <c r="A3533" s="2">
        <v>45535</v>
      </c>
      <c r="K3533" s="87">
        <f t="shared" si="118"/>
        <v>10590</v>
      </c>
      <c r="L3533" s="86">
        <f t="shared" si="117"/>
        <v>800</v>
      </c>
    </row>
    <row r="3534" spans="1:12" x14ac:dyDescent="0.35">
      <c r="A3534" s="2">
        <v>45536</v>
      </c>
      <c r="K3534" s="87">
        <f t="shared" si="118"/>
        <v>10593</v>
      </c>
      <c r="L3534" s="86">
        <f t="shared" si="117"/>
        <v>800</v>
      </c>
    </row>
    <row r="3535" spans="1:12" x14ac:dyDescent="0.35">
      <c r="A3535" s="2">
        <v>45537</v>
      </c>
      <c r="K3535" s="87">
        <f t="shared" si="118"/>
        <v>10596</v>
      </c>
      <c r="L3535" s="86">
        <f t="shared" si="117"/>
        <v>800</v>
      </c>
    </row>
    <row r="3536" spans="1:12" x14ac:dyDescent="0.35">
      <c r="A3536" s="2">
        <v>45538</v>
      </c>
      <c r="K3536" s="87">
        <f t="shared" si="118"/>
        <v>10599</v>
      </c>
      <c r="L3536" s="86">
        <f t="shared" si="117"/>
        <v>800</v>
      </c>
    </row>
    <row r="3537" spans="1:12" x14ac:dyDescent="0.35">
      <c r="A3537" s="2">
        <v>45539</v>
      </c>
      <c r="K3537" s="87">
        <f t="shared" si="118"/>
        <v>10602</v>
      </c>
      <c r="L3537" s="86">
        <f t="shared" si="117"/>
        <v>800</v>
      </c>
    </row>
    <row r="3538" spans="1:12" x14ac:dyDescent="0.35">
      <c r="A3538" s="2">
        <v>45540</v>
      </c>
      <c r="K3538" s="87">
        <f t="shared" si="118"/>
        <v>10605</v>
      </c>
      <c r="L3538" s="86">
        <f t="shared" si="117"/>
        <v>800</v>
      </c>
    </row>
    <row r="3539" spans="1:12" x14ac:dyDescent="0.35">
      <c r="A3539" s="2">
        <v>45541</v>
      </c>
      <c r="K3539" s="87">
        <f t="shared" si="118"/>
        <v>10608</v>
      </c>
      <c r="L3539" s="86">
        <f t="shared" si="117"/>
        <v>800</v>
      </c>
    </row>
    <row r="3540" spans="1:12" x14ac:dyDescent="0.35">
      <c r="A3540" s="2">
        <v>45542</v>
      </c>
      <c r="K3540" s="87">
        <f t="shared" si="118"/>
        <v>10611</v>
      </c>
      <c r="L3540" s="86">
        <f t="shared" si="117"/>
        <v>800</v>
      </c>
    </row>
    <row r="3541" spans="1:12" x14ac:dyDescent="0.35">
      <c r="A3541" s="2">
        <v>45543</v>
      </c>
      <c r="K3541" s="87">
        <f t="shared" si="118"/>
        <v>10614</v>
      </c>
      <c r="L3541" s="86">
        <f t="shared" si="117"/>
        <v>800</v>
      </c>
    </row>
    <row r="3542" spans="1:12" x14ac:dyDescent="0.35">
      <c r="A3542" s="2">
        <v>45544</v>
      </c>
      <c r="K3542" s="87">
        <f t="shared" si="118"/>
        <v>10617</v>
      </c>
      <c r="L3542" s="86">
        <f t="shared" si="117"/>
        <v>800</v>
      </c>
    </row>
    <row r="3543" spans="1:12" x14ac:dyDescent="0.35">
      <c r="A3543" s="2">
        <v>45545</v>
      </c>
      <c r="K3543" s="87">
        <f t="shared" si="118"/>
        <v>10620</v>
      </c>
      <c r="L3543" s="86">
        <f t="shared" si="117"/>
        <v>800</v>
      </c>
    </row>
    <row r="3544" spans="1:12" x14ac:dyDescent="0.35">
      <c r="A3544" s="2">
        <v>45546</v>
      </c>
      <c r="K3544" s="87">
        <f t="shared" si="118"/>
        <v>10623</v>
      </c>
      <c r="L3544" s="86">
        <f t="shared" si="117"/>
        <v>800</v>
      </c>
    </row>
    <row r="3545" spans="1:12" x14ac:dyDescent="0.35">
      <c r="A3545" s="2">
        <v>45547</v>
      </c>
      <c r="K3545" s="87">
        <f t="shared" si="118"/>
        <v>10626</v>
      </c>
      <c r="L3545" s="86">
        <f t="shared" si="117"/>
        <v>800</v>
      </c>
    </row>
    <row r="3546" spans="1:12" x14ac:dyDescent="0.35">
      <c r="A3546" s="2">
        <v>45548</v>
      </c>
      <c r="K3546" s="87">
        <f t="shared" si="118"/>
        <v>10629</v>
      </c>
      <c r="L3546" s="86">
        <f t="shared" si="117"/>
        <v>800</v>
      </c>
    </row>
    <row r="3547" spans="1:12" x14ac:dyDescent="0.35">
      <c r="A3547" s="2">
        <v>45549</v>
      </c>
      <c r="K3547" s="87">
        <f t="shared" si="118"/>
        <v>10632</v>
      </c>
      <c r="L3547" s="86">
        <f t="shared" si="117"/>
        <v>800</v>
      </c>
    </row>
    <row r="3548" spans="1:12" x14ac:dyDescent="0.35">
      <c r="A3548" s="2">
        <v>45550</v>
      </c>
      <c r="K3548" s="87">
        <f t="shared" si="118"/>
        <v>10635</v>
      </c>
      <c r="L3548" s="86">
        <f t="shared" si="117"/>
        <v>800</v>
      </c>
    </row>
    <row r="3549" spans="1:12" x14ac:dyDescent="0.35">
      <c r="A3549" s="2">
        <v>45551</v>
      </c>
      <c r="K3549" s="87">
        <f t="shared" si="118"/>
        <v>10638</v>
      </c>
      <c r="L3549" s="86">
        <f t="shared" si="117"/>
        <v>800</v>
      </c>
    </row>
    <row r="3550" spans="1:12" x14ac:dyDescent="0.35">
      <c r="A3550" s="2">
        <v>45552</v>
      </c>
      <c r="K3550" s="87">
        <f t="shared" si="118"/>
        <v>10641</v>
      </c>
      <c r="L3550" s="86">
        <f t="shared" si="117"/>
        <v>800</v>
      </c>
    </row>
    <row r="3551" spans="1:12" x14ac:dyDescent="0.35">
      <c r="A3551" s="2">
        <v>45553</v>
      </c>
      <c r="K3551" s="87">
        <f t="shared" si="118"/>
        <v>10644</v>
      </c>
      <c r="L3551" s="86">
        <f t="shared" si="117"/>
        <v>800</v>
      </c>
    </row>
    <row r="3552" spans="1:12" x14ac:dyDescent="0.35">
      <c r="A3552" s="2">
        <v>45554</v>
      </c>
      <c r="K3552" s="87">
        <f t="shared" si="118"/>
        <v>10647</v>
      </c>
      <c r="L3552" s="86">
        <f t="shared" si="117"/>
        <v>800</v>
      </c>
    </row>
    <row r="3553" spans="1:12" x14ac:dyDescent="0.35">
      <c r="A3553" s="2">
        <v>45555</v>
      </c>
      <c r="K3553" s="87">
        <f t="shared" si="118"/>
        <v>10650</v>
      </c>
      <c r="L3553" s="86">
        <f t="shared" si="117"/>
        <v>800</v>
      </c>
    </row>
    <row r="3554" spans="1:12" x14ac:dyDescent="0.35">
      <c r="A3554" s="2">
        <v>45556</v>
      </c>
      <c r="K3554" s="87">
        <f t="shared" si="118"/>
        <v>10653</v>
      </c>
      <c r="L3554" s="86">
        <f t="shared" si="117"/>
        <v>800</v>
      </c>
    </row>
    <row r="3555" spans="1:12" x14ac:dyDescent="0.35">
      <c r="A3555" s="2">
        <v>45557</v>
      </c>
      <c r="K3555" s="87">
        <f t="shared" si="118"/>
        <v>10656</v>
      </c>
      <c r="L3555" s="86">
        <f t="shared" si="117"/>
        <v>800</v>
      </c>
    </row>
    <row r="3556" spans="1:12" x14ac:dyDescent="0.35">
      <c r="A3556" s="2">
        <v>45558</v>
      </c>
      <c r="K3556" s="87">
        <f t="shared" si="118"/>
        <v>10659</v>
      </c>
      <c r="L3556" s="86">
        <f t="shared" si="117"/>
        <v>800</v>
      </c>
    </row>
    <row r="3557" spans="1:12" x14ac:dyDescent="0.35">
      <c r="A3557" s="2">
        <v>45559</v>
      </c>
      <c r="K3557" s="87">
        <f t="shared" si="118"/>
        <v>10662</v>
      </c>
      <c r="L3557" s="86">
        <f t="shared" si="117"/>
        <v>800</v>
      </c>
    </row>
    <row r="3558" spans="1:12" x14ac:dyDescent="0.35">
      <c r="A3558" s="2">
        <v>45560</v>
      </c>
      <c r="K3558" s="87">
        <f t="shared" si="118"/>
        <v>10665</v>
      </c>
      <c r="L3558" s="86">
        <f t="shared" si="117"/>
        <v>800</v>
      </c>
    </row>
    <row r="3559" spans="1:12" x14ac:dyDescent="0.35">
      <c r="A3559" s="2">
        <v>45561</v>
      </c>
      <c r="K3559" s="87">
        <f t="shared" si="118"/>
        <v>10668</v>
      </c>
      <c r="L3559" s="86">
        <f t="shared" si="117"/>
        <v>800</v>
      </c>
    </row>
    <row r="3560" spans="1:12" x14ac:dyDescent="0.35">
      <c r="A3560" s="2">
        <v>45562</v>
      </c>
      <c r="K3560" s="87">
        <f t="shared" si="118"/>
        <v>10671</v>
      </c>
      <c r="L3560" s="86">
        <f t="shared" si="117"/>
        <v>800</v>
      </c>
    </row>
    <row r="3561" spans="1:12" x14ac:dyDescent="0.35">
      <c r="A3561" s="2">
        <v>45563</v>
      </c>
      <c r="K3561" s="87">
        <f t="shared" si="118"/>
        <v>10674</v>
      </c>
      <c r="L3561" s="86">
        <f t="shared" si="117"/>
        <v>800</v>
      </c>
    </row>
    <row r="3562" spans="1:12" x14ac:dyDescent="0.35">
      <c r="A3562" s="2">
        <v>45564</v>
      </c>
      <c r="K3562" s="87">
        <f t="shared" si="118"/>
        <v>10677</v>
      </c>
      <c r="L3562" s="86">
        <f t="shared" si="117"/>
        <v>800</v>
      </c>
    </row>
    <row r="3563" spans="1:12" x14ac:dyDescent="0.35">
      <c r="A3563" s="2">
        <v>45565</v>
      </c>
      <c r="K3563" s="87">
        <f t="shared" si="118"/>
        <v>10680</v>
      </c>
      <c r="L3563" s="86">
        <f t="shared" si="117"/>
        <v>800</v>
      </c>
    </row>
    <row r="3564" spans="1:12" x14ac:dyDescent="0.35">
      <c r="A3564" s="2">
        <v>45566</v>
      </c>
      <c r="K3564" s="87">
        <f t="shared" si="118"/>
        <v>10683</v>
      </c>
      <c r="L3564" s="86">
        <f t="shared" si="117"/>
        <v>800</v>
      </c>
    </row>
    <row r="3565" spans="1:12" x14ac:dyDescent="0.35">
      <c r="A3565" s="2">
        <v>45567</v>
      </c>
      <c r="K3565" s="87">
        <f t="shared" si="118"/>
        <v>10686</v>
      </c>
      <c r="L3565" s="86">
        <f t="shared" si="117"/>
        <v>800</v>
      </c>
    </row>
    <row r="3566" spans="1:12" x14ac:dyDescent="0.35">
      <c r="A3566" s="2">
        <v>45568</v>
      </c>
      <c r="K3566" s="87">
        <f t="shared" si="118"/>
        <v>10689</v>
      </c>
      <c r="L3566" s="86">
        <f t="shared" si="117"/>
        <v>800</v>
      </c>
    </row>
    <row r="3567" spans="1:12" x14ac:dyDescent="0.35">
      <c r="A3567" s="2">
        <v>45569</v>
      </c>
      <c r="K3567" s="87">
        <f t="shared" si="118"/>
        <v>10692</v>
      </c>
      <c r="L3567" s="86">
        <f t="shared" si="117"/>
        <v>800</v>
      </c>
    </row>
    <row r="3568" spans="1:12" x14ac:dyDescent="0.35">
      <c r="A3568" s="2">
        <v>45570</v>
      </c>
      <c r="K3568" s="87">
        <f t="shared" si="118"/>
        <v>10695</v>
      </c>
      <c r="L3568" s="86">
        <f t="shared" si="117"/>
        <v>800</v>
      </c>
    </row>
    <row r="3569" spans="1:12" x14ac:dyDescent="0.35">
      <c r="A3569" s="2">
        <v>45571</v>
      </c>
      <c r="K3569" s="87">
        <f t="shared" si="118"/>
        <v>10698</v>
      </c>
      <c r="L3569" s="86">
        <f t="shared" si="117"/>
        <v>800</v>
      </c>
    </row>
    <row r="3570" spans="1:12" x14ac:dyDescent="0.35">
      <c r="A3570" s="2">
        <v>45572</v>
      </c>
      <c r="K3570" s="87">
        <f t="shared" si="118"/>
        <v>10701</v>
      </c>
      <c r="L3570" s="86">
        <f t="shared" si="117"/>
        <v>800</v>
      </c>
    </row>
    <row r="3571" spans="1:12" x14ac:dyDescent="0.35">
      <c r="A3571" s="2">
        <v>45573</v>
      </c>
      <c r="K3571" s="87">
        <f t="shared" si="118"/>
        <v>10704</v>
      </c>
      <c r="L3571" s="86">
        <f t="shared" si="117"/>
        <v>800</v>
      </c>
    </row>
    <row r="3572" spans="1:12" x14ac:dyDescent="0.35">
      <c r="A3572" s="2">
        <v>45574</v>
      </c>
      <c r="K3572" s="87">
        <f t="shared" si="118"/>
        <v>10707</v>
      </c>
      <c r="L3572" s="86">
        <f t="shared" si="117"/>
        <v>800</v>
      </c>
    </row>
    <row r="3573" spans="1:12" x14ac:dyDescent="0.35">
      <c r="A3573" s="2">
        <v>45575</v>
      </c>
      <c r="K3573" s="87">
        <f t="shared" si="118"/>
        <v>10710</v>
      </c>
      <c r="L3573" s="86">
        <f t="shared" si="117"/>
        <v>800</v>
      </c>
    </row>
    <row r="3574" spans="1:12" x14ac:dyDescent="0.35">
      <c r="A3574" s="2">
        <v>45576</v>
      </c>
      <c r="K3574" s="87">
        <f t="shared" si="118"/>
        <v>10713</v>
      </c>
      <c r="L3574" s="86">
        <f t="shared" si="117"/>
        <v>800</v>
      </c>
    </row>
    <row r="3575" spans="1:12" x14ac:dyDescent="0.35">
      <c r="A3575" s="2">
        <v>45577</v>
      </c>
      <c r="K3575" s="87">
        <f t="shared" si="118"/>
        <v>10716</v>
      </c>
      <c r="L3575" s="86">
        <f t="shared" si="117"/>
        <v>800</v>
      </c>
    </row>
    <row r="3576" spans="1:12" x14ac:dyDescent="0.35">
      <c r="A3576" s="2">
        <v>45578</v>
      </c>
      <c r="K3576" s="87">
        <f t="shared" si="118"/>
        <v>10719</v>
      </c>
      <c r="L3576" s="86">
        <f t="shared" si="117"/>
        <v>800</v>
      </c>
    </row>
    <row r="3577" spans="1:12" x14ac:dyDescent="0.35">
      <c r="A3577" s="2">
        <v>45579</v>
      </c>
      <c r="K3577" s="87">
        <f t="shared" si="118"/>
        <v>10722</v>
      </c>
      <c r="L3577" s="86">
        <f t="shared" si="117"/>
        <v>800</v>
      </c>
    </row>
    <row r="3578" spans="1:12" x14ac:dyDescent="0.35">
      <c r="A3578" s="2">
        <v>45580</v>
      </c>
      <c r="K3578" s="87">
        <f t="shared" si="118"/>
        <v>10725</v>
      </c>
      <c r="L3578" s="86">
        <f t="shared" si="117"/>
        <v>800</v>
      </c>
    </row>
    <row r="3579" spans="1:12" x14ac:dyDescent="0.35">
      <c r="A3579" s="2">
        <v>45581</v>
      </c>
      <c r="K3579" s="87">
        <f t="shared" si="118"/>
        <v>10728</v>
      </c>
      <c r="L3579" s="86">
        <f t="shared" si="117"/>
        <v>800</v>
      </c>
    </row>
    <row r="3580" spans="1:12" x14ac:dyDescent="0.35">
      <c r="A3580" s="2">
        <v>45582</v>
      </c>
      <c r="K3580" s="87">
        <f t="shared" si="118"/>
        <v>10731</v>
      </c>
      <c r="L3580" s="86">
        <f t="shared" si="117"/>
        <v>800</v>
      </c>
    </row>
    <row r="3581" spans="1:12" x14ac:dyDescent="0.35">
      <c r="A3581" s="2">
        <v>45583</v>
      </c>
      <c r="K3581" s="87">
        <f t="shared" si="118"/>
        <v>10734</v>
      </c>
      <c r="L3581" s="86">
        <f t="shared" si="117"/>
        <v>800</v>
      </c>
    </row>
    <row r="3582" spans="1:12" x14ac:dyDescent="0.35">
      <c r="A3582" s="2">
        <v>45584</v>
      </c>
      <c r="K3582" s="87">
        <f t="shared" si="118"/>
        <v>10737</v>
      </c>
      <c r="L3582" s="86">
        <f t="shared" si="117"/>
        <v>800</v>
      </c>
    </row>
    <row r="3583" spans="1:12" x14ac:dyDescent="0.35">
      <c r="A3583" s="2">
        <v>45585</v>
      </c>
      <c r="K3583" s="87">
        <f t="shared" si="118"/>
        <v>10740</v>
      </c>
      <c r="L3583" s="86">
        <f t="shared" si="117"/>
        <v>800</v>
      </c>
    </row>
    <row r="3584" spans="1:12" x14ac:dyDescent="0.35">
      <c r="A3584" s="2">
        <v>45586</v>
      </c>
      <c r="K3584" s="87">
        <f t="shared" si="118"/>
        <v>10743</v>
      </c>
      <c r="L3584" s="86">
        <f t="shared" si="117"/>
        <v>800</v>
      </c>
    </row>
    <row r="3585" spans="1:12" x14ac:dyDescent="0.35">
      <c r="A3585" s="2">
        <v>45587</v>
      </c>
      <c r="K3585" s="87">
        <f t="shared" si="118"/>
        <v>10746</v>
      </c>
      <c r="L3585" s="86">
        <f t="shared" si="117"/>
        <v>800</v>
      </c>
    </row>
    <row r="3586" spans="1:12" x14ac:dyDescent="0.35">
      <c r="A3586" s="2">
        <v>45588</v>
      </c>
      <c r="K3586" s="87">
        <f t="shared" si="118"/>
        <v>10749</v>
      </c>
      <c r="L3586" s="86">
        <f t="shared" si="117"/>
        <v>800</v>
      </c>
    </row>
    <row r="3587" spans="1:12" x14ac:dyDescent="0.35">
      <c r="A3587" s="2">
        <v>45589</v>
      </c>
      <c r="K3587" s="87">
        <f t="shared" si="118"/>
        <v>10752</v>
      </c>
      <c r="L3587" s="86">
        <f t="shared" si="117"/>
        <v>800</v>
      </c>
    </row>
    <row r="3588" spans="1:12" x14ac:dyDescent="0.35">
      <c r="A3588" s="2">
        <v>45590</v>
      </c>
      <c r="K3588" s="87">
        <f t="shared" si="118"/>
        <v>10755</v>
      </c>
      <c r="L3588" s="86">
        <f t="shared" ref="L3588:L3651" si="119">ExistingCost</f>
        <v>800</v>
      </c>
    </row>
    <row r="3589" spans="1:12" x14ac:dyDescent="0.35">
      <c r="A3589" s="2">
        <v>45591</v>
      </c>
      <c r="K3589" s="87">
        <f t="shared" ref="K3589:K3652" si="120">K3588+3</f>
        <v>10758</v>
      </c>
      <c r="L3589" s="86">
        <f t="shared" si="119"/>
        <v>800</v>
      </c>
    </row>
    <row r="3590" spans="1:12" x14ac:dyDescent="0.35">
      <c r="A3590" s="2">
        <v>45592</v>
      </c>
      <c r="K3590" s="87">
        <f t="shared" si="120"/>
        <v>10761</v>
      </c>
      <c r="L3590" s="86">
        <f t="shared" si="119"/>
        <v>800</v>
      </c>
    </row>
    <row r="3591" spans="1:12" x14ac:dyDescent="0.35">
      <c r="A3591" s="2">
        <v>45593</v>
      </c>
      <c r="K3591" s="87">
        <f t="shared" si="120"/>
        <v>10764</v>
      </c>
      <c r="L3591" s="86">
        <f t="shared" si="119"/>
        <v>800</v>
      </c>
    </row>
    <row r="3592" spans="1:12" x14ac:dyDescent="0.35">
      <c r="A3592" s="2">
        <v>45594</v>
      </c>
      <c r="K3592" s="87">
        <f t="shared" si="120"/>
        <v>10767</v>
      </c>
      <c r="L3592" s="86">
        <f t="shared" si="119"/>
        <v>800</v>
      </c>
    </row>
    <row r="3593" spans="1:12" x14ac:dyDescent="0.35">
      <c r="A3593" s="2">
        <v>45595</v>
      </c>
      <c r="K3593" s="87">
        <f t="shared" si="120"/>
        <v>10770</v>
      </c>
      <c r="L3593" s="86">
        <f t="shared" si="119"/>
        <v>800</v>
      </c>
    </row>
    <row r="3594" spans="1:12" x14ac:dyDescent="0.35">
      <c r="A3594" s="2">
        <v>45596</v>
      </c>
      <c r="K3594" s="87">
        <f t="shared" si="120"/>
        <v>10773</v>
      </c>
      <c r="L3594" s="86">
        <f t="shared" si="119"/>
        <v>800</v>
      </c>
    </row>
    <row r="3595" spans="1:12" x14ac:dyDescent="0.35">
      <c r="A3595" s="2">
        <v>45597</v>
      </c>
      <c r="K3595" s="87">
        <f t="shared" si="120"/>
        <v>10776</v>
      </c>
      <c r="L3595" s="86">
        <f t="shared" si="119"/>
        <v>800</v>
      </c>
    </row>
    <row r="3596" spans="1:12" x14ac:dyDescent="0.35">
      <c r="A3596" s="2">
        <v>45598</v>
      </c>
      <c r="K3596" s="87">
        <f t="shared" si="120"/>
        <v>10779</v>
      </c>
      <c r="L3596" s="86">
        <f t="shared" si="119"/>
        <v>800</v>
      </c>
    </row>
    <row r="3597" spans="1:12" x14ac:dyDescent="0.35">
      <c r="A3597" s="2">
        <v>45599</v>
      </c>
      <c r="K3597" s="87">
        <f t="shared" si="120"/>
        <v>10782</v>
      </c>
      <c r="L3597" s="86">
        <f t="shared" si="119"/>
        <v>800</v>
      </c>
    </row>
    <row r="3598" spans="1:12" x14ac:dyDescent="0.35">
      <c r="A3598" s="2">
        <v>45600</v>
      </c>
      <c r="K3598" s="87">
        <f t="shared" si="120"/>
        <v>10785</v>
      </c>
      <c r="L3598" s="86">
        <f t="shared" si="119"/>
        <v>800</v>
      </c>
    </row>
    <row r="3599" spans="1:12" x14ac:dyDescent="0.35">
      <c r="A3599" s="2">
        <v>45601</v>
      </c>
      <c r="K3599" s="87">
        <f t="shared" si="120"/>
        <v>10788</v>
      </c>
      <c r="L3599" s="86">
        <f t="shared" si="119"/>
        <v>800</v>
      </c>
    </row>
    <row r="3600" spans="1:12" x14ac:dyDescent="0.35">
      <c r="A3600" s="2">
        <v>45602</v>
      </c>
      <c r="K3600" s="87">
        <f t="shared" si="120"/>
        <v>10791</v>
      </c>
      <c r="L3600" s="86">
        <f t="shared" si="119"/>
        <v>800</v>
      </c>
    </row>
    <row r="3601" spans="1:12" x14ac:dyDescent="0.35">
      <c r="A3601" s="2">
        <v>45603</v>
      </c>
      <c r="K3601" s="87">
        <f t="shared" si="120"/>
        <v>10794</v>
      </c>
      <c r="L3601" s="86">
        <f t="shared" si="119"/>
        <v>800</v>
      </c>
    </row>
    <row r="3602" spans="1:12" x14ac:dyDescent="0.35">
      <c r="A3602" s="2">
        <v>45604</v>
      </c>
      <c r="K3602" s="87">
        <f t="shared" si="120"/>
        <v>10797</v>
      </c>
      <c r="L3602" s="86">
        <f t="shared" si="119"/>
        <v>800</v>
      </c>
    </row>
    <row r="3603" spans="1:12" x14ac:dyDescent="0.35">
      <c r="A3603" s="2">
        <v>45605</v>
      </c>
      <c r="K3603" s="87">
        <f t="shared" si="120"/>
        <v>10800</v>
      </c>
      <c r="L3603" s="86">
        <f t="shared" si="119"/>
        <v>800</v>
      </c>
    </row>
    <row r="3604" spans="1:12" x14ac:dyDescent="0.35">
      <c r="A3604" s="2">
        <v>45606</v>
      </c>
      <c r="K3604" s="87">
        <f t="shared" si="120"/>
        <v>10803</v>
      </c>
      <c r="L3604" s="86">
        <f t="shared" si="119"/>
        <v>800</v>
      </c>
    </row>
    <row r="3605" spans="1:12" x14ac:dyDescent="0.35">
      <c r="A3605" s="2">
        <v>45607</v>
      </c>
      <c r="K3605" s="87">
        <f t="shared" si="120"/>
        <v>10806</v>
      </c>
      <c r="L3605" s="86">
        <f t="shared" si="119"/>
        <v>800</v>
      </c>
    </row>
    <row r="3606" spans="1:12" x14ac:dyDescent="0.35">
      <c r="A3606" s="2">
        <v>45608</v>
      </c>
      <c r="K3606" s="87">
        <f t="shared" si="120"/>
        <v>10809</v>
      </c>
      <c r="L3606" s="86">
        <f t="shared" si="119"/>
        <v>800</v>
      </c>
    </row>
    <row r="3607" spans="1:12" x14ac:dyDescent="0.35">
      <c r="A3607" s="2">
        <v>45609</v>
      </c>
      <c r="K3607" s="87">
        <f t="shared" si="120"/>
        <v>10812</v>
      </c>
      <c r="L3607" s="86">
        <f t="shared" si="119"/>
        <v>800</v>
      </c>
    </row>
    <row r="3608" spans="1:12" x14ac:dyDescent="0.35">
      <c r="A3608" s="2">
        <v>45610</v>
      </c>
      <c r="K3608" s="87">
        <f t="shared" si="120"/>
        <v>10815</v>
      </c>
      <c r="L3608" s="86">
        <f t="shared" si="119"/>
        <v>800</v>
      </c>
    </row>
    <row r="3609" spans="1:12" x14ac:dyDescent="0.35">
      <c r="A3609" s="2">
        <v>45611</v>
      </c>
      <c r="K3609" s="87">
        <f t="shared" si="120"/>
        <v>10818</v>
      </c>
      <c r="L3609" s="86">
        <f t="shared" si="119"/>
        <v>800</v>
      </c>
    </row>
    <row r="3610" spans="1:12" x14ac:dyDescent="0.35">
      <c r="A3610" s="2">
        <v>45612</v>
      </c>
      <c r="K3610" s="87">
        <f t="shared" si="120"/>
        <v>10821</v>
      </c>
      <c r="L3610" s="86">
        <f t="shared" si="119"/>
        <v>800</v>
      </c>
    </row>
    <row r="3611" spans="1:12" x14ac:dyDescent="0.35">
      <c r="A3611" s="2">
        <v>45613</v>
      </c>
      <c r="K3611" s="87">
        <f t="shared" si="120"/>
        <v>10824</v>
      </c>
      <c r="L3611" s="86">
        <f t="shared" si="119"/>
        <v>800</v>
      </c>
    </row>
    <row r="3612" spans="1:12" x14ac:dyDescent="0.35">
      <c r="A3612" s="2">
        <v>45614</v>
      </c>
      <c r="K3612" s="87">
        <f t="shared" si="120"/>
        <v>10827</v>
      </c>
      <c r="L3612" s="86">
        <f t="shared" si="119"/>
        <v>800</v>
      </c>
    </row>
    <row r="3613" spans="1:12" x14ac:dyDescent="0.35">
      <c r="A3613" s="2">
        <v>45615</v>
      </c>
      <c r="K3613" s="87">
        <f t="shared" si="120"/>
        <v>10830</v>
      </c>
      <c r="L3613" s="86">
        <f t="shared" si="119"/>
        <v>800</v>
      </c>
    </row>
    <row r="3614" spans="1:12" x14ac:dyDescent="0.35">
      <c r="A3614" s="2">
        <v>45616</v>
      </c>
      <c r="K3614" s="87">
        <f t="shared" si="120"/>
        <v>10833</v>
      </c>
      <c r="L3614" s="86">
        <f t="shared" si="119"/>
        <v>800</v>
      </c>
    </row>
    <row r="3615" spans="1:12" x14ac:dyDescent="0.35">
      <c r="A3615" s="2">
        <v>45617</v>
      </c>
      <c r="K3615" s="87">
        <f t="shared" si="120"/>
        <v>10836</v>
      </c>
      <c r="L3615" s="86">
        <f t="shared" si="119"/>
        <v>800</v>
      </c>
    </row>
    <row r="3616" spans="1:12" x14ac:dyDescent="0.35">
      <c r="A3616" s="2">
        <v>45618</v>
      </c>
      <c r="K3616" s="87">
        <f t="shared" si="120"/>
        <v>10839</v>
      </c>
      <c r="L3616" s="86">
        <f t="shared" si="119"/>
        <v>800</v>
      </c>
    </row>
    <row r="3617" spans="1:12" x14ac:dyDescent="0.35">
      <c r="A3617" s="2">
        <v>45619</v>
      </c>
      <c r="K3617" s="87">
        <f t="shared" si="120"/>
        <v>10842</v>
      </c>
      <c r="L3617" s="86">
        <f t="shared" si="119"/>
        <v>800</v>
      </c>
    </row>
    <row r="3618" spans="1:12" x14ac:dyDescent="0.35">
      <c r="A3618" s="2">
        <v>45620</v>
      </c>
      <c r="K3618" s="87">
        <f t="shared" si="120"/>
        <v>10845</v>
      </c>
      <c r="L3618" s="86">
        <f t="shared" si="119"/>
        <v>800</v>
      </c>
    </row>
    <row r="3619" spans="1:12" x14ac:dyDescent="0.35">
      <c r="A3619" s="2">
        <v>45621</v>
      </c>
      <c r="K3619" s="87">
        <f t="shared" si="120"/>
        <v>10848</v>
      </c>
      <c r="L3619" s="86">
        <f t="shared" si="119"/>
        <v>800</v>
      </c>
    </row>
    <row r="3620" spans="1:12" x14ac:dyDescent="0.35">
      <c r="A3620" s="2">
        <v>45622</v>
      </c>
      <c r="K3620" s="87">
        <f t="shared" si="120"/>
        <v>10851</v>
      </c>
      <c r="L3620" s="86">
        <f t="shared" si="119"/>
        <v>800</v>
      </c>
    </row>
    <row r="3621" spans="1:12" x14ac:dyDescent="0.35">
      <c r="A3621" s="2">
        <v>45623</v>
      </c>
      <c r="K3621" s="87">
        <f t="shared" si="120"/>
        <v>10854</v>
      </c>
      <c r="L3621" s="86">
        <f t="shared" si="119"/>
        <v>800</v>
      </c>
    </row>
    <row r="3622" spans="1:12" x14ac:dyDescent="0.35">
      <c r="A3622" s="2">
        <v>45624</v>
      </c>
      <c r="K3622" s="87">
        <f t="shared" si="120"/>
        <v>10857</v>
      </c>
      <c r="L3622" s="86">
        <f t="shared" si="119"/>
        <v>800</v>
      </c>
    </row>
    <row r="3623" spans="1:12" x14ac:dyDescent="0.35">
      <c r="A3623" s="2">
        <v>45625</v>
      </c>
      <c r="K3623" s="87">
        <f t="shared" si="120"/>
        <v>10860</v>
      </c>
      <c r="L3623" s="86">
        <f t="shared" si="119"/>
        <v>800</v>
      </c>
    </row>
    <row r="3624" spans="1:12" x14ac:dyDescent="0.35">
      <c r="A3624" s="2">
        <v>45626</v>
      </c>
      <c r="K3624" s="87">
        <f t="shared" si="120"/>
        <v>10863</v>
      </c>
      <c r="L3624" s="86">
        <f t="shared" si="119"/>
        <v>800</v>
      </c>
    </row>
    <row r="3625" spans="1:12" x14ac:dyDescent="0.35">
      <c r="A3625" s="2">
        <v>45627</v>
      </c>
      <c r="K3625" s="87">
        <f t="shared" si="120"/>
        <v>10866</v>
      </c>
      <c r="L3625" s="86">
        <f t="shared" si="119"/>
        <v>800</v>
      </c>
    </row>
    <row r="3626" spans="1:12" x14ac:dyDescent="0.35">
      <c r="A3626" s="2">
        <v>45628</v>
      </c>
      <c r="K3626" s="87">
        <f t="shared" si="120"/>
        <v>10869</v>
      </c>
      <c r="L3626" s="86">
        <f t="shared" si="119"/>
        <v>800</v>
      </c>
    </row>
    <row r="3627" spans="1:12" x14ac:dyDescent="0.35">
      <c r="A3627" s="2">
        <v>45629</v>
      </c>
      <c r="K3627" s="87">
        <f t="shared" si="120"/>
        <v>10872</v>
      </c>
      <c r="L3627" s="86">
        <f t="shared" si="119"/>
        <v>800</v>
      </c>
    </row>
    <row r="3628" spans="1:12" x14ac:dyDescent="0.35">
      <c r="A3628" s="2">
        <v>45630</v>
      </c>
      <c r="K3628" s="87">
        <f t="shared" si="120"/>
        <v>10875</v>
      </c>
      <c r="L3628" s="86">
        <f t="shared" si="119"/>
        <v>800</v>
      </c>
    </row>
    <row r="3629" spans="1:12" x14ac:dyDescent="0.35">
      <c r="A3629" s="2">
        <v>45631</v>
      </c>
      <c r="K3629" s="87">
        <f t="shared" si="120"/>
        <v>10878</v>
      </c>
      <c r="L3629" s="86">
        <f t="shared" si="119"/>
        <v>800</v>
      </c>
    </row>
    <row r="3630" spans="1:12" x14ac:dyDescent="0.35">
      <c r="A3630" s="2">
        <v>45632</v>
      </c>
      <c r="K3630" s="87">
        <f t="shared" si="120"/>
        <v>10881</v>
      </c>
      <c r="L3630" s="86">
        <f t="shared" si="119"/>
        <v>800</v>
      </c>
    </row>
    <row r="3631" spans="1:12" x14ac:dyDescent="0.35">
      <c r="A3631" s="2">
        <v>45633</v>
      </c>
      <c r="K3631" s="87">
        <f t="shared" si="120"/>
        <v>10884</v>
      </c>
      <c r="L3631" s="86">
        <f t="shared" si="119"/>
        <v>800</v>
      </c>
    </row>
    <row r="3632" spans="1:12" x14ac:dyDescent="0.35">
      <c r="A3632" s="2">
        <v>45634</v>
      </c>
      <c r="K3632" s="87">
        <f t="shared" si="120"/>
        <v>10887</v>
      </c>
      <c r="L3632" s="86">
        <f t="shared" si="119"/>
        <v>800</v>
      </c>
    </row>
    <row r="3633" spans="1:12" x14ac:dyDescent="0.35">
      <c r="A3633" s="2">
        <v>45635</v>
      </c>
      <c r="K3633" s="87">
        <f t="shared" si="120"/>
        <v>10890</v>
      </c>
      <c r="L3633" s="86">
        <f t="shared" si="119"/>
        <v>800</v>
      </c>
    </row>
    <row r="3634" spans="1:12" x14ac:dyDescent="0.35">
      <c r="A3634" s="2">
        <v>45636</v>
      </c>
      <c r="K3634" s="87">
        <f t="shared" si="120"/>
        <v>10893</v>
      </c>
      <c r="L3634" s="86">
        <f t="shared" si="119"/>
        <v>800</v>
      </c>
    </row>
    <row r="3635" spans="1:12" x14ac:dyDescent="0.35">
      <c r="A3635" s="2">
        <v>45637</v>
      </c>
      <c r="K3635" s="87">
        <f t="shared" si="120"/>
        <v>10896</v>
      </c>
      <c r="L3635" s="86">
        <f t="shared" si="119"/>
        <v>800</v>
      </c>
    </row>
    <row r="3636" spans="1:12" x14ac:dyDescent="0.35">
      <c r="A3636" s="2">
        <v>45638</v>
      </c>
      <c r="K3636" s="87">
        <f t="shared" si="120"/>
        <v>10899</v>
      </c>
      <c r="L3636" s="86">
        <f t="shared" si="119"/>
        <v>800</v>
      </c>
    </row>
    <row r="3637" spans="1:12" x14ac:dyDescent="0.35">
      <c r="A3637" s="2">
        <v>45639</v>
      </c>
      <c r="K3637" s="87">
        <f t="shared" si="120"/>
        <v>10902</v>
      </c>
      <c r="L3637" s="86">
        <f t="shared" si="119"/>
        <v>800</v>
      </c>
    </row>
    <row r="3638" spans="1:12" x14ac:dyDescent="0.35">
      <c r="A3638" s="2">
        <v>45640</v>
      </c>
      <c r="K3638" s="87">
        <f t="shared" si="120"/>
        <v>10905</v>
      </c>
      <c r="L3638" s="86">
        <f t="shared" si="119"/>
        <v>800</v>
      </c>
    </row>
    <row r="3639" spans="1:12" x14ac:dyDescent="0.35">
      <c r="A3639" s="2">
        <v>45641</v>
      </c>
      <c r="K3639" s="87">
        <f t="shared" si="120"/>
        <v>10908</v>
      </c>
      <c r="L3639" s="86">
        <f t="shared" si="119"/>
        <v>800</v>
      </c>
    </row>
    <row r="3640" spans="1:12" x14ac:dyDescent="0.35">
      <c r="A3640" s="2">
        <v>45642</v>
      </c>
      <c r="K3640" s="87">
        <f t="shared" si="120"/>
        <v>10911</v>
      </c>
      <c r="L3640" s="86">
        <f t="shared" si="119"/>
        <v>800</v>
      </c>
    </row>
    <row r="3641" spans="1:12" x14ac:dyDescent="0.35">
      <c r="A3641" s="2">
        <v>45643</v>
      </c>
      <c r="K3641" s="87">
        <f t="shared" si="120"/>
        <v>10914</v>
      </c>
      <c r="L3641" s="86">
        <f t="shared" si="119"/>
        <v>800</v>
      </c>
    </row>
    <row r="3642" spans="1:12" x14ac:dyDescent="0.35">
      <c r="A3642" s="2">
        <v>45644</v>
      </c>
      <c r="K3642" s="87">
        <f t="shared" si="120"/>
        <v>10917</v>
      </c>
      <c r="L3642" s="86">
        <f t="shared" si="119"/>
        <v>800</v>
      </c>
    </row>
    <row r="3643" spans="1:12" x14ac:dyDescent="0.35">
      <c r="A3643" s="2">
        <v>45645</v>
      </c>
      <c r="K3643" s="87">
        <f t="shared" si="120"/>
        <v>10920</v>
      </c>
      <c r="L3643" s="86">
        <f t="shared" si="119"/>
        <v>800</v>
      </c>
    </row>
    <row r="3644" spans="1:12" x14ac:dyDescent="0.35">
      <c r="A3644" s="2">
        <v>45646</v>
      </c>
      <c r="K3644" s="87">
        <f t="shared" si="120"/>
        <v>10923</v>
      </c>
      <c r="L3644" s="86">
        <f t="shared" si="119"/>
        <v>800</v>
      </c>
    </row>
    <row r="3645" spans="1:12" x14ac:dyDescent="0.35">
      <c r="A3645" s="2">
        <v>45647</v>
      </c>
      <c r="K3645" s="87">
        <f t="shared" si="120"/>
        <v>10926</v>
      </c>
      <c r="L3645" s="86">
        <f t="shared" si="119"/>
        <v>800</v>
      </c>
    </row>
    <row r="3646" spans="1:12" x14ac:dyDescent="0.35">
      <c r="A3646" s="2">
        <v>45648</v>
      </c>
      <c r="K3646" s="87">
        <f t="shared" si="120"/>
        <v>10929</v>
      </c>
      <c r="L3646" s="86">
        <f t="shared" si="119"/>
        <v>800</v>
      </c>
    </row>
    <row r="3647" spans="1:12" x14ac:dyDescent="0.35">
      <c r="A3647" s="2">
        <v>45649</v>
      </c>
      <c r="K3647" s="87">
        <f t="shared" si="120"/>
        <v>10932</v>
      </c>
      <c r="L3647" s="86">
        <f t="shared" si="119"/>
        <v>800</v>
      </c>
    </row>
    <row r="3648" spans="1:12" x14ac:dyDescent="0.35">
      <c r="A3648" s="2">
        <v>45650</v>
      </c>
      <c r="K3648" s="87">
        <f t="shared" si="120"/>
        <v>10935</v>
      </c>
      <c r="L3648" s="86">
        <f t="shared" si="119"/>
        <v>800</v>
      </c>
    </row>
    <row r="3649" spans="1:12" x14ac:dyDescent="0.35">
      <c r="A3649" s="2">
        <v>45651</v>
      </c>
      <c r="K3649" s="87">
        <f t="shared" si="120"/>
        <v>10938</v>
      </c>
      <c r="L3649" s="86">
        <f t="shared" si="119"/>
        <v>800</v>
      </c>
    </row>
    <row r="3650" spans="1:12" x14ac:dyDescent="0.35">
      <c r="A3650" s="2">
        <v>45652</v>
      </c>
      <c r="K3650" s="87">
        <f t="shared" si="120"/>
        <v>10941</v>
      </c>
      <c r="L3650" s="86">
        <f t="shared" si="119"/>
        <v>800</v>
      </c>
    </row>
    <row r="3651" spans="1:12" x14ac:dyDescent="0.35">
      <c r="A3651" s="2">
        <v>45653</v>
      </c>
      <c r="K3651" s="87">
        <f t="shared" si="120"/>
        <v>10944</v>
      </c>
      <c r="L3651" s="86">
        <f t="shared" si="119"/>
        <v>800</v>
      </c>
    </row>
    <row r="3652" spans="1:12" x14ac:dyDescent="0.35">
      <c r="A3652" s="2">
        <v>45654</v>
      </c>
      <c r="K3652" s="87">
        <f t="shared" si="120"/>
        <v>10947</v>
      </c>
      <c r="L3652" s="86">
        <f t="shared" ref="L3652:L3715" si="121">ExistingCost</f>
        <v>800</v>
      </c>
    </row>
    <row r="3653" spans="1:12" x14ac:dyDescent="0.35">
      <c r="A3653" s="2">
        <v>45655</v>
      </c>
      <c r="K3653" s="87">
        <f t="shared" ref="K3653:K3716" si="122">K3652+3</f>
        <v>10950</v>
      </c>
      <c r="L3653" s="86">
        <f t="shared" si="121"/>
        <v>800</v>
      </c>
    </row>
    <row r="3654" spans="1:12" x14ac:dyDescent="0.35">
      <c r="A3654" s="2">
        <v>45656</v>
      </c>
      <c r="K3654" s="87">
        <f t="shared" si="122"/>
        <v>10953</v>
      </c>
      <c r="L3654" s="86">
        <f t="shared" si="121"/>
        <v>800</v>
      </c>
    </row>
    <row r="3655" spans="1:12" x14ac:dyDescent="0.35">
      <c r="A3655" s="2">
        <v>45657</v>
      </c>
      <c r="K3655" s="87">
        <f t="shared" si="122"/>
        <v>10956</v>
      </c>
      <c r="L3655" s="86">
        <f t="shared" si="121"/>
        <v>800</v>
      </c>
    </row>
    <row r="3656" spans="1:12" x14ac:dyDescent="0.35">
      <c r="A3656" s="2">
        <v>45658</v>
      </c>
      <c r="K3656" s="87">
        <f t="shared" si="122"/>
        <v>10959</v>
      </c>
      <c r="L3656" s="86">
        <f t="shared" si="121"/>
        <v>800</v>
      </c>
    </row>
    <row r="3657" spans="1:12" x14ac:dyDescent="0.35">
      <c r="A3657" s="2">
        <v>45659</v>
      </c>
      <c r="K3657" s="87">
        <f t="shared" si="122"/>
        <v>10962</v>
      </c>
      <c r="L3657" s="86">
        <f t="shared" si="121"/>
        <v>800</v>
      </c>
    </row>
    <row r="3658" spans="1:12" x14ac:dyDescent="0.35">
      <c r="A3658" s="2">
        <v>45660</v>
      </c>
      <c r="K3658" s="87">
        <f t="shared" si="122"/>
        <v>10965</v>
      </c>
      <c r="L3658" s="86">
        <f t="shared" si="121"/>
        <v>800</v>
      </c>
    </row>
    <row r="3659" spans="1:12" x14ac:dyDescent="0.35">
      <c r="A3659" s="2">
        <v>45661</v>
      </c>
      <c r="K3659" s="87">
        <f t="shared" si="122"/>
        <v>10968</v>
      </c>
      <c r="L3659" s="86">
        <f t="shared" si="121"/>
        <v>800</v>
      </c>
    </row>
    <row r="3660" spans="1:12" x14ac:dyDescent="0.35">
      <c r="A3660" s="2">
        <v>45662</v>
      </c>
      <c r="K3660" s="87">
        <f t="shared" si="122"/>
        <v>10971</v>
      </c>
      <c r="L3660" s="86">
        <f t="shared" si="121"/>
        <v>800</v>
      </c>
    </row>
    <row r="3661" spans="1:12" x14ac:dyDescent="0.35">
      <c r="A3661" s="2">
        <v>45663</v>
      </c>
      <c r="K3661" s="87">
        <f t="shared" si="122"/>
        <v>10974</v>
      </c>
      <c r="L3661" s="86">
        <f t="shared" si="121"/>
        <v>800</v>
      </c>
    </row>
    <row r="3662" spans="1:12" x14ac:dyDescent="0.35">
      <c r="A3662" s="2">
        <v>45664</v>
      </c>
      <c r="K3662" s="87">
        <f t="shared" si="122"/>
        <v>10977</v>
      </c>
      <c r="L3662" s="86">
        <f t="shared" si="121"/>
        <v>800</v>
      </c>
    </row>
    <row r="3663" spans="1:12" x14ac:dyDescent="0.35">
      <c r="A3663" s="2">
        <v>45665</v>
      </c>
      <c r="K3663" s="87">
        <f t="shared" si="122"/>
        <v>10980</v>
      </c>
      <c r="L3663" s="86">
        <f t="shared" si="121"/>
        <v>800</v>
      </c>
    </row>
    <row r="3664" spans="1:12" x14ac:dyDescent="0.35">
      <c r="A3664" s="2">
        <v>45666</v>
      </c>
      <c r="K3664" s="87">
        <f t="shared" si="122"/>
        <v>10983</v>
      </c>
      <c r="L3664" s="86">
        <f t="shared" si="121"/>
        <v>800</v>
      </c>
    </row>
    <row r="3665" spans="1:12" x14ac:dyDescent="0.35">
      <c r="A3665" s="2">
        <v>45667</v>
      </c>
      <c r="K3665" s="87">
        <f t="shared" si="122"/>
        <v>10986</v>
      </c>
      <c r="L3665" s="86">
        <f t="shared" si="121"/>
        <v>800</v>
      </c>
    </row>
    <row r="3666" spans="1:12" x14ac:dyDescent="0.35">
      <c r="A3666" s="2">
        <v>45668</v>
      </c>
      <c r="K3666" s="87">
        <f t="shared" si="122"/>
        <v>10989</v>
      </c>
      <c r="L3666" s="86">
        <f t="shared" si="121"/>
        <v>800</v>
      </c>
    </row>
    <row r="3667" spans="1:12" x14ac:dyDescent="0.35">
      <c r="A3667" s="2">
        <v>45669</v>
      </c>
      <c r="K3667" s="87">
        <f t="shared" si="122"/>
        <v>10992</v>
      </c>
      <c r="L3667" s="86">
        <f t="shared" si="121"/>
        <v>800</v>
      </c>
    </row>
    <row r="3668" spans="1:12" x14ac:dyDescent="0.35">
      <c r="A3668" s="2">
        <v>45670</v>
      </c>
      <c r="K3668" s="87">
        <f t="shared" si="122"/>
        <v>10995</v>
      </c>
      <c r="L3668" s="86">
        <f t="shared" si="121"/>
        <v>800</v>
      </c>
    </row>
    <row r="3669" spans="1:12" x14ac:dyDescent="0.35">
      <c r="A3669" s="2">
        <v>45671</v>
      </c>
      <c r="K3669" s="87">
        <f t="shared" si="122"/>
        <v>10998</v>
      </c>
      <c r="L3669" s="86">
        <f t="shared" si="121"/>
        <v>800</v>
      </c>
    </row>
    <row r="3670" spans="1:12" x14ac:dyDescent="0.35">
      <c r="A3670" s="2">
        <v>45672</v>
      </c>
      <c r="K3670" s="87">
        <f t="shared" si="122"/>
        <v>11001</v>
      </c>
      <c r="L3670" s="86">
        <f t="shared" si="121"/>
        <v>800</v>
      </c>
    </row>
    <row r="3671" spans="1:12" x14ac:dyDescent="0.35">
      <c r="A3671" s="2">
        <v>45673</v>
      </c>
      <c r="K3671" s="87">
        <f t="shared" si="122"/>
        <v>11004</v>
      </c>
      <c r="L3671" s="86">
        <f t="shared" si="121"/>
        <v>800</v>
      </c>
    </row>
    <row r="3672" spans="1:12" x14ac:dyDescent="0.35">
      <c r="A3672" s="2">
        <v>45674</v>
      </c>
      <c r="K3672" s="87">
        <f t="shared" si="122"/>
        <v>11007</v>
      </c>
      <c r="L3672" s="86">
        <f t="shared" si="121"/>
        <v>800</v>
      </c>
    </row>
    <row r="3673" spans="1:12" x14ac:dyDescent="0.35">
      <c r="A3673" s="2">
        <v>45675</v>
      </c>
      <c r="K3673" s="87">
        <f t="shared" si="122"/>
        <v>11010</v>
      </c>
      <c r="L3673" s="86">
        <f t="shared" si="121"/>
        <v>800</v>
      </c>
    </row>
    <row r="3674" spans="1:12" x14ac:dyDescent="0.35">
      <c r="A3674" s="2">
        <v>45676</v>
      </c>
      <c r="K3674" s="87">
        <f t="shared" si="122"/>
        <v>11013</v>
      </c>
      <c r="L3674" s="86">
        <f t="shared" si="121"/>
        <v>800</v>
      </c>
    </row>
    <row r="3675" spans="1:12" x14ac:dyDescent="0.35">
      <c r="A3675" s="2">
        <v>45677</v>
      </c>
      <c r="K3675" s="87">
        <f t="shared" si="122"/>
        <v>11016</v>
      </c>
      <c r="L3675" s="86">
        <f t="shared" si="121"/>
        <v>800</v>
      </c>
    </row>
    <row r="3676" spans="1:12" x14ac:dyDescent="0.35">
      <c r="A3676" s="2">
        <v>45678</v>
      </c>
      <c r="K3676" s="87">
        <f t="shared" si="122"/>
        <v>11019</v>
      </c>
      <c r="L3676" s="86">
        <f t="shared" si="121"/>
        <v>800</v>
      </c>
    </row>
    <row r="3677" spans="1:12" x14ac:dyDescent="0.35">
      <c r="A3677" s="2">
        <v>45679</v>
      </c>
      <c r="K3677" s="87">
        <f t="shared" si="122"/>
        <v>11022</v>
      </c>
      <c r="L3677" s="86">
        <f t="shared" si="121"/>
        <v>800</v>
      </c>
    </row>
    <row r="3678" spans="1:12" x14ac:dyDescent="0.35">
      <c r="A3678" s="2">
        <v>45680</v>
      </c>
      <c r="K3678" s="87">
        <f t="shared" si="122"/>
        <v>11025</v>
      </c>
      <c r="L3678" s="86">
        <f t="shared" si="121"/>
        <v>800</v>
      </c>
    </row>
    <row r="3679" spans="1:12" x14ac:dyDescent="0.35">
      <c r="A3679" s="2">
        <v>45681</v>
      </c>
      <c r="K3679" s="87">
        <f t="shared" si="122"/>
        <v>11028</v>
      </c>
      <c r="L3679" s="86">
        <f t="shared" si="121"/>
        <v>800</v>
      </c>
    </row>
    <row r="3680" spans="1:12" x14ac:dyDescent="0.35">
      <c r="A3680" s="2">
        <v>45682</v>
      </c>
      <c r="K3680" s="87">
        <f t="shared" si="122"/>
        <v>11031</v>
      </c>
      <c r="L3680" s="86">
        <f t="shared" si="121"/>
        <v>800</v>
      </c>
    </row>
    <row r="3681" spans="1:12" x14ac:dyDescent="0.35">
      <c r="A3681" s="2">
        <v>45683</v>
      </c>
      <c r="K3681" s="87">
        <f t="shared" si="122"/>
        <v>11034</v>
      </c>
      <c r="L3681" s="86">
        <f t="shared" si="121"/>
        <v>800</v>
      </c>
    </row>
    <row r="3682" spans="1:12" x14ac:dyDescent="0.35">
      <c r="A3682" s="2">
        <v>45684</v>
      </c>
      <c r="K3682" s="87">
        <f t="shared" si="122"/>
        <v>11037</v>
      </c>
      <c r="L3682" s="86">
        <f t="shared" si="121"/>
        <v>800</v>
      </c>
    </row>
    <row r="3683" spans="1:12" x14ac:dyDescent="0.35">
      <c r="A3683" s="2">
        <v>45685</v>
      </c>
      <c r="K3683" s="87">
        <f t="shared" si="122"/>
        <v>11040</v>
      </c>
      <c r="L3683" s="86">
        <f t="shared" si="121"/>
        <v>800</v>
      </c>
    </row>
    <row r="3684" spans="1:12" x14ac:dyDescent="0.35">
      <c r="A3684" s="2">
        <v>45686</v>
      </c>
      <c r="K3684" s="87">
        <f t="shared" si="122"/>
        <v>11043</v>
      </c>
      <c r="L3684" s="86">
        <f t="shared" si="121"/>
        <v>800</v>
      </c>
    </row>
    <row r="3685" spans="1:12" x14ac:dyDescent="0.35">
      <c r="A3685" s="2">
        <v>45687</v>
      </c>
      <c r="K3685" s="87">
        <f t="shared" si="122"/>
        <v>11046</v>
      </c>
      <c r="L3685" s="86">
        <f t="shared" si="121"/>
        <v>800</v>
      </c>
    </row>
    <row r="3686" spans="1:12" x14ac:dyDescent="0.35">
      <c r="A3686" s="2">
        <v>45688</v>
      </c>
      <c r="K3686" s="87">
        <f t="shared" si="122"/>
        <v>11049</v>
      </c>
      <c r="L3686" s="86">
        <f t="shared" si="121"/>
        <v>800</v>
      </c>
    </row>
    <row r="3687" spans="1:12" x14ac:dyDescent="0.35">
      <c r="A3687" s="2">
        <v>45689</v>
      </c>
      <c r="K3687" s="87">
        <f t="shared" si="122"/>
        <v>11052</v>
      </c>
      <c r="L3687" s="86">
        <f t="shared" si="121"/>
        <v>800</v>
      </c>
    </row>
    <row r="3688" spans="1:12" x14ac:dyDescent="0.35">
      <c r="A3688" s="2">
        <v>45690</v>
      </c>
      <c r="K3688" s="87">
        <f t="shared" si="122"/>
        <v>11055</v>
      </c>
      <c r="L3688" s="86">
        <f t="shared" si="121"/>
        <v>800</v>
      </c>
    </row>
    <row r="3689" spans="1:12" x14ac:dyDescent="0.35">
      <c r="A3689" s="2">
        <v>45691</v>
      </c>
      <c r="K3689" s="87">
        <f t="shared" si="122"/>
        <v>11058</v>
      </c>
      <c r="L3689" s="86">
        <f t="shared" si="121"/>
        <v>800</v>
      </c>
    </row>
    <row r="3690" spans="1:12" x14ac:dyDescent="0.35">
      <c r="A3690" s="2">
        <v>45692</v>
      </c>
      <c r="K3690" s="87">
        <f t="shared" si="122"/>
        <v>11061</v>
      </c>
      <c r="L3690" s="86">
        <f t="shared" si="121"/>
        <v>800</v>
      </c>
    </row>
    <row r="3691" spans="1:12" x14ac:dyDescent="0.35">
      <c r="A3691" s="2">
        <v>45693</v>
      </c>
      <c r="K3691" s="87">
        <f t="shared" si="122"/>
        <v>11064</v>
      </c>
      <c r="L3691" s="86">
        <f t="shared" si="121"/>
        <v>800</v>
      </c>
    </row>
    <row r="3692" spans="1:12" x14ac:dyDescent="0.35">
      <c r="A3692" s="2">
        <v>45694</v>
      </c>
      <c r="K3692" s="87">
        <f t="shared" si="122"/>
        <v>11067</v>
      </c>
      <c r="L3692" s="86">
        <f t="shared" si="121"/>
        <v>800</v>
      </c>
    </row>
    <row r="3693" spans="1:12" x14ac:dyDescent="0.35">
      <c r="A3693" s="2">
        <v>45695</v>
      </c>
      <c r="K3693" s="87">
        <f t="shared" si="122"/>
        <v>11070</v>
      </c>
      <c r="L3693" s="86">
        <f t="shared" si="121"/>
        <v>800</v>
      </c>
    </row>
    <row r="3694" spans="1:12" x14ac:dyDescent="0.35">
      <c r="A3694" s="2">
        <v>45696</v>
      </c>
      <c r="K3694" s="87">
        <f t="shared" si="122"/>
        <v>11073</v>
      </c>
      <c r="L3694" s="86">
        <f t="shared" si="121"/>
        <v>800</v>
      </c>
    </row>
    <row r="3695" spans="1:12" x14ac:dyDescent="0.35">
      <c r="A3695" s="2">
        <v>45697</v>
      </c>
      <c r="K3695" s="87">
        <f t="shared" si="122"/>
        <v>11076</v>
      </c>
      <c r="L3695" s="86">
        <f t="shared" si="121"/>
        <v>800</v>
      </c>
    </row>
    <row r="3696" spans="1:12" x14ac:dyDescent="0.35">
      <c r="A3696" s="2">
        <v>45698</v>
      </c>
      <c r="K3696" s="87">
        <f t="shared" si="122"/>
        <v>11079</v>
      </c>
      <c r="L3696" s="86">
        <f t="shared" si="121"/>
        <v>800</v>
      </c>
    </row>
    <row r="3697" spans="1:12" x14ac:dyDescent="0.35">
      <c r="A3697" s="2">
        <v>45699</v>
      </c>
      <c r="K3697" s="87">
        <f t="shared" si="122"/>
        <v>11082</v>
      </c>
      <c r="L3697" s="86">
        <f t="shared" si="121"/>
        <v>800</v>
      </c>
    </row>
    <row r="3698" spans="1:12" x14ac:dyDescent="0.35">
      <c r="A3698" s="2">
        <v>45700</v>
      </c>
      <c r="K3698" s="87">
        <f t="shared" si="122"/>
        <v>11085</v>
      </c>
      <c r="L3698" s="86">
        <f t="shared" si="121"/>
        <v>800</v>
      </c>
    </row>
    <row r="3699" spans="1:12" x14ac:dyDescent="0.35">
      <c r="A3699" s="2">
        <v>45701</v>
      </c>
      <c r="K3699" s="87">
        <f t="shared" si="122"/>
        <v>11088</v>
      </c>
      <c r="L3699" s="86">
        <f t="shared" si="121"/>
        <v>800</v>
      </c>
    </row>
    <row r="3700" spans="1:12" x14ac:dyDescent="0.35">
      <c r="A3700" s="2">
        <v>45702</v>
      </c>
      <c r="K3700" s="87">
        <f t="shared" si="122"/>
        <v>11091</v>
      </c>
      <c r="L3700" s="86">
        <f t="shared" si="121"/>
        <v>800</v>
      </c>
    </row>
    <row r="3701" spans="1:12" x14ac:dyDescent="0.35">
      <c r="A3701" s="2">
        <v>45703</v>
      </c>
      <c r="K3701" s="87">
        <f t="shared" si="122"/>
        <v>11094</v>
      </c>
      <c r="L3701" s="86">
        <f t="shared" si="121"/>
        <v>800</v>
      </c>
    </row>
    <row r="3702" spans="1:12" x14ac:dyDescent="0.35">
      <c r="A3702" s="2">
        <v>45704</v>
      </c>
      <c r="K3702" s="87">
        <f t="shared" si="122"/>
        <v>11097</v>
      </c>
      <c r="L3702" s="86">
        <f t="shared" si="121"/>
        <v>800</v>
      </c>
    </row>
    <row r="3703" spans="1:12" x14ac:dyDescent="0.35">
      <c r="A3703" s="2">
        <v>45705</v>
      </c>
      <c r="K3703" s="87">
        <f t="shared" si="122"/>
        <v>11100</v>
      </c>
      <c r="L3703" s="86">
        <f t="shared" si="121"/>
        <v>800</v>
      </c>
    </row>
    <row r="3704" spans="1:12" x14ac:dyDescent="0.35">
      <c r="A3704" s="2">
        <v>45706</v>
      </c>
      <c r="K3704" s="87">
        <f t="shared" si="122"/>
        <v>11103</v>
      </c>
      <c r="L3704" s="86">
        <f t="shared" si="121"/>
        <v>800</v>
      </c>
    </row>
    <row r="3705" spans="1:12" x14ac:dyDescent="0.35">
      <c r="A3705" s="2">
        <v>45707</v>
      </c>
      <c r="K3705" s="87">
        <f t="shared" si="122"/>
        <v>11106</v>
      </c>
      <c r="L3705" s="86">
        <f t="shared" si="121"/>
        <v>800</v>
      </c>
    </row>
    <row r="3706" spans="1:12" x14ac:dyDescent="0.35">
      <c r="A3706" s="2">
        <v>45708</v>
      </c>
      <c r="K3706" s="87">
        <f t="shared" si="122"/>
        <v>11109</v>
      </c>
      <c r="L3706" s="86">
        <f t="shared" si="121"/>
        <v>800</v>
      </c>
    </row>
    <row r="3707" spans="1:12" x14ac:dyDescent="0.35">
      <c r="A3707" s="2">
        <v>45709</v>
      </c>
      <c r="K3707" s="87">
        <f t="shared" si="122"/>
        <v>11112</v>
      </c>
      <c r="L3707" s="86">
        <f t="shared" si="121"/>
        <v>800</v>
      </c>
    </row>
    <row r="3708" spans="1:12" x14ac:dyDescent="0.35">
      <c r="A3708" s="2">
        <v>45710</v>
      </c>
      <c r="K3708" s="87">
        <f t="shared" si="122"/>
        <v>11115</v>
      </c>
      <c r="L3708" s="86">
        <f t="shared" si="121"/>
        <v>800</v>
      </c>
    </row>
    <row r="3709" spans="1:12" x14ac:dyDescent="0.35">
      <c r="A3709" s="2">
        <v>45711</v>
      </c>
      <c r="K3709" s="87">
        <f t="shared" si="122"/>
        <v>11118</v>
      </c>
      <c r="L3709" s="86">
        <f t="shared" si="121"/>
        <v>800</v>
      </c>
    </row>
    <row r="3710" spans="1:12" x14ac:dyDescent="0.35">
      <c r="A3710" s="2">
        <v>45712</v>
      </c>
      <c r="K3710" s="87">
        <f t="shared" si="122"/>
        <v>11121</v>
      </c>
      <c r="L3710" s="86">
        <f t="shared" si="121"/>
        <v>800</v>
      </c>
    </row>
    <row r="3711" spans="1:12" x14ac:dyDescent="0.35">
      <c r="A3711" s="2">
        <v>45713</v>
      </c>
      <c r="K3711" s="87">
        <f t="shared" si="122"/>
        <v>11124</v>
      </c>
      <c r="L3711" s="86">
        <f t="shared" si="121"/>
        <v>800</v>
      </c>
    </row>
    <row r="3712" spans="1:12" x14ac:dyDescent="0.35">
      <c r="A3712" s="2">
        <v>45714</v>
      </c>
      <c r="K3712" s="87">
        <f t="shared" si="122"/>
        <v>11127</v>
      </c>
      <c r="L3712" s="86">
        <f t="shared" si="121"/>
        <v>800</v>
      </c>
    </row>
    <row r="3713" spans="1:12" x14ac:dyDescent="0.35">
      <c r="A3713" s="2">
        <v>45715</v>
      </c>
      <c r="K3713" s="87">
        <f t="shared" si="122"/>
        <v>11130</v>
      </c>
      <c r="L3713" s="86">
        <f t="shared" si="121"/>
        <v>800</v>
      </c>
    </row>
    <row r="3714" spans="1:12" x14ac:dyDescent="0.35">
      <c r="A3714" s="2">
        <v>45716</v>
      </c>
      <c r="K3714" s="87">
        <f t="shared" si="122"/>
        <v>11133</v>
      </c>
      <c r="L3714" s="86">
        <f t="shared" si="121"/>
        <v>800</v>
      </c>
    </row>
    <row r="3715" spans="1:12" x14ac:dyDescent="0.35">
      <c r="A3715" s="2">
        <v>45717</v>
      </c>
      <c r="K3715" s="87">
        <f t="shared" si="122"/>
        <v>11136</v>
      </c>
      <c r="L3715" s="86">
        <f t="shared" si="121"/>
        <v>800</v>
      </c>
    </row>
    <row r="3716" spans="1:12" x14ac:dyDescent="0.35">
      <c r="A3716" s="2">
        <v>45718</v>
      </c>
      <c r="K3716" s="87">
        <f t="shared" si="122"/>
        <v>11139</v>
      </c>
      <c r="L3716" s="86">
        <f t="shared" ref="L3716:L3779" si="123">ExistingCost</f>
        <v>800</v>
      </c>
    </row>
    <row r="3717" spans="1:12" x14ac:dyDescent="0.35">
      <c r="A3717" s="2">
        <v>45719</v>
      </c>
      <c r="K3717" s="87">
        <f t="shared" ref="K3717:K3780" si="124">K3716+3</f>
        <v>11142</v>
      </c>
      <c r="L3717" s="86">
        <f t="shared" si="123"/>
        <v>800</v>
      </c>
    </row>
    <row r="3718" spans="1:12" x14ac:dyDescent="0.35">
      <c r="A3718" s="2">
        <v>45720</v>
      </c>
      <c r="K3718" s="87">
        <f t="shared" si="124"/>
        <v>11145</v>
      </c>
      <c r="L3718" s="86">
        <f t="shared" si="123"/>
        <v>800</v>
      </c>
    </row>
    <row r="3719" spans="1:12" x14ac:dyDescent="0.35">
      <c r="A3719" s="2">
        <v>45721</v>
      </c>
      <c r="K3719" s="87">
        <f t="shared" si="124"/>
        <v>11148</v>
      </c>
      <c r="L3719" s="86">
        <f t="shared" si="123"/>
        <v>800</v>
      </c>
    </row>
    <row r="3720" spans="1:12" x14ac:dyDescent="0.35">
      <c r="A3720" s="2">
        <v>45722</v>
      </c>
      <c r="K3720" s="87">
        <f t="shared" si="124"/>
        <v>11151</v>
      </c>
      <c r="L3720" s="86">
        <f t="shared" si="123"/>
        <v>800</v>
      </c>
    </row>
    <row r="3721" spans="1:12" x14ac:dyDescent="0.35">
      <c r="A3721" s="2">
        <v>45723</v>
      </c>
      <c r="K3721" s="87">
        <f t="shared" si="124"/>
        <v>11154</v>
      </c>
      <c r="L3721" s="86">
        <f t="shared" si="123"/>
        <v>800</v>
      </c>
    </row>
    <row r="3722" spans="1:12" x14ac:dyDescent="0.35">
      <c r="A3722" s="2">
        <v>45724</v>
      </c>
      <c r="K3722" s="87">
        <f t="shared" si="124"/>
        <v>11157</v>
      </c>
      <c r="L3722" s="86">
        <f t="shared" si="123"/>
        <v>800</v>
      </c>
    </row>
    <row r="3723" spans="1:12" x14ac:dyDescent="0.35">
      <c r="A3723" s="2">
        <v>45725</v>
      </c>
      <c r="K3723" s="87">
        <f t="shared" si="124"/>
        <v>11160</v>
      </c>
      <c r="L3723" s="86">
        <f t="shared" si="123"/>
        <v>800</v>
      </c>
    </row>
    <row r="3724" spans="1:12" x14ac:dyDescent="0.35">
      <c r="A3724" s="2">
        <v>45726</v>
      </c>
      <c r="K3724" s="87">
        <f t="shared" si="124"/>
        <v>11163</v>
      </c>
      <c r="L3724" s="86">
        <f t="shared" si="123"/>
        <v>800</v>
      </c>
    </row>
    <row r="3725" spans="1:12" x14ac:dyDescent="0.35">
      <c r="A3725" s="2">
        <v>45727</v>
      </c>
      <c r="K3725" s="87">
        <f t="shared" si="124"/>
        <v>11166</v>
      </c>
      <c r="L3725" s="86">
        <f t="shared" si="123"/>
        <v>800</v>
      </c>
    </row>
    <row r="3726" spans="1:12" x14ac:dyDescent="0.35">
      <c r="A3726" s="2">
        <v>45728</v>
      </c>
      <c r="K3726" s="87">
        <f t="shared" si="124"/>
        <v>11169</v>
      </c>
      <c r="L3726" s="86">
        <f t="shared" si="123"/>
        <v>800</v>
      </c>
    </row>
    <row r="3727" spans="1:12" x14ac:dyDescent="0.35">
      <c r="A3727" s="2">
        <v>45729</v>
      </c>
      <c r="K3727" s="87">
        <f t="shared" si="124"/>
        <v>11172</v>
      </c>
      <c r="L3727" s="86">
        <f t="shared" si="123"/>
        <v>800</v>
      </c>
    </row>
    <row r="3728" spans="1:12" x14ac:dyDescent="0.35">
      <c r="A3728" s="2">
        <v>45730</v>
      </c>
      <c r="K3728" s="87">
        <f t="shared" si="124"/>
        <v>11175</v>
      </c>
      <c r="L3728" s="86">
        <f t="shared" si="123"/>
        <v>800</v>
      </c>
    </row>
    <row r="3729" spans="1:12" x14ac:dyDescent="0.35">
      <c r="A3729" s="2">
        <v>45731</v>
      </c>
      <c r="K3729" s="87">
        <f t="shared" si="124"/>
        <v>11178</v>
      </c>
      <c r="L3729" s="86">
        <f t="shared" si="123"/>
        <v>800</v>
      </c>
    </row>
    <row r="3730" spans="1:12" x14ac:dyDescent="0.35">
      <c r="A3730" s="2">
        <v>45732</v>
      </c>
      <c r="K3730" s="87">
        <f t="shared" si="124"/>
        <v>11181</v>
      </c>
      <c r="L3730" s="86">
        <f t="shared" si="123"/>
        <v>800</v>
      </c>
    </row>
    <row r="3731" spans="1:12" x14ac:dyDescent="0.35">
      <c r="A3731" s="2">
        <v>45733</v>
      </c>
      <c r="K3731" s="87">
        <f t="shared" si="124"/>
        <v>11184</v>
      </c>
      <c r="L3731" s="86">
        <f t="shared" si="123"/>
        <v>800</v>
      </c>
    </row>
    <row r="3732" spans="1:12" x14ac:dyDescent="0.35">
      <c r="A3732" s="2">
        <v>45734</v>
      </c>
      <c r="K3732" s="87">
        <f t="shared" si="124"/>
        <v>11187</v>
      </c>
      <c r="L3732" s="86">
        <f t="shared" si="123"/>
        <v>800</v>
      </c>
    </row>
    <row r="3733" spans="1:12" x14ac:dyDescent="0.35">
      <c r="A3733" s="2">
        <v>45735</v>
      </c>
      <c r="K3733" s="87">
        <f t="shared" si="124"/>
        <v>11190</v>
      </c>
      <c r="L3733" s="86">
        <f t="shared" si="123"/>
        <v>800</v>
      </c>
    </row>
    <row r="3734" spans="1:12" x14ac:dyDescent="0.35">
      <c r="A3734" s="2">
        <v>45736</v>
      </c>
      <c r="K3734" s="87">
        <f t="shared" si="124"/>
        <v>11193</v>
      </c>
      <c r="L3734" s="86">
        <f t="shared" si="123"/>
        <v>800</v>
      </c>
    </row>
    <row r="3735" spans="1:12" x14ac:dyDescent="0.35">
      <c r="A3735" s="2">
        <v>45737</v>
      </c>
      <c r="K3735" s="87">
        <f t="shared" si="124"/>
        <v>11196</v>
      </c>
      <c r="L3735" s="86">
        <f t="shared" si="123"/>
        <v>800</v>
      </c>
    </row>
    <row r="3736" spans="1:12" x14ac:dyDescent="0.35">
      <c r="A3736" s="2">
        <v>45738</v>
      </c>
      <c r="K3736" s="87">
        <f t="shared" si="124"/>
        <v>11199</v>
      </c>
      <c r="L3736" s="86">
        <f t="shared" si="123"/>
        <v>800</v>
      </c>
    </row>
    <row r="3737" spans="1:12" x14ac:dyDescent="0.35">
      <c r="A3737" s="2">
        <v>45739</v>
      </c>
      <c r="K3737" s="87">
        <f t="shared" si="124"/>
        <v>11202</v>
      </c>
      <c r="L3737" s="86">
        <f t="shared" si="123"/>
        <v>800</v>
      </c>
    </row>
    <row r="3738" spans="1:12" x14ac:dyDescent="0.35">
      <c r="A3738" s="2">
        <v>45740</v>
      </c>
      <c r="K3738" s="87">
        <f t="shared" si="124"/>
        <v>11205</v>
      </c>
      <c r="L3738" s="86">
        <f t="shared" si="123"/>
        <v>800</v>
      </c>
    </row>
    <row r="3739" spans="1:12" x14ac:dyDescent="0.35">
      <c r="A3739" s="2">
        <v>45741</v>
      </c>
      <c r="K3739" s="87">
        <f t="shared" si="124"/>
        <v>11208</v>
      </c>
      <c r="L3739" s="86">
        <f t="shared" si="123"/>
        <v>800</v>
      </c>
    </row>
    <row r="3740" spans="1:12" x14ac:dyDescent="0.35">
      <c r="A3740" s="2">
        <v>45742</v>
      </c>
      <c r="K3740" s="87">
        <f t="shared" si="124"/>
        <v>11211</v>
      </c>
      <c r="L3740" s="86">
        <f t="shared" si="123"/>
        <v>800</v>
      </c>
    </row>
    <row r="3741" spans="1:12" x14ac:dyDescent="0.35">
      <c r="A3741" s="2">
        <v>45743</v>
      </c>
      <c r="K3741" s="87">
        <f t="shared" si="124"/>
        <v>11214</v>
      </c>
      <c r="L3741" s="86">
        <f t="shared" si="123"/>
        <v>800</v>
      </c>
    </row>
    <row r="3742" spans="1:12" x14ac:dyDescent="0.35">
      <c r="A3742" s="2">
        <v>45744</v>
      </c>
      <c r="K3742" s="87">
        <f t="shared" si="124"/>
        <v>11217</v>
      </c>
      <c r="L3742" s="86">
        <f t="shared" si="123"/>
        <v>800</v>
      </c>
    </row>
    <row r="3743" spans="1:12" x14ac:dyDescent="0.35">
      <c r="A3743" s="2">
        <v>45745</v>
      </c>
      <c r="K3743" s="87">
        <f t="shared" si="124"/>
        <v>11220</v>
      </c>
      <c r="L3743" s="86">
        <f t="shared" si="123"/>
        <v>800</v>
      </c>
    </row>
    <row r="3744" spans="1:12" x14ac:dyDescent="0.35">
      <c r="A3744" s="2">
        <v>45746</v>
      </c>
      <c r="K3744" s="87">
        <f t="shared" si="124"/>
        <v>11223</v>
      </c>
      <c r="L3744" s="86">
        <f t="shared" si="123"/>
        <v>800</v>
      </c>
    </row>
    <row r="3745" spans="1:12" x14ac:dyDescent="0.35">
      <c r="A3745" s="2">
        <v>45747</v>
      </c>
      <c r="K3745" s="87">
        <f t="shared" si="124"/>
        <v>11226</v>
      </c>
      <c r="L3745" s="86">
        <f t="shared" si="123"/>
        <v>800</v>
      </c>
    </row>
    <row r="3746" spans="1:12" x14ac:dyDescent="0.35">
      <c r="A3746" s="2">
        <v>45748</v>
      </c>
      <c r="K3746" s="87">
        <f t="shared" si="124"/>
        <v>11229</v>
      </c>
      <c r="L3746" s="86">
        <f t="shared" si="123"/>
        <v>800</v>
      </c>
    </row>
    <row r="3747" spans="1:12" x14ac:dyDescent="0.35">
      <c r="A3747" s="2">
        <v>45749</v>
      </c>
      <c r="K3747" s="87">
        <f t="shared" si="124"/>
        <v>11232</v>
      </c>
      <c r="L3747" s="86">
        <f t="shared" si="123"/>
        <v>800</v>
      </c>
    </row>
    <row r="3748" spans="1:12" x14ac:dyDescent="0.35">
      <c r="A3748" s="2">
        <v>45750</v>
      </c>
      <c r="K3748" s="87">
        <f t="shared" si="124"/>
        <v>11235</v>
      </c>
      <c r="L3748" s="86">
        <f t="shared" si="123"/>
        <v>800</v>
      </c>
    </row>
    <row r="3749" spans="1:12" x14ac:dyDescent="0.35">
      <c r="A3749" s="2">
        <v>45751</v>
      </c>
      <c r="K3749" s="87">
        <f t="shared" si="124"/>
        <v>11238</v>
      </c>
      <c r="L3749" s="86">
        <f t="shared" si="123"/>
        <v>800</v>
      </c>
    </row>
    <row r="3750" spans="1:12" x14ac:dyDescent="0.35">
      <c r="A3750" s="2">
        <v>45752</v>
      </c>
      <c r="K3750" s="87">
        <f t="shared" si="124"/>
        <v>11241</v>
      </c>
      <c r="L3750" s="86">
        <f t="shared" si="123"/>
        <v>800</v>
      </c>
    </row>
    <row r="3751" spans="1:12" x14ac:dyDescent="0.35">
      <c r="A3751" s="2">
        <v>45753</v>
      </c>
      <c r="K3751" s="87">
        <f t="shared" si="124"/>
        <v>11244</v>
      </c>
      <c r="L3751" s="86">
        <f t="shared" si="123"/>
        <v>800</v>
      </c>
    </row>
    <row r="3752" spans="1:12" x14ac:dyDescent="0.35">
      <c r="A3752" s="2">
        <v>45754</v>
      </c>
      <c r="K3752" s="87">
        <f t="shared" si="124"/>
        <v>11247</v>
      </c>
      <c r="L3752" s="86">
        <f t="shared" si="123"/>
        <v>800</v>
      </c>
    </row>
    <row r="3753" spans="1:12" x14ac:dyDescent="0.35">
      <c r="A3753" s="2">
        <v>45755</v>
      </c>
      <c r="K3753" s="87">
        <f t="shared" si="124"/>
        <v>11250</v>
      </c>
      <c r="L3753" s="86">
        <f t="shared" si="123"/>
        <v>800</v>
      </c>
    </row>
    <row r="3754" spans="1:12" x14ac:dyDescent="0.35">
      <c r="A3754" s="2">
        <v>45756</v>
      </c>
      <c r="K3754" s="87">
        <f t="shared" si="124"/>
        <v>11253</v>
      </c>
      <c r="L3754" s="86">
        <f t="shared" si="123"/>
        <v>800</v>
      </c>
    </row>
    <row r="3755" spans="1:12" x14ac:dyDescent="0.35">
      <c r="A3755" s="2">
        <v>45757</v>
      </c>
      <c r="K3755" s="87">
        <f t="shared" si="124"/>
        <v>11256</v>
      </c>
      <c r="L3755" s="86">
        <f t="shared" si="123"/>
        <v>800</v>
      </c>
    </row>
    <row r="3756" spans="1:12" x14ac:dyDescent="0.35">
      <c r="A3756" s="2">
        <v>45758</v>
      </c>
      <c r="K3756" s="87">
        <f t="shared" si="124"/>
        <v>11259</v>
      </c>
      <c r="L3756" s="86">
        <f t="shared" si="123"/>
        <v>800</v>
      </c>
    </row>
    <row r="3757" spans="1:12" x14ac:dyDescent="0.35">
      <c r="A3757" s="2">
        <v>45759</v>
      </c>
      <c r="K3757" s="87">
        <f t="shared" si="124"/>
        <v>11262</v>
      </c>
      <c r="L3757" s="86">
        <f t="shared" si="123"/>
        <v>800</v>
      </c>
    </row>
    <row r="3758" spans="1:12" x14ac:dyDescent="0.35">
      <c r="A3758" s="2">
        <v>45760</v>
      </c>
      <c r="K3758" s="87">
        <f t="shared" si="124"/>
        <v>11265</v>
      </c>
      <c r="L3758" s="86">
        <f t="shared" si="123"/>
        <v>800</v>
      </c>
    </row>
    <row r="3759" spans="1:12" x14ac:dyDescent="0.35">
      <c r="A3759" s="2">
        <v>45761</v>
      </c>
      <c r="K3759" s="87">
        <f t="shared" si="124"/>
        <v>11268</v>
      </c>
      <c r="L3759" s="86">
        <f t="shared" si="123"/>
        <v>800</v>
      </c>
    </row>
    <row r="3760" spans="1:12" x14ac:dyDescent="0.35">
      <c r="A3760" s="2">
        <v>45762</v>
      </c>
      <c r="K3760" s="87">
        <f t="shared" si="124"/>
        <v>11271</v>
      </c>
      <c r="L3760" s="86">
        <f t="shared" si="123"/>
        <v>800</v>
      </c>
    </row>
    <row r="3761" spans="1:12" x14ac:dyDescent="0.35">
      <c r="A3761" s="2">
        <v>45763</v>
      </c>
      <c r="K3761" s="87">
        <f t="shared" si="124"/>
        <v>11274</v>
      </c>
      <c r="L3761" s="86">
        <f t="shared" si="123"/>
        <v>800</v>
      </c>
    </row>
    <row r="3762" spans="1:12" x14ac:dyDescent="0.35">
      <c r="A3762" s="2">
        <v>45764</v>
      </c>
      <c r="K3762" s="87">
        <f t="shared" si="124"/>
        <v>11277</v>
      </c>
      <c r="L3762" s="86">
        <f t="shared" si="123"/>
        <v>800</v>
      </c>
    </row>
    <row r="3763" spans="1:12" x14ac:dyDescent="0.35">
      <c r="A3763" s="2">
        <v>45765</v>
      </c>
      <c r="K3763" s="87">
        <f t="shared" si="124"/>
        <v>11280</v>
      </c>
      <c r="L3763" s="86">
        <f t="shared" si="123"/>
        <v>800</v>
      </c>
    </row>
    <row r="3764" spans="1:12" x14ac:dyDescent="0.35">
      <c r="A3764" s="2">
        <v>45766</v>
      </c>
      <c r="K3764" s="87">
        <f t="shared" si="124"/>
        <v>11283</v>
      </c>
      <c r="L3764" s="86">
        <f t="shared" si="123"/>
        <v>800</v>
      </c>
    </row>
    <row r="3765" spans="1:12" x14ac:dyDescent="0.35">
      <c r="A3765" s="2">
        <v>45767</v>
      </c>
      <c r="K3765" s="87">
        <f t="shared" si="124"/>
        <v>11286</v>
      </c>
      <c r="L3765" s="86">
        <f t="shared" si="123"/>
        <v>800</v>
      </c>
    </row>
    <row r="3766" spans="1:12" x14ac:dyDescent="0.35">
      <c r="A3766" s="2">
        <v>45768</v>
      </c>
      <c r="K3766" s="87">
        <f t="shared" si="124"/>
        <v>11289</v>
      </c>
      <c r="L3766" s="86">
        <f t="shared" si="123"/>
        <v>800</v>
      </c>
    </row>
    <row r="3767" spans="1:12" x14ac:dyDescent="0.35">
      <c r="A3767" s="2">
        <v>45769</v>
      </c>
      <c r="K3767" s="87">
        <f t="shared" si="124"/>
        <v>11292</v>
      </c>
      <c r="L3767" s="86">
        <f t="shared" si="123"/>
        <v>800</v>
      </c>
    </row>
    <row r="3768" spans="1:12" x14ac:dyDescent="0.35">
      <c r="A3768" s="2">
        <v>45770</v>
      </c>
      <c r="K3768" s="87">
        <f t="shared" si="124"/>
        <v>11295</v>
      </c>
      <c r="L3768" s="86">
        <f t="shared" si="123"/>
        <v>800</v>
      </c>
    </row>
    <row r="3769" spans="1:12" x14ac:dyDescent="0.35">
      <c r="A3769" s="2">
        <v>45771</v>
      </c>
      <c r="K3769" s="87">
        <f t="shared" si="124"/>
        <v>11298</v>
      </c>
      <c r="L3769" s="86">
        <f t="shared" si="123"/>
        <v>800</v>
      </c>
    </row>
    <row r="3770" spans="1:12" x14ac:dyDescent="0.35">
      <c r="A3770" s="2">
        <v>45772</v>
      </c>
      <c r="K3770" s="87">
        <f t="shared" si="124"/>
        <v>11301</v>
      </c>
      <c r="L3770" s="86">
        <f t="shared" si="123"/>
        <v>800</v>
      </c>
    </row>
    <row r="3771" spans="1:12" x14ac:dyDescent="0.35">
      <c r="A3771" s="2">
        <v>45773</v>
      </c>
      <c r="K3771" s="87">
        <f t="shared" si="124"/>
        <v>11304</v>
      </c>
      <c r="L3771" s="86">
        <f t="shared" si="123"/>
        <v>800</v>
      </c>
    </row>
    <row r="3772" spans="1:12" x14ac:dyDescent="0.35">
      <c r="A3772" s="2">
        <v>45774</v>
      </c>
      <c r="K3772" s="87">
        <f t="shared" si="124"/>
        <v>11307</v>
      </c>
      <c r="L3772" s="86">
        <f t="shared" si="123"/>
        <v>800</v>
      </c>
    </row>
    <row r="3773" spans="1:12" x14ac:dyDescent="0.35">
      <c r="A3773" s="2">
        <v>45775</v>
      </c>
      <c r="K3773" s="87">
        <f t="shared" si="124"/>
        <v>11310</v>
      </c>
      <c r="L3773" s="86">
        <f t="shared" si="123"/>
        <v>800</v>
      </c>
    </row>
    <row r="3774" spans="1:12" x14ac:dyDescent="0.35">
      <c r="A3774" s="2">
        <v>45776</v>
      </c>
      <c r="K3774" s="87">
        <f t="shared" si="124"/>
        <v>11313</v>
      </c>
      <c r="L3774" s="86">
        <f t="shared" si="123"/>
        <v>800</v>
      </c>
    </row>
    <row r="3775" spans="1:12" x14ac:dyDescent="0.35">
      <c r="A3775" s="2">
        <v>45777</v>
      </c>
      <c r="K3775" s="87">
        <f t="shared" si="124"/>
        <v>11316</v>
      </c>
      <c r="L3775" s="86">
        <f t="shared" si="123"/>
        <v>800</v>
      </c>
    </row>
    <row r="3776" spans="1:12" x14ac:dyDescent="0.35">
      <c r="A3776" s="2">
        <v>45778</v>
      </c>
      <c r="K3776" s="87">
        <f t="shared" si="124"/>
        <v>11319</v>
      </c>
      <c r="L3776" s="86">
        <f t="shared" si="123"/>
        <v>800</v>
      </c>
    </row>
    <row r="3777" spans="1:12" x14ac:dyDescent="0.35">
      <c r="A3777" s="2">
        <v>45779</v>
      </c>
      <c r="K3777" s="87">
        <f t="shared" si="124"/>
        <v>11322</v>
      </c>
      <c r="L3777" s="86">
        <f t="shared" si="123"/>
        <v>800</v>
      </c>
    </row>
    <row r="3778" spans="1:12" x14ac:dyDescent="0.35">
      <c r="A3778" s="2">
        <v>45780</v>
      </c>
      <c r="K3778" s="87">
        <f t="shared" si="124"/>
        <v>11325</v>
      </c>
      <c r="L3778" s="86">
        <f t="shared" si="123"/>
        <v>800</v>
      </c>
    </row>
    <row r="3779" spans="1:12" x14ac:dyDescent="0.35">
      <c r="A3779" s="2">
        <v>45781</v>
      </c>
      <c r="K3779" s="87">
        <f t="shared" si="124"/>
        <v>11328</v>
      </c>
      <c r="L3779" s="86">
        <f t="shared" si="123"/>
        <v>800</v>
      </c>
    </row>
    <row r="3780" spans="1:12" x14ac:dyDescent="0.35">
      <c r="A3780" s="2">
        <v>45782</v>
      </c>
      <c r="K3780" s="87">
        <f t="shared" si="124"/>
        <v>11331</v>
      </c>
      <c r="L3780" s="86">
        <f t="shared" ref="L3780:L3843" si="125">ExistingCost</f>
        <v>800</v>
      </c>
    </row>
    <row r="3781" spans="1:12" x14ac:dyDescent="0.35">
      <c r="A3781" s="2">
        <v>45783</v>
      </c>
      <c r="K3781" s="87">
        <f t="shared" ref="K3781:K3844" si="126">K3780+3</f>
        <v>11334</v>
      </c>
      <c r="L3781" s="86">
        <f t="shared" si="125"/>
        <v>800</v>
      </c>
    </row>
    <row r="3782" spans="1:12" x14ac:dyDescent="0.35">
      <c r="A3782" s="2">
        <v>45784</v>
      </c>
      <c r="K3782" s="87">
        <f t="shared" si="126"/>
        <v>11337</v>
      </c>
      <c r="L3782" s="86">
        <f t="shared" si="125"/>
        <v>800</v>
      </c>
    </row>
    <row r="3783" spans="1:12" x14ac:dyDescent="0.35">
      <c r="A3783" s="2">
        <v>45785</v>
      </c>
      <c r="K3783" s="87">
        <f t="shared" si="126"/>
        <v>11340</v>
      </c>
      <c r="L3783" s="86">
        <f t="shared" si="125"/>
        <v>800</v>
      </c>
    </row>
    <row r="3784" spans="1:12" x14ac:dyDescent="0.35">
      <c r="A3784" s="2">
        <v>45786</v>
      </c>
      <c r="K3784" s="87">
        <f t="shared" si="126"/>
        <v>11343</v>
      </c>
      <c r="L3784" s="86">
        <f t="shared" si="125"/>
        <v>800</v>
      </c>
    </row>
    <row r="3785" spans="1:12" x14ac:dyDescent="0.35">
      <c r="A3785" s="2">
        <v>45787</v>
      </c>
      <c r="K3785" s="87">
        <f t="shared" si="126"/>
        <v>11346</v>
      </c>
      <c r="L3785" s="86">
        <f t="shared" si="125"/>
        <v>800</v>
      </c>
    </row>
    <row r="3786" spans="1:12" x14ac:dyDescent="0.35">
      <c r="A3786" s="2">
        <v>45788</v>
      </c>
      <c r="K3786" s="87">
        <f t="shared" si="126"/>
        <v>11349</v>
      </c>
      <c r="L3786" s="86">
        <f t="shared" si="125"/>
        <v>800</v>
      </c>
    </row>
    <row r="3787" spans="1:12" x14ac:dyDescent="0.35">
      <c r="A3787" s="2">
        <v>45789</v>
      </c>
      <c r="K3787" s="87">
        <f t="shared" si="126"/>
        <v>11352</v>
      </c>
      <c r="L3787" s="86">
        <f t="shared" si="125"/>
        <v>800</v>
      </c>
    </row>
    <row r="3788" spans="1:12" x14ac:dyDescent="0.35">
      <c r="A3788" s="2">
        <v>45790</v>
      </c>
      <c r="K3788" s="87">
        <f t="shared" si="126"/>
        <v>11355</v>
      </c>
      <c r="L3788" s="86">
        <f t="shared" si="125"/>
        <v>800</v>
      </c>
    </row>
    <row r="3789" spans="1:12" x14ac:dyDescent="0.35">
      <c r="A3789" s="2">
        <v>45791</v>
      </c>
      <c r="K3789" s="87">
        <f t="shared" si="126"/>
        <v>11358</v>
      </c>
      <c r="L3789" s="86">
        <f t="shared" si="125"/>
        <v>800</v>
      </c>
    </row>
    <row r="3790" spans="1:12" x14ac:dyDescent="0.35">
      <c r="A3790" s="2">
        <v>45792</v>
      </c>
      <c r="K3790" s="87">
        <f t="shared" si="126"/>
        <v>11361</v>
      </c>
      <c r="L3790" s="86">
        <f t="shared" si="125"/>
        <v>800</v>
      </c>
    </row>
    <row r="3791" spans="1:12" x14ac:dyDescent="0.35">
      <c r="A3791" s="2">
        <v>45793</v>
      </c>
      <c r="K3791" s="87">
        <f t="shared" si="126"/>
        <v>11364</v>
      </c>
      <c r="L3791" s="86">
        <f t="shared" si="125"/>
        <v>800</v>
      </c>
    </row>
    <row r="3792" spans="1:12" x14ac:dyDescent="0.35">
      <c r="A3792" s="2">
        <v>45794</v>
      </c>
      <c r="K3792" s="87">
        <f t="shared" si="126"/>
        <v>11367</v>
      </c>
      <c r="L3792" s="86">
        <f t="shared" si="125"/>
        <v>800</v>
      </c>
    </row>
    <row r="3793" spans="1:12" x14ac:dyDescent="0.35">
      <c r="A3793" s="2">
        <v>45795</v>
      </c>
      <c r="K3793" s="87">
        <f t="shared" si="126"/>
        <v>11370</v>
      </c>
      <c r="L3793" s="86">
        <f t="shared" si="125"/>
        <v>800</v>
      </c>
    </row>
    <row r="3794" spans="1:12" x14ac:dyDescent="0.35">
      <c r="A3794" s="2">
        <v>45796</v>
      </c>
      <c r="K3794" s="87">
        <f t="shared" si="126"/>
        <v>11373</v>
      </c>
      <c r="L3794" s="86">
        <f t="shared" si="125"/>
        <v>800</v>
      </c>
    </row>
    <row r="3795" spans="1:12" x14ac:dyDescent="0.35">
      <c r="A3795" s="2">
        <v>45797</v>
      </c>
      <c r="K3795" s="87">
        <f t="shared" si="126"/>
        <v>11376</v>
      </c>
      <c r="L3795" s="86">
        <f t="shared" si="125"/>
        <v>800</v>
      </c>
    </row>
    <row r="3796" spans="1:12" x14ac:dyDescent="0.35">
      <c r="A3796" s="2">
        <v>45798</v>
      </c>
      <c r="K3796" s="87">
        <f t="shared" si="126"/>
        <v>11379</v>
      </c>
      <c r="L3796" s="86">
        <f t="shared" si="125"/>
        <v>800</v>
      </c>
    </row>
    <row r="3797" spans="1:12" x14ac:dyDescent="0.35">
      <c r="A3797" s="2">
        <v>45799</v>
      </c>
      <c r="K3797" s="87">
        <f t="shared" si="126"/>
        <v>11382</v>
      </c>
      <c r="L3797" s="86">
        <f t="shared" si="125"/>
        <v>800</v>
      </c>
    </row>
    <row r="3798" spans="1:12" x14ac:dyDescent="0.35">
      <c r="A3798" s="2">
        <v>45800</v>
      </c>
      <c r="K3798" s="87">
        <f t="shared" si="126"/>
        <v>11385</v>
      </c>
      <c r="L3798" s="86">
        <f t="shared" si="125"/>
        <v>800</v>
      </c>
    </row>
    <row r="3799" spans="1:12" x14ac:dyDescent="0.35">
      <c r="A3799" s="2">
        <v>45801</v>
      </c>
      <c r="K3799" s="87">
        <f t="shared" si="126"/>
        <v>11388</v>
      </c>
      <c r="L3799" s="86">
        <f t="shared" si="125"/>
        <v>800</v>
      </c>
    </row>
    <row r="3800" spans="1:12" x14ac:dyDescent="0.35">
      <c r="A3800" s="2">
        <v>45802</v>
      </c>
      <c r="K3800" s="87">
        <f t="shared" si="126"/>
        <v>11391</v>
      </c>
      <c r="L3800" s="86">
        <f t="shared" si="125"/>
        <v>800</v>
      </c>
    </row>
    <row r="3801" spans="1:12" x14ac:dyDescent="0.35">
      <c r="A3801" s="2">
        <v>45803</v>
      </c>
      <c r="K3801" s="87">
        <f t="shared" si="126"/>
        <v>11394</v>
      </c>
      <c r="L3801" s="86">
        <f t="shared" si="125"/>
        <v>800</v>
      </c>
    </row>
    <row r="3802" spans="1:12" x14ac:dyDescent="0.35">
      <c r="A3802" s="2">
        <v>45804</v>
      </c>
      <c r="K3802" s="87">
        <f t="shared" si="126"/>
        <v>11397</v>
      </c>
      <c r="L3802" s="86">
        <f t="shared" si="125"/>
        <v>800</v>
      </c>
    </row>
    <row r="3803" spans="1:12" x14ac:dyDescent="0.35">
      <c r="A3803" s="2">
        <v>45805</v>
      </c>
      <c r="K3803" s="87">
        <f t="shared" si="126"/>
        <v>11400</v>
      </c>
      <c r="L3803" s="86">
        <f t="shared" si="125"/>
        <v>800</v>
      </c>
    </row>
    <row r="3804" spans="1:12" x14ac:dyDescent="0.35">
      <c r="A3804" s="2">
        <v>45806</v>
      </c>
      <c r="K3804" s="87">
        <f t="shared" si="126"/>
        <v>11403</v>
      </c>
      <c r="L3804" s="86">
        <f t="shared" si="125"/>
        <v>800</v>
      </c>
    </row>
    <row r="3805" spans="1:12" x14ac:dyDescent="0.35">
      <c r="A3805" s="2">
        <v>45807</v>
      </c>
      <c r="K3805" s="87">
        <f t="shared" si="126"/>
        <v>11406</v>
      </c>
      <c r="L3805" s="86">
        <f t="shared" si="125"/>
        <v>800</v>
      </c>
    </row>
    <row r="3806" spans="1:12" x14ac:dyDescent="0.35">
      <c r="A3806" s="2">
        <v>45808</v>
      </c>
      <c r="K3806" s="87">
        <f t="shared" si="126"/>
        <v>11409</v>
      </c>
      <c r="L3806" s="86">
        <f t="shared" si="125"/>
        <v>800</v>
      </c>
    </row>
    <row r="3807" spans="1:12" x14ac:dyDescent="0.35">
      <c r="A3807" s="2">
        <v>45809</v>
      </c>
      <c r="K3807" s="87">
        <f t="shared" si="126"/>
        <v>11412</v>
      </c>
      <c r="L3807" s="86">
        <f t="shared" si="125"/>
        <v>800</v>
      </c>
    </row>
    <row r="3808" spans="1:12" x14ac:dyDescent="0.35">
      <c r="A3808" s="2">
        <v>45810</v>
      </c>
      <c r="K3808" s="87">
        <f t="shared" si="126"/>
        <v>11415</v>
      </c>
      <c r="L3808" s="86">
        <f t="shared" si="125"/>
        <v>800</v>
      </c>
    </row>
    <row r="3809" spans="1:12" x14ac:dyDescent="0.35">
      <c r="A3809" s="2">
        <v>45811</v>
      </c>
      <c r="K3809" s="87">
        <f t="shared" si="126"/>
        <v>11418</v>
      </c>
      <c r="L3809" s="86">
        <f t="shared" si="125"/>
        <v>800</v>
      </c>
    </row>
    <row r="3810" spans="1:12" x14ac:dyDescent="0.35">
      <c r="A3810" s="2">
        <v>45812</v>
      </c>
      <c r="K3810" s="87">
        <f t="shared" si="126"/>
        <v>11421</v>
      </c>
      <c r="L3810" s="86">
        <f t="shared" si="125"/>
        <v>800</v>
      </c>
    </row>
    <row r="3811" spans="1:12" x14ac:dyDescent="0.35">
      <c r="A3811" s="2">
        <v>45813</v>
      </c>
      <c r="K3811" s="87">
        <f t="shared" si="126"/>
        <v>11424</v>
      </c>
      <c r="L3811" s="86">
        <f t="shared" si="125"/>
        <v>800</v>
      </c>
    </row>
    <row r="3812" spans="1:12" x14ac:dyDescent="0.35">
      <c r="A3812" s="2">
        <v>45814</v>
      </c>
      <c r="K3812" s="87">
        <f t="shared" si="126"/>
        <v>11427</v>
      </c>
      <c r="L3812" s="86">
        <f t="shared" si="125"/>
        <v>800</v>
      </c>
    </row>
    <row r="3813" spans="1:12" x14ac:dyDescent="0.35">
      <c r="A3813" s="2">
        <v>45815</v>
      </c>
      <c r="K3813" s="87">
        <f t="shared" si="126"/>
        <v>11430</v>
      </c>
      <c r="L3813" s="86">
        <f t="shared" si="125"/>
        <v>800</v>
      </c>
    </row>
    <row r="3814" spans="1:12" x14ac:dyDescent="0.35">
      <c r="A3814" s="2">
        <v>45816</v>
      </c>
      <c r="K3814" s="87">
        <f t="shared" si="126"/>
        <v>11433</v>
      </c>
      <c r="L3814" s="86">
        <f t="shared" si="125"/>
        <v>800</v>
      </c>
    </row>
    <row r="3815" spans="1:12" x14ac:dyDescent="0.35">
      <c r="A3815" s="2">
        <v>45817</v>
      </c>
      <c r="K3815" s="87">
        <f t="shared" si="126"/>
        <v>11436</v>
      </c>
      <c r="L3815" s="86">
        <f t="shared" si="125"/>
        <v>800</v>
      </c>
    </row>
    <row r="3816" spans="1:12" x14ac:dyDescent="0.35">
      <c r="A3816" s="2">
        <v>45818</v>
      </c>
      <c r="K3816" s="87">
        <f t="shared" si="126"/>
        <v>11439</v>
      </c>
      <c r="L3816" s="86">
        <f t="shared" si="125"/>
        <v>800</v>
      </c>
    </row>
    <row r="3817" spans="1:12" x14ac:dyDescent="0.35">
      <c r="A3817" s="2">
        <v>45819</v>
      </c>
      <c r="K3817" s="87">
        <f t="shared" si="126"/>
        <v>11442</v>
      </c>
      <c r="L3817" s="86">
        <f t="shared" si="125"/>
        <v>800</v>
      </c>
    </row>
    <row r="3818" spans="1:12" x14ac:dyDescent="0.35">
      <c r="A3818" s="2">
        <v>45820</v>
      </c>
      <c r="K3818" s="87">
        <f t="shared" si="126"/>
        <v>11445</v>
      </c>
      <c r="L3818" s="86">
        <f t="shared" si="125"/>
        <v>800</v>
      </c>
    </row>
    <row r="3819" spans="1:12" x14ac:dyDescent="0.35">
      <c r="A3819" s="2">
        <v>45821</v>
      </c>
      <c r="K3819" s="87">
        <f t="shared" si="126"/>
        <v>11448</v>
      </c>
      <c r="L3819" s="86">
        <f t="shared" si="125"/>
        <v>800</v>
      </c>
    </row>
    <row r="3820" spans="1:12" x14ac:dyDescent="0.35">
      <c r="A3820" s="2">
        <v>45822</v>
      </c>
      <c r="K3820" s="87">
        <f t="shared" si="126"/>
        <v>11451</v>
      </c>
      <c r="L3820" s="86">
        <f t="shared" si="125"/>
        <v>800</v>
      </c>
    </row>
    <row r="3821" spans="1:12" x14ac:dyDescent="0.35">
      <c r="A3821" s="2">
        <v>45823</v>
      </c>
      <c r="K3821" s="87">
        <f t="shared" si="126"/>
        <v>11454</v>
      </c>
      <c r="L3821" s="86">
        <f t="shared" si="125"/>
        <v>800</v>
      </c>
    </row>
    <row r="3822" spans="1:12" x14ac:dyDescent="0.35">
      <c r="A3822" s="2">
        <v>45824</v>
      </c>
      <c r="K3822" s="87">
        <f t="shared" si="126"/>
        <v>11457</v>
      </c>
      <c r="L3822" s="86">
        <f t="shared" si="125"/>
        <v>800</v>
      </c>
    </row>
    <row r="3823" spans="1:12" x14ac:dyDescent="0.35">
      <c r="A3823" s="2">
        <v>45825</v>
      </c>
      <c r="K3823" s="87">
        <f t="shared" si="126"/>
        <v>11460</v>
      </c>
      <c r="L3823" s="86">
        <f t="shared" si="125"/>
        <v>800</v>
      </c>
    </row>
    <row r="3824" spans="1:12" x14ac:dyDescent="0.35">
      <c r="A3824" s="2">
        <v>45826</v>
      </c>
      <c r="K3824" s="87">
        <f t="shared" si="126"/>
        <v>11463</v>
      </c>
      <c r="L3824" s="86">
        <f t="shared" si="125"/>
        <v>800</v>
      </c>
    </row>
    <row r="3825" spans="1:12" x14ac:dyDescent="0.35">
      <c r="A3825" s="2">
        <v>45827</v>
      </c>
      <c r="K3825" s="87">
        <f t="shared" si="126"/>
        <v>11466</v>
      </c>
      <c r="L3825" s="86">
        <f t="shared" si="125"/>
        <v>800</v>
      </c>
    </row>
    <row r="3826" spans="1:12" x14ac:dyDescent="0.35">
      <c r="A3826" s="2">
        <v>45828</v>
      </c>
      <c r="K3826" s="87">
        <f t="shared" si="126"/>
        <v>11469</v>
      </c>
      <c r="L3826" s="86">
        <f t="shared" si="125"/>
        <v>800</v>
      </c>
    </row>
    <row r="3827" spans="1:12" x14ac:dyDescent="0.35">
      <c r="A3827" s="2">
        <v>45829</v>
      </c>
      <c r="K3827" s="87">
        <f t="shared" si="126"/>
        <v>11472</v>
      </c>
      <c r="L3827" s="86">
        <f t="shared" si="125"/>
        <v>800</v>
      </c>
    </row>
    <row r="3828" spans="1:12" x14ac:dyDescent="0.35">
      <c r="A3828" s="2">
        <v>45830</v>
      </c>
      <c r="K3828" s="87">
        <f t="shared" si="126"/>
        <v>11475</v>
      </c>
      <c r="L3828" s="86">
        <f t="shared" si="125"/>
        <v>800</v>
      </c>
    </row>
    <row r="3829" spans="1:12" x14ac:dyDescent="0.35">
      <c r="A3829" s="2">
        <v>45831</v>
      </c>
      <c r="K3829" s="87">
        <f t="shared" si="126"/>
        <v>11478</v>
      </c>
      <c r="L3829" s="86">
        <f t="shared" si="125"/>
        <v>800</v>
      </c>
    </row>
    <row r="3830" spans="1:12" x14ac:dyDescent="0.35">
      <c r="A3830" s="2">
        <v>45832</v>
      </c>
      <c r="K3830" s="87">
        <f t="shared" si="126"/>
        <v>11481</v>
      </c>
      <c r="L3830" s="86">
        <f t="shared" si="125"/>
        <v>800</v>
      </c>
    </row>
    <row r="3831" spans="1:12" x14ac:dyDescent="0.35">
      <c r="A3831" s="2">
        <v>45833</v>
      </c>
      <c r="K3831" s="87">
        <f t="shared" si="126"/>
        <v>11484</v>
      </c>
      <c r="L3831" s="86">
        <f t="shared" si="125"/>
        <v>800</v>
      </c>
    </row>
    <row r="3832" spans="1:12" x14ac:dyDescent="0.35">
      <c r="A3832" s="2">
        <v>45834</v>
      </c>
      <c r="K3832" s="87">
        <f t="shared" si="126"/>
        <v>11487</v>
      </c>
      <c r="L3832" s="86">
        <f t="shared" si="125"/>
        <v>800</v>
      </c>
    </row>
    <row r="3833" spans="1:12" x14ac:dyDescent="0.35">
      <c r="A3833" s="2">
        <v>45835</v>
      </c>
      <c r="K3833" s="87">
        <f t="shared" si="126"/>
        <v>11490</v>
      </c>
      <c r="L3833" s="86">
        <f t="shared" si="125"/>
        <v>800</v>
      </c>
    </row>
    <row r="3834" spans="1:12" x14ac:dyDescent="0.35">
      <c r="A3834" s="2">
        <v>45836</v>
      </c>
      <c r="K3834" s="87">
        <f t="shared" si="126"/>
        <v>11493</v>
      </c>
      <c r="L3834" s="86">
        <f t="shared" si="125"/>
        <v>800</v>
      </c>
    </row>
    <row r="3835" spans="1:12" x14ac:dyDescent="0.35">
      <c r="A3835" s="2">
        <v>45837</v>
      </c>
      <c r="K3835" s="87">
        <f t="shared" si="126"/>
        <v>11496</v>
      </c>
      <c r="L3835" s="86">
        <f t="shared" si="125"/>
        <v>800</v>
      </c>
    </row>
    <row r="3836" spans="1:12" x14ac:dyDescent="0.35">
      <c r="A3836" s="2">
        <v>45838</v>
      </c>
      <c r="K3836" s="87">
        <f t="shared" si="126"/>
        <v>11499</v>
      </c>
      <c r="L3836" s="86">
        <f t="shared" si="125"/>
        <v>800</v>
      </c>
    </row>
    <row r="3837" spans="1:12" x14ac:dyDescent="0.35">
      <c r="A3837" s="2">
        <v>45839</v>
      </c>
      <c r="K3837" s="87">
        <f t="shared" si="126"/>
        <v>11502</v>
      </c>
      <c r="L3837" s="86">
        <f t="shared" si="125"/>
        <v>800</v>
      </c>
    </row>
    <row r="3838" spans="1:12" x14ac:dyDescent="0.35">
      <c r="A3838" s="2">
        <v>45840</v>
      </c>
      <c r="K3838" s="87">
        <f t="shared" si="126"/>
        <v>11505</v>
      </c>
      <c r="L3838" s="86">
        <f t="shared" si="125"/>
        <v>800</v>
      </c>
    </row>
    <row r="3839" spans="1:12" x14ac:dyDescent="0.35">
      <c r="A3839" s="2">
        <v>45841</v>
      </c>
      <c r="K3839" s="87">
        <f t="shared" si="126"/>
        <v>11508</v>
      </c>
      <c r="L3839" s="86">
        <f t="shared" si="125"/>
        <v>800</v>
      </c>
    </row>
    <row r="3840" spans="1:12" x14ac:dyDescent="0.35">
      <c r="A3840" s="2">
        <v>45842</v>
      </c>
      <c r="K3840" s="87">
        <f t="shared" si="126"/>
        <v>11511</v>
      </c>
      <c r="L3840" s="86">
        <f t="shared" si="125"/>
        <v>800</v>
      </c>
    </row>
    <row r="3841" spans="1:12" x14ac:dyDescent="0.35">
      <c r="A3841" s="2">
        <v>45843</v>
      </c>
      <c r="K3841" s="87">
        <f t="shared" si="126"/>
        <v>11514</v>
      </c>
      <c r="L3841" s="86">
        <f t="shared" si="125"/>
        <v>800</v>
      </c>
    </row>
    <row r="3842" spans="1:12" x14ac:dyDescent="0.35">
      <c r="A3842" s="2">
        <v>45844</v>
      </c>
      <c r="K3842" s="87">
        <f t="shared" si="126"/>
        <v>11517</v>
      </c>
      <c r="L3842" s="86">
        <f t="shared" si="125"/>
        <v>800</v>
      </c>
    </row>
    <row r="3843" spans="1:12" x14ac:dyDescent="0.35">
      <c r="A3843" s="2">
        <v>45845</v>
      </c>
      <c r="K3843" s="87">
        <f t="shared" si="126"/>
        <v>11520</v>
      </c>
      <c r="L3843" s="86">
        <f t="shared" si="125"/>
        <v>800</v>
      </c>
    </row>
    <row r="3844" spans="1:12" x14ac:dyDescent="0.35">
      <c r="A3844" s="2">
        <v>45846</v>
      </c>
      <c r="K3844" s="87">
        <f t="shared" si="126"/>
        <v>11523</v>
      </c>
      <c r="L3844" s="86">
        <f t="shared" ref="L3844:L3907" si="127">ExistingCost</f>
        <v>800</v>
      </c>
    </row>
    <row r="3845" spans="1:12" x14ac:dyDescent="0.35">
      <c r="A3845" s="2">
        <v>45847</v>
      </c>
      <c r="K3845" s="87">
        <f t="shared" ref="K3845:K3908" si="128">K3844+3</f>
        <v>11526</v>
      </c>
      <c r="L3845" s="86">
        <f t="shared" si="127"/>
        <v>800</v>
      </c>
    </row>
    <row r="3846" spans="1:12" x14ac:dyDescent="0.35">
      <c r="A3846" s="2">
        <v>45848</v>
      </c>
      <c r="K3846" s="87">
        <f t="shared" si="128"/>
        <v>11529</v>
      </c>
      <c r="L3846" s="86">
        <f t="shared" si="127"/>
        <v>800</v>
      </c>
    </row>
    <row r="3847" spans="1:12" x14ac:dyDescent="0.35">
      <c r="A3847" s="2">
        <v>45849</v>
      </c>
      <c r="K3847" s="87">
        <f t="shared" si="128"/>
        <v>11532</v>
      </c>
      <c r="L3847" s="86">
        <f t="shared" si="127"/>
        <v>800</v>
      </c>
    </row>
    <row r="3848" spans="1:12" x14ac:dyDescent="0.35">
      <c r="A3848" s="2">
        <v>45850</v>
      </c>
      <c r="K3848" s="87">
        <f t="shared" si="128"/>
        <v>11535</v>
      </c>
      <c r="L3848" s="86">
        <f t="shared" si="127"/>
        <v>800</v>
      </c>
    </row>
    <row r="3849" spans="1:12" x14ac:dyDescent="0.35">
      <c r="A3849" s="2">
        <v>45851</v>
      </c>
      <c r="K3849" s="87">
        <f t="shared" si="128"/>
        <v>11538</v>
      </c>
      <c r="L3849" s="86">
        <f t="shared" si="127"/>
        <v>800</v>
      </c>
    </row>
    <row r="3850" spans="1:12" x14ac:dyDescent="0.35">
      <c r="A3850" s="2">
        <v>45852</v>
      </c>
      <c r="K3850" s="87">
        <f t="shared" si="128"/>
        <v>11541</v>
      </c>
      <c r="L3850" s="86">
        <f t="shared" si="127"/>
        <v>800</v>
      </c>
    </row>
    <row r="3851" spans="1:12" x14ac:dyDescent="0.35">
      <c r="A3851" s="2">
        <v>45853</v>
      </c>
      <c r="K3851" s="87">
        <f t="shared" si="128"/>
        <v>11544</v>
      </c>
      <c r="L3851" s="86">
        <f t="shared" si="127"/>
        <v>800</v>
      </c>
    </row>
    <row r="3852" spans="1:12" x14ac:dyDescent="0.35">
      <c r="A3852" s="2">
        <v>45854</v>
      </c>
      <c r="K3852" s="87">
        <f t="shared" si="128"/>
        <v>11547</v>
      </c>
      <c r="L3852" s="86">
        <f t="shared" si="127"/>
        <v>800</v>
      </c>
    </row>
    <row r="3853" spans="1:12" x14ac:dyDescent="0.35">
      <c r="A3853" s="2">
        <v>45855</v>
      </c>
      <c r="K3853" s="87">
        <f t="shared" si="128"/>
        <v>11550</v>
      </c>
      <c r="L3853" s="86">
        <f t="shared" si="127"/>
        <v>800</v>
      </c>
    </row>
    <row r="3854" spans="1:12" x14ac:dyDescent="0.35">
      <c r="A3854" s="2">
        <v>45856</v>
      </c>
      <c r="K3854" s="87">
        <f t="shared" si="128"/>
        <v>11553</v>
      </c>
      <c r="L3854" s="86">
        <f t="shared" si="127"/>
        <v>800</v>
      </c>
    </row>
    <row r="3855" spans="1:12" x14ac:dyDescent="0.35">
      <c r="A3855" s="2">
        <v>45857</v>
      </c>
      <c r="K3855" s="87">
        <f t="shared" si="128"/>
        <v>11556</v>
      </c>
      <c r="L3855" s="86">
        <f t="shared" si="127"/>
        <v>800</v>
      </c>
    </row>
    <row r="3856" spans="1:12" x14ac:dyDescent="0.35">
      <c r="A3856" s="2">
        <v>45858</v>
      </c>
      <c r="K3856" s="87">
        <f t="shared" si="128"/>
        <v>11559</v>
      </c>
      <c r="L3856" s="86">
        <f t="shared" si="127"/>
        <v>800</v>
      </c>
    </row>
    <row r="3857" spans="1:12" x14ac:dyDescent="0.35">
      <c r="A3857" s="2">
        <v>45859</v>
      </c>
      <c r="K3857" s="87">
        <f t="shared" si="128"/>
        <v>11562</v>
      </c>
      <c r="L3857" s="86">
        <f t="shared" si="127"/>
        <v>800</v>
      </c>
    </row>
    <row r="3858" spans="1:12" x14ac:dyDescent="0.35">
      <c r="A3858" s="2">
        <v>45860</v>
      </c>
      <c r="K3858" s="87">
        <f t="shared" si="128"/>
        <v>11565</v>
      </c>
      <c r="L3858" s="86">
        <f t="shared" si="127"/>
        <v>800</v>
      </c>
    </row>
    <row r="3859" spans="1:12" x14ac:dyDescent="0.35">
      <c r="A3859" s="2">
        <v>45861</v>
      </c>
      <c r="K3859" s="87">
        <f t="shared" si="128"/>
        <v>11568</v>
      </c>
      <c r="L3859" s="86">
        <f t="shared" si="127"/>
        <v>800</v>
      </c>
    </row>
    <row r="3860" spans="1:12" x14ac:dyDescent="0.35">
      <c r="A3860" s="2">
        <v>45862</v>
      </c>
      <c r="K3860" s="87">
        <f t="shared" si="128"/>
        <v>11571</v>
      </c>
      <c r="L3860" s="86">
        <f t="shared" si="127"/>
        <v>800</v>
      </c>
    </row>
    <row r="3861" spans="1:12" x14ac:dyDescent="0.35">
      <c r="A3861" s="2">
        <v>45863</v>
      </c>
      <c r="K3861" s="87">
        <f t="shared" si="128"/>
        <v>11574</v>
      </c>
      <c r="L3861" s="86">
        <f t="shared" si="127"/>
        <v>800</v>
      </c>
    </row>
    <row r="3862" spans="1:12" x14ac:dyDescent="0.35">
      <c r="A3862" s="2">
        <v>45864</v>
      </c>
      <c r="K3862" s="87">
        <f t="shared" si="128"/>
        <v>11577</v>
      </c>
      <c r="L3862" s="86">
        <f t="shared" si="127"/>
        <v>800</v>
      </c>
    </row>
    <row r="3863" spans="1:12" x14ac:dyDescent="0.35">
      <c r="A3863" s="2">
        <v>45865</v>
      </c>
      <c r="K3863" s="87">
        <f t="shared" si="128"/>
        <v>11580</v>
      </c>
      <c r="L3863" s="86">
        <f t="shared" si="127"/>
        <v>800</v>
      </c>
    </row>
    <row r="3864" spans="1:12" x14ac:dyDescent="0.35">
      <c r="A3864" s="2">
        <v>45866</v>
      </c>
      <c r="K3864" s="87">
        <f t="shared" si="128"/>
        <v>11583</v>
      </c>
      <c r="L3864" s="86">
        <f t="shared" si="127"/>
        <v>800</v>
      </c>
    </row>
    <row r="3865" spans="1:12" x14ac:dyDescent="0.35">
      <c r="A3865" s="2">
        <v>45867</v>
      </c>
      <c r="K3865" s="87">
        <f t="shared" si="128"/>
        <v>11586</v>
      </c>
      <c r="L3865" s="86">
        <f t="shared" si="127"/>
        <v>800</v>
      </c>
    </row>
    <row r="3866" spans="1:12" x14ac:dyDescent="0.35">
      <c r="A3866" s="2">
        <v>45868</v>
      </c>
      <c r="K3866" s="87">
        <f t="shared" si="128"/>
        <v>11589</v>
      </c>
      <c r="L3866" s="86">
        <f t="shared" si="127"/>
        <v>800</v>
      </c>
    </row>
    <row r="3867" spans="1:12" x14ac:dyDescent="0.35">
      <c r="A3867" s="2">
        <v>45869</v>
      </c>
      <c r="K3867" s="87">
        <f t="shared" si="128"/>
        <v>11592</v>
      </c>
      <c r="L3867" s="86">
        <f t="shared" si="127"/>
        <v>800</v>
      </c>
    </row>
    <row r="3868" spans="1:12" x14ac:dyDescent="0.35">
      <c r="A3868" s="2">
        <v>45870</v>
      </c>
      <c r="K3868" s="87">
        <f t="shared" si="128"/>
        <v>11595</v>
      </c>
      <c r="L3868" s="86">
        <f t="shared" si="127"/>
        <v>800</v>
      </c>
    </row>
    <row r="3869" spans="1:12" x14ac:dyDescent="0.35">
      <c r="A3869" s="2">
        <v>45871</v>
      </c>
      <c r="K3869" s="87">
        <f t="shared" si="128"/>
        <v>11598</v>
      </c>
      <c r="L3869" s="86">
        <f t="shared" si="127"/>
        <v>800</v>
      </c>
    </row>
    <row r="3870" spans="1:12" x14ac:dyDescent="0.35">
      <c r="A3870" s="2">
        <v>45872</v>
      </c>
      <c r="K3870" s="87">
        <f t="shared" si="128"/>
        <v>11601</v>
      </c>
      <c r="L3870" s="86">
        <f t="shared" si="127"/>
        <v>800</v>
      </c>
    </row>
    <row r="3871" spans="1:12" x14ac:dyDescent="0.35">
      <c r="A3871" s="2">
        <v>45873</v>
      </c>
      <c r="K3871" s="87">
        <f t="shared" si="128"/>
        <v>11604</v>
      </c>
      <c r="L3871" s="86">
        <f t="shared" si="127"/>
        <v>800</v>
      </c>
    </row>
    <row r="3872" spans="1:12" x14ac:dyDescent="0.35">
      <c r="A3872" s="2">
        <v>45874</v>
      </c>
      <c r="K3872" s="87">
        <f t="shared" si="128"/>
        <v>11607</v>
      </c>
      <c r="L3872" s="86">
        <f t="shared" si="127"/>
        <v>800</v>
      </c>
    </row>
    <row r="3873" spans="1:12" x14ac:dyDescent="0.35">
      <c r="A3873" s="2">
        <v>45875</v>
      </c>
      <c r="K3873" s="87">
        <f t="shared" si="128"/>
        <v>11610</v>
      </c>
      <c r="L3873" s="86">
        <f t="shared" si="127"/>
        <v>800</v>
      </c>
    </row>
    <row r="3874" spans="1:12" x14ac:dyDescent="0.35">
      <c r="A3874" s="2">
        <v>45876</v>
      </c>
      <c r="K3874" s="87">
        <f t="shared" si="128"/>
        <v>11613</v>
      </c>
      <c r="L3874" s="86">
        <f t="shared" si="127"/>
        <v>800</v>
      </c>
    </row>
    <row r="3875" spans="1:12" x14ac:dyDescent="0.35">
      <c r="A3875" s="2">
        <v>45877</v>
      </c>
      <c r="K3875" s="87">
        <f t="shared" si="128"/>
        <v>11616</v>
      </c>
      <c r="L3875" s="86">
        <f t="shared" si="127"/>
        <v>800</v>
      </c>
    </row>
    <row r="3876" spans="1:12" x14ac:dyDescent="0.35">
      <c r="A3876" s="2">
        <v>45878</v>
      </c>
      <c r="K3876" s="87">
        <f t="shared" si="128"/>
        <v>11619</v>
      </c>
      <c r="L3876" s="86">
        <f t="shared" si="127"/>
        <v>800</v>
      </c>
    </row>
    <row r="3877" spans="1:12" x14ac:dyDescent="0.35">
      <c r="A3877" s="2">
        <v>45879</v>
      </c>
      <c r="K3877" s="87">
        <f t="shared" si="128"/>
        <v>11622</v>
      </c>
      <c r="L3877" s="86">
        <f t="shared" si="127"/>
        <v>800</v>
      </c>
    </row>
    <row r="3878" spans="1:12" x14ac:dyDescent="0.35">
      <c r="A3878" s="2">
        <v>45880</v>
      </c>
      <c r="K3878" s="87">
        <f t="shared" si="128"/>
        <v>11625</v>
      </c>
      <c r="L3878" s="86">
        <f t="shared" si="127"/>
        <v>800</v>
      </c>
    </row>
    <row r="3879" spans="1:12" x14ac:dyDescent="0.35">
      <c r="A3879" s="2">
        <v>45881</v>
      </c>
      <c r="K3879" s="87">
        <f t="shared" si="128"/>
        <v>11628</v>
      </c>
      <c r="L3879" s="86">
        <f t="shared" si="127"/>
        <v>800</v>
      </c>
    </row>
    <row r="3880" spans="1:12" x14ac:dyDescent="0.35">
      <c r="A3880" s="2">
        <v>45882</v>
      </c>
      <c r="K3880" s="87">
        <f t="shared" si="128"/>
        <v>11631</v>
      </c>
      <c r="L3880" s="86">
        <f t="shared" si="127"/>
        <v>800</v>
      </c>
    </row>
    <row r="3881" spans="1:12" x14ac:dyDescent="0.35">
      <c r="A3881" s="2">
        <v>45883</v>
      </c>
      <c r="K3881" s="87">
        <f t="shared" si="128"/>
        <v>11634</v>
      </c>
      <c r="L3881" s="86">
        <f t="shared" si="127"/>
        <v>800</v>
      </c>
    </row>
    <row r="3882" spans="1:12" x14ac:dyDescent="0.35">
      <c r="A3882" s="2">
        <v>45884</v>
      </c>
      <c r="K3882" s="87">
        <f t="shared" si="128"/>
        <v>11637</v>
      </c>
      <c r="L3882" s="86">
        <f t="shared" si="127"/>
        <v>800</v>
      </c>
    </row>
    <row r="3883" spans="1:12" x14ac:dyDescent="0.35">
      <c r="A3883" s="2">
        <v>45885</v>
      </c>
      <c r="K3883" s="87">
        <f t="shared" si="128"/>
        <v>11640</v>
      </c>
      <c r="L3883" s="86">
        <f t="shared" si="127"/>
        <v>800</v>
      </c>
    </row>
    <row r="3884" spans="1:12" x14ac:dyDescent="0.35">
      <c r="A3884" s="2">
        <v>45886</v>
      </c>
      <c r="K3884" s="87">
        <f t="shared" si="128"/>
        <v>11643</v>
      </c>
      <c r="L3884" s="86">
        <f t="shared" si="127"/>
        <v>800</v>
      </c>
    </row>
    <row r="3885" spans="1:12" x14ac:dyDescent="0.35">
      <c r="A3885" s="2">
        <v>45887</v>
      </c>
      <c r="K3885" s="87">
        <f t="shared" si="128"/>
        <v>11646</v>
      </c>
      <c r="L3885" s="86">
        <f t="shared" si="127"/>
        <v>800</v>
      </c>
    </row>
    <row r="3886" spans="1:12" x14ac:dyDescent="0.35">
      <c r="A3886" s="2">
        <v>45888</v>
      </c>
      <c r="K3886" s="87">
        <f t="shared" si="128"/>
        <v>11649</v>
      </c>
      <c r="L3886" s="86">
        <f t="shared" si="127"/>
        <v>800</v>
      </c>
    </row>
    <row r="3887" spans="1:12" x14ac:dyDescent="0.35">
      <c r="A3887" s="2">
        <v>45889</v>
      </c>
      <c r="K3887" s="87">
        <f t="shared" si="128"/>
        <v>11652</v>
      </c>
      <c r="L3887" s="86">
        <f t="shared" si="127"/>
        <v>800</v>
      </c>
    </row>
    <row r="3888" spans="1:12" x14ac:dyDescent="0.35">
      <c r="A3888" s="2">
        <v>45890</v>
      </c>
      <c r="K3888" s="87">
        <f t="shared" si="128"/>
        <v>11655</v>
      </c>
      <c r="L3888" s="86">
        <f t="shared" si="127"/>
        <v>800</v>
      </c>
    </row>
    <row r="3889" spans="1:12" x14ac:dyDescent="0.35">
      <c r="A3889" s="2">
        <v>45891</v>
      </c>
      <c r="K3889" s="87">
        <f t="shared" si="128"/>
        <v>11658</v>
      </c>
      <c r="L3889" s="86">
        <f t="shared" si="127"/>
        <v>800</v>
      </c>
    </row>
    <row r="3890" spans="1:12" x14ac:dyDescent="0.35">
      <c r="A3890" s="2">
        <v>45892</v>
      </c>
      <c r="K3890" s="87">
        <f t="shared" si="128"/>
        <v>11661</v>
      </c>
      <c r="L3890" s="86">
        <f t="shared" si="127"/>
        <v>800</v>
      </c>
    </row>
    <row r="3891" spans="1:12" x14ac:dyDescent="0.35">
      <c r="A3891" s="2">
        <v>45893</v>
      </c>
      <c r="K3891" s="87">
        <f t="shared" si="128"/>
        <v>11664</v>
      </c>
      <c r="L3891" s="86">
        <f t="shared" si="127"/>
        <v>800</v>
      </c>
    </row>
    <row r="3892" spans="1:12" x14ac:dyDescent="0.35">
      <c r="A3892" s="2">
        <v>45894</v>
      </c>
      <c r="K3892" s="87">
        <f t="shared" si="128"/>
        <v>11667</v>
      </c>
      <c r="L3892" s="86">
        <f t="shared" si="127"/>
        <v>800</v>
      </c>
    </row>
    <row r="3893" spans="1:12" x14ac:dyDescent="0.35">
      <c r="A3893" s="2">
        <v>45895</v>
      </c>
      <c r="K3893" s="87">
        <f t="shared" si="128"/>
        <v>11670</v>
      </c>
      <c r="L3893" s="86">
        <f t="shared" si="127"/>
        <v>800</v>
      </c>
    </row>
    <row r="3894" spans="1:12" x14ac:dyDescent="0.35">
      <c r="A3894" s="2">
        <v>45896</v>
      </c>
      <c r="K3894" s="87">
        <f t="shared" si="128"/>
        <v>11673</v>
      </c>
      <c r="L3894" s="86">
        <f t="shared" si="127"/>
        <v>800</v>
      </c>
    </row>
    <row r="3895" spans="1:12" x14ac:dyDescent="0.35">
      <c r="A3895" s="2">
        <v>45897</v>
      </c>
      <c r="K3895" s="87">
        <f t="shared" si="128"/>
        <v>11676</v>
      </c>
      <c r="L3895" s="86">
        <f t="shared" si="127"/>
        <v>800</v>
      </c>
    </row>
    <row r="3896" spans="1:12" x14ac:dyDescent="0.35">
      <c r="A3896" s="2">
        <v>45898</v>
      </c>
      <c r="K3896" s="87">
        <f t="shared" si="128"/>
        <v>11679</v>
      </c>
      <c r="L3896" s="86">
        <f t="shared" si="127"/>
        <v>800</v>
      </c>
    </row>
    <row r="3897" spans="1:12" x14ac:dyDescent="0.35">
      <c r="A3897" s="2">
        <v>45899</v>
      </c>
      <c r="K3897" s="87">
        <f t="shared" si="128"/>
        <v>11682</v>
      </c>
      <c r="L3897" s="86">
        <f t="shared" si="127"/>
        <v>800</v>
      </c>
    </row>
    <row r="3898" spans="1:12" x14ac:dyDescent="0.35">
      <c r="A3898" s="2">
        <v>45900</v>
      </c>
      <c r="K3898" s="87">
        <f t="shared" si="128"/>
        <v>11685</v>
      </c>
      <c r="L3898" s="86">
        <f t="shared" si="127"/>
        <v>800</v>
      </c>
    </row>
    <row r="3899" spans="1:12" x14ac:dyDescent="0.35">
      <c r="A3899" s="2">
        <v>45901</v>
      </c>
      <c r="K3899" s="87">
        <f t="shared" si="128"/>
        <v>11688</v>
      </c>
      <c r="L3899" s="86">
        <f t="shared" si="127"/>
        <v>800</v>
      </c>
    </row>
    <row r="3900" spans="1:12" x14ac:dyDescent="0.35">
      <c r="A3900" s="2">
        <v>45902</v>
      </c>
      <c r="K3900" s="87">
        <f t="shared" si="128"/>
        <v>11691</v>
      </c>
      <c r="L3900" s="86">
        <f t="shared" si="127"/>
        <v>800</v>
      </c>
    </row>
    <row r="3901" spans="1:12" x14ac:dyDescent="0.35">
      <c r="A3901" s="2">
        <v>45903</v>
      </c>
      <c r="K3901" s="87">
        <f t="shared" si="128"/>
        <v>11694</v>
      </c>
      <c r="L3901" s="86">
        <f t="shared" si="127"/>
        <v>800</v>
      </c>
    </row>
    <row r="3902" spans="1:12" x14ac:dyDescent="0.35">
      <c r="A3902" s="2">
        <v>45904</v>
      </c>
      <c r="K3902" s="87">
        <f t="shared" si="128"/>
        <v>11697</v>
      </c>
      <c r="L3902" s="86">
        <f t="shared" si="127"/>
        <v>800</v>
      </c>
    </row>
    <row r="3903" spans="1:12" x14ac:dyDescent="0.35">
      <c r="A3903" s="2">
        <v>45905</v>
      </c>
      <c r="K3903" s="87">
        <f t="shared" si="128"/>
        <v>11700</v>
      </c>
      <c r="L3903" s="86">
        <f t="shared" si="127"/>
        <v>800</v>
      </c>
    </row>
    <row r="3904" spans="1:12" x14ac:dyDescent="0.35">
      <c r="A3904" s="2">
        <v>45906</v>
      </c>
      <c r="K3904" s="87">
        <f t="shared" si="128"/>
        <v>11703</v>
      </c>
      <c r="L3904" s="86">
        <f t="shared" si="127"/>
        <v>800</v>
      </c>
    </row>
    <row r="3905" spans="1:12" x14ac:dyDescent="0.35">
      <c r="A3905" s="2">
        <v>45907</v>
      </c>
      <c r="K3905" s="87">
        <f t="shared" si="128"/>
        <v>11706</v>
      </c>
      <c r="L3905" s="86">
        <f t="shared" si="127"/>
        <v>800</v>
      </c>
    </row>
    <row r="3906" spans="1:12" x14ac:dyDescent="0.35">
      <c r="A3906" s="2">
        <v>45908</v>
      </c>
      <c r="K3906" s="87">
        <f t="shared" si="128"/>
        <v>11709</v>
      </c>
      <c r="L3906" s="86">
        <f t="shared" si="127"/>
        <v>800</v>
      </c>
    </row>
    <row r="3907" spans="1:12" x14ac:dyDescent="0.35">
      <c r="A3907" s="2">
        <v>45909</v>
      </c>
      <c r="K3907" s="87">
        <f t="shared" si="128"/>
        <v>11712</v>
      </c>
      <c r="L3907" s="86">
        <f t="shared" si="127"/>
        <v>800</v>
      </c>
    </row>
    <row r="3908" spans="1:12" x14ac:dyDescent="0.35">
      <c r="A3908" s="2">
        <v>45910</v>
      </c>
      <c r="K3908" s="87">
        <f t="shared" si="128"/>
        <v>11715</v>
      </c>
      <c r="L3908" s="86">
        <f t="shared" ref="L3908:L3971" si="129">ExistingCost</f>
        <v>800</v>
      </c>
    </row>
    <row r="3909" spans="1:12" x14ac:dyDescent="0.35">
      <c r="A3909" s="2">
        <v>45911</v>
      </c>
      <c r="K3909" s="87">
        <f t="shared" ref="K3909:K3972" si="130">K3908+3</f>
        <v>11718</v>
      </c>
      <c r="L3909" s="86">
        <f t="shared" si="129"/>
        <v>800</v>
      </c>
    </row>
    <row r="3910" spans="1:12" x14ac:dyDescent="0.35">
      <c r="A3910" s="2">
        <v>45912</v>
      </c>
      <c r="K3910" s="87">
        <f t="shared" si="130"/>
        <v>11721</v>
      </c>
      <c r="L3910" s="86">
        <f t="shared" si="129"/>
        <v>800</v>
      </c>
    </row>
    <row r="3911" spans="1:12" x14ac:dyDescent="0.35">
      <c r="A3911" s="2">
        <v>45913</v>
      </c>
      <c r="K3911" s="87">
        <f t="shared" si="130"/>
        <v>11724</v>
      </c>
      <c r="L3911" s="86">
        <f t="shared" si="129"/>
        <v>800</v>
      </c>
    </row>
    <row r="3912" spans="1:12" x14ac:dyDescent="0.35">
      <c r="A3912" s="2">
        <v>45914</v>
      </c>
      <c r="K3912" s="87">
        <f t="shared" si="130"/>
        <v>11727</v>
      </c>
      <c r="L3912" s="86">
        <f t="shared" si="129"/>
        <v>800</v>
      </c>
    </row>
    <row r="3913" spans="1:12" x14ac:dyDescent="0.35">
      <c r="A3913" s="2">
        <v>45915</v>
      </c>
      <c r="K3913" s="87">
        <f t="shared" si="130"/>
        <v>11730</v>
      </c>
      <c r="L3913" s="86">
        <f t="shared" si="129"/>
        <v>800</v>
      </c>
    </row>
    <row r="3914" spans="1:12" x14ac:dyDescent="0.35">
      <c r="A3914" s="2">
        <v>45916</v>
      </c>
      <c r="K3914" s="87">
        <f t="shared" si="130"/>
        <v>11733</v>
      </c>
      <c r="L3914" s="86">
        <f t="shared" si="129"/>
        <v>800</v>
      </c>
    </row>
    <row r="3915" spans="1:12" x14ac:dyDescent="0.35">
      <c r="A3915" s="2">
        <v>45917</v>
      </c>
      <c r="K3915" s="87">
        <f t="shared" si="130"/>
        <v>11736</v>
      </c>
      <c r="L3915" s="86">
        <f t="shared" si="129"/>
        <v>800</v>
      </c>
    </row>
    <row r="3916" spans="1:12" x14ac:dyDescent="0.35">
      <c r="A3916" s="2">
        <v>45918</v>
      </c>
      <c r="K3916" s="87">
        <f t="shared" si="130"/>
        <v>11739</v>
      </c>
      <c r="L3916" s="86">
        <f t="shared" si="129"/>
        <v>800</v>
      </c>
    </row>
    <row r="3917" spans="1:12" x14ac:dyDescent="0.35">
      <c r="A3917" s="2">
        <v>45919</v>
      </c>
      <c r="K3917" s="87">
        <f t="shared" si="130"/>
        <v>11742</v>
      </c>
      <c r="L3917" s="86">
        <f t="shared" si="129"/>
        <v>800</v>
      </c>
    </row>
    <row r="3918" spans="1:12" x14ac:dyDescent="0.35">
      <c r="A3918" s="2">
        <v>45920</v>
      </c>
      <c r="K3918" s="87">
        <f t="shared" si="130"/>
        <v>11745</v>
      </c>
      <c r="L3918" s="86">
        <f t="shared" si="129"/>
        <v>800</v>
      </c>
    </row>
    <row r="3919" spans="1:12" x14ac:dyDescent="0.35">
      <c r="A3919" s="2">
        <v>45921</v>
      </c>
      <c r="K3919" s="87">
        <f t="shared" si="130"/>
        <v>11748</v>
      </c>
      <c r="L3919" s="86">
        <f t="shared" si="129"/>
        <v>800</v>
      </c>
    </row>
    <row r="3920" spans="1:12" x14ac:dyDescent="0.35">
      <c r="A3920" s="2">
        <v>45922</v>
      </c>
      <c r="K3920" s="87">
        <f t="shared" si="130"/>
        <v>11751</v>
      </c>
      <c r="L3920" s="86">
        <f t="shared" si="129"/>
        <v>800</v>
      </c>
    </row>
    <row r="3921" spans="1:12" x14ac:dyDescent="0.35">
      <c r="A3921" s="2">
        <v>45923</v>
      </c>
      <c r="K3921" s="87">
        <f t="shared" si="130"/>
        <v>11754</v>
      </c>
      <c r="L3921" s="86">
        <f t="shared" si="129"/>
        <v>800</v>
      </c>
    </row>
    <row r="3922" spans="1:12" x14ac:dyDescent="0.35">
      <c r="A3922" s="2">
        <v>45924</v>
      </c>
      <c r="K3922" s="87">
        <f t="shared" si="130"/>
        <v>11757</v>
      </c>
      <c r="L3922" s="86">
        <f t="shared" si="129"/>
        <v>800</v>
      </c>
    </row>
    <row r="3923" spans="1:12" x14ac:dyDescent="0.35">
      <c r="A3923" s="2">
        <v>45925</v>
      </c>
      <c r="K3923" s="87">
        <f t="shared" si="130"/>
        <v>11760</v>
      </c>
      <c r="L3923" s="86">
        <f t="shared" si="129"/>
        <v>800</v>
      </c>
    </row>
    <row r="3924" spans="1:12" x14ac:dyDescent="0.35">
      <c r="A3924" s="2">
        <v>45926</v>
      </c>
      <c r="K3924" s="87">
        <f t="shared" si="130"/>
        <v>11763</v>
      </c>
      <c r="L3924" s="86">
        <f t="shared" si="129"/>
        <v>800</v>
      </c>
    </row>
    <row r="3925" spans="1:12" x14ac:dyDescent="0.35">
      <c r="A3925" s="2">
        <v>45927</v>
      </c>
      <c r="K3925" s="87">
        <f t="shared" si="130"/>
        <v>11766</v>
      </c>
      <c r="L3925" s="86">
        <f t="shared" si="129"/>
        <v>800</v>
      </c>
    </row>
    <row r="3926" spans="1:12" x14ac:dyDescent="0.35">
      <c r="A3926" s="2">
        <v>45928</v>
      </c>
      <c r="K3926" s="87">
        <f t="shared" si="130"/>
        <v>11769</v>
      </c>
      <c r="L3926" s="86">
        <f t="shared" si="129"/>
        <v>800</v>
      </c>
    </row>
    <row r="3927" spans="1:12" x14ac:dyDescent="0.35">
      <c r="A3927" s="2">
        <v>45929</v>
      </c>
      <c r="K3927" s="87">
        <f t="shared" si="130"/>
        <v>11772</v>
      </c>
      <c r="L3927" s="86">
        <f t="shared" si="129"/>
        <v>800</v>
      </c>
    </row>
    <row r="3928" spans="1:12" x14ac:dyDescent="0.35">
      <c r="A3928" s="2">
        <v>45930</v>
      </c>
      <c r="K3928" s="87">
        <f t="shared" si="130"/>
        <v>11775</v>
      </c>
      <c r="L3928" s="86">
        <f t="shared" si="129"/>
        <v>800</v>
      </c>
    </row>
    <row r="3929" spans="1:12" x14ac:dyDescent="0.35">
      <c r="A3929" s="2">
        <v>45931</v>
      </c>
      <c r="K3929" s="87">
        <f t="shared" si="130"/>
        <v>11778</v>
      </c>
      <c r="L3929" s="86">
        <f t="shared" si="129"/>
        <v>800</v>
      </c>
    </row>
    <row r="3930" spans="1:12" x14ac:dyDescent="0.35">
      <c r="A3930" s="2">
        <v>45932</v>
      </c>
      <c r="K3930" s="87">
        <f t="shared" si="130"/>
        <v>11781</v>
      </c>
      <c r="L3930" s="86">
        <f t="shared" si="129"/>
        <v>800</v>
      </c>
    </row>
    <row r="3931" spans="1:12" x14ac:dyDescent="0.35">
      <c r="A3931" s="2">
        <v>45933</v>
      </c>
      <c r="K3931" s="87">
        <f t="shared" si="130"/>
        <v>11784</v>
      </c>
      <c r="L3931" s="86">
        <f t="shared" si="129"/>
        <v>800</v>
      </c>
    </row>
    <row r="3932" spans="1:12" x14ac:dyDescent="0.35">
      <c r="A3932" s="2">
        <v>45934</v>
      </c>
      <c r="K3932" s="87">
        <f t="shared" si="130"/>
        <v>11787</v>
      </c>
      <c r="L3932" s="86">
        <f t="shared" si="129"/>
        <v>800</v>
      </c>
    </row>
    <row r="3933" spans="1:12" x14ac:dyDescent="0.35">
      <c r="A3933" s="2">
        <v>45935</v>
      </c>
      <c r="K3933" s="87">
        <f t="shared" si="130"/>
        <v>11790</v>
      </c>
      <c r="L3933" s="86">
        <f t="shared" si="129"/>
        <v>800</v>
      </c>
    </row>
    <row r="3934" spans="1:12" x14ac:dyDescent="0.35">
      <c r="A3934" s="2">
        <v>45936</v>
      </c>
      <c r="K3934" s="87">
        <f t="shared" si="130"/>
        <v>11793</v>
      </c>
      <c r="L3934" s="86">
        <f t="shared" si="129"/>
        <v>800</v>
      </c>
    </row>
    <row r="3935" spans="1:12" x14ac:dyDescent="0.35">
      <c r="A3935" s="2">
        <v>45937</v>
      </c>
      <c r="K3935" s="87">
        <f t="shared" si="130"/>
        <v>11796</v>
      </c>
      <c r="L3935" s="86">
        <f t="shared" si="129"/>
        <v>800</v>
      </c>
    </row>
    <row r="3936" spans="1:12" x14ac:dyDescent="0.35">
      <c r="A3936" s="2">
        <v>45938</v>
      </c>
      <c r="K3936" s="87">
        <f t="shared" si="130"/>
        <v>11799</v>
      </c>
      <c r="L3936" s="86">
        <f t="shared" si="129"/>
        <v>800</v>
      </c>
    </row>
    <row r="3937" spans="1:12" x14ac:dyDescent="0.35">
      <c r="A3937" s="2">
        <v>45939</v>
      </c>
      <c r="K3937" s="87">
        <f t="shared" si="130"/>
        <v>11802</v>
      </c>
      <c r="L3937" s="86">
        <f t="shared" si="129"/>
        <v>800</v>
      </c>
    </row>
    <row r="3938" spans="1:12" x14ac:dyDescent="0.35">
      <c r="A3938" s="2">
        <v>45940</v>
      </c>
      <c r="K3938" s="87">
        <f t="shared" si="130"/>
        <v>11805</v>
      </c>
      <c r="L3938" s="86">
        <f t="shared" si="129"/>
        <v>800</v>
      </c>
    </row>
    <row r="3939" spans="1:12" x14ac:dyDescent="0.35">
      <c r="A3939" s="2">
        <v>45941</v>
      </c>
      <c r="K3939" s="87">
        <f t="shared" si="130"/>
        <v>11808</v>
      </c>
      <c r="L3939" s="86">
        <f t="shared" si="129"/>
        <v>800</v>
      </c>
    </row>
    <row r="3940" spans="1:12" x14ac:dyDescent="0.35">
      <c r="A3940" s="2">
        <v>45942</v>
      </c>
      <c r="K3940" s="87">
        <f t="shared" si="130"/>
        <v>11811</v>
      </c>
      <c r="L3940" s="86">
        <f t="shared" si="129"/>
        <v>800</v>
      </c>
    </row>
    <row r="3941" spans="1:12" x14ac:dyDescent="0.35">
      <c r="A3941" s="2">
        <v>45943</v>
      </c>
      <c r="K3941" s="87">
        <f t="shared" si="130"/>
        <v>11814</v>
      </c>
      <c r="L3941" s="86">
        <f t="shared" si="129"/>
        <v>800</v>
      </c>
    </row>
    <row r="3942" spans="1:12" x14ac:dyDescent="0.35">
      <c r="A3942" s="2">
        <v>45944</v>
      </c>
      <c r="K3942" s="87">
        <f t="shared" si="130"/>
        <v>11817</v>
      </c>
      <c r="L3942" s="86">
        <f t="shared" si="129"/>
        <v>800</v>
      </c>
    </row>
    <row r="3943" spans="1:12" x14ac:dyDescent="0.35">
      <c r="A3943" s="2">
        <v>45945</v>
      </c>
      <c r="K3943" s="87">
        <f t="shared" si="130"/>
        <v>11820</v>
      </c>
      <c r="L3943" s="86">
        <f t="shared" si="129"/>
        <v>800</v>
      </c>
    </row>
    <row r="3944" spans="1:12" x14ac:dyDescent="0.35">
      <c r="A3944" s="2">
        <v>45946</v>
      </c>
      <c r="K3944" s="87">
        <f t="shared" si="130"/>
        <v>11823</v>
      </c>
      <c r="L3944" s="86">
        <f t="shared" si="129"/>
        <v>800</v>
      </c>
    </row>
    <row r="3945" spans="1:12" x14ac:dyDescent="0.35">
      <c r="A3945" s="2">
        <v>45947</v>
      </c>
      <c r="K3945" s="87">
        <f t="shared" si="130"/>
        <v>11826</v>
      </c>
      <c r="L3945" s="86">
        <f t="shared" si="129"/>
        <v>800</v>
      </c>
    </row>
    <row r="3946" spans="1:12" x14ac:dyDescent="0.35">
      <c r="A3946" s="2">
        <v>45948</v>
      </c>
      <c r="K3946" s="87">
        <f t="shared" si="130"/>
        <v>11829</v>
      </c>
      <c r="L3946" s="86">
        <f t="shared" si="129"/>
        <v>800</v>
      </c>
    </row>
    <row r="3947" spans="1:12" x14ac:dyDescent="0.35">
      <c r="A3947" s="2">
        <v>45949</v>
      </c>
      <c r="K3947" s="87">
        <f t="shared" si="130"/>
        <v>11832</v>
      </c>
      <c r="L3947" s="86">
        <f t="shared" si="129"/>
        <v>800</v>
      </c>
    </row>
    <row r="3948" spans="1:12" x14ac:dyDescent="0.35">
      <c r="A3948" s="2">
        <v>45950</v>
      </c>
      <c r="K3948" s="87">
        <f t="shared" si="130"/>
        <v>11835</v>
      </c>
      <c r="L3948" s="86">
        <f t="shared" si="129"/>
        <v>800</v>
      </c>
    </row>
    <row r="3949" spans="1:12" x14ac:dyDescent="0.35">
      <c r="A3949" s="2">
        <v>45951</v>
      </c>
      <c r="K3949" s="87">
        <f t="shared" si="130"/>
        <v>11838</v>
      </c>
      <c r="L3949" s="86">
        <f t="shared" si="129"/>
        <v>800</v>
      </c>
    </row>
    <row r="3950" spans="1:12" x14ac:dyDescent="0.35">
      <c r="A3950" s="2">
        <v>45952</v>
      </c>
      <c r="K3950" s="87">
        <f t="shared" si="130"/>
        <v>11841</v>
      </c>
      <c r="L3950" s="86">
        <f t="shared" si="129"/>
        <v>800</v>
      </c>
    </row>
    <row r="3951" spans="1:12" x14ac:dyDescent="0.35">
      <c r="A3951" s="2">
        <v>45953</v>
      </c>
      <c r="K3951" s="87">
        <f t="shared" si="130"/>
        <v>11844</v>
      </c>
      <c r="L3951" s="86">
        <f t="shared" si="129"/>
        <v>800</v>
      </c>
    </row>
    <row r="3952" spans="1:12" x14ac:dyDescent="0.35">
      <c r="A3952" s="2">
        <v>45954</v>
      </c>
      <c r="K3952" s="87">
        <f t="shared" si="130"/>
        <v>11847</v>
      </c>
      <c r="L3952" s="86">
        <f t="shared" si="129"/>
        <v>800</v>
      </c>
    </row>
    <row r="3953" spans="1:12" x14ac:dyDescent="0.35">
      <c r="A3953" s="2">
        <v>45955</v>
      </c>
      <c r="K3953" s="87">
        <f t="shared" si="130"/>
        <v>11850</v>
      </c>
      <c r="L3953" s="86">
        <f t="shared" si="129"/>
        <v>800</v>
      </c>
    </row>
    <row r="3954" spans="1:12" x14ac:dyDescent="0.35">
      <c r="A3954" s="2">
        <v>45956</v>
      </c>
      <c r="K3954" s="87">
        <f t="shared" si="130"/>
        <v>11853</v>
      </c>
      <c r="L3954" s="86">
        <f t="shared" si="129"/>
        <v>800</v>
      </c>
    </row>
    <row r="3955" spans="1:12" x14ac:dyDescent="0.35">
      <c r="A3955" s="2">
        <v>45957</v>
      </c>
      <c r="K3955" s="87">
        <f t="shared" si="130"/>
        <v>11856</v>
      </c>
      <c r="L3955" s="86">
        <f t="shared" si="129"/>
        <v>800</v>
      </c>
    </row>
    <row r="3956" spans="1:12" x14ac:dyDescent="0.35">
      <c r="A3956" s="2">
        <v>45958</v>
      </c>
      <c r="K3956" s="87">
        <f t="shared" si="130"/>
        <v>11859</v>
      </c>
      <c r="L3956" s="86">
        <f t="shared" si="129"/>
        <v>800</v>
      </c>
    </row>
    <row r="3957" spans="1:12" x14ac:dyDescent="0.35">
      <c r="A3957" s="2">
        <v>45959</v>
      </c>
      <c r="K3957" s="87">
        <f t="shared" si="130"/>
        <v>11862</v>
      </c>
      <c r="L3957" s="86">
        <f t="shared" si="129"/>
        <v>800</v>
      </c>
    </row>
    <row r="3958" spans="1:12" x14ac:dyDescent="0.35">
      <c r="A3958" s="2">
        <v>45960</v>
      </c>
      <c r="K3958" s="87">
        <f t="shared" si="130"/>
        <v>11865</v>
      </c>
      <c r="L3958" s="86">
        <f t="shared" si="129"/>
        <v>800</v>
      </c>
    </row>
    <row r="3959" spans="1:12" x14ac:dyDescent="0.35">
      <c r="A3959" s="2">
        <v>45961</v>
      </c>
      <c r="K3959" s="87">
        <f t="shared" si="130"/>
        <v>11868</v>
      </c>
      <c r="L3959" s="86">
        <f t="shared" si="129"/>
        <v>800</v>
      </c>
    </row>
    <row r="3960" spans="1:12" x14ac:dyDescent="0.35">
      <c r="A3960" s="2">
        <v>45962</v>
      </c>
      <c r="K3960" s="87">
        <f t="shared" si="130"/>
        <v>11871</v>
      </c>
      <c r="L3960" s="86">
        <f t="shared" si="129"/>
        <v>800</v>
      </c>
    </row>
    <row r="3961" spans="1:12" x14ac:dyDescent="0.35">
      <c r="A3961" s="2">
        <v>45963</v>
      </c>
      <c r="K3961" s="87">
        <f t="shared" si="130"/>
        <v>11874</v>
      </c>
      <c r="L3961" s="86">
        <f t="shared" si="129"/>
        <v>800</v>
      </c>
    </row>
    <row r="3962" spans="1:12" x14ac:dyDescent="0.35">
      <c r="A3962" s="2">
        <v>45964</v>
      </c>
      <c r="K3962" s="87">
        <f t="shared" si="130"/>
        <v>11877</v>
      </c>
      <c r="L3962" s="86">
        <f t="shared" si="129"/>
        <v>800</v>
      </c>
    </row>
    <row r="3963" spans="1:12" x14ac:dyDescent="0.35">
      <c r="A3963" s="2">
        <v>45965</v>
      </c>
      <c r="K3963" s="87">
        <f t="shared" si="130"/>
        <v>11880</v>
      </c>
      <c r="L3963" s="86">
        <f t="shared" si="129"/>
        <v>800</v>
      </c>
    </row>
    <row r="3964" spans="1:12" x14ac:dyDescent="0.35">
      <c r="A3964" s="2">
        <v>45966</v>
      </c>
      <c r="K3964" s="87">
        <f t="shared" si="130"/>
        <v>11883</v>
      </c>
      <c r="L3964" s="86">
        <f t="shared" si="129"/>
        <v>800</v>
      </c>
    </row>
    <row r="3965" spans="1:12" x14ac:dyDescent="0.35">
      <c r="A3965" s="2">
        <v>45967</v>
      </c>
      <c r="K3965" s="87">
        <f t="shared" si="130"/>
        <v>11886</v>
      </c>
      <c r="L3965" s="86">
        <f t="shared" si="129"/>
        <v>800</v>
      </c>
    </row>
    <row r="3966" spans="1:12" x14ac:dyDescent="0.35">
      <c r="A3966" s="2">
        <v>45968</v>
      </c>
      <c r="K3966" s="87">
        <f t="shared" si="130"/>
        <v>11889</v>
      </c>
      <c r="L3966" s="86">
        <f t="shared" si="129"/>
        <v>800</v>
      </c>
    </row>
    <row r="3967" spans="1:12" x14ac:dyDescent="0.35">
      <c r="A3967" s="2">
        <v>45969</v>
      </c>
      <c r="K3967" s="87">
        <f t="shared" si="130"/>
        <v>11892</v>
      </c>
      <c r="L3967" s="86">
        <f t="shared" si="129"/>
        <v>800</v>
      </c>
    </row>
    <row r="3968" spans="1:12" x14ac:dyDescent="0.35">
      <c r="A3968" s="2">
        <v>45970</v>
      </c>
      <c r="K3968" s="87">
        <f t="shared" si="130"/>
        <v>11895</v>
      </c>
      <c r="L3968" s="86">
        <f t="shared" si="129"/>
        <v>800</v>
      </c>
    </row>
    <row r="3969" spans="1:12" x14ac:dyDescent="0.35">
      <c r="A3969" s="2">
        <v>45971</v>
      </c>
      <c r="K3969" s="87">
        <f t="shared" si="130"/>
        <v>11898</v>
      </c>
      <c r="L3969" s="86">
        <f t="shared" si="129"/>
        <v>800</v>
      </c>
    </row>
    <row r="3970" spans="1:12" x14ac:dyDescent="0.35">
      <c r="A3970" s="2">
        <v>45972</v>
      </c>
      <c r="K3970" s="87">
        <f t="shared" si="130"/>
        <v>11901</v>
      </c>
      <c r="L3970" s="86">
        <f t="shared" si="129"/>
        <v>800</v>
      </c>
    </row>
    <row r="3971" spans="1:12" x14ac:dyDescent="0.35">
      <c r="A3971" s="2">
        <v>45973</v>
      </c>
      <c r="K3971" s="87">
        <f t="shared" si="130"/>
        <v>11904</v>
      </c>
      <c r="L3971" s="86">
        <f t="shared" si="129"/>
        <v>800</v>
      </c>
    </row>
    <row r="3972" spans="1:12" x14ac:dyDescent="0.35">
      <c r="A3972" s="2">
        <v>45974</v>
      </c>
      <c r="K3972" s="87">
        <f t="shared" si="130"/>
        <v>11907</v>
      </c>
      <c r="L3972" s="86">
        <f t="shared" ref="L3972:L4035" si="131">ExistingCost</f>
        <v>800</v>
      </c>
    </row>
    <row r="3973" spans="1:12" x14ac:dyDescent="0.35">
      <c r="A3973" s="2">
        <v>45975</v>
      </c>
      <c r="K3973" s="87">
        <f t="shared" ref="K3973:K4036" si="132">K3972+3</f>
        <v>11910</v>
      </c>
      <c r="L3973" s="86">
        <f t="shared" si="131"/>
        <v>800</v>
      </c>
    </row>
    <row r="3974" spans="1:12" x14ac:dyDescent="0.35">
      <c r="A3974" s="2">
        <v>45976</v>
      </c>
      <c r="K3974" s="87">
        <f t="shared" si="132"/>
        <v>11913</v>
      </c>
      <c r="L3974" s="86">
        <f t="shared" si="131"/>
        <v>800</v>
      </c>
    </row>
    <row r="3975" spans="1:12" x14ac:dyDescent="0.35">
      <c r="A3975" s="2">
        <v>45977</v>
      </c>
      <c r="K3975" s="87">
        <f t="shared" si="132"/>
        <v>11916</v>
      </c>
      <c r="L3975" s="86">
        <f t="shared" si="131"/>
        <v>800</v>
      </c>
    </row>
    <row r="3976" spans="1:12" x14ac:dyDescent="0.35">
      <c r="A3976" s="2">
        <v>45978</v>
      </c>
      <c r="K3976" s="87">
        <f t="shared" si="132"/>
        <v>11919</v>
      </c>
      <c r="L3976" s="86">
        <f t="shared" si="131"/>
        <v>800</v>
      </c>
    </row>
    <row r="3977" spans="1:12" x14ac:dyDescent="0.35">
      <c r="A3977" s="2">
        <v>45979</v>
      </c>
      <c r="K3977" s="87">
        <f t="shared" si="132"/>
        <v>11922</v>
      </c>
      <c r="L3977" s="86">
        <f t="shared" si="131"/>
        <v>800</v>
      </c>
    </row>
    <row r="3978" spans="1:12" x14ac:dyDescent="0.35">
      <c r="A3978" s="2">
        <v>45980</v>
      </c>
      <c r="K3978" s="87">
        <f t="shared" si="132"/>
        <v>11925</v>
      </c>
      <c r="L3978" s="86">
        <f t="shared" si="131"/>
        <v>800</v>
      </c>
    </row>
    <row r="3979" spans="1:12" x14ac:dyDescent="0.35">
      <c r="A3979" s="2">
        <v>45981</v>
      </c>
      <c r="K3979" s="87">
        <f t="shared" si="132"/>
        <v>11928</v>
      </c>
      <c r="L3979" s="86">
        <f t="shared" si="131"/>
        <v>800</v>
      </c>
    </row>
    <row r="3980" spans="1:12" x14ac:dyDescent="0.35">
      <c r="A3980" s="2">
        <v>45982</v>
      </c>
      <c r="K3980" s="87">
        <f t="shared" si="132"/>
        <v>11931</v>
      </c>
      <c r="L3980" s="86">
        <f t="shared" si="131"/>
        <v>800</v>
      </c>
    </row>
    <row r="3981" spans="1:12" x14ac:dyDescent="0.35">
      <c r="A3981" s="2">
        <v>45983</v>
      </c>
      <c r="K3981" s="87">
        <f t="shared" si="132"/>
        <v>11934</v>
      </c>
      <c r="L3981" s="86">
        <f t="shared" si="131"/>
        <v>800</v>
      </c>
    </row>
    <row r="3982" spans="1:12" x14ac:dyDescent="0.35">
      <c r="A3982" s="2">
        <v>45984</v>
      </c>
      <c r="K3982" s="87">
        <f t="shared" si="132"/>
        <v>11937</v>
      </c>
      <c r="L3982" s="86">
        <f t="shared" si="131"/>
        <v>800</v>
      </c>
    </row>
    <row r="3983" spans="1:12" x14ac:dyDescent="0.35">
      <c r="A3983" s="2">
        <v>45985</v>
      </c>
      <c r="K3983" s="87">
        <f t="shared" si="132"/>
        <v>11940</v>
      </c>
      <c r="L3983" s="86">
        <f t="shared" si="131"/>
        <v>800</v>
      </c>
    </row>
    <row r="3984" spans="1:12" x14ac:dyDescent="0.35">
      <c r="A3984" s="2">
        <v>45986</v>
      </c>
      <c r="K3984" s="87">
        <f t="shared" si="132"/>
        <v>11943</v>
      </c>
      <c r="L3984" s="86">
        <f t="shared" si="131"/>
        <v>800</v>
      </c>
    </row>
    <row r="3985" spans="1:12" x14ac:dyDescent="0.35">
      <c r="A3985" s="2">
        <v>45987</v>
      </c>
      <c r="K3985" s="87">
        <f t="shared" si="132"/>
        <v>11946</v>
      </c>
      <c r="L3985" s="86">
        <f t="shared" si="131"/>
        <v>800</v>
      </c>
    </row>
    <row r="3986" spans="1:12" x14ac:dyDescent="0.35">
      <c r="A3986" s="2">
        <v>45988</v>
      </c>
      <c r="K3986" s="87">
        <f t="shared" si="132"/>
        <v>11949</v>
      </c>
      <c r="L3986" s="86">
        <f t="shared" si="131"/>
        <v>800</v>
      </c>
    </row>
    <row r="3987" spans="1:12" x14ac:dyDescent="0.35">
      <c r="A3987" s="2">
        <v>45989</v>
      </c>
      <c r="K3987" s="87">
        <f t="shared" si="132"/>
        <v>11952</v>
      </c>
      <c r="L3987" s="86">
        <f t="shared" si="131"/>
        <v>800</v>
      </c>
    </row>
    <row r="3988" spans="1:12" x14ac:dyDescent="0.35">
      <c r="A3988" s="2">
        <v>45990</v>
      </c>
      <c r="K3988" s="87">
        <f t="shared" si="132"/>
        <v>11955</v>
      </c>
      <c r="L3988" s="86">
        <f t="shared" si="131"/>
        <v>800</v>
      </c>
    </row>
    <row r="3989" spans="1:12" x14ac:dyDescent="0.35">
      <c r="A3989" s="2">
        <v>45991</v>
      </c>
      <c r="K3989" s="87">
        <f t="shared" si="132"/>
        <v>11958</v>
      </c>
      <c r="L3989" s="86">
        <f t="shared" si="131"/>
        <v>800</v>
      </c>
    </row>
    <row r="3990" spans="1:12" x14ac:dyDescent="0.35">
      <c r="A3990" s="2">
        <v>45992</v>
      </c>
      <c r="K3990" s="87">
        <f t="shared" si="132"/>
        <v>11961</v>
      </c>
      <c r="L3990" s="86">
        <f t="shared" si="131"/>
        <v>800</v>
      </c>
    </row>
    <row r="3991" spans="1:12" x14ac:dyDescent="0.35">
      <c r="A3991" s="2">
        <v>45993</v>
      </c>
      <c r="K3991" s="87">
        <f t="shared" si="132"/>
        <v>11964</v>
      </c>
      <c r="L3991" s="86">
        <f t="shared" si="131"/>
        <v>800</v>
      </c>
    </row>
    <row r="3992" spans="1:12" x14ac:dyDescent="0.35">
      <c r="A3992" s="2">
        <v>45994</v>
      </c>
      <c r="K3992" s="87">
        <f t="shared" si="132"/>
        <v>11967</v>
      </c>
      <c r="L3992" s="86">
        <f t="shared" si="131"/>
        <v>800</v>
      </c>
    </row>
    <row r="3993" spans="1:12" x14ac:dyDescent="0.35">
      <c r="A3993" s="2">
        <v>45995</v>
      </c>
      <c r="K3993" s="87">
        <f t="shared" si="132"/>
        <v>11970</v>
      </c>
      <c r="L3993" s="86">
        <f t="shared" si="131"/>
        <v>800</v>
      </c>
    </row>
    <row r="3994" spans="1:12" x14ac:dyDescent="0.35">
      <c r="A3994" s="2">
        <v>45996</v>
      </c>
      <c r="K3994" s="87">
        <f t="shared" si="132"/>
        <v>11973</v>
      </c>
      <c r="L3994" s="86">
        <f t="shared" si="131"/>
        <v>800</v>
      </c>
    </row>
    <row r="3995" spans="1:12" x14ac:dyDescent="0.35">
      <c r="A3995" s="2">
        <v>45997</v>
      </c>
      <c r="K3995" s="87">
        <f t="shared" si="132"/>
        <v>11976</v>
      </c>
      <c r="L3995" s="86">
        <f t="shared" si="131"/>
        <v>800</v>
      </c>
    </row>
    <row r="3996" spans="1:12" x14ac:dyDescent="0.35">
      <c r="A3996" s="2">
        <v>45998</v>
      </c>
      <c r="K3996" s="87">
        <f t="shared" si="132"/>
        <v>11979</v>
      </c>
      <c r="L3996" s="86">
        <f t="shared" si="131"/>
        <v>800</v>
      </c>
    </row>
    <row r="3997" spans="1:12" x14ac:dyDescent="0.35">
      <c r="A3997" s="2">
        <v>45999</v>
      </c>
      <c r="K3997" s="87">
        <f t="shared" si="132"/>
        <v>11982</v>
      </c>
      <c r="L3997" s="86">
        <f t="shared" si="131"/>
        <v>800</v>
      </c>
    </row>
    <row r="3998" spans="1:12" x14ac:dyDescent="0.35">
      <c r="A3998" s="2">
        <v>46000</v>
      </c>
      <c r="K3998" s="87">
        <f t="shared" si="132"/>
        <v>11985</v>
      </c>
      <c r="L3998" s="86">
        <f t="shared" si="131"/>
        <v>800</v>
      </c>
    </row>
    <row r="3999" spans="1:12" x14ac:dyDescent="0.35">
      <c r="A3999" s="2">
        <v>46001</v>
      </c>
      <c r="K3999" s="87">
        <f t="shared" si="132"/>
        <v>11988</v>
      </c>
      <c r="L3999" s="86">
        <f t="shared" si="131"/>
        <v>800</v>
      </c>
    </row>
    <row r="4000" spans="1:12" x14ac:dyDescent="0.35">
      <c r="A4000" s="2">
        <v>46002</v>
      </c>
      <c r="K4000" s="87">
        <f t="shared" si="132"/>
        <v>11991</v>
      </c>
      <c r="L4000" s="86">
        <f t="shared" si="131"/>
        <v>800</v>
      </c>
    </row>
    <row r="4001" spans="1:12" x14ac:dyDescent="0.35">
      <c r="A4001" s="2">
        <v>46003</v>
      </c>
      <c r="K4001" s="87">
        <f t="shared" si="132"/>
        <v>11994</v>
      </c>
      <c r="L4001" s="86">
        <f t="shared" si="131"/>
        <v>800</v>
      </c>
    </row>
    <row r="4002" spans="1:12" x14ac:dyDescent="0.35">
      <c r="A4002" s="2">
        <v>46004</v>
      </c>
      <c r="K4002" s="87">
        <f t="shared" si="132"/>
        <v>11997</v>
      </c>
      <c r="L4002" s="86">
        <f t="shared" si="131"/>
        <v>800</v>
      </c>
    </row>
    <row r="4003" spans="1:12" x14ac:dyDescent="0.35">
      <c r="A4003" s="2">
        <v>46005</v>
      </c>
      <c r="K4003" s="87">
        <f t="shared" si="132"/>
        <v>12000</v>
      </c>
      <c r="L4003" s="86">
        <f t="shared" si="131"/>
        <v>800</v>
      </c>
    </row>
    <row r="4004" spans="1:12" x14ac:dyDescent="0.35">
      <c r="A4004" s="2">
        <v>46006</v>
      </c>
      <c r="K4004" s="87">
        <f t="shared" si="132"/>
        <v>12003</v>
      </c>
      <c r="L4004" s="86">
        <f t="shared" si="131"/>
        <v>800</v>
      </c>
    </row>
    <row r="4005" spans="1:12" x14ac:dyDescent="0.35">
      <c r="A4005" s="2">
        <v>46007</v>
      </c>
      <c r="K4005" s="87">
        <f t="shared" si="132"/>
        <v>12006</v>
      </c>
      <c r="L4005" s="86">
        <f t="shared" si="131"/>
        <v>800</v>
      </c>
    </row>
    <row r="4006" spans="1:12" x14ac:dyDescent="0.35">
      <c r="A4006" s="2">
        <v>46008</v>
      </c>
      <c r="K4006" s="87">
        <f t="shared" si="132"/>
        <v>12009</v>
      </c>
      <c r="L4006" s="86">
        <f t="shared" si="131"/>
        <v>800</v>
      </c>
    </row>
    <row r="4007" spans="1:12" x14ac:dyDescent="0.35">
      <c r="A4007" s="2">
        <v>46009</v>
      </c>
      <c r="K4007" s="87">
        <f t="shared" si="132"/>
        <v>12012</v>
      </c>
      <c r="L4007" s="86">
        <f t="shared" si="131"/>
        <v>800</v>
      </c>
    </row>
    <row r="4008" spans="1:12" x14ac:dyDescent="0.35">
      <c r="A4008" s="2">
        <v>46010</v>
      </c>
      <c r="K4008" s="87">
        <f t="shared" si="132"/>
        <v>12015</v>
      </c>
      <c r="L4008" s="86">
        <f t="shared" si="131"/>
        <v>800</v>
      </c>
    </row>
    <row r="4009" spans="1:12" x14ac:dyDescent="0.35">
      <c r="A4009" s="2">
        <v>46011</v>
      </c>
      <c r="K4009" s="87">
        <f t="shared" si="132"/>
        <v>12018</v>
      </c>
      <c r="L4009" s="86">
        <f t="shared" si="131"/>
        <v>800</v>
      </c>
    </row>
    <row r="4010" spans="1:12" x14ac:dyDescent="0.35">
      <c r="A4010" s="2">
        <v>46012</v>
      </c>
      <c r="K4010" s="87">
        <f t="shared" si="132"/>
        <v>12021</v>
      </c>
      <c r="L4010" s="86">
        <f t="shared" si="131"/>
        <v>800</v>
      </c>
    </row>
    <row r="4011" spans="1:12" x14ac:dyDescent="0.35">
      <c r="A4011" s="2">
        <v>46013</v>
      </c>
      <c r="K4011" s="87">
        <f t="shared" si="132"/>
        <v>12024</v>
      </c>
      <c r="L4011" s="86">
        <f t="shared" si="131"/>
        <v>800</v>
      </c>
    </row>
    <row r="4012" spans="1:12" x14ac:dyDescent="0.35">
      <c r="A4012" s="2">
        <v>46014</v>
      </c>
      <c r="K4012" s="87">
        <f t="shared" si="132"/>
        <v>12027</v>
      </c>
      <c r="L4012" s="86">
        <f t="shared" si="131"/>
        <v>800</v>
      </c>
    </row>
    <row r="4013" spans="1:12" x14ac:dyDescent="0.35">
      <c r="A4013" s="2">
        <v>46015</v>
      </c>
      <c r="K4013" s="87">
        <f t="shared" si="132"/>
        <v>12030</v>
      </c>
      <c r="L4013" s="86">
        <f t="shared" si="131"/>
        <v>800</v>
      </c>
    </row>
    <row r="4014" spans="1:12" x14ac:dyDescent="0.35">
      <c r="A4014" s="2">
        <v>46016</v>
      </c>
      <c r="K4014" s="87">
        <f t="shared" si="132"/>
        <v>12033</v>
      </c>
      <c r="L4014" s="86">
        <f t="shared" si="131"/>
        <v>800</v>
      </c>
    </row>
    <row r="4015" spans="1:12" x14ac:dyDescent="0.35">
      <c r="A4015" s="2">
        <v>46017</v>
      </c>
      <c r="K4015" s="87">
        <f t="shared" si="132"/>
        <v>12036</v>
      </c>
      <c r="L4015" s="86">
        <f t="shared" si="131"/>
        <v>800</v>
      </c>
    </row>
    <row r="4016" spans="1:12" x14ac:dyDescent="0.35">
      <c r="A4016" s="2">
        <v>46018</v>
      </c>
      <c r="K4016" s="87">
        <f t="shared" si="132"/>
        <v>12039</v>
      </c>
      <c r="L4016" s="86">
        <f t="shared" si="131"/>
        <v>800</v>
      </c>
    </row>
    <row r="4017" spans="1:12" x14ac:dyDescent="0.35">
      <c r="A4017" s="2">
        <v>46019</v>
      </c>
      <c r="K4017" s="87">
        <f t="shared" si="132"/>
        <v>12042</v>
      </c>
      <c r="L4017" s="86">
        <f t="shared" si="131"/>
        <v>800</v>
      </c>
    </row>
    <row r="4018" spans="1:12" x14ac:dyDescent="0.35">
      <c r="A4018" s="2">
        <v>46020</v>
      </c>
      <c r="K4018" s="87">
        <f t="shared" si="132"/>
        <v>12045</v>
      </c>
      <c r="L4018" s="86">
        <f t="shared" si="131"/>
        <v>800</v>
      </c>
    </row>
    <row r="4019" spans="1:12" x14ac:dyDescent="0.35">
      <c r="A4019" s="2">
        <v>46021</v>
      </c>
      <c r="K4019" s="87">
        <f t="shared" si="132"/>
        <v>12048</v>
      </c>
      <c r="L4019" s="86">
        <f t="shared" si="131"/>
        <v>800</v>
      </c>
    </row>
    <row r="4020" spans="1:12" x14ac:dyDescent="0.35">
      <c r="A4020" s="2">
        <v>46022</v>
      </c>
      <c r="K4020" s="87">
        <f t="shared" si="132"/>
        <v>12051</v>
      </c>
      <c r="L4020" s="86">
        <f t="shared" si="131"/>
        <v>800</v>
      </c>
    </row>
    <row r="4021" spans="1:12" x14ac:dyDescent="0.35">
      <c r="A4021" s="2">
        <v>46023</v>
      </c>
      <c r="K4021" s="87">
        <f t="shared" si="132"/>
        <v>12054</v>
      </c>
      <c r="L4021" s="86">
        <f t="shared" si="131"/>
        <v>800</v>
      </c>
    </row>
    <row r="4022" spans="1:12" x14ac:dyDescent="0.35">
      <c r="A4022" s="2">
        <v>46024</v>
      </c>
      <c r="K4022" s="87">
        <f t="shared" si="132"/>
        <v>12057</v>
      </c>
      <c r="L4022" s="86">
        <f t="shared" si="131"/>
        <v>800</v>
      </c>
    </row>
    <row r="4023" spans="1:12" x14ac:dyDescent="0.35">
      <c r="A4023" s="2">
        <v>46025</v>
      </c>
      <c r="K4023" s="87">
        <f t="shared" si="132"/>
        <v>12060</v>
      </c>
      <c r="L4023" s="86">
        <f t="shared" si="131"/>
        <v>800</v>
      </c>
    </row>
    <row r="4024" spans="1:12" x14ac:dyDescent="0.35">
      <c r="A4024" s="2">
        <v>46026</v>
      </c>
      <c r="K4024" s="87">
        <f t="shared" si="132"/>
        <v>12063</v>
      </c>
      <c r="L4024" s="86">
        <f t="shared" si="131"/>
        <v>800</v>
      </c>
    </row>
    <row r="4025" spans="1:12" x14ac:dyDescent="0.35">
      <c r="A4025" s="2">
        <v>46027</v>
      </c>
      <c r="K4025" s="87">
        <f t="shared" si="132"/>
        <v>12066</v>
      </c>
      <c r="L4025" s="86">
        <f t="shared" si="131"/>
        <v>800</v>
      </c>
    </row>
    <row r="4026" spans="1:12" x14ac:dyDescent="0.35">
      <c r="A4026" s="2">
        <v>46028</v>
      </c>
      <c r="K4026" s="87">
        <f t="shared" si="132"/>
        <v>12069</v>
      </c>
      <c r="L4026" s="86">
        <f t="shared" si="131"/>
        <v>800</v>
      </c>
    </row>
    <row r="4027" spans="1:12" x14ac:dyDescent="0.35">
      <c r="A4027" s="2">
        <v>46029</v>
      </c>
      <c r="K4027" s="87">
        <f t="shared" si="132"/>
        <v>12072</v>
      </c>
      <c r="L4027" s="86">
        <f t="shared" si="131"/>
        <v>800</v>
      </c>
    </row>
    <row r="4028" spans="1:12" x14ac:dyDescent="0.35">
      <c r="A4028" s="2">
        <v>46030</v>
      </c>
      <c r="K4028" s="87">
        <f t="shared" si="132"/>
        <v>12075</v>
      </c>
      <c r="L4028" s="86">
        <f t="shared" si="131"/>
        <v>800</v>
      </c>
    </row>
    <row r="4029" spans="1:12" x14ac:dyDescent="0.35">
      <c r="A4029" s="2">
        <v>46031</v>
      </c>
      <c r="K4029" s="87">
        <f t="shared" si="132"/>
        <v>12078</v>
      </c>
      <c r="L4029" s="86">
        <f t="shared" si="131"/>
        <v>800</v>
      </c>
    </row>
    <row r="4030" spans="1:12" x14ac:dyDescent="0.35">
      <c r="A4030" s="2">
        <v>46032</v>
      </c>
      <c r="K4030" s="87">
        <f t="shared" si="132"/>
        <v>12081</v>
      </c>
      <c r="L4030" s="86">
        <f t="shared" si="131"/>
        <v>800</v>
      </c>
    </row>
    <row r="4031" spans="1:12" x14ac:dyDescent="0.35">
      <c r="A4031" s="2">
        <v>46033</v>
      </c>
      <c r="K4031" s="87">
        <f t="shared" si="132"/>
        <v>12084</v>
      </c>
      <c r="L4031" s="86">
        <f t="shared" si="131"/>
        <v>800</v>
      </c>
    </row>
    <row r="4032" spans="1:12" x14ac:dyDescent="0.35">
      <c r="A4032" s="2">
        <v>46034</v>
      </c>
      <c r="K4032" s="87">
        <f t="shared" si="132"/>
        <v>12087</v>
      </c>
      <c r="L4032" s="86">
        <f t="shared" si="131"/>
        <v>800</v>
      </c>
    </row>
    <row r="4033" spans="1:12" x14ac:dyDescent="0.35">
      <c r="A4033" s="2">
        <v>46035</v>
      </c>
      <c r="K4033" s="87">
        <f t="shared" si="132"/>
        <v>12090</v>
      </c>
      <c r="L4033" s="86">
        <f t="shared" si="131"/>
        <v>800</v>
      </c>
    </row>
    <row r="4034" spans="1:12" x14ac:dyDescent="0.35">
      <c r="A4034" s="2">
        <v>46036</v>
      </c>
      <c r="K4034" s="87">
        <f t="shared" si="132"/>
        <v>12093</v>
      </c>
      <c r="L4034" s="86">
        <f t="shared" si="131"/>
        <v>800</v>
      </c>
    </row>
    <row r="4035" spans="1:12" x14ac:dyDescent="0.35">
      <c r="A4035" s="2">
        <v>46037</v>
      </c>
      <c r="K4035" s="87">
        <f t="shared" si="132"/>
        <v>12096</v>
      </c>
      <c r="L4035" s="86">
        <f t="shared" si="131"/>
        <v>800</v>
      </c>
    </row>
    <row r="4036" spans="1:12" x14ac:dyDescent="0.35">
      <c r="A4036" s="2">
        <v>46038</v>
      </c>
      <c r="K4036" s="87">
        <f t="shared" si="132"/>
        <v>12099</v>
      </c>
      <c r="L4036" s="86">
        <f t="shared" ref="L4036:L4099" si="133">ExistingCost</f>
        <v>800</v>
      </c>
    </row>
    <row r="4037" spans="1:12" x14ac:dyDescent="0.35">
      <c r="A4037" s="2">
        <v>46039</v>
      </c>
      <c r="K4037" s="87">
        <f t="shared" ref="K4037:K4100" si="134">K4036+3</f>
        <v>12102</v>
      </c>
      <c r="L4037" s="86">
        <f t="shared" si="133"/>
        <v>800</v>
      </c>
    </row>
    <row r="4038" spans="1:12" x14ac:dyDescent="0.35">
      <c r="A4038" s="2">
        <v>46040</v>
      </c>
      <c r="K4038" s="87">
        <f t="shared" si="134"/>
        <v>12105</v>
      </c>
      <c r="L4038" s="86">
        <f t="shared" si="133"/>
        <v>800</v>
      </c>
    </row>
    <row r="4039" spans="1:12" x14ac:dyDescent="0.35">
      <c r="A4039" s="2">
        <v>46041</v>
      </c>
      <c r="K4039" s="87">
        <f t="shared" si="134"/>
        <v>12108</v>
      </c>
      <c r="L4039" s="86">
        <f t="shared" si="133"/>
        <v>800</v>
      </c>
    </row>
    <row r="4040" spans="1:12" x14ac:dyDescent="0.35">
      <c r="A4040" s="2">
        <v>46042</v>
      </c>
      <c r="K4040" s="87">
        <f t="shared" si="134"/>
        <v>12111</v>
      </c>
      <c r="L4040" s="86">
        <f t="shared" si="133"/>
        <v>800</v>
      </c>
    </row>
    <row r="4041" spans="1:12" x14ac:dyDescent="0.35">
      <c r="A4041" s="2">
        <v>46043</v>
      </c>
      <c r="K4041" s="87">
        <f t="shared" si="134"/>
        <v>12114</v>
      </c>
      <c r="L4041" s="86">
        <f t="shared" si="133"/>
        <v>800</v>
      </c>
    </row>
    <row r="4042" spans="1:12" x14ac:dyDescent="0.35">
      <c r="A4042" s="2">
        <v>46044</v>
      </c>
      <c r="K4042" s="87">
        <f t="shared" si="134"/>
        <v>12117</v>
      </c>
      <c r="L4042" s="86">
        <f t="shared" si="133"/>
        <v>800</v>
      </c>
    </row>
    <row r="4043" spans="1:12" x14ac:dyDescent="0.35">
      <c r="A4043" s="2">
        <v>46045</v>
      </c>
      <c r="K4043" s="87">
        <f t="shared" si="134"/>
        <v>12120</v>
      </c>
      <c r="L4043" s="86">
        <f t="shared" si="133"/>
        <v>800</v>
      </c>
    </row>
    <row r="4044" spans="1:12" x14ac:dyDescent="0.35">
      <c r="A4044" s="2">
        <v>46046</v>
      </c>
      <c r="K4044" s="87">
        <f t="shared" si="134"/>
        <v>12123</v>
      </c>
      <c r="L4044" s="86">
        <f t="shared" si="133"/>
        <v>800</v>
      </c>
    </row>
    <row r="4045" spans="1:12" x14ac:dyDescent="0.35">
      <c r="A4045" s="2">
        <v>46047</v>
      </c>
      <c r="K4045" s="87">
        <f t="shared" si="134"/>
        <v>12126</v>
      </c>
      <c r="L4045" s="86">
        <f t="shared" si="133"/>
        <v>800</v>
      </c>
    </row>
    <row r="4046" spans="1:12" x14ac:dyDescent="0.35">
      <c r="A4046" s="2">
        <v>46048</v>
      </c>
      <c r="K4046" s="87">
        <f t="shared" si="134"/>
        <v>12129</v>
      </c>
      <c r="L4046" s="86">
        <f t="shared" si="133"/>
        <v>800</v>
      </c>
    </row>
    <row r="4047" spans="1:12" x14ac:dyDescent="0.35">
      <c r="A4047" s="2">
        <v>46049</v>
      </c>
      <c r="K4047" s="87">
        <f t="shared" si="134"/>
        <v>12132</v>
      </c>
      <c r="L4047" s="86">
        <f t="shared" si="133"/>
        <v>800</v>
      </c>
    </row>
    <row r="4048" spans="1:12" x14ac:dyDescent="0.35">
      <c r="A4048" s="2">
        <v>46050</v>
      </c>
      <c r="K4048" s="87">
        <f t="shared" si="134"/>
        <v>12135</v>
      </c>
      <c r="L4048" s="86">
        <f t="shared" si="133"/>
        <v>800</v>
      </c>
    </row>
    <row r="4049" spans="1:12" x14ac:dyDescent="0.35">
      <c r="A4049" s="2">
        <v>46051</v>
      </c>
      <c r="K4049" s="87">
        <f t="shared" si="134"/>
        <v>12138</v>
      </c>
      <c r="L4049" s="86">
        <f t="shared" si="133"/>
        <v>800</v>
      </c>
    </row>
    <row r="4050" spans="1:12" x14ac:dyDescent="0.35">
      <c r="A4050" s="2">
        <v>46052</v>
      </c>
      <c r="K4050" s="87">
        <f t="shared" si="134"/>
        <v>12141</v>
      </c>
      <c r="L4050" s="86">
        <f t="shared" si="133"/>
        <v>800</v>
      </c>
    </row>
    <row r="4051" spans="1:12" x14ac:dyDescent="0.35">
      <c r="A4051" s="2">
        <v>46053</v>
      </c>
      <c r="K4051" s="87">
        <f t="shared" si="134"/>
        <v>12144</v>
      </c>
      <c r="L4051" s="86">
        <f t="shared" si="133"/>
        <v>800</v>
      </c>
    </row>
    <row r="4052" spans="1:12" x14ac:dyDescent="0.35">
      <c r="A4052" s="2">
        <v>46054</v>
      </c>
      <c r="K4052" s="87">
        <f t="shared" si="134"/>
        <v>12147</v>
      </c>
      <c r="L4052" s="86">
        <f t="shared" si="133"/>
        <v>800</v>
      </c>
    </row>
    <row r="4053" spans="1:12" x14ac:dyDescent="0.35">
      <c r="A4053" s="2">
        <v>46055</v>
      </c>
      <c r="K4053" s="87">
        <f t="shared" si="134"/>
        <v>12150</v>
      </c>
      <c r="L4053" s="86">
        <f t="shared" si="133"/>
        <v>800</v>
      </c>
    </row>
    <row r="4054" spans="1:12" x14ac:dyDescent="0.35">
      <c r="A4054" s="2">
        <v>46056</v>
      </c>
      <c r="K4054" s="87">
        <f t="shared" si="134"/>
        <v>12153</v>
      </c>
      <c r="L4054" s="86">
        <f t="shared" si="133"/>
        <v>800</v>
      </c>
    </row>
    <row r="4055" spans="1:12" x14ac:dyDescent="0.35">
      <c r="A4055" s="2">
        <v>46057</v>
      </c>
      <c r="K4055" s="87">
        <f t="shared" si="134"/>
        <v>12156</v>
      </c>
      <c r="L4055" s="86">
        <f t="shared" si="133"/>
        <v>800</v>
      </c>
    </row>
    <row r="4056" spans="1:12" x14ac:dyDescent="0.35">
      <c r="A4056" s="2">
        <v>46058</v>
      </c>
      <c r="K4056" s="87">
        <f t="shared" si="134"/>
        <v>12159</v>
      </c>
      <c r="L4056" s="86">
        <f t="shared" si="133"/>
        <v>800</v>
      </c>
    </row>
    <row r="4057" spans="1:12" x14ac:dyDescent="0.35">
      <c r="A4057" s="2">
        <v>46059</v>
      </c>
      <c r="K4057" s="87">
        <f t="shared" si="134"/>
        <v>12162</v>
      </c>
      <c r="L4057" s="86">
        <f t="shared" si="133"/>
        <v>800</v>
      </c>
    </row>
    <row r="4058" spans="1:12" x14ac:dyDescent="0.35">
      <c r="A4058" s="2">
        <v>46060</v>
      </c>
      <c r="K4058" s="87">
        <f t="shared" si="134"/>
        <v>12165</v>
      </c>
      <c r="L4058" s="86">
        <f t="shared" si="133"/>
        <v>800</v>
      </c>
    </row>
    <row r="4059" spans="1:12" x14ac:dyDescent="0.35">
      <c r="A4059" s="2">
        <v>46061</v>
      </c>
      <c r="K4059" s="87">
        <f t="shared" si="134"/>
        <v>12168</v>
      </c>
      <c r="L4059" s="86">
        <f t="shared" si="133"/>
        <v>800</v>
      </c>
    </row>
    <row r="4060" spans="1:12" x14ac:dyDescent="0.35">
      <c r="A4060" s="2">
        <v>46062</v>
      </c>
      <c r="K4060" s="87">
        <f t="shared" si="134"/>
        <v>12171</v>
      </c>
      <c r="L4060" s="86">
        <f t="shared" si="133"/>
        <v>800</v>
      </c>
    </row>
    <row r="4061" spans="1:12" x14ac:dyDescent="0.35">
      <c r="A4061" s="2">
        <v>46063</v>
      </c>
      <c r="K4061" s="87">
        <f t="shared" si="134"/>
        <v>12174</v>
      </c>
      <c r="L4061" s="86">
        <f t="shared" si="133"/>
        <v>800</v>
      </c>
    </row>
    <row r="4062" spans="1:12" x14ac:dyDescent="0.35">
      <c r="A4062" s="2">
        <v>46064</v>
      </c>
      <c r="K4062" s="87">
        <f t="shared" si="134"/>
        <v>12177</v>
      </c>
      <c r="L4062" s="86">
        <f t="shared" si="133"/>
        <v>800</v>
      </c>
    </row>
    <row r="4063" spans="1:12" x14ac:dyDescent="0.35">
      <c r="A4063" s="2">
        <v>46065</v>
      </c>
      <c r="K4063" s="87">
        <f t="shared" si="134"/>
        <v>12180</v>
      </c>
      <c r="L4063" s="86">
        <f t="shared" si="133"/>
        <v>800</v>
      </c>
    </row>
    <row r="4064" spans="1:12" x14ac:dyDescent="0.35">
      <c r="A4064" s="2">
        <v>46066</v>
      </c>
      <c r="K4064" s="87">
        <f t="shared" si="134"/>
        <v>12183</v>
      </c>
      <c r="L4064" s="86">
        <f t="shared" si="133"/>
        <v>800</v>
      </c>
    </row>
    <row r="4065" spans="1:12" x14ac:dyDescent="0.35">
      <c r="A4065" s="2">
        <v>46067</v>
      </c>
      <c r="K4065" s="87">
        <f t="shared" si="134"/>
        <v>12186</v>
      </c>
      <c r="L4065" s="86">
        <f t="shared" si="133"/>
        <v>800</v>
      </c>
    </row>
    <row r="4066" spans="1:12" x14ac:dyDescent="0.35">
      <c r="A4066" s="2">
        <v>46068</v>
      </c>
      <c r="K4066" s="87">
        <f t="shared" si="134"/>
        <v>12189</v>
      </c>
      <c r="L4066" s="86">
        <f t="shared" si="133"/>
        <v>800</v>
      </c>
    </row>
    <row r="4067" spans="1:12" x14ac:dyDescent="0.35">
      <c r="A4067" s="2">
        <v>46069</v>
      </c>
      <c r="K4067" s="87">
        <f t="shared" si="134"/>
        <v>12192</v>
      </c>
      <c r="L4067" s="86">
        <f t="shared" si="133"/>
        <v>800</v>
      </c>
    </row>
    <row r="4068" spans="1:12" x14ac:dyDescent="0.35">
      <c r="A4068" s="2">
        <v>46070</v>
      </c>
      <c r="K4068" s="87">
        <f t="shared" si="134"/>
        <v>12195</v>
      </c>
      <c r="L4068" s="86">
        <f t="shared" si="133"/>
        <v>800</v>
      </c>
    </row>
    <row r="4069" spans="1:12" x14ac:dyDescent="0.35">
      <c r="A4069" s="2">
        <v>46071</v>
      </c>
      <c r="K4069" s="87">
        <f t="shared" si="134"/>
        <v>12198</v>
      </c>
      <c r="L4069" s="86">
        <f t="shared" si="133"/>
        <v>800</v>
      </c>
    </row>
    <row r="4070" spans="1:12" x14ac:dyDescent="0.35">
      <c r="A4070" s="2">
        <v>46072</v>
      </c>
      <c r="K4070" s="87">
        <f t="shared" si="134"/>
        <v>12201</v>
      </c>
      <c r="L4070" s="86">
        <f t="shared" si="133"/>
        <v>800</v>
      </c>
    </row>
    <row r="4071" spans="1:12" x14ac:dyDescent="0.35">
      <c r="A4071" s="2">
        <v>46073</v>
      </c>
      <c r="K4071" s="87">
        <f t="shared" si="134"/>
        <v>12204</v>
      </c>
      <c r="L4071" s="86">
        <f t="shared" si="133"/>
        <v>800</v>
      </c>
    </row>
    <row r="4072" spans="1:12" x14ac:dyDescent="0.35">
      <c r="A4072" s="2">
        <v>46074</v>
      </c>
      <c r="K4072" s="87">
        <f t="shared" si="134"/>
        <v>12207</v>
      </c>
      <c r="L4072" s="86">
        <f t="shared" si="133"/>
        <v>800</v>
      </c>
    </row>
    <row r="4073" spans="1:12" x14ac:dyDescent="0.35">
      <c r="A4073" s="2">
        <v>46075</v>
      </c>
      <c r="K4073" s="87">
        <f t="shared" si="134"/>
        <v>12210</v>
      </c>
      <c r="L4073" s="86">
        <f t="shared" si="133"/>
        <v>800</v>
      </c>
    </row>
    <row r="4074" spans="1:12" x14ac:dyDescent="0.35">
      <c r="A4074" s="2">
        <v>46076</v>
      </c>
      <c r="K4074" s="87">
        <f t="shared" si="134"/>
        <v>12213</v>
      </c>
      <c r="L4074" s="86">
        <f t="shared" si="133"/>
        <v>800</v>
      </c>
    </row>
    <row r="4075" spans="1:12" x14ac:dyDescent="0.35">
      <c r="A4075" s="2">
        <v>46077</v>
      </c>
      <c r="K4075" s="87">
        <f t="shared" si="134"/>
        <v>12216</v>
      </c>
      <c r="L4075" s="86">
        <f t="shared" si="133"/>
        <v>800</v>
      </c>
    </row>
    <row r="4076" spans="1:12" x14ac:dyDescent="0.35">
      <c r="A4076" s="2">
        <v>46078</v>
      </c>
      <c r="K4076" s="87">
        <f t="shared" si="134"/>
        <v>12219</v>
      </c>
      <c r="L4076" s="86">
        <f t="shared" si="133"/>
        <v>800</v>
      </c>
    </row>
    <row r="4077" spans="1:12" x14ac:dyDescent="0.35">
      <c r="A4077" s="2">
        <v>46079</v>
      </c>
      <c r="K4077" s="87">
        <f t="shared" si="134"/>
        <v>12222</v>
      </c>
      <c r="L4077" s="86">
        <f t="shared" si="133"/>
        <v>800</v>
      </c>
    </row>
    <row r="4078" spans="1:12" x14ac:dyDescent="0.35">
      <c r="A4078" s="2">
        <v>46080</v>
      </c>
      <c r="K4078" s="87">
        <f t="shared" si="134"/>
        <v>12225</v>
      </c>
      <c r="L4078" s="86">
        <f t="shared" si="133"/>
        <v>800</v>
      </c>
    </row>
    <row r="4079" spans="1:12" x14ac:dyDescent="0.35">
      <c r="A4079" s="2">
        <v>46081</v>
      </c>
      <c r="K4079" s="87">
        <f t="shared" si="134"/>
        <v>12228</v>
      </c>
      <c r="L4079" s="86">
        <f t="shared" si="133"/>
        <v>800</v>
      </c>
    </row>
    <row r="4080" spans="1:12" x14ac:dyDescent="0.35">
      <c r="A4080" s="2">
        <v>46082</v>
      </c>
      <c r="K4080" s="87">
        <f t="shared" si="134"/>
        <v>12231</v>
      </c>
      <c r="L4080" s="86">
        <f t="shared" si="133"/>
        <v>800</v>
      </c>
    </row>
    <row r="4081" spans="1:12" x14ac:dyDescent="0.35">
      <c r="A4081" s="2">
        <v>46083</v>
      </c>
      <c r="K4081" s="87">
        <f t="shared" si="134"/>
        <v>12234</v>
      </c>
      <c r="L4081" s="86">
        <f t="shared" si="133"/>
        <v>800</v>
      </c>
    </row>
    <row r="4082" spans="1:12" x14ac:dyDescent="0.35">
      <c r="A4082" s="2">
        <v>46084</v>
      </c>
      <c r="K4082" s="87">
        <f t="shared" si="134"/>
        <v>12237</v>
      </c>
      <c r="L4082" s="86">
        <f t="shared" si="133"/>
        <v>800</v>
      </c>
    </row>
    <row r="4083" spans="1:12" x14ac:dyDescent="0.35">
      <c r="A4083" s="2">
        <v>46085</v>
      </c>
      <c r="K4083" s="87">
        <f t="shared" si="134"/>
        <v>12240</v>
      </c>
      <c r="L4083" s="86">
        <f t="shared" si="133"/>
        <v>800</v>
      </c>
    </row>
    <row r="4084" spans="1:12" x14ac:dyDescent="0.35">
      <c r="A4084" s="2">
        <v>46086</v>
      </c>
      <c r="K4084" s="87">
        <f t="shared" si="134"/>
        <v>12243</v>
      </c>
      <c r="L4084" s="86">
        <f t="shared" si="133"/>
        <v>800</v>
      </c>
    </row>
    <row r="4085" spans="1:12" x14ac:dyDescent="0.35">
      <c r="A4085" s="2">
        <v>46087</v>
      </c>
      <c r="K4085" s="87">
        <f t="shared" si="134"/>
        <v>12246</v>
      </c>
      <c r="L4085" s="86">
        <f t="shared" si="133"/>
        <v>800</v>
      </c>
    </row>
    <row r="4086" spans="1:12" x14ac:dyDescent="0.35">
      <c r="A4086" s="2">
        <v>46088</v>
      </c>
      <c r="K4086" s="87">
        <f t="shared" si="134"/>
        <v>12249</v>
      </c>
      <c r="L4086" s="86">
        <f t="shared" si="133"/>
        <v>800</v>
      </c>
    </row>
    <row r="4087" spans="1:12" x14ac:dyDescent="0.35">
      <c r="A4087" s="2">
        <v>46089</v>
      </c>
      <c r="K4087" s="87">
        <f t="shared" si="134"/>
        <v>12252</v>
      </c>
      <c r="L4087" s="86">
        <f t="shared" si="133"/>
        <v>800</v>
      </c>
    </row>
    <row r="4088" spans="1:12" x14ac:dyDescent="0.35">
      <c r="A4088" s="2">
        <v>46090</v>
      </c>
      <c r="K4088" s="87">
        <f t="shared" si="134"/>
        <v>12255</v>
      </c>
      <c r="L4088" s="86">
        <f t="shared" si="133"/>
        <v>800</v>
      </c>
    </row>
    <row r="4089" spans="1:12" x14ac:dyDescent="0.35">
      <c r="A4089" s="2">
        <v>46091</v>
      </c>
      <c r="K4089" s="87">
        <f t="shared" si="134"/>
        <v>12258</v>
      </c>
      <c r="L4089" s="86">
        <f t="shared" si="133"/>
        <v>800</v>
      </c>
    </row>
    <row r="4090" spans="1:12" x14ac:dyDescent="0.35">
      <c r="A4090" s="2">
        <v>46092</v>
      </c>
      <c r="K4090" s="87">
        <f t="shared" si="134"/>
        <v>12261</v>
      </c>
      <c r="L4090" s="86">
        <f t="shared" si="133"/>
        <v>800</v>
      </c>
    </row>
    <row r="4091" spans="1:12" x14ac:dyDescent="0.35">
      <c r="A4091" s="2">
        <v>46093</v>
      </c>
      <c r="K4091" s="87">
        <f t="shared" si="134"/>
        <v>12264</v>
      </c>
      <c r="L4091" s="86">
        <f t="shared" si="133"/>
        <v>800</v>
      </c>
    </row>
    <row r="4092" spans="1:12" x14ac:dyDescent="0.35">
      <c r="A4092" s="2">
        <v>46094</v>
      </c>
      <c r="K4092" s="87">
        <f t="shared" si="134"/>
        <v>12267</v>
      </c>
      <c r="L4092" s="86">
        <f t="shared" si="133"/>
        <v>800</v>
      </c>
    </row>
    <row r="4093" spans="1:12" x14ac:dyDescent="0.35">
      <c r="A4093" s="2">
        <v>46095</v>
      </c>
      <c r="K4093" s="87">
        <f t="shared" si="134"/>
        <v>12270</v>
      </c>
      <c r="L4093" s="86">
        <f t="shared" si="133"/>
        <v>800</v>
      </c>
    </row>
    <row r="4094" spans="1:12" x14ac:dyDescent="0.35">
      <c r="A4094" s="2">
        <v>46096</v>
      </c>
      <c r="K4094" s="87">
        <f t="shared" si="134"/>
        <v>12273</v>
      </c>
      <c r="L4094" s="86">
        <f t="shared" si="133"/>
        <v>800</v>
      </c>
    </row>
    <row r="4095" spans="1:12" x14ac:dyDescent="0.35">
      <c r="A4095" s="2">
        <v>46097</v>
      </c>
      <c r="K4095" s="87">
        <f t="shared" si="134"/>
        <v>12276</v>
      </c>
      <c r="L4095" s="86">
        <f t="shared" si="133"/>
        <v>800</v>
      </c>
    </row>
    <row r="4096" spans="1:12" x14ac:dyDescent="0.35">
      <c r="A4096" s="2">
        <v>46098</v>
      </c>
      <c r="K4096" s="87">
        <f t="shared" si="134"/>
        <v>12279</v>
      </c>
      <c r="L4096" s="86">
        <f t="shared" si="133"/>
        <v>800</v>
      </c>
    </row>
    <row r="4097" spans="1:12" x14ac:dyDescent="0.35">
      <c r="A4097" s="2">
        <v>46099</v>
      </c>
      <c r="K4097" s="87">
        <f t="shared" si="134"/>
        <v>12282</v>
      </c>
      <c r="L4097" s="86">
        <f t="shared" si="133"/>
        <v>800</v>
      </c>
    </row>
    <row r="4098" spans="1:12" x14ac:dyDescent="0.35">
      <c r="A4098" s="2">
        <v>46100</v>
      </c>
      <c r="K4098" s="87">
        <f t="shared" si="134"/>
        <v>12285</v>
      </c>
      <c r="L4098" s="86">
        <f t="shared" si="133"/>
        <v>800</v>
      </c>
    </row>
    <row r="4099" spans="1:12" x14ac:dyDescent="0.35">
      <c r="A4099" s="2">
        <v>46101</v>
      </c>
      <c r="K4099" s="87">
        <f t="shared" si="134"/>
        <v>12288</v>
      </c>
      <c r="L4099" s="86">
        <f t="shared" si="133"/>
        <v>800</v>
      </c>
    </row>
    <row r="4100" spans="1:12" x14ac:dyDescent="0.35">
      <c r="A4100" s="2">
        <v>46102</v>
      </c>
      <c r="K4100" s="87">
        <f t="shared" si="134"/>
        <v>12291</v>
      </c>
      <c r="L4100" s="86">
        <f t="shared" ref="L4100:L4163" si="135">ExistingCost</f>
        <v>800</v>
      </c>
    </row>
    <row r="4101" spans="1:12" x14ac:dyDescent="0.35">
      <c r="A4101" s="2">
        <v>46103</v>
      </c>
      <c r="K4101" s="87">
        <f t="shared" ref="K4101:K4164" si="136">K4100+3</f>
        <v>12294</v>
      </c>
      <c r="L4101" s="86">
        <f t="shared" si="135"/>
        <v>800</v>
      </c>
    </row>
    <row r="4102" spans="1:12" x14ac:dyDescent="0.35">
      <c r="A4102" s="2">
        <v>46104</v>
      </c>
      <c r="K4102" s="87">
        <f t="shared" si="136"/>
        <v>12297</v>
      </c>
      <c r="L4102" s="86">
        <f t="shared" si="135"/>
        <v>800</v>
      </c>
    </row>
    <row r="4103" spans="1:12" x14ac:dyDescent="0.35">
      <c r="A4103" s="2">
        <v>46105</v>
      </c>
      <c r="K4103" s="87">
        <f t="shared" si="136"/>
        <v>12300</v>
      </c>
      <c r="L4103" s="86">
        <f t="shared" si="135"/>
        <v>800</v>
      </c>
    </row>
    <row r="4104" spans="1:12" x14ac:dyDescent="0.35">
      <c r="A4104" s="2">
        <v>46106</v>
      </c>
      <c r="K4104" s="87">
        <f t="shared" si="136"/>
        <v>12303</v>
      </c>
      <c r="L4104" s="86">
        <f t="shared" si="135"/>
        <v>800</v>
      </c>
    </row>
    <row r="4105" spans="1:12" x14ac:dyDescent="0.35">
      <c r="A4105" s="2">
        <v>46107</v>
      </c>
      <c r="K4105" s="87">
        <f t="shared" si="136"/>
        <v>12306</v>
      </c>
      <c r="L4105" s="86">
        <f t="shared" si="135"/>
        <v>800</v>
      </c>
    </row>
    <row r="4106" spans="1:12" x14ac:dyDescent="0.35">
      <c r="A4106" s="2">
        <v>46108</v>
      </c>
      <c r="K4106" s="87">
        <f t="shared" si="136"/>
        <v>12309</v>
      </c>
      <c r="L4106" s="86">
        <f t="shared" si="135"/>
        <v>800</v>
      </c>
    </row>
    <row r="4107" spans="1:12" x14ac:dyDescent="0.35">
      <c r="A4107" s="2">
        <v>46109</v>
      </c>
      <c r="K4107" s="87">
        <f t="shared" si="136"/>
        <v>12312</v>
      </c>
      <c r="L4107" s="86">
        <f t="shared" si="135"/>
        <v>800</v>
      </c>
    </row>
    <row r="4108" spans="1:12" x14ac:dyDescent="0.35">
      <c r="A4108" s="2">
        <v>46110</v>
      </c>
      <c r="K4108" s="87">
        <f t="shared" si="136"/>
        <v>12315</v>
      </c>
      <c r="L4108" s="86">
        <f t="shared" si="135"/>
        <v>800</v>
      </c>
    </row>
    <row r="4109" spans="1:12" x14ac:dyDescent="0.35">
      <c r="A4109" s="2">
        <v>46111</v>
      </c>
      <c r="K4109" s="87">
        <f t="shared" si="136"/>
        <v>12318</v>
      </c>
      <c r="L4109" s="86">
        <f t="shared" si="135"/>
        <v>800</v>
      </c>
    </row>
    <row r="4110" spans="1:12" x14ac:dyDescent="0.35">
      <c r="A4110" s="2">
        <v>46112</v>
      </c>
      <c r="K4110" s="87">
        <f t="shared" si="136"/>
        <v>12321</v>
      </c>
      <c r="L4110" s="86">
        <f t="shared" si="135"/>
        <v>800</v>
      </c>
    </row>
    <row r="4111" spans="1:12" x14ac:dyDescent="0.35">
      <c r="A4111" s="2">
        <v>46113</v>
      </c>
      <c r="K4111" s="87">
        <f t="shared" si="136"/>
        <v>12324</v>
      </c>
      <c r="L4111" s="86">
        <f t="shared" si="135"/>
        <v>800</v>
      </c>
    </row>
    <row r="4112" spans="1:12" x14ac:dyDescent="0.35">
      <c r="A4112" s="2">
        <v>46114</v>
      </c>
      <c r="K4112" s="87">
        <f t="shared" si="136"/>
        <v>12327</v>
      </c>
      <c r="L4112" s="86">
        <f t="shared" si="135"/>
        <v>800</v>
      </c>
    </row>
    <row r="4113" spans="1:12" x14ac:dyDescent="0.35">
      <c r="A4113" s="2">
        <v>46115</v>
      </c>
      <c r="K4113" s="87">
        <f t="shared" si="136"/>
        <v>12330</v>
      </c>
      <c r="L4113" s="86">
        <f t="shared" si="135"/>
        <v>800</v>
      </c>
    </row>
    <row r="4114" spans="1:12" x14ac:dyDescent="0.35">
      <c r="A4114" s="2">
        <v>46116</v>
      </c>
      <c r="K4114" s="87">
        <f t="shared" si="136"/>
        <v>12333</v>
      </c>
      <c r="L4114" s="86">
        <f t="shared" si="135"/>
        <v>800</v>
      </c>
    </row>
    <row r="4115" spans="1:12" x14ac:dyDescent="0.35">
      <c r="A4115" s="2">
        <v>46117</v>
      </c>
      <c r="K4115" s="87">
        <f t="shared" si="136"/>
        <v>12336</v>
      </c>
      <c r="L4115" s="86">
        <f t="shared" si="135"/>
        <v>800</v>
      </c>
    </row>
    <row r="4116" spans="1:12" x14ac:dyDescent="0.35">
      <c r="A4116" s="2">
        <v>46118</v>
      </c>
      <c r="K4116" s="87">
        <f t="shared" si="136"/>
        <v>12339</v>
      </c>
      <c r="L4116" s="86">
        <f t="shared" si="135"/>
        <v>800</v>
      </c>
    </row>
    <row r="4117" spans="1:12" x14ac:dyDescent="0.35">
      <c r="A4117" s="2">
        <v>46119</v>
      </c>
      <c r="K4117" s="87">
        <f t="shared" si="136"/>
        <v>12342</v>
      </c>
      <c r="L4117" s="86">
        <f t="shared" si="135"/>
        <v>800</v>
      </c>
    </row>
    <row r="4118" spans="1:12" x14ac:dyDescent="0.35">
      <c r="A4118" s="2">
        <v>46120</v>
      </c>
      <c r="K4118" s="87">
        <f t="shared" si="136"/>
        <v>12345</v>
      </c>
      <c r="L4118" s="86">
        <f t="shared" si="135"/>
        <v>800</v>
      </c>
    </row>
    <row r="4119" spans="1:12" x14ac:dyDescent="0.35">
      <c r="A4119" s="2">
        <v>46121</v>
      </c>
      <c r="K4119" s="87">
        <f t="shared" si="136"/>
        <v>12348</v>
      </c>
      <c r="L4119" s="86">
        <f t="shared" si="135"/>
        <v>800</v>
      </c>
    </row>
    <row r="4120" spans="1:12" x14ac:dyDescent="0.35">
      <c r="A4120" s="2">
        <v>46122</v>
      </c>
      <c r="K4120" s="87">
        <f t="shared" si="136"/>
        <v>12351</v>
      </c>
      <c r="L4120" s="86">
        <f t="shared" si="135"/>
        <v>800</v>
      </c>
    </row>
    <row r="4121" spans="1:12" x14ac:dyDescent="0.35">
      <c r="A4121" s="2">
        <v>46123</v>
      </c>
      <c r="K4121" s="87">
        <f t="shared" si="136"/>
        <v>12354</v>
      </c>
      <c r="L4121" s="86">
        <f t="shared" si="135"/>
        <v>800</v>
      </c>
    </row>
    <row r="4122" spans="1:12" x14ac:dyDescent="0.35">
      <c r="A4122" s="2">
        <v>46124</v>
      </c>
      <c r="K4122" s="87">
        <f t="shared" si="136"/>
        <v>12357</v>
      </c>
      <c r="L4122" s="86">
        <f t="shared" si="135"/>
        <v>800</v>
      </c>
    </row>
    <row r="4123" spans="1:12" x14ac:dyDescent="0.35">
      <c r="A4123" s="2">
        <v>46125</v>
      </c>
      <c r="K4123" s="87">
        <f t="shared" si="136"/>
        <v>12360</v>
      </c>
      <c r="L4123" s="86">
        <f t="shared" si="135"/>
        <v>800</v>
      </c>
    </row>
    <row r="4124" spans="1:12" x14ac:dyDescent="0.35">
      <c r="A4124" s="2">
        <v>46126</v>
      </c>
      <c r="K4124" s="87">
        <f t="shared" si="136"/>
        <v>12363</v>
      </c>
      <c r="L4124" s="86">
        <f t="shared" si="135"/>
        <v>800</v>
      </c>
    </row>
    <row r="4125" spans="1:12" x14ac:dyDescent="0.35">
      <c r="A4125" s="2">
        <v>46127</v>
      </c>
      <c r="K4125" s="87">
        <f t="shared" si="136"/>
        <v>12366</v>
      </c>
      <c r="L4125" s="86">
        <f t="shared" si="135"/>
        <v>800</v>
      </c>
    </row>
    <row r="4126" spans="1:12" x14ac:dyDescent="0.35">
      <c r="A4126" s="2">
        <v>46128</v>
      </c>
      <c r="K4126" s="87">
        <f t="shared" si="136"/>
        <v>12369</v>
      </c>
      <c r="L4126" s="86">
        <f t="shared" si="135"/>
        <v>800</v>
      </c>
    </row>
    <row r="4127" spans="1:12" x14ac:dyDescent="0.35">
      <c r="A4127" s="2">
        <v>46129</v>
      </c>
      <c r="K4127" s="87">
        <f t="shared" si="136"/>
        <v>12372</v>
      </c>
      <c r="L4127" s="86">
        <f t="shared" si="135"/>
        <v>800</v>
      </c>
    </row>
    <row r="4128" spans="1:12" x14ac:dyDescent="0.35">
      <c r="A4128" s="2">
        <v>46130</v>
      </c>
      <c r="K4128" s="87">
        <f t="shared" si="136"/>
        <v>12375</v>
      </c>
      <c r="L4128" s="86">
        <f t="shared" si="135"/>
        <v>800</v>
      </c>
    </row>
    <row r="4129" spans="1:12" x14ac:dyDescent="0.35">
      <c r="A4129" s="2">
        <v>46131</v>
      </c>
      <c r="K4129" s="87">
        <f t="shared" si="136"/>
        <v>12378</v>
      </c>
      <c r="L4129" s="86">
        <f t="shared" si="135"/>
        <v>800</v>
      </c>
    </row>
    <row r="4130" spans="1:12" x14ac:dyDescent="0.35">
      <c r="A4130" s="2">
        <v>46132</v>
      </c>
      <c r="K4130" s="87">
        <f t="shared" si="136"/>
        <v>12381</v>
      </c>
      <c r="L4130" s="86">
        <f t="shared" si="135"/>
        <v>800</v>
      </c>
    </row>
    <row r="4131" spans="1:12" x14ac:dyDescent="0.35">
      <c r="A4131" s="2">
        <v>46133</v>
      </c>
      <c r="K4131" s="87">
        <f t="shared" si="136"/>
        <v>12384</v>
      </c>
      <c r="L4131" s="86">
        <f t="shared" si="135"/>
        <v>800</v>
      </c>
    </row>
    <row r="4132" spans="1:12" x14ac:dyDescent="0.35">
      <c r="A4132" s="2">
        <v>46134</v>
      </c>
      <c r="K4132" s="87">
        <f t="shared" si="136"/>
        <v>12387</v>
      </c>
      <c r="L4132" s="86">
        <f t="shared" si="135"/>
        <v>800</v>
      </c>
    </row>
    <row r="4133" spans="1:12" x14ac:dyDescent="0.35">
      <c r="A4133" s="2">
        <v>46135</v>
      </c>
      <c r="K4133" s="87">
        <f t="shared" si="136"/>
        <v>12390</v>
      </c>
      <c r="L4133" s="86">
        <f t="shared" si="135"/>
        <v>800</v>
      </c>
    </row>
    <row r="4134" spans="1:12" x14ac:dyDescent="0.35">
      <c r="A4134" s="2">
        <v>46136</v>
      </c>
      <c r="K4134" s="87">
        <f t="shared" si="136"/>
        <v>12393</v>
      </c>
      <c r="L4134" s="86">
        <f t="shared" si="135"/>
        <v>800</v>
      </c>
    </row>
    <row r="4135" spans="1:12" x14ac:dyDescent="0.35">
      <c r="A4135" s="2">
        <v>46137</v>
      </c>
      <c r="K4135" s="87">
        <f t="shared" si="136"/>
        <v>12396</v>
      </c>
      <c r="L4135" s="86">
        <f t="shared" si="135"/>
        <v>800</v>
      </c>
    </row>
    <row r="4136" spans="1:12" x14ac:dyDescent="0.35">
      <c r="A4136" s="2">
        <v>46138</v>
      </c>
      <c r="K4136" s="87">
        <f t="shared" si="136"/>
        <v>12399</v>
      </c>
      <c r="L4136" s="86">
        <f t="shared" si="135"/>
        <v>800</v>
      </c>
    </row>
    <row r="4137" spans="1:12" x14ac:dyDescent="0.35">
      <c r="A4137" s="2">
        <v>46139</v>
      </c>
      <c r="K4137" s="87">
        <f t="shared" si="136"/>
        <v>12402</v>
      </c>
      <c r="L4137" s="86">
        <f t="shared" si="135"/>
        <v>800</v>
      </c>
    </row>
    <row r="4138" spans="1:12" x14ac:dyDescent="0.35">
      <c r="A4138" s="2">
        <v>46140</v>
      </c>
      <c r="K4138" s="87">
        <f t="shared" si="136"/>
        <v>12405</v>
      </c>
      <c r="L4138" s="86">
        <f t="shared" si="135"/>
        <v>800</v>
      </c>
    </row>
    <row r="4139" spans="1:12" x14ac:dyDescent="0.35">
      <c r="A4139" s="2">
        <v>46141</v>
      </c>
      <c r="K4139" s="87">
        <f t="shared" si="136"/>
        <v>12408</v>
      </c>
      <c r="L4139" s="86">
        <f t="shared" si="135"/>
        <v>800</v>
      </c>
    </row>
    <row r="4140" spans="1:12" x14ac:dyDescent="0.35">
      <c r="A4140" s="2">
        <v>46142</v>
      </c>
      <c r="K4140" s="87">
        <f t="shared" si="136"/>
        <v>12411</v>
      </c>
      <c r="L4140" s="86">
        <f t="shared" si="135"/>
        <v>800</v>
      </c>
    </row>
    <row r="4141" spans="1:12" x14ac:dyDescent="0.35">
      <c r="A4141" s="2">
        <v>46143</v>
      </c>
      <c r="K4141" s="87">
        <f t="shared" si="136"/>
        <v>12414</v>
      </c>
      <c r="L4141" s="86">
        <f t="shared" si="135"/>
        <v>800</v>
      </c>
    </row>
    <row r="4142" spans="1:12" x14ac:dyDescent="0.35">
      <c r="A4142" s="2">
        <v>46144</v>
      </c>
      <c r="K4142" s="87">
        <f t="shared" si="136"/>
        <v>12417</v>
      </c>
      <c r="L4142" s="86">
        <f t="shared" si="135"/>
        <v>800</v>
      </c>
    </row>
    <row r="4143" spans="1:12" x14ac:dyDescent="0.35">
      <c r="A4143" s="2">
        <v>46145</v>
      </c>
      <c r="K4143" s="87">
        <f t="shared" si="136"/>
        <v>12420</v>
      </c>
      <c r="L4143" s="86">
        <f t="shared" si="135"/>
        <v>800</v>
      </c>
    </row>
    <row r="4144" spans="1:12" x14ac:dyDescent="0.35">
      <c r="A4144" s="2">
        <v>46146</v>
      </c>
      <c r="K4144" s="87">
        <f t="shared" si="136"/>
        <v>12423</v>
      </c>
      <c r="L4144" s="86">
        <f t="shared" si="135"/>
        <v>800</v>
      </c>
    </row>
    <row r="4145" spans="1:12" x14ac:dyDescent="0.35">
      <c r="A4145" s="2">
        <v>46147</v>
      </c>
      <c r="K4145" s="87">
        <f t="shared" si="136"/>
        <v>12426</v>
      </c>
      <c r="L4145" s="86">
        <f t="shared" si="135"/>
        <v>800</v>
      </c>
    </row>
    <row r="4146" spans="1:12" x14ac:dyDescent="0.35">
      <c r="A4146" s="2">
        <v>46148</v>
      </c>
      <c r="K4146" s="87">
        <f t="shared" si="136"/>
        <v>12429</v>
      </c>
      <c r="L4146" s="86">
        <f t="shared" si="135"/>
        <v>800</v>
      </c>
    </row>
    <row r="4147" spans="1:12" x14ac:dyDescent="0.35">
      <c r="A4147" s="2">
        <v>46149</v>
      </c>
      <c r="K4147" s="87">
        <f t="shared" si="136"/>
        <v>12432</v>
      </c>
      <c r="L4147" s="86">
        <f t="shared" si="135"/>
        <v>800</v>
      </c>
    </row>
    <row r="4148" spans="1:12" x14ac:dyDescent="0.35">
      <c r="A4148" s="2">
        <v>46150</v>
      </c>
      <c r="K4148" s="87">
        <f t="shared" si="136"/>
        <v>12435</v>
      </c>
      <c r="L4148" s="86">
        <f t="shared" si="135"/>
        <v>800</v>
      </c>
    </row>
    <row r="4149" spans="1:12" x14ac:dyDescent="0.35">
      <c r="A4149" s="2">
        <v>46151</v>
      </c>
      <c r="K4149" s="87">
        <f t="shared" si="136"/>
        <v>12438</v>
      </c>
      <c r="L4149" s="86">
        <f t="shared" si="135"/>
        <v>800</v>
      </c>
    </row>
    <row r="4150" spans="1:12" x14ac:dyDescent="0.35">
      <c r="A4150" s="2">
        <v>46152</v>
      </c>
      <c r="K4150" s="87">
        <f t="shared" si="136"/>
        <v>12441</v>
      </c>
      <c r="L4150" s="86">
        <f t="shared" si="135"/>
        <v>800</v>
      </c>
    </row>
    <row r="4151" spans="1:12" x14ac:dyDescent="0.35">
      <c r="A4151" s="2">
        <v>46153</v>
      </c>
      <c r="K4151" s="87">
        <f t="shared" si="136"/>
        <v>12444</v>
      </c>
      <c r="L4151" s="86">
        <f t="shared" si="135"/>
        <v>800</v>
      </c>
    </row>
    <row r="4152" spans="1:12" x14ac:dyDescent="0.35">
      <c r="A4152" s="2">
        <v>46154</v>
      </c>
      <c r="K4152" s="87">
        <f t="shared" si="136"/>
        <v>12447</v>
      </c>
      <c r="L4152" s="86">
        <f t="shared" si="135"/>
        <v>800</v>
      </c>
    </row>
    <row r="4153" spans="1:12" x14ac:dyDescent="0.35">
      <c r="A4153" s="2">
        <v>46155</v>
      </c>
      <c r="K4153" s="87">
        <f t="shared" si="136"/>
        <v>12450</v>
      </c>
      <c r="L4153" s="86">
        <f t="shared" si="135"/>
        <v>800</v>
      </c>
    </row>
    <row r="4154" spans="1:12" x14ac:dyDescent="0.35">
      <c r="A4154" s="2">
        <v>46156</v>
      </c>
      <c r="K4154" s="87">
        <f t="shared" si="136"/>
        <v>12453</v>
      </c>
      <c r="L4154" s="86">
        <f t="shared" si="135"/>
        <v>800</v>
      </c>
    </row>
    <row r="4155" spans="1:12" x14ac:dyDescent="0.35">
      <c r="A4155" s="2">
        <v>46157</v>
      </c>
      <c r="K4155" s="87">
        <f t="shared" si="136"/>
        <v>12456</v>
      </c>
      <c r="L4155" s="86">
        <f t="shared" si="135"/>
        <v>800</v>
      </c>
    </row>
    <row r="4156" spans="1:12" x14ac:dyDescent="0.35">
      <c r="A4156" s="2">
        <v>46158</v>
      </c>
      <c r="K4156" s="87">
        <f t="shared" si="136"/>
        <v>12459</v>
      </c>
      <c r="L4156" s="86">
        <f t="shared" si="135"/>
        <v>800</v>
      </c>
    </row>
    <row r="4157" spans="1:12" x14ac:dyDescent="0.35">
      <c r="A4157" s="2">
        <v>46159</v>
      </c>
      <c r="K4157" s="87">
        <f t="shared" si="136"/>
        <v>12462</v>
      </c>
      <c r="L4157" s="86">
        <f t="shared" si="135"/>
        <v>800</v>
      </c>
    </row>
    <row r="4158" spans="1:12" x14ac:dyDescent="0.35">
      <c r="A4158" s="2">
        <v>46160</v>
      </c>
      <c r="K4158" s="87">
        <f t="shared" si="136"/>
        <v>12465</v>
      </c>
      <c r="L4158" s="86">
        <f t="shared" si="135"/>
        <v>800</v>
      </c>
    </row>
    <row r="4159" spans="1:12" x14ac:dyDescent="0.35">
      <c r="A4159" s="2">
        <v>46161</v>
      </c>
      <c r="K4159" s="87">
        <f t="shared" si="136"/>
        <v>12468</v>
      </c>
      <c r="L4159" s="86">
        <f t="shared" si="135"/>
        <v>800</v>
      </c>
    </row>
    <row r="4160" spans="1:12" x14ac:dyDescent="0.35">
      <c r="A4160" s="2">
        <v>46162</v>
      </c>
      <c r="K4160" s="87">
        <f t="shared" si="136"/>
        <v>12471</v>
      </c>
      <c r="L4160" s="86">
        <f t="shared" si="135"/>
        <v>800</v>
      </c>
    </row>
    <row r="4161" spans="1:12" x14ac:dyDescent="0.35">
      <c r="A4161" s="2">
        <v>46163</v>
      </c>
      <c r="K4161" s="87">
        <f t="shared" si="136"/>
        <v>12474</v>
      </c>
      <c r="L4161" s="86">
        <f t="shared" si="135"/>
        <v>800</v>
      </c>
    </row>
    <row r="4162" spans="1:12" x14ac:dyDescent="0.35">
      <c r="A4162" s="2">
        <v>46164</v>
      </c>
      <c r="K4162" s="87">
        <f t="shared" si="136"/>
        <v>12477</v>
      </c>
      <c r="L4162" s="86">
        <f t="shared" si="135"/>
        <v>800</v>
      </c>
    </row>
    <row r="4163" spans="1:12" x14ac:dyDescent="0.35">
      <c r="A4163" s="2">
        <v>46165</v>
      </c>
      <c r="K4163" s="87">
        <f t="shared" si="136"/>
        <v>12480</v>
      </c>
      <c r="L4163" s="86">
        <f t="shared" si="135"/>
        <v>800</v>
      </c>
    </row>
    <row r="4164" spans="1:12" x14ac:dyDescent="0.35">
      <c r="A4164" s="2">
        <v>46166</v>
      </c>
      <c r="K4164" s="87">
        <f t="shared" si="136"/>
        <v>12483</v>
      </c>
      <c r="L4164" s="86">
        <f t="shared" ref="L4164:L4227" si="137">ExistingCost</f>
        <v>800</v>
      </c>
    </row>
    <row r="4165" spans="1:12" x14ac:dyDescent="0.35">
      <c r="A4165" s="2">
        <v>46167</v>
      </c>
      <c r="K4165" s="87">
        <f t="shared" ref="K4165:K4228" si="138">K4164+3</f>
        <v>12486</v>
      </c>
      <c r="L4165" s="86">
        <f t="shared" si="137"/>
        <v>800</v>
      </c>
    </row>
    <row r="4166" spans="1:12" x14ac:dyDescent="0.35">
      <c r="A4166" s="2">
        <v>46168</v>
      </c>
      <c r="K4166" s="87">
        <f t="shared" si="138"/>
        <v>12489</v>
      </c>
      <c r="L4166" s="86">
        <f t="shared" si="137"/>
        <v>800</v>
      </c>
    </row>
    <row r="4167" spans="1:12" x14ac:dyDescent="0.35">
      <c r="A4167" s="2">
        <v>46169</v>
      </c>
      <c r="K4167" s="87">
        <f t="shared" si="138"/>
        <v>12492</v>
      </c>
      <c r="L4167" s="86">
        <f t="shared" si="137"/>
        <v>800</v>
      </c>
    </row>
    <row r="4168" spans="1:12" x14ac:dyDescent="0.35">
      <c r="A4168" s="2">
        <v>46170</v>
      </c>
      <c r="K4168" s="87">
        <f t="shared" si="138"/>
        <v>12495</v>
      </c>
      <c r="L4168" s="86">
        <f t="shared" si="137"/>
        <v>800</v>
      </c>
    </row>
    <row r="4169" spans="1:12" x14ac:dyDescent="0.35">
      <c r="A4169" s="2">
        <v>46171</v>
      </c>
      <c r="K4169" s="87">
        <f t="shared" si="138"/>
        <v>12498</v>
      </c>
      <c r="L4169" s="86">
        <f t="shared" si="137"/>
        <v>800</v>
      </c>
    </row>
    <row r="4170" spans="1:12" x14ac:dyDescent="0.35">
      <c r="A4170" s="2">
        <v>46172</v>
      </c>
      <c r="K4170" s="87">
        <f t="shared" si="138"/>
        <v>12501</v>
      </c>
      <c r="L4170" s="86">
        <f t="shared" si="137"/>
        <v>800</v>
      </c>
    </row>
    <row r="4171" spans="1:12" x14ac:dyDescent="0.35">
      <c r="A4171" s="2">
        <v>46173</v>
      </c>
      <c r="K4171" s="87">
        <f t="shared" si="138"/>
        <v>12504</v>
      </c>
      <c r="L4171" s="86">
        <f t="shared" si="137"/>
        <v>800</v>
      </c>
    </row>
    <row r="4172" spans="1:12" x14ac:dyDescent="0.35">
      <c r="A4172" s="2">
        <v>46174</v>
      </c>
      <c r="K4172" s="87">
        <f t="shared" si="138"/>
        <v>12507</v>
      </c>
      <c r="L4172" s="86">
        <f t="shared" si="137"/>
        <v>800</v>
      </c>
    </row>
    <row r="4173" spans="1:12" x14ac:dyDescent="0.35">
      <c r="A4173" s="2">
        <v>46175</v>
      </c>
      <c r="K4173" s="87">
        <f t="shared" si="138"/>
        <v>12510</v>
      </c>
      <c r="L4173" s="86">
        <f t="shared" si="137"/>
        <v>800</v>
      </c>
    </row>
    <row r="4174" spans="1:12" x14ac:dyDescent="0.35">
      <c r="A4174" s="2">
        <v>46176</v>
      </c>
      <c r="K4174" s="87">
        <f t="shared" si="138"/>
        <v>12513</v>
      </c>
      <c r="L4174" s="86">
        <f t="shared" si="137"/>
        <v>800</v>
      </c>
    </row>
    <row r="4175" spans="1:12" x14ac:dyDescent="0.35">
      <c r="A4175" s="2">
        <v>46177</v>
      </c>
      <c r="K4175" s="87">
        <f t="shared" si="138"/>
        <v>12516</v>
      </c>
      <c r="L4175" s="86">
        <f t="shared" si="137"/>
        <v>800</v>
      </c>
    </row>
    <row r="4176" spans="1:12" x14ac:dyDescent="0.35">
      <c r="A4176" s="2">
        <v>46178</v>
      </c>
      <c r="K4176" s="87">
        <f t="shared" si="138"/>
        <v>12519</v>
      </c>
      <c r="L4176" s="86">
        <f t="shared" si="137"/>
        <v>800</v>
      </c>
    </row>
    <row r="4177" spans="1:12" x14ac:dyDescent="0.35">
      <c r="A4177" s="2">
        <v>46179</v>
      </c>
      <c r="K4177" s="87">
        <f t="shared" si="138"/>
        <v>12522</v>
      </c>
      <c r="L4177" s="86">
        <f t="shared" si="137"/>
        <v>800</v>
      </c>
    </row>
    <row r="4178" spans="1:12" x14ac:dyDescent="0.35">
      <c r="A4178" s="2">
        <v>46180</v>
      </c>
      <c r="K4178" s="87">
        <f t="shared" si="138"/>
        <v>12525</v>
      </c>
      <c r="L4178" s="86">
        <f t="shared" si="137"/>
        <v>800</v>
      </c>
    </row>
    <row r="4179" spans="1:12" x14ac:dyDescent="0.35">
      <c r="A4179" s="2">
        <v>46181</v>
      </c>
      <c r="K4179" s="87">
        <f t="shared" si="138"/>
        <v>12528</v>
      </c>
      <c r="L4179" s="86">
        <f t="shared" si="137"/>
        <v>800</v>
      </c>
    </row>
    <row r="4180" spans="1:12" x14ac:dyDescent="0.35">
      <c r="A4180" s="2">
        <v>46182</v>
      </c>
      <c r="K4180" s="87">
        <f t="shared" si="138"/>
        <v>12531</v>
      </c>
      <c r="L4180" s="86">
        <f t="shared" si="137"/>
        <v>800</v>
      </c>
    </row>
    <row r="4181" spans="1:12" x14ac:dyDescent="0.35">
      <c r="A4181" s="2">
        <v>46183</v>
      </c>
      <c r="K4181" s="87">
        <f t="shared" si="138"/>
        <v>12534</v>
      </c>
      <c r="L4181" s="86">
        <f t="shared" si="137"/>
        <v>800</v>
      </c>
    </row>
    <row r="4182" spans="1:12" x14ac:dyDescent="0.35">
      <c r="A4182" s="2">
        <v>46184</v>
      </c>
      <c r="K4182" s="87">
        <f t="shared" si="138"/>
        <v>12537</v>
      </c>
      <c r="L4182" s="86">
        <f t="shared" si="137"/>
        <v>800</v>
      </c>
    </row>
    <row r="4183" spans="1:12" x14ac:dyDescent="0.35">
      <c r="A4183" s="2">
        <v>46185</v>
      </c>
      <c r="K4183" s="87">
        <f t="shared" si="138"/>
        <v>12540</v>
      </c>
      <c r="L4183" s="86">
        <f t="shared" si="137"/>
        <v>800</v>
      </c>
    </row>
    <row r="4184" spans="1:12" x14ac:dyDescent="0.35">
      <c r="A4184" s="2">
        <v>46186</v>
      </c>
      <c r="K4184" s="87">
        <f t="shared" si="138"/>
        <v>12543</v>
      </c>
      <c r="L4184" s="86">
        <f t="shared" si="137"/>
        <v>800</v>
      </c>
    </row>
    <row r="4185" spans="1:12" x14ac:dyDescent="0.35">
      <c r="A4185" s="2">
        <v>46187</v>
      </c>
      <c r="K4185" s="87">
        <f t="shared" si="138"/>
        <v>12546</v>
      </c>
      <c r="L4185" s="86">
        <f t="shared" si="137"/>
        <v>800</v>
      </c>
    </row>
    <row r="4186" spans="1:12" x14ac:dyDescent="0.35">
      <c r="A4186" s="2">
        <v>46188</v>
      </c>
      <c r="K4186" s="87">
        <f t="shared" si="138"/>
        <v>12549</v>
      </c>
      <c r="L4186" s="86">
        <f t="shared" si="137"/>
        <v>800</v>
      </c>
    </row>
    <row r="4187" spans="1:12" x14ac:dyDescent="0.35">
      <c r="A4187" s="2">
        <v>46189</v>
      </c>
      <c r="K4187" s="87">
        <f t="shared" si="138"/>
        <v>12552</v>
      </c>
      <c r="L4187" s="86">
        <f t="shared" si="137"/>
        <v>800</v>
      </c>
    </row>
    <row r="4188" spans="1:12" x14ac:dyDescent="0.35">
      <c r="A4188" s="2">
        <v>46190</v>
      </c>
      <c r="K4188" s="87">
        <f t="shared" si="138"/>
        <v>12555</v>
      </c>
      <c r="L4188" s="86">
        <f t="shared" si="137"/>
        <v>800</v>
      </c>
    </row>
    <row r="4189" spans="1:12" x14ac:dyDescent="0.35">
      <c r="A4189" s="2">
        <v>46191</v>
      </c>
      <c r="K4189" s="87">
        <f t="shared" si="138"/>
        <v>12558</v>
      </c>
      <c r="L4189" s="86">
        <f t="shared" si="137"/>
        <v>800</v>
      </c>
    </row>
    <row r="4190" spans="1:12" x14ac:dyDescent="0.35">
      <c r="A4190" s="2">
        <v>46192</v>
      </c>
      <c r="K4190" s="87">
        <f t="shared" si="138"/>
        <v>12561</v>
      </c>
      <c r="L4190" s="86">
        <f t="shared" si="137"/>
        <v>800</v>
      </c>
    </row>
    <row r="4191" spans="1:12" x14ac:dyDescent="0.35">
      <c r="A4191" s="2">
        <v>46193</v>
      </c>
      <c r="K4191" s="87">
        <f t="shared" si="138"/>
        <v>12564</v>
      </c>
      <c r="L4191" s="86">
        <f t="shared" si="137"/>
        <v>800</v>
      </c>
    </row>
    <row r="4192" spans="1:12" x14ac:dyDescent="0.35">
      <c r="A4192" s="2">
        <v>46194</v>
      </c>
      <c r="K4192" s="87">
        <f t="shared" si="138"/>
        <v>12567</v>
      </c>
      <c r="L4192" s="86">
        <f t="shared" si="137"/>
        <v>800</v>
      </c>
    </row>
    <row r="4193" spans="1:12" x14ac:dyDescent="0.35">
      <c r="A4193" s="2">
        <v>46195</v>
      </c>
      <c r="K4193" s="87">
        <f t="shared" si="138"/>
        <v>12570</v>
      </c>
      <c r="L4193" s="86">
        <f t="shared" si="137"/>
        <v>800</v>
      </c>
    </row>
    <row r="4194" spans="1:12" x14ac:dyDescent="0.35">
      <c r="A4194" s="2">
        <v>46196</v>
      </c>
      <c r="K4194" s="87">
        <f t="shared" si="138"/>
        <v>12573</v>
      </c>
      <c r="L4194" s="86">
        <f t="shared" si="137"/>
        <v>800</v>
      </c>
    </row>
    <row r="4195" spans="1:12" x14ac:dyDescent="0.35">
      <c r="A4195" s="2">
        <v>46197</v>
      </c>
      <c r="K4195" s="87">
        <f t="shared" si="138"/>
        <v>12576</v>
      </c>
      <c r="L4195" s="86">
        <f t="shared" si="137"/>
        <v>800</v>
      </c>
    </row>
    <row r="4196" spans="1:12" x14ac:dyDescent="0.35">
      <c r="A4196" s="2">
        <v>46198</v>
      </c>
      <c r="K4196" s="87">
        <f t="shared" si="138"/>
        <v>12579</v>
      </c>
      <c r="L4196" s="86">
        <f t="shared" si="137"/>
        <v>800</v>
      </c>
    </row>
    <row r="4197" spans="1:12" x14ac:dyDescent="0.35">
      <c r="A4197" s="2">
        <v>46199</v>
      </c>
      <c r="K4197" s="87">
        <f t="shared" si="138"/>
        <v>12582</v>
      </c>
      <c r="L4197" s="86">
        <f t="shared" si="137"/>
        <v>800</v>
      </c>
    </row>
    <row r="4198" spans="1:12" x14ac:dyDescent="0.35">
      <c r="A4198" s="2">
        <v>46200</v>
      </c>
      <c r="K4198" s="87">
        <f t="shared" si="138"/>
        <v>12585</v>
      </c>
      <c r="L4198" s="86">
        <f t="shared" si="137"/>
        <v>800</v>
      </c>
    </row>
    <row r="4199" spans="1:12" x14ac:dyDescent="0.35">
      <c r="A4199" s="2">
        <v>46201</v>
      </c>
      <c r="K4199" s="87">
        <f t="shared" si="138"/>
        <v>12588</v>
      </c>
      <c r="L4199" s="86">
        <f t="shared" si="137"/>
        <v>800</v>
      </c>
    </row>
    <row r="4200" spans="1:12" x14ac:dyDescent="0.35">
      <c r="A4200" s="2">
        <v>46202</v>
      </c>
      <c r="K4200" s="87">
        <f t="shared" si="138"/>
        <v>12591</v>
      </c>
      <c r="L4200" s="86">
        <f t="shared" si="137"/>
        <v>800</v>
      </c>
    </row>
    <row r="4201" spans="1:12" x14ac:dyDescent="0.35">
      <c r="A4201" s="2">
        <v>46203</v>
      </c>
      <c r="K4201" s="87">
        <f t="shared" si="138"/>
        <v>12594</v>
      </c>
      <c r="L4201" s="86">
        <f t="shared" si="137"/>
        <v>800</v>
      </c>
    </row>
    <row r="4202" spans="1:12" x14ac:dyDescent="0.35">
      <c r="A4202" s="2">
        <v>46204</v>
      </c>
      <c r="K4202" s="87">
        <f t="shared" si="138"/>
        <v>12597</v>
      </c>
      <c r="L4202" s="86">
        <f t="shared" si="137"/>
        <v>800</v>
      </c>
    </row>
    <row r="4203" spans="1:12" x14ac:dyDescent="0.35">
      <c r="A4203" s="2">
        <v>46205</v>
      </c>
      <c r="K4203" s="87">
        <f t="shared" si="138"/>
        <v>12600</v>
      </c>
      <c r="L4203" s="86">
        <f t="shared" si="137"/>
        <v>800</v>
      </c>
    </row>
    <row r="4204" spans="1:12" x14ac:dyDescent="0.35">
      <c r="A4204" s="2">
        <v>46206</v>
      </c>
      <c r="K4204" s="87">
        <f t="shared" si="138"/>
        <v>12603</v>
      </c>
      <c r="L4204" s="86">
        <f t="shared" si="137"/>
        <v>800</v>
      </c>
    </row>
    <row r="4205" spans="1:12" x14ac:dyDescent="0.35">
      <c r="A4205" s="2">
        <v>46207</v>
      </c>
      <c r="K4205" s="87">
        <f t="shared" si="138"/>
        <v>12606</v>
      </c>
      <c r="L4205" s="86">
        <f t="shared" si="137"/>
        <v>800</v>
      </c>
    </row>
    <row r="4206" spans="1:12" x14ac:dyDescent="0.35">
      <c r="A4206" s="2">
        <v>46208</v>
      </c>
      <c r="K4206" s="87">
        <f t="shared" si="138"/>
        <v>12609</v>
      </c>
      <c r="L4206" s="86">
        <f t="shared" si="137"/>
        <v>800</v>
      </c>
    </row>
    <row r="4207" spans="1:12" x14ac:dyDescent="0.35">
      <c r="A4207" s="2">
        <v>46209</v>
      </c>
      <c r="K4207" s="87">
        <f t="shared" si="138"/>
        <v>12612</v>
      </c>
      <c r="L4207" s="86">
        <f t="shared" si="137"/>
        <v>800</v>
      </c>
    </row>
    <row r="4208" spans="1:12" x14ac:dyDescent="0.35">
      <c r="A4208" s="2">
        <v>46210</v>
      </c>
      <c r="K4208" s="87">
        <f t="shared" si="138"/>
        <v>12615</v>
      </c>
      <c r="L4208" s="86">
        <f t="shared" si="137"/>
        <v>800</v>
      </c>
    </row>
    <row r="4209" spans="1:12" x14ac:dyDescent="0.35">
      <c r="A4209" s="2">
        <v>46211</v>
      </c>
      <c r="K4209" s="87">
        <f t="shared" si="138"/>
        <v>12618</v>
      </c>
      <c r="L4209" s="86">
        <f t="shared" si="137"/>
        <v>800</v>
      </c>
    </row>
    <row r="4210" spans="1:12" x14ac:dyDescent="0.35">
      <c r="A4210" s="2">
        <v>46212</v>
      </c>
      <c r="K4210" s="87">
        <f t="shared" si="138"/>
        <v>12621</v>
      </c>
      <c r="L4210" s="86">
        <f t="shared" si="137"/>
        <v>800</v>
      </c>
    </row>
    <row r="4211" spans="1:12" x14ac:dyDescent="0.35">
      <c r="A4211" s="2">
        <v>46213</v>
      </c>
      <c r="K4211" s="87">
        <f t="shared" si="138"/>
        <v>12624</v>
      </c>
      <c r="L4211" s="86">
        <f t="shared" si="137"/>
        <v>800</v>
      </c>
    </row>
    <row r="4212" spans="1:12" x14ac:dyDescent="0.35">
      <c r="A4212" s="2">
        <v>46214</v>
      </c>
      <c r="K4212" s="87">
        <f t="shared" si="138"/>
        <v>12627</v>
      </c>
      <c r="L4212" s="86">
        <f t="shared" si="137"/>
        <v>800</v>
      </c>
    </row>
    <row r="4213" spans="1:12" x14ac:dyDescent="0.35">
      <c r="A4213" s="2">
        <v>46215</v>
      </c>
      <c r="K4213" s="87">
        <f t="shared" si="138"/>
        <v>12630</v>
      </c>
      <c r="L4213" s="86">
        <f t="shared" si="137"/>
        <v>800</v>
      </c>
    </row>
    <row r="4214" spans="1:12" x14ac:dyDescent="0.35">
      <c r="A4214" s="2">
        <v>46216</v>
      </c>
      <c r="K4214" s="87">
        <f t="shared" si="138"/>
        <v>12633</v>
      </c>
      <c r="L4214" s="86">
        <f t="shared" si="137"/>
        <v>800</v>
      </c>
    </row>
    <row r="4215" spans="1:12" x14ac:dyDescent="0.35">
      <c r="A4215" s="2">
        <v>46217</v>
      </c>
      <c r="K4215" s="87">
        <f t="shared" si="138"/>
        <v>12636</v>
      </c>
      <c r="L4215" s="86">
        <f t="shared" si="137"/>
        <v>800</v>
      </c>
    </row>
    <row r="4216" spans="1:12" x14ac:dyDescent="0.35">
      <c r="A4216" s="2">
        <v>46218</v>
      </c>
      <c r="K4216" s="87">
        <f t="shared" si="138"/>
        <v>12639</v>
      </c>
      <c r="L4216" s="86">
        <f t="shared" si="137"/>
        <v>800</v>
      </c>
    </row>
    <row r="4217" spans="1:12" x14ac:dyDescent="0.35">
      <c r="A4217" s="2">
        <v>46219</v>
      </c>
      <c r="K4217" s="87">
        <f t="shared" si="138"/>
        <v>12642</v>
      </c>
      <c r="L4217" s="86">
        <f t="shared" si="137"/>
        <v>800</v>
      </c>
    </row>
    <row r="4218" spans="1:12" x14ac:dyDescent="0.35">
      <c r="A4218" s="2">
        <v>46220</v>
      </c>
      <c r="K4218" s="87">
        <f t="shared" si="138"/>
        <v>12645</v>
      </c>
      <c r="L4218" s="86">
        <f t="shared" si="137"/>
        <v>800</v>
      </c>
    </row>
    <row r="4219" spans="1:12" x14ac:dyDescent="0.35">
      <c r="A4219" s="2">
        <v>46221</v>
      </c>
      <c r="K4219" s="87">
        <f t="shared" si="138"/>
        <v>12648</v>
      </c>
      <c r="L4219" s="86">
        <f t="shared" si="137"/>
        <v>800</v>
      </c>
    </row>
    <row r="4220" spans="1:12" x14ac:dyDescent="0.35">
      <c r="A4220" s="2">
        <v>46222</v>
      </c>
      <c r="K4220" s="87">
        <f t="shared" si="138"/>
        <v>12651</v>
      </c>
      <c r="L4220" s="86">
        <f t="shared" si="137"/>
        <v>800</v>
      </c>
    </row>
    <row r="4221" spans="1:12" x14ac:dyDescent="0.35">
      <c r="A4221" s="2">
        <v>46223</v>
      </c>
      <c r="K4221" s="87">
        <f t="shared" si="138"/>
        <v>12654</v>
      </c>
      <c r="L4221" s="86">
        <f t="shared" si="137"/>
        <v>800</v>
      </c>
    </row>
    <row r="4222" spans="1:12" x14ac:dyDescent="0.35">
      <c r="A4222" s="2">
        <v>46224</v>
      </c>
      <c r="K4222" s="87">
        <f t="shared" si="138"/>
        <v>12657</v>
      </c>
      <c r="L4222" s="86">
        <f t="shared" si="137"/>
        <v>800</v>
      </c>
    </row>
    <row r="4223" spans="1:12" x14ac:dyDescent="0.35">
      <c r="A4223" s="2">
        <v>46225</v>
      </c>
      <c r="K4223" s="87">
        <f t="shared" si="138"/>
        <v>12660</v>
      </c>
      <c r="L4223" s="86">
        <f t="shared" si="137"/>
        <v>800</v>
      </c>
    </row>
    <row r="4224" spans="1:12" x14ac:dyDescent="0.35">
      <c r="A4224" s="2">
        <v>46226</v>
      </c>
      <c r="K4224" s="87">
        <f t="shared" si="138"/>
        <v>12663</v>
      </c>
      <c r="L4224" s="86">
        <f t="shared" si="137"/>
        <v>800</v>
      </c>
    </row>
    <row r="4225" spans="1:12" x14ac:dyDescent="0.35">
      <c r="A4225" s="2">
        <v>46227</v>
      </c>
      <c r="K4225" s="87">
        <f t="shared" si="138"/>
        <v>12666</v>
      </c>
      <c r="L4225" s="86">
        <f t="shared" si="137"/>
        <v>800</v>
      </c>
    </row>
    <row r="4226" spans="1:12" x14ac:dyDescent="0.35">
      <c r="A4226" s="2">
        <v>46228</v>
      </c>
      <c r="K4226" s="87">
        <f t="shared" si="138"/>
        <v>12669</v>
      </c>
      <c r="L4226" s="86">
        <f t="shared" si="137"/>
        <v>800</v>
      </c>
    </row>
    <row r="4227" spans="1:12" x14ac:dyDescent="0.35">
      <c r="A4227" s="2">
        <v>46229</v>
      </c>
      <c r="K4227" s="87">
        <f t="shared" si="138"/>
        <v>12672</v>
      </c>
      <c r="L4227" s="86">
        <f t="shared" si="137"/>
        <v>800</v>
      </c>
    </row>
    <row r="4228" spans="1:12" x14ac:dyDescent="0.35">
      <c r="A4228" s="2">
        <v>46230</v>
      </c>
      <c r="K4228" s="87">
        <f t="shared" si="138"/>
        <v>12675</v>
      </c>
      <c r="L4228" s="86">
        <f t="shared" ref="L4228:L4291" si="139">ExistingCost</f>
        <v>800</v>
      </c>
    </row>
    <row r="4229" spans="1:12" x14ac:dyDescent="0.35">
      <c r="A4229" s="2">
        <v>46231</v>
      </c>
      <c r="K4229" s="87">
        <f t="shared" ref="K4229:K4292" si="140">K4228+3</f>
        <v>12678</v>
      </c>
      <c r="L4229" s="86">
        <f t="shared" si="139"/>
        <v>800</v>
      </c>
    </row>
    <row r="4230" spans="1:12" x14ac:dyDescent="0.35">
      <c r="A4230" s="2">
        <v>46232</v>
      </c>
      <c r="K4230" s="87">
        <f t="shared" si="140"/>
        <v>12681</v>
      </c>
      <c r="L4230" s="86">
        <f t="shared" si="139"/>
        <v>800</v>
      </c>
    </row>
    <row r="4231" spans="1:12" x14ac:dyDescent="0.35">
      <c r="A4231" s="2">
        <v>46233</v>
      </c>
      <c r="K4231" s="87">
        <f t="shared" si="140"/>
        <v>12684</v>
      </c>
      <c r="L4231" s="86">
        <f t="shared" si="139"/>
        <v>800</v>
      </c>
    </row>
    <row r="4232" spans="1:12" x14ac:dyDescent="0.35">
      <c r="A4232" s="2">
        <v>46234</v>
      </c>
      <c r="K4232" s="87">
        <f t="shared" si="140"/>
        <v>12687</v>
      </c>
      <c r="L4232" s="86">
        <f t="shared" si="139"/>
        <v>800</v>
      </c>
    </row>
    <row r="4233" spans="1:12" x14ac:dyDescent="0.35">
      <c r="A4233" s="2">
        <v>46235</v>
      </c>
      <c r="K4233" s="87">
        <f t="shared" si="140"/>
        <v>12690</v>
      </c>
      <c r="L4233" s="86">
        <f t="shared" si="139"/>
        <v>800</v>
      </c>
    </row>
    <row r="4234" spans="1:12" x14ac:dyDescent="0.35">
      <c r="A4234" s="2">
        <v>46236</v>
      </c>
      <c r="K4234" s="87">
        <f t="shared" si="140"/>
        <v>12693</v>
      </c>
      <c r="L4234" s="86">
        <f t="shared" si="139"/>
        <v>800</v>
      </c>
    </row>
    <row r="4235" spans="1:12" x14ac:dyDescent="0.35">
      <c r="A4235" s="2">
        <v>46237</v>
      </c>
      <c r="K4235" s="87">
        <f t="shared" si="140"/>
        <v>12696</v>
      </c>
      <c r="L4235" s="86">
        <f t="shared" si="139"/>
        <v>800</v>
      </c>
    </row>
    <row r="4236" spans="1:12" x14ac:dyDescent="0.35">
      <c r="A4236" s="2">
        <v>46238</v>
      </c>
      <c r="K4236" s="87">
        <f t="shared" si="140"/>
        <v>12699</v>
      </c>
      <c r="L4236" s="86">
        <f t="shared" si="139"/>
        <v>800</v>
      </c>
    </row>
    <row r="4237" spans="1:12" x14ac:dyDescent="0.35">
      <c r="A4237" s="2">
        <v>46239</v>
      </c>
      <c r="K4237" s="87">
        <f t="shared" si="140"/>
        <v>12702</v>
      </c>
      <c r="L4237" s="86">
        <f t="shared" si="139"/>
        <v>800</v>
      </c>
    </row>
    <row r="4238" spans="1:12" x14ac:dyDescent="0.35">
      <c r="A4238" s="2">
        <v>46240</v>
      </c>
      <c r="K4238" s="87">
        <f t="shared" si="140"/>
        <v>12705</v>
      </c>
      <c r="L4238" s="86">
        <f t="shared" si="139"/>
        <v>800</v>
      </c>
    </row>
    <row r="4239" spans="1:12" x14ac:dyDescent="0.35">
      <c r="A4239" s="2">
        <v>46241</v>
      </c>
      <c r="K4239" s="87">
        <f t="shared" si="140"/>
        <v>12708</v>
      </c>
      <c r="L4239" s="86">
        <f t="shared" si="139"/>
        <v>800</v>
      </c>
    </row>
    <row r="4240" spans="1:12" x14ac:dyDescent="0.35">
      <c r="A4240" s="2">
        <v>46242</v>
      </c>
      <c r="K4240" s="87">
        <f t="shared" si="140"/>
        <v>12711</v>
      </c>
      <c r="L4240" s="86">
        <f t="shared" si="139"/>
        <v>800</v>
      </c>
    </row>
    <row r="4241" spans="1:12" x14ac:dyDescent="0.35">
      <c r="A4241" s="2">
        <v>46243</v>
      </c>
      <c r="K4241" s="87">
        <f t="shared" si="140"/>
        <v>12714</v>
      </c>
      <c r="L4241" s="86">
        <f t="shared" si="139"/>
        <v>800</v>
      </c>
    </row>
    <row r="4242" spans="1:12" x14ac:dyDescent="0.35">
      <c r="A4242" s="2">
        <v>46244</v>
      </c>
      <c r="K4242" s="87">
        <f t="shared" si="140"/>
        <v>12717</v>
      </c>
      <c r="L4242" s="86">
        <f t="shared" si="139"/>
        <v>800</v>
      </c>
    </row>
    <row r="4243" spans="1:12" x14ac:dyDescent="0.35">
      <c r="A4243" s="2">
        <v>46245</v>
      </c>
      <c r="K4243" s="87">
        <f t="shared" si="140"/>
        <v>12720</v>
      </c>
      <c r="L4243" s="86">
        <f t="shared" si="139"/>
        <v>800</v>
      </c>
    </row>
    <row r="4244" spans="1:12" x14ac:dyDescent="0.35">
      <c r="A4244" s="2">
        <v>46246</v>
      </c>
      <c r="K4244" s="87">
        <f t="shared" si="140"/>
        <v>12723</v>
      </c>
      <c r="L4244" s="86">
        <f t="shared" si="139"/>
        <v>800</v>
      </c>
    </row>
    <row r="4245" spans="1:12" x14ac:dyDescent="0.35">
      <c r="A4245" s="2">
        <v>46247</v>
      </c>
      <c r="K4245" s="87">
        <f t="shared" si="140"/>
        <v>12726</v>
      </c>
      <c r="L4245" s="86">
        <f t="shared" si="139"/>
        <v>800</v>
      </c>
    </row>
    <row r="4246" spans="1:12" x14ac:dyDescent="0.35">
      <c r="A4246" s="2">
        <v>46248</v>
      </c>
      <c r="K4246" s="87">
        <f t="shared" si="140"/>
        <v>12729</v>
      </c>
      <c r="L4246" s="86">
        <f t="shared" si="139"/>
        <v>800</v>
      </c>
    </row>
    <row r="4247" spans="1:12" x14ac:dyDescent="0.35">
      <c r="A4247" s="2">
        <v>46249</v>
      </c>
      <c r="K4247" s="87">
        <f t="shared" si="140"/>
        <v>12732</v>
      </c>
      <c r="L4247" s="86">
        <f t="shared" si="139"/>
        <v>800</v>
      </c>
    </row>
    <row r="4248" spans="1:12" x14ac:dyDescent="0.35">
      <c r="A4248" s="2">
        <v>46250</v>
      </c>
      <c r="K4248" s="87">
        <f t="shared" si="140"/>
        <v>12735</v>
      </c>
      <c r="L4248" s="86">
        <f t="shared" si="139"/>
        <v>800</v>
      </c>
    </row>
    <row r="4249" spans="1:12" x14ac:dyDescent="0.35">
      <c r="A4249" s="2">
        <v>46251</v>
      </c>
      <c r="K4249" s="87">
        <f t="shared" si="140"/>
        <v>12738</v>
      </c>
      <c r="L4249" s="86">
        <f t="shared" si="139"/>
        <v>800</v>
      </c>
    </row>
    <row r="4250" spans="1:12" x14ac:dyDescent="0.35">
      <c r="A4250" s="2">
        <v>46252</v>
      </c>
      <c r="K4250" s="87">
        <f t="shared" si="140"/>
        <v>12741</v>
      </c>
      <c r="L4250" s="86">
        <f t="shared" si="139"/>
        <v>800</v>
      </c>
    </row>
    <row r="4251" spans="1:12" x14ac:dyDescent="0.35">
      <c r="A4251" s="2">
        <v>46253</v>
      </c>
      <c r="K4251" s="87">
        <f t="shared" si="140"/>
        <v>12744</v>
      </c>
      <c r="L4251" s="86">
        <f t="shared" si="139"/>
        <v>800</v>
      </c>
    </row>
    <row r="4252" spans="1:12" x14ac:dyDescent="0.35">
      <c r="A4252" s="2">
        <v>46254</v>
      </c>
      <c r="K4252" s="87">
        <f t="shared" si="140"/>
        <v>12747</v>
      </c>
      <c r="L4252" s="86">
        <f t="shared" si="139"/>
        <v>800</v>
      </c>
    </row>
    <row r="4253" spans="1:12" x14ac:dyDescent="0.35">
      <c r="A4253" s="2">
        <v>46255</v>
      </c>
      <c r="K4253" s="87">
        <f t="shared" si="140"/>
        <v>12750</v>
      </c>
      <c r="L4253" s="86">
        <f t="shared" si="139"/>
        <v>800</v>
      </c>
    </row>
    <row r="4254" spans="1:12" x14ac:dyDescent="0.35">
      <c r="A4254" s="2">
        <v>46256</v>
      </c>
      <c r="K4254" s="87">
        <f t="shared" si="140"/>
        <v>12753</v>
      </c>
      <c r="L4254" s="86">
        <f t="shared" si="139"/>
        <v>800</v>
      </c>
    </row>
    <row r="4255" spans="1:12" x14ac:dyDescent="0.35">
      <c r="A4255" s="2">
        <v>46257</v>
      </c>
      <c r="K4255" s="87">
        <f t="shared" si="140"/>
        <v>12756</v>
      </c>
      <c r="L4255" s="86">
        <f t="shared" si="139"/>
        <v>800</v>
      </c>
    </row>
    <row r="4256" spans="1:12" x14ac:dyDescent="0.35">
      <c r="A4256" s="2">
        <v>46258</v>
      </c>
      <c r="K4256" s="87">
        <f t="shared" si="140"/>
        <v>12759</v>
      </c>
      <c r="L4256" s="86">
        <f t="shared" si="139"/>
        <v>800</v>
      </c>
    </row>
    <row r="4257" spans="1:12" x14ac:dyDescent="0.35">
      <c r="A4257" s="2">
        <v>46259</v>
      </c>
      <c r="K4257" s="87">
        <f t="shared" si="140"/>
        <v>12762</v>
      </c>
      <c r="L4257" s="86">
        <f t="shared" si="139"/>
        <v>800</v>
      </c>
    </row>
    <row r="4258" spans="1:12" x14ac:dyDescent="0.35">
      <c r="A4258" s="2">
        <v>46260</v>
      </c>
      <c r="K4258" s="87">
        <f t="shared" si="140"/>
        <v>12765</v>
      </c>
      <c r="L4258" s="86">
        <f t="shared" si="139"/>
        <v>800</v>
      </c>
    </row>
    <row r="4259" spans="1:12" x14ac:dyDescent="0.35">
      <c r="A4259" s="2">
        <v>46261</v>
      </c>
      <c r="K4259" s="87">
        <f t="shared" si="140"/>
        <v>12768</v>
      </c>
      <c r="L4259" s="86">
        <f t="shared" si="139"/>
        <v>800</v>
      </c>
    </row>
    <row r="4260" spans="1:12" x14ac:dyDescent="0.35">
      <c r="A4260" s="2">
        <v>46262</v>
      </c>
      <c r="K4260" s="87">
        <f t="shared" si="140"/>
        <v>12771</v>
      </c>
      <c r="L4260" s="86">
        <f t="shared" si="139"/>
        <v>800</v>
      </c>
    </row>
    <row r="4261" spans="1:12" x14ac:dyDescent="0.35">
      <c r="A4261" s="2">
        <v>46263</v>
      </c>
      <c r="K4261" s="87">
        <f t="shared" si="140"/>
        <v>12774</v>
      </c>
      <c r="L4261" s="86">
        <f t="shared" si="139"/>
        <v>800</v>
      </c>
    </row>
    <row r="4262" spans="1:12" x14ac:dyDescent="0.35">
      <c r="A4262" s="2">
        <v>46264</v>
      </c>
      <c r="K4262" s="87">
        <f t="shared" si="140"/>
        <v>12777</v>
      </c>
      <c r="L4262" s="86">
        <f t="shared" si="139"/>
        <v>800</v>
      </c>
    </row>
    <row r="4263" spans="1:12" x14ac:dyDescent="0.35">
      <c r="A4263" s="2">
        <v>46265</v>
      </c>
      <c r="K4263" s="87">
        <f t="shared" si="140"/>
        <v>12780</v>
      </c>
      <c r="L4263" s="86">
        <f t="shared" si="139"/>
        <v>800</v>
      </c>
    </row>
    <row r="4264" spans="1:12" x14ac:dyDescent="0.35">
      <c r="A4264" s="2">
        <v>46266</v>
      </c>
      <c r="K4264" s="87">
        <f t="shared" si="140"/>
        <v>12783</v>
      </c>
      <c r="L4264" s="86">
        <f t="shared" si="139"/>
        <v>800</v>
      </c>
    </row>
    <row r="4265" spans="1:12" x14ac:dyDescent="0.35">
      <c r="A4265" s="2">
        <v>46267</v>
      </c>
      <c r="K4265" s="87">
        <f t="shared" si="140"/>
        <v>12786</v>
      </c>
      <c r="L4265" s="86">
        <f t="shared" si="139"/>
        <v>800</v>
      </c>
    </row>
    <row r="4266" spans="1:12" x14ac:dyDescent="0.35">
      <c r="A4266" s="2">
        <v>46268</v>
      </c>
      <c r="K4266" s="87">
        <f t="shared" si="140"/>
        <v>12789</v>
      </c>
      <c r="L4266" s="86">
        <f t="shared" si="139"/>
        <v>800</v>
      </c>
    </row>
    <row r="4267" spans="1:12" x14ac:dyDescent="0.35">
      <c r="A4267" s="2">
        <v>46269</v>
      </c>
      <c r="K4267" s="87">
        <f t="shared" si="140"/>
        <v>12792</v>
      </c>
      <c r="L4267" s="86">
        <f t="shared" si="139"/>
        <v>800</v>
      </c>
    </row>
    <row r="4268" spans="1:12" x14ac:dyDescent="0.35">
      <c r="A4268" s="2">
        <v>46270</v>
      </c>
      <c r="K4268" s="87">
        <f t="shared" si="140"/>
        <v>12795</v>
      </c>
      <c r="L4268" s="86">
        <f t="shared" si="139"/>
        <v>800</v>
      </c>
    </row>
    <row r="4269" spans="1:12" x14ac:dyDescent="0.35">
      <c r="A4269" s="2">
        <v>46271</v>
      </c>
      <c r="K4269" s="87">
        <f t="shared" si="140"/>
        <v>12798</v>
      </c>
      <c r="L4269" s="86">
        <f t="shared" si="139"/>
        <v>800</v>
      </c>
    </row>
    <row r="4270" spans="1:12" x14ac:dyDescent="0.35">
      <c r="A4270" s="2">
        <v>46272</v>
      </c>
      <c r="K4270" s="87">
        <f t="shared" si="140"/>
        <v>12801</v>
      </c>
      <c r="L4270" s="86">
        <f t="shared" si="139"/>
        <v>800</v>
      </c>
    </row>
    <row r="4271" spans="1:12" x14ac:dyDescent="0.35">
      <c r="A4271" s="2">
        <v>46273</v>
      </c>
      <c r="K4271" s="87">
        <f t="shared" si="140"/>
        <v>12804</v>
      </c>
      <c r="L4271" s="86">
        <f t="shared" si="139"/>
        <v>800</v>
      </c>
    </row>
    <row r="4272" spans="1:12" x14ac:dyDescent="0.35">
      <c r="A4272" s="2">
        <v>46274</v>
      </c>
      <c r="K4272" s="87">
        <f t="shared" si="140"/>
        <v>12807</v>
      </c>
      <c r="L4272" s="86">
        <f t="shared" si="139"/>
        <v>800</v>
      </c>
    </row>
    <row r="4273" spans="1:12" x14ac:dyDescent="0.35">
      <c r="A4273" s="2">
        <v>46275</v>
      </c>
      <c r="K4273" s="87">
        <f t="shared" si="140"/>
        <v>12810</v>
      </c>
      <c r="L4273" s="86">
        <f t="shared" si="139"/>
        <v>800</v>
      </c>
    </row>
    <row r="4274" spans="1:12" x14ac:dyDescent="0.35">
      <c r="A4274" s="2">
        <v>46276</v>
      </c>
      <c r="K4274" s="87">
        <f t="shared" si="140"/>
        <v>12813</v>
      </c>
      <c r="L4274" s="86">
        <f t="shared" si="139"/>
        <v>800</v>
      </c>
    </row>
    <row r="4275" spans="1:12" x14ac:dyDescent="0.35">
      <c r="A4275" s="2">
        <v>46277</v>
      </c>
      <c r="K4275" s="87">
        <f t="shared" si="140"/>
        <v>12816</v>
      </c>
      <c r="L4275" s="86">
        <f t="shared" si="139"/>
        <v>800</v>
      </c>
    </row>
    <row r="4276" spans="1:12" x14ac:dyDescent="0.35">
      <c r="A4276" s="2">
        <v>46278</v>
      </c>
      <c r="K4276" s="87">
        <f t="shared" si="140"/>
        <v>12819</v>
      </c>
      <c r="L4276" s="86">
        <f t="shared" si="139"/>
        <v>800</v>
      </c>
    </row>
    <row r="4277" spans="1:12" x14ac:dyDescent="0.35">
      <c r="A4277" s="2">
        <v>46279</v>
      </c>
      <c r="K4277" s="87">
        <f t="shared" si="140"/>
        <v>12822</v>
      </c>
      <c r="L4277" s="86">
        <f t="shared" si="139"/>
        <v>800</v>
      </c>
    </row>
    <row r="4278" spans="1:12" x14ac:dyDescent="0.35">
      <c r="A4278" s="2">
        <v>46280</v>
      </c>
      <c r="K4278" s="87">
        <f t="shared" si="140"/>
        <v>12825</v>
      </c>
      <c r="L4278" s="86">
        <f t="shared" si="139"/>
        <v>800</v>
      </c>
    </row>
    <row r="4279" spans="1:12" x14ac:dyDescent="0.35">
      <c r="A4279" s="2">
        <v>46281</v>
      </c>
      <c r="K4279" s="87">
        <f t="shared" si="140"/>
        <v>12828</v>
      </c>
      <c r="L4279" s="86">
        <f t="shared" si="139"/>
        <v>800</v>
      </c>
    </row>
    <row r="4280" spans="1:12" x14ac:dyDescent="0.35">
      <c r="A4280" s="2">
        <v>46282</v>
      </c>
      <c r="K4280" s="87">
        <f t="shared" si="140"/>
        <v>12831</v>
      </c>
      <c r="L4280" s="86">
        <f t="shared" si="139"/>
        <v>800</v>
      </c>
    </row>
    <row r="4281" spans="1:12" x14ac:dyDescent="0.35">
      <c r="A4281" s="2">
        <v>46283</v>
      </c>
      <c r="K4281" s="87">
        <f t="shared" si="140"/>
        <v>12834</v>
      </c>
      <c r="L4281" s="86">
        <f t="shared" si="139"/>
        <v>800</v>
      </c>
    </row>
    <row r="4282" spans="1:12" x14ac:dyDescent="0.35">
      <c r="A4282" s="2">
        <v>46284</v>
      </c>
      <c r="K4282" s="87">
        <f t="shared" si="140"/>
        <v>12837</v>
      </c>
      <c r="L4282" s="86">
        <f t="shared" si="139"/>
        <v>800</v>
      </c>
    </row>
    <row r="4283" spans="1:12" x14ac:dyDescent="0.35">
      <c r="A4283" s="2">
        <v>46285</v>
      </c>
      <c r="K4283" s="87">
        <f t="shared" si="140"/>
        <v>12840</v>
      </c>
      <c r="L4283" s="86">
        <f t="shared" si="139"/>
        <v>800</v>
      </c>
    </row>
    <row r="4284" spans="1:12" x14ac:dyDescent="0.35">
      <c r="A4284" s="2">
        <v>46286</v>
      </c>
      <c r="K4284" s="87">
        <f t="shared" si="140"/>
        <v>12843</v>
      </c>
      <c r="L4284" s="86">
        <f t="shared" si="139"/>
        <v>800</v>
      </c>
    </row>
    <row r="4285" spans="1:12" x14ac:dyDescent="0.35">
      <c r="A4285" s="2">
        <v>46287</v>
      </c>
      <c r="K4285" s="87">
        <f t="shared" si="140"/>
        <v>12846</v>
      </c>
      <c r="L4285" s="86">
        <f t="shared" si="139"/>
        <v>800</v>
      </c>
    </row>
    <row r="4286" spans="1:12" x14ac:dyDescent="0.35">
      <c r="A4286" s="2">
        <v>46288</v>
      </c>
      <c r="K4286" s="87">
        <f t="shared" si="140"/>
        <v>12849</v>
      </c>
      <c r="L4286" s="86">
        <f t="shared" si="139"/>
        <v>800</v>
      </c>
    </row>
    <row r="4287" spans="1:12" x14ac:dyDescent="0.35">
      <c r="A4287" s="2">
        <v>46289</v>
      </c>
      <c r="K4287" s="87">
        <f t="shared" si="140"/>
        <v>12852</v>
      </c>
      <c r="L4287" s="86">
        <f t="shared" si="139"/>
        <v>800</v>
      </c>
    </row>
    <row r="4288" spans="1:12" x14ac:dyDescent="0.35">
      <c r="A4288" s="2">
        <v>46290</v>
      </c>
      <c r="K4288" s="87">
        <f t="shared" si="140"/>
        <v>12855</v>
      </c>
      <c r="L4288" s="86">
        <f t="shared" si="139"/>
        <v>800</v>
      </c>
    </row>
    <row r="4289" spans="1:12" x14ac:dyDescent="0.35">
      <c r="A4289" s="2">
        <v>46291</v>
      </c>
      <c r="K4289" s="87">
        <f t="shared" si="140"/>
        <v>12858</v>
      </c>
      <c r="L4289" s="86">
        <f t="shared" si="139"/>
        <v>800</v>
      </c>
    </row>
    <row r="4290" spans="1:12" x14ac:dyDescent="0.35">
      <c r="A4290" s="2">
        <v>46292</v>
      </c>
      <c r="K4290" s="87">
        <f t="shared" si="140"/>
        <v>12861</v>
      </c>
      <c r="L4290" s="86">
        <f t="shared" si="139"/>
        <v>800</v>
      </c>
    </row>
    <row r="4291" spans="1:12" x14ac:dyDescent="0.35">
      <c r="A4291" s="2">
        <v>46293</v>
      </c>
      <c r="K4291" s="87">
        <f t="shared" si="140"/>
        <v>12864</v>
      </c>
      <c r="L4291" s="86">
        <f t="shared" si="139"/>
        <v>800</v>
      </c>
    </row>
    <row r="4292" spans="1:12" x14ac:dyDescent="0.35">
      <c r="A4292" s="2">
        <v>46294</v>
      </c>
      <c r="K4292" s="87">
        <f t="shared" si="140"/>
        <v>12867</v>
      </c>
      <c r="L4292" s="86">
        <f t="shared" ref="L4292:L4355" si="141">ExistingCost</f>
        <v>800</v>
      </c>
    </row>
    <row r="4293" spans="1:12" x14ac:dyDescent="0.35">
      <c r="A4293" s="2">
        <v>46295</v>
      </c>
      <c r="K4293" s="87">
        <f t="shared" ref="K4293:K4356" si="142">K4292+3</f>
        <v>12870</v>
      </c>
      <c r="L4293" s="86">
        <f t="shared" si="141"/>
        <v>800</v>
      </c>
    </row>
    <row r="4294" spans="1:12" x14ac:dyDescent="0.35">
      <c r="A4294" s="2">
        <v>46296</v>
      </c>
      <c r="K4294" s="87">
        <f t="shared" si="142"/>
        <v>12873</v>
      </c>
      <c r="L4294" s="86">
        <f t="shared" si="141"/>
        <v>800</v>
      </c>
    </row>
    <row r="4295" spans="1:12" x14ac:dyDescent="0.35">
      <c r="A4295" s="2">
        <v>46297</v>
      </c>
      <c r="K4295" s="87">
        <f t="shared" si="142"/>
        <v>12876</v>
      </c>
      <c r="L4295" s="86">
        <f t="shared" si="141"/>
        <v>800</v>
      </c>
    </row>
    <row r="4296" spans="1:12" x14ac:dyDescent="0.35">
      <c r="A4296" s="2">
        <v>46298</v>
      </c>
      <c r="K4296" s="87">
        <f t="shared" si="142"/>
        <v>12879</v>
      </c>
      <c r="L4296" s="86">
        <f t="shared" si="141"/>
        <v>800</v>
      </c>
    </row>
    <row r="4297" spans="1:12" x14ac:dyDescent="0.35">
      <c r="A4297" s="2">
        <v>46299</v>
      </c>
      <c r="K4297" s="87">
        <f t="shared" si="142"/>
        <v>12882</v>
      </c>
      <c r="L4297" s="86">
        <f t="shared" si="141"/>
        <v>800</v>
      </c>
    </row>
    <row r="4298" spans="1:12" x14ac:dyDescent="0.35">
      <c r="A4298" s="2">
        <v>46300</v>
      </c>
      <c r="K4298" s="87">
        <f t="shared" si="142"/>
        <v>12885</v>
      </c>
      <c r="L4298" s="86">
        <f t="shared" si="141"/>
        <v>800</v>
      </c>
    </row>
    <row r="4299" spans="1:12" x14ac:dyDescent="0.35">
      <c r="A4299" s="2">
        <v>46301</v>
      </c>
      <c r="K4299" s="87">
        <f t="shared" si="142"/>
        <v>12888</v>
      </c>
      <c r="L4299" s="86">
        <f t="shared" si="141"/>
        <v>800</v>
      </c>
    </row>
    <row r="4300" spans="1:12" x14ac:dyDescent="0.35">
      <c r="A4300" s="2">
        <v>46302</v>
      </c>
      <c r="K4300" s="87">
        <f t="shared" si="142"/>
        <v>12891</v>
      </c>
      <c r="L4300" s="86">
        <f t="shared" si="141"/>
        <v>800</v>
      </c>
    </row>
    <row r="4301" spans="1:12" x14ac:dyDescent="0.35">
      <c r="A4301" s="2">
        <v>46303</v>
      </c>
      <c r="K4301" s="87">
        <f t="shared" si="142"/>
        <v>12894</v>
      </c>
      <c r="L4301" s="86">
        <f t="shared" si="141"/>
        <v>800</v>
      </c>
    </row>
    <row r="4302" spans="1:12" x14ac:dyDescent="0.35">
      <c r="A4302" s="2">
        <v>46304</v>
      </c>
      <c r="K4302" s="87">
        <f t="shared" si="142"/>
        <v>12897</v>
      </c>
      <c r="L4302" s="86">
        <f t="shared" si="141"/>
        <v>800</v>
      </c>
    </row>
    <row r="4303" spans="1:12" x14ac:dyDescent="0.35">
      <c r="A4303" s="2">
        <v>46305</v>
      </c>
      <c r="K4303" s="87">
        <f t="shared" si="142"/>
        <v>12900</v>
      </c>
      <c r="L4303" s="86">
        <f t="shared" si="141"/>
        <v>800</v>
      </c>
    </row>
    <row r="4304" spans="1:12" x14ac:dyDescent="0.35">
      <c r="A4304" s="2">
        <v>46306</v>
      </c>
      <c r="K4304" s="87">
        <f t="shared" si="142"/>
        <v>12903</v>
      </c>
      <c r="L4304" s="86">
        <f t="shared" si="141"/>
        <v>800</v>
      </c>
    </row>
    <row r="4305" spans="1:12" x14ac:dyDescent="0.35">
      <c r="A4305" s="2">
        <v>46307</v>
      </c>
      <c r="K4305" s="87">
        <f t="shared" si="142"/>
        <v>12906</v>
      </c>
      <c r="L4305" s="86">
        <f t="shared" si="141"/>
        <v>800</v>
      </c>
    </row>
    <row r="4306" spans="1:12" x14ac:dyDescent="0.35">
      <c r="A4306" s="2">
        <v>46308</v>
      </c>
      <c r="K4306" s="87">
        <f t="shared" si="142"/>
        <v>12909</v>
      </c>
      <c r="L4306" s="86">
        <f t="shared" si="141"/>
        <v>800</v>
      </c>
    </row>
    <row r="4307" spans="1:12" x14ac:dyDescent="0.35">
      <c r="A4307" s="2">
        <v>46309</v>
      </c>
      <c r="K4307" s="87">
        <f t="shared" si="142"/>
        <v>12912</v>
      </c>
      <c r="L4307" s="86">
        <f t="shared" si="141"/>
        <v>800</v>
      </c>
    </row>
    <row r="4308" spans="1:12" x14ac:dyDescent="0.35">
      <c r="A4308" s="2">
        <v>46310</v>
      </c>
      <c r="K4308" s="87">
        <f t="shared" si="142"/>
        <v>12915</v>
      </c>
      <c r="L4308" s="86">
        <f t="shared" si="141"/>
        <v>800</v>
      </c>
    </row>
    <row r="4309" spans="1:12" x14ac:dyDescent="0.35">
      <c r="A4309" s="2">
        <v>46311</v>
      </c>
      <c r="K4309" s="87">
        <f t="shared" si="142"/>
        <v>12918</v>
      </c>
      <c r="L4309" s="86">
        <f t="shared" si="141"/>
        <v>800</v>
      </c>
    </row>
    <row r="4310" spans="1:12" x14ac:dyDescent="0.35">
      <c r="A4310" s="2">
        <v>46312</v>
      </c>
      <c r="K4310" s="87">
        <f t="shared" si="142"/>
        <v>12921</v>
      </c>
      <c r="L4310" s="86">
        <f t="shared" si="141"/>
        <v>800</v>
      </c>
    </row>
    <row r="4311" spans="1:12" x14ac:dyDescent="0.35">
      <c r="A4311" s="2">
        <v>46313</v>
      </c>
      <c r="K4311" s="87">
        <f t="shared" si="142"/>
        <v>12924</v>
      </c>
      <c r="L4311" s="86">
        <f t="shared" si="141"/>
        <v>800</v>
      </c>
    </row>
    <row r="4312" spans="1:12" x14ac:dyDescent="0.35">
      <c r="A4312" s="2">
        <v>46314</v>
      </c>
      <c r="K4312" s="87">
        <f t="shared" si="142"/>
        <v>12927</v>
      </c>
      <c r="L4312" s="86">
        <f t="shared" si="141"/>
        <v>800</v>
      </c>
    </row>
    <row r="4313" spans="1:12" x14ac:dyDescent="0.35">
      <c r="A4313" s="2">
        <v>46315</v>
      </c>
      <c r="K4313" s="87">
        <f t="shared" si="142"/>
        <v>12930</v>
      </c>
      <c r="L4313" s="86">
        <f t="shared" si="141"/>
        <v>800</v>
      </c>
    </row>
    <row r="4314" spans="1:12" x14ac:dyDescent="0.35">
      <c r="A4314" s="2">
        <v>46316</v>
      </c>
      <c r="K4314" s="87">
        <f t="shared" si="142"/>
        <v>12933</v>
      </c>
      <c r="L4314" s="86">
        <f t="shared" si="141"/>
        <v>800</v>
      </c>
    </row>
    <row r="4315" spans="1:12" x14ac:dyDescent="0.35">
      <c r="A4315" s="2">
        <v>46317</v>
      </c>
      <c r="K4315" s="87">
        <f t="shared" si="142"/>
        <v>12936</v>
      </c>
      <c r="L4315" s="86">
        <f t="shared" si="141"/>
        <v>800</v>
      </c>
    </row>
    <row r="4316" spans="1:12" x14ac:dyDescent="0.35">
      <c r="A4316" s="2">
        <v>46318</v>
      </c>
      <c r="K4316" s="87">
        <f t="shared" si="142"/>
        <v>12939</v>
      </c>
      <c r="L4316" s="86">
        <f t="shared" si="141"/>
        <v>800</v>
      </c>
    </row>
    <row r="4317" spans="1:12" x14ac:dyDescent="0.35">
      <c r="A4317" s="2">
        <v>46319</v>
      </c>
      <c r="K4317" s="87">
        <f t="shared" si="142"/>
        <v>12942</v>
      </c>
      <c r="L4317" s="86">
        <f t="shared" si="141"/>
        <v>800</v>
      </c>
    </row>
    <row r="4318" spans="1:12" x14ac:dyDescent="0.35">
      <c r="A4318" s="2">
        <v>46320</v>
      </c>
      <c r="K4318" s="87">
        <f t="shared" si="142"/>
        <v>12945</v>
      </c>
      <c r="L4318" s="86">
        <f t="shared" si="141"/>
        <v>800</v>
      </c>
    </row>
    <row r="4319" spans="1:12" x14ac:dyDescent="0.35">
      <c r="A4319" s="2">
        <v>46321</v>
      </c>
      <c r="K4319" s="87">
        <f t="shared" si="142"/>
        <v>12948</v>
      </c>
      <c r="L4319" s="86">
        <f t="shared" si="141"/>
        <v>800</v>
      </c>
    </row>
    <row r="4320" spans="1:12" x14ac:dyDescent="0.35">
      <c r="A4320" s="2">
        <v>46322</v>
      </c>
      <c r="K4320" s="87">
        <f t="shared" si="142"/>
        <v>12951</v>
      </c>
      <c r="L4320" s="86">
        <f t="shared" si="141"/>
        <v>800</v>
      </c>
    </row>
    <row r="4321" spans="1:12" x14ac:dyDescent="0.35">
      <c r="A4321" s="2">
        <v>46323</v>
      </c>
      <c r="K4321" s="87">
        <f t="shared" si="142"/>
        <v>12954</v>
      </c>
      <c r="L4321" s="86">
        <f t="shared" si="141"/>
        <v>800</v>
      </c>
    </row>
    <row r="4322" spans="1:12" x14ac:dyDescent="0.35">
      <c r="A4322" s="2">
        <v>46324</v>
      </c>
      <c r="K4322" s="87">
        <f t="shared" si="142"/>
        <v>12957</v>
      </c>
      <c r="L4322" s="86">
        <f t="shared" si="141"/>
        <v>800</v>
      </c>
    </row>
    <row r="4323" spans="1:12" x14ac:dyDescent="0.35">
      <c r="A4323" s="2">
        <v>46325</v>
      </c>
      <c r="K4323" s="87">
        <f t="shared" si="142"/>
        <v>12960</v>
      </c>
      <c r="L4323" s="86">
        <f t="shared" si="141"/>
        <v>800</v>
      </c>
    </row>
    <row r="4324" spans="1:12" x14ac:dyDescent="0.35">
      <c r="A4324" s="2">
        <v>46326</v>
      </c>
      <c r="K4324" s="87">
        <f t="shared" si="142"/>
        <v>12963</v>
      </c>
      <c r="L4324" s="86">
        <f t="shared" si="141"/>
        <v>800</v>
      </c>
    </row>
    <row r="4325" spans="1:12" x14ac:dyDescent="0.35">
      <c r="A4325" s="2">
        <v>46327</v>
      </c>
      <c r="K4325" s="87">
        <f t="shared" si="142"/>
        <v>12966</v>
      </c>
      <c r="L4325" s="86">
        <f t="shared" si="141"/>
        <v>800</v>
      </c>
    </row>
    <row r="4326" spans="1:12" x14ac:dyDescent="0.35">
      <c r="A4326" s="2">
        <v>46328</v>
      </c>
      <c r="K4326" s="87">
        <f t="shared" si="142"/>
        <v>12969</v>
      </c>
      <c r="L4326" s="86">
        <f t="shared" si="141"/>
        <v>800</v>
      </c>
    </row>
    <row r="4327" spans="1:12" x14ac:dyDescent="0.35">
      <c r="A4327" s="2">
        <v>46329</v>
      </c>
      <c r="K4327" s="87">
        <f t="shared" si="142"/>
        <v>12972</v>
      </c>
      <c r="L4327" s="86">
        <f t="shared" si="141"/>
        <v>800</v>
      </c>
    </row>
    <row r="4328" spans="1:12" x14ac:dyDescent="0.35">
      <c r="A4328" s="2">
        <v>46330</v>
      </c>
      <c r="K4328" s="87">
        <f t="shared" si="142"/>
        <v>12975</v>
      </c>
      <c r="L4328" s="86">
        <f t="shared" si="141"/>
        <v>800</v>
      </c>
    </row>
    <row r="4329" spans="1:12" x14ac:dyDescent="0.35">
      <c r="A4329" s="2">
        <v>46331</v>
      </c>
      <c r="K4329" s="87">
        <f t="shared" si="142"/>
        <v>12978</v>
      </c>
      <c r="L4329" s="86">
        <f t="shared" si="141"/>
        <v>800</v>
      </c>
    </row>
    <row r="4330" spans="1:12" x14ac:dyDescent="0.35">
      <c r="A4330" s="2">
        <v>46332</v>
      </c>
      <c r="K4330" s="87">
        <f t="shared" si="142"/>
        <v>12981</v>
      </c>
      <c r="L4330" s="86">
        <f t="shared" si="141"/>
        <v>800</v>
      </c>
    </row>
    <row r="4331" spans="1:12" x14ac:dyDescent="0.35">
      <c r="A4331" s="2">
        <v>46333</v>
      </c>
      <c r="K4331" s="87">
        <f t="shared" si="142"/>
        <v>12984</v>
      </c>
      <c r="L4331" s="86">
        <f t="shared" si="141"/>
        <v>800</v>
      </c>
    </row>
    <row r="4332" spans="1:12" x14ac:dyDescent="0.35">
      <c r="A4332" s="2">
        <v>46334</v>
      </c>
      <c r="K4332" s="87">
        <f t="shared" si="142"/>
        <v>12987</v>
      </c>
      <c r="L4332" s="86">
        <f t="shared" si="141"/>
        <v>800</v>
      </c>
    </row>
    <row r="4333" spans="1:12" x14ac:dyDescent="0.35">
      <c r="A4333" s="2">
        <v>46335</v>
      </c>
      <c r="K4333" s="87">
        <f t="shared" si="142"/>
        <v>12990</v>
      </c>
      <c r="L4333" s="86">
        <f t="shared" si="141"/>
        <v>800</v>
      </c>
    </row>
    <row r="4334" spans="1:12" x14ac:dyDescent="0.35">
      <c r="A4334" s="2">
        <v>46336</v>
      </c>
      <c r="K4334" s="87">
        <f t="shared" si="142"/>
        <v>12993</v>
      </c>
      <c r="L4334" s="86">
        <f t="shared" si="141"/>
        <v>800</v>
      </c>
    </row>
    <row r="4335" spans="1:12" x14ac:dyDescent="0.35">
      <c r="A4335" s="2">
        <v>46337</v>
      </c>
      <c r="K4335" s="87">
        <f t="shared" si="142"/>
        <v>12996</v>
      </c>
      <c r="L4335" s="86">
        <f t="shared" si="141"/>
        <v>800</v>
      </c>
    </row>
    <row r="4336" spans="1:12" x14ac:dyDescent="0.35">
      <c r="A4336" s="2">
        <v>46338</v>
      </c>
      <c r="K4336" s="87">
        <f t="shared" si="142"/>
        <v>12999</v>
      </c>
      <c r="L4336" s="86">
        <f t="shared" si="141"/>
        <v>800</v>
      </c>
    </row>
    <row r="4337" spans="1:12" x14ac:dyDescent="0.35">
      <c r="A4337" s="2">
        <v>46339</v>
      </c>
      <c r="K4337" s="87">
        <f t="shared" si="142"/>
        <v>13002</v>
      </c>
      <c r="L4337" s="86">
        <f t="shared" si="141"/>
        <v>800</v>
      </c>
    </row>
    <row r="4338" spans="1:12" x14ac:dyDescent="0.35">
      <c r="A4338" s="2">
        <v>46340</v>
      </c>
      <c r="K4338" s="87">
        <f t="shared" si="142"/>
        <v>13005</v>
      </c>
      <c r="L4338" s="86">
        <f t="shared" si="141"/>
        <v>800</v>
      </c>
    </row>
    <row r="4339" spans="1:12" x14ac:dyDescent="0.35">
      <c r="A4339" s="2">
        <v>46341</v>
      </c>
      <c r="K4339" s="87">
        <f t="shared" si="142"/>
        <v>13008</v>
      </c>
      <c r="L4339" s="86">
        <f t="shared" si="141"/>
        <v>800</v>
      </c>
    </row>
    <row r="4340" spans="1:12" x14ac:dyDescent="0.35">
      <c r="A4340" s="2">
        <v>46342</v>
      </c>
      <c r="K4340" s="87">
        <f t="shared" si="142"/>
        <v>13011</v>
      </c>
      <c r="L4340" s="86">
        <f t="shared" si="141"/>
        <v>800</v>
      </c>
    </row>
    <row r="4341" spans="1:12" x14ac:dyDescent="0.35">
      <c r="A4341" s="2">
        <v>46343</v>
      </c>
      <c r="K4341" s="87">
        <f t="shared" si="142"/>
        <v>13014</v>
      </c>
      <c r="L4341" s="86">
        <f t="shared" si="141"/>
        <v>800</v>
      </c>
    </row>
    <row r="4342" spans="1:12" x14ac:dyDescent="0.35">
      <c r="A4342" s="2">
        <v>46344</v>
      </c>
      <c r="K4342" s="87">
        <f t="shared" si="142"/>
        <v>13017</v>
      </c>
      <c r="L4342" s="86">
        <f t="shared" si="141"/>
        <v>800</v>
      </c>
    </row>
    <row r="4343" spans="1:12" x14ac:dyDescent="0.35">
      <c r="A4343" s="2">
        <v>46345</v>
      </c>
      <c r="K4343" s="87">
        <f t="shared" si="142"/>
        <v>13020</v>
      </c>
      <c r="L4343" s="86">
        <f t="shared" si="141"/>
        <v>800</v>
      </c>
    </row>
    <row r="4344" spans="1:12" x14ac:dyDescent="0.35">
      <c r="A4344" s="2">
        <v>46346</v>
      </c>
      <c r="K4344" s="87">
        <f t="shared" si="142"/>
        <v>13023</v>
      </c>
      <c r="L4344" s="86">
        <f t="shared" si="141"/>
        <v>800</v>
      </c>
    </row>
    <row r="4345" spans="1:12" x14ac:dyDescent="0.35">
      <c r="A4345" s="2">
        <v>46347</v>
      </c>
      <c r="K4345" s="87">
        <f t="shared" si="142"/>
        <v>13026</v>
      </c>
      <c r="L4345" s="86">
        <f t="shared" si="141"/>
        <v>800</v>
      </c>
    </row>
    <row r="4346" spans="1:12" x14ac:dyDescent="0.35">
      <c r="A4346" s="2">
        <v>46348</v>
      </c>
      <c r="K4346" s="87">
        <f t="shared" si="142"/>
        <v>13029</v>
      </c>
      <c r="L4346" s="86">
        <f t="shared" si="141"/>
        <v>800</v>
      </c>
    </row>
    <row r="4347" spans="1:12" x14ac:dyDescent="0.35">
      <c r="A4347" s="2">
        <v>46349</v>
      </c>
      <c r="K4347" s="87">
        <f t="shared" si="142"/>
        <v>13032</v>
      </c>
      <c r="L4347" s="86">
        <f t="shared" si="141"/>
        <v>800</v>
      </c>
    </row>
    <row r="4348" spans="1:12" x14ac:dyDescent="0.35">
      <c r="A4348" s="2">
        <v>46350</v>
      </c>
      <c r="K4348" s="87">
        <f t="shared" si="142"/>
        <v>13035</v>
      </c>
      <c r="L4348" s="86">
        <f t="shared" si="141"/>
        <v>800</v>
      </c>
    </row>
    <row r="4349" spans="1:12" x14ac:dyDescent="0.35">
      <c r="A4349" s="2">
        <v>46351</v>
      </c>
      <c r="K4349" s="87">
        <f t="shared" si="142"/>
        <v>13038</v>
      </c>
      <c r="L4349" s="86">
        <f t="shared" si="141"/>
        <v>800</v>
      </c>
    </row>
    <row r="4350" spans="1:12" x14ac:dyDescent="0.35">
      <c r="A4350" s="2">
        <v>46352</v>
      </c>
      <c r="K4350" s="87">
        <f t="shared" si="142"/>
        <v>13041</v>
      </c>
      <c r="L4350" s="86">
        <f t="shared" si="141"/>
        <v>800</v>
      </c>
    </row>
    <row r="4351" spans="1:12" x14ac:dyDescent="0.35">
      <c r="A4351" s="2">
        <v>46353</v>
      </c>
      <c r="K4351" s="87">
        <f t="shared" si="142"/>
        <v>13044</v>
      </c>
      <c r="L4351" s="86">
        <f t="shared" si="141"/>
        <v>800</v>
      </c>
    </row>
    <row r="4352" spans="1:12" x14ac:dyDescent="0.35">
      <c r="A4352" s="2">
        <v>46354</v>
      </c>
      <c r="K4352" s="87">
        <f t="shared" si="142"/>
        <v>13047</v>
      </c>
      <c r="L4352" s="86">
        <f t="shared" si="141"/>
        <v>800</v>
      </c>
    </row>
    <row r="4353" spans="1:12" x14ac:dyDescent="0.35">
      <c r="A4353" s="2">
        <v>46355</v>
      </c>
      <c r="K4353" s="87">
        <f t="shared" si="142"/>
        <v>13050</v>
      </c>
      <c r="L4353" s="86">
        <f t="shared" si="141"/>
        <v>800</v>
      </c>
    </row>
    <row r="4354" spans="1:12" x14ac:dyDescent="0.35">
      <c r="A4354" s="2">
        <v>46356</v>
      </c>
      <c r="K4354" s="87">
        <f t="shared" si="142"/>
        <v>13053</v>
      </c>
      <c r="L4354" s="86">
        <f t="shared" si="141"/>
        <v>800</v>
      </c>
    </row>
    <row r="4355" spans="1:12" x14ac:dyDescent="0.35">
      <c r="A4355" s="2">
        <v>46357</v>
      </c>
      <c r="K4355" s="87">
        <f t="shared" si="142"/>
        <v>13056</v>
      </c>
      <c r="L4355" s="86">
        <f t="shared" si="141"/>
        <v>800</v>
      </c>
    </row>
    <row r="4356" spans="1:12" x14ac:dyDescent="0.35">
      <c r="A4356" s="2">
        <v>46358</v>
      </c>
      <c r="K4356" s="87">
        <f t="shared" si="142"/>
        <v>13059</v>
      </c>
      <c r="L4356" s="86">
        <f t="shared" ref="L4356:L4419" si="143">ExistingCost</f>
        <v>800</v>
      </c>
    </row>
    <row r="4357" spans="1:12" x14ac:dyDescent="0.35">
      <c r="A4357" s="2">
        <v>46359</v>
      </c>
      <c r="K4357" s="87">
        <f t="shared" ref="K4357:K4420" si="144">K4356+3</f>
        <v>13062</v>
      </c>
      <c r="L4357" s="86">
        <f t="shared" si="143"/>
        <v>800</v>
      </c>
    </row>
    <row r="4358" spans="1:12" x14ac:dyDescent="0.35">
      <c r="A4358" s="2">
        <v>46360</v>
      </c>
      <c r="K4358" s="87">
        <f t="shared" si="144"/>
        <v>13065</v>
      </c>
      <c r="L4358" s="86">
        <f t="shared" si="143"/>
        <v>800</v>
      </c>
    </row>
    <row r="4359" spans="1:12" x14ac:dyDescent="0.35">
      <c r="A4359" s="2">
        <v>46361</v>
      </c>
      <c r="K4359" s="87">
        <f t="shared" si="144"/>
        <v>13068</v>
      </c>
      <c r="L4359" s="86">
        <f t="shared" si="143"/>
        <v>800</v>
      </c>
    </row>
    <row r="4360" spans="1:12" x14ac:dyDescent="0.35">
      <c r="A4360" s="2">
        <v>46362</v>
      </c>
      <c r="K4360" s="87">
        <f t="shared" si="144"/>
        <v>13071</v>
      </c>
      <c r="L4360" s="86">
        <f t="shared" si="143"/>
        <v>800</v>
      </c>
    </row>
    <row r="4361" spans="1:12" x14ac:dyDescent="0.35">
      <c r="A4361" s="2">
        <v>46363</v>
      </c>
      <c r="K4361" s="87">
        <f t="shared" si="144"/>
        <v>13074</v>
      </c>
      <c r="L4361" s="86">
        <f t="shared" si="143"/>
        <v>800</v>
      </c>
    </row>
    <row r="4362" spans="1:12" x14ac:dyDescent="0.35">
      <c r="A4362" s="2">
        <v>46364</v>
      </c>
      <c r="K4362" s="87">
        <f t="shared" si="144"/>
        <v>13077</v>
      </c>
      <c r="L4362" s="86">
        <f t="shared" si="143"/>
        <v>800</v>
      </c>
    </row>
    <row r="4363" spans="1:12" x14ac:dyDescent="0.35">
      <c r="A4363" s="2">
        <v>46365</v>
      </c>
      <c r="K4363" s="87">
        <f t="shared" si="144"/>
        <v>13080</v>
      </c>
      <c r="L4363" s="86">
        <f t="shared" si="143"/>
        <v>800</v>
      </c>
    </row>
    <row r="4364" spans="1:12" x14ac:dyDescent="0.35">
      <c r="A4364" s="2">
        <v>46366</v>
      </c>
      <c r="K4364" s="87">
        <f t="shared" si="144"/>
        <v>13083</v>
      </c>
      <c r="L4364" s="86">
        <f t="shared" si="143"/>
        <v>800</v>
      </c>
    </row>
    <row r="4365" spans="1:12" x14ac:dyDescent="0.35">
      <c r="A4365" s="2">
        <v>46367</v>
      </c>
      <c r="K4365" s="87">
        <f t="shared" si="144"/>
        <v>13086</v>
      </c>
      <c r="L4365" s="86">
        <f t="shared" si="143"/>
        <v>800</v>
      </c>
    </row>
    <row r="4366" spans="1:12" x14ac:dyDescent="0.35">
      <c r="A4366" s="2">
        <v>46368</v>
      </c>
      <c r="K4366" s="87">
        <f t="shared" si="144"/>
        <v>13089</v>
      </c>
      <c r="L4366" s="86">
        <f t="shared" si="143"/>
        <v>800</v>
      </c>
    </row>
    <row r="4367" spans="1:12" x14ac:dyDescent="0.35">
      <c r="A4367" s="2">
        <v>46369</v>
      </c>
      <c r="K4367" s="87">
        <f t="shared" si="144"/>
        <v>13092</v>
      </c>
      <c r="L4367" s="86">
        <f t="shared" si="143"/>
        <v>800</v>
      </c>
    </row>
    <row r="4368" spans="1:12" x14ac:dyDescent="0.35">
      <c r="A4368" s="2">
        <v>46370</v>
      </c>
      <c r="K4368" s="87">
        <f t="shared" si="144"/>
        <v>13095</v>
      </c>
      <c r="L4368" s="86">
        <f t="shared" si="143"/>
        <v>800</v>
      </c>
    </row>
    <row r="4369" spans="1:12" x14ac:dyDescent="0.35">
      <c r="A4369" s="2">
        <v>46371</v>
      </c>
      <c r="K4369" s="87">
        <f t="shared" si="144"/>
        <v>13098</v>
      </c>
      <c r="L4369" s="86">
        <f t="shared" si="143"/>
        <v>800</v>
      </c>
    </row>
    <row r="4370" spans="1:12" x14ac:dyDescent="0.35">
      <c r="A4370" s="2">
        <v>46372</v>
      </c>
      <c r="K4370" s="87">
        <f t="shared" si="144"/>
        <v>13101</v>
      </c>
      <c r="L4370" s="86">
        <f t="shared" si="143"/>
        <v>800</v>
      </c>
    </row>
    <row r="4371" spans="1:12" x14ac:dyDescent="0.35">
      <c r="A4371" s="2">
        <v>46373</v>
      </c>
      <c r="K4371" s="87">
        <f t="shared" si="144"/>
        <v>13104</v>
      </c>
      <c r="L4371" s="86">
        <f t="shared" si="143"/>
        <v>800</v>
      </c>
    </row>
    <row r="4372" spans="1:12" x14ac:dyDescent="0.35">
      <c r="A4372" s="2">
        <v>46374</v>
      </c>
      <c r="K4372" s="87">
        <f t="shared" si="144"/>
        <v>13107</v>
      </c>
      <c r="L4372" s="86">
        <f t="shared" si="143"/>
        <v>800</v>
      </c>
    </row>
    <row r="4373" spans="1:12" x14ac:dyDescent="0.35">
      <c r="A4373" s="2">
        <v>46375</v>
      </c>
      <c r="K4373" s="87">
        <f t="shared" si="144"/>
        <v>13110</v>
      </c>
      <c r="L4373" s="86">
        <f t="shared" si="143"/>
        <v>800</v>
      </c>
    </row>
    <row r="4374" spans="1:12" x14ac:dyDescent="0.35">
      <c r="A4374" s="2">
        <v>46376</v>
      </c>
      <c r="K4374" s="87">
        <f t="shared" si="144"/>
        <v>13113</v>
      </c>
      <c r="L4374" s="86">
        <f t="shared" si="143"/>
        <v>800</v>
      </c>
    </row>
    <row r="4375" spans="1:12" x14ac:dyDescent="0.35">
      <c r="A4375" s="2">
        <v>46377</v>
      </c>
      <c r="K4375" s="87">
        <f t="shared" si="144"/>
        <v>13116</v>
      </c>
      <c r="L4375" s="86">
        <f t="shared" si="143"/>
        <v>800</v>
      </c>
    </row>
    <row r="4376" spans="1:12" x14ac:dyDescent="0.35">
      <c r="A4376" s="2">
        <v>46378</v>
      </c>
      <c r="K4376" s="87">
        <f t="shared" si="144"/>
        <v>13119</v>
      </c>
      <c r="L4376" s="86">
        <f t="shared" si="143"/>
        <v>800</v>
      </c>
    </row>
    <row r="4377" spans="1:12" x14ac:dyDescent="0.35">
      <c r="A4377" s="2">
        <v>46379</v>
      </c>
      <c r="K4377" s="87">
        <f t="shared" si="144"/>
        <v>13122</v>
      </c>
      <c r="L4377" s="86">
        <f t="shared" si="143"/>
        <v>800</v>
      </c>
    </row>
    <row r="4378" spans="1:12" x14ac:dyDescent="0.35">
      <c r="A4378" s="2">
        <v>46380</v>
      </c>
      <c r="K4378" s="87">
        <f t="shared" si="144"/>
        <v>13125</v>
      </c>
      <c r="L4378" s="86">
        <f t="shared" si="143"/>
        <v>800</v>
      </c>
    </row>
    <row r="4379" spans="1:12" x14ac:dyDescent="0.35">
      <c r="A4379" s="2">
        <v>46381</v>
      </c>
      <c r="K4379" s="87">
        <f t="shared" si="144"/>
        <v>13128</v>
      </c>
      <c r="L4379" s="86">
        <f t="shared" si="143"/>
        <v>800</v>
      </c>
    </row>
    <row r="4380" spans="1:12" x14ac:dyDescent="0.35">
      <c r="A4380" s="2">
        <v>46382</v>
      </c>
      <c r="K4380" s="87">
        <f t="shared" si="144"/>
        <v>13131</v>
      </c>
      <c r="L4380" s="86">
        <f t="shared" si="143"/>
        <v>800</v>
      </c>
    </row>
    <row r="4381" spans="1:12" x14ac:dyDescent="0.35">
      <c r="A4381" s="2">
        <v>46383</v>
      </c>
      <c r="K4381" s="87">
        <f t="shared" si="144"/>
        <v>13134</v>
      </c>
      <c r="L4381" s="86">
        <f t="shared" si="143"/>
        <v>800</v>
      </c>
    </row>
    <row r="4382" spans="1:12" x14ac:dyDescent="0.35">
      <c r="A4382" s="2">
        <v>46384</v>
      </c>
      <c r="K4382" s="87">
        <f t="shared" si="144"/>
        <v>13137</v>
      </c>
      <c r="L4382" s="86">
        <f t="shared" si="143"/>
        <v>800</v>
      </c>
    </row>
    <row r="4383" spans="1:12" x14ac:dyDescent="0.35">
      <c r="A4383" s="2">
        <v>46385</v>
      </c>
      <c r="K4383" s="87">
        <f t="shared" si="144"/>
        <v>13140</v>
      </c>
      <c r="L4383" s="86">
        <f t="shared" si="143"/>
        <v>800</v>
      </c>
    </row>
    <row r="4384" spans="1:12" x14ac:dyDescent="0.35">
      <c r="A4384" s="2">
        <v>46386</v>
      </c>
      <c r="K4384" s="87">
        <f t="shared" si="144"/>
        <v>13143</v>
      </c>
      <c r="L4384" s="86">
        <f t="shared" si="143"/>
        <v>800</v>
      </c>
    </row>
    <row r="4385" spans="1:12" x14ac:dyDescent="0.35">
      <c r="A4385" s="2">
        <v>46387</v>
      </c>
      <c r="K4385" s="87">
        <f t="shared" si="144"/>
        <v>13146</v>
      </c>
      <c r="L4385" s="86">
        <f t="shared" si="143"/>
        <v>800</v>
      </c>
    </row>
    <row r="4386" spans="1:12" x14ac:dyDescent="0.35">
      <c r="A4386" s="2">
        <v>46388</v>
      </c>
      <c r="K4386" s="87">
        <f t="shared" si="144"/>
        <v>13149</v>
      </c>
      <c r="L4386" s="86">
        <f t="shared" si="143"/>
        <v>800</v>
      </c>
    </row>
    <row r="4387" spans="1:12" x14ac:dyDescent="0.35">
      <c r="A4387" s="2">
        <v>46389</v>
      </c>
      <c r="K4387" s="87">
        <f t="shared" si="144"/>
        <v>13152</v>
      </c>
      <c r="L4387" s="86">
        <f t="shared" si="143"/>
        <v>800</v>
      </c>
    </row>
    <row r="4388" spans="1:12" x14ac:dyDescent="0.35">
      <c r="A4388" s="2">
        <v>46390</v>
      </c>
      <c r="K4388" s="87">
        <f t="shared" si="144"/>
        <v>13155</v>
      </c>
      <c r="L4388" s="86">
        <f t="shared" si="143"/>
        <v>800</v>
      </c>
    </row>
    <row r="4389" spans="1:12" x14ac:dyDescent="0.35">
      <c r="A4389" s="2">
        <v>46391</v>
      </c>
      <c r="K4389" s="87">
        <f t="shared" si="144"/>
        <v>13158</v>
      </c>
      <c r="L4389" s="86">
        <f t="shared" si="143"/>
        <v>800</v>
      </c>
    </row>
    <row r="4390" spans="1:12" x14ac:dyDescent="0.35">
      <c r="A4390" s="2">
        <v>46392</v>
      </c>
      <c r="K4390" s="87">
        <f t="shared" si="144"/>
        <v>13161</v>
      </c>
      <c r="L4390" s="86">
        <f t="shared" si="143"/>
        <v>800</v>
      </c>
    </row>
    <row r="4391" spans="1:12" x14ac:dyDescent="0.35">
      <c r="A4391" s="2">
        <v>46393</v>
      </c>
      <c r="K4391" s="87">
        <f t="shared" si="144"/>
        <v>13164</v>
      </c>
      <c r="L4391" s="86">
        <f t="shared" si="143"/>
        <v>800</v>
      </c>
    </row>
    <row r="4392" spans="1:12" x14ac:dyDescent="0.35">
      <c r="A4392" s="2">
        <v>46394</v>
      </c>
      <c r="K4392" s="87">
        <f t="shared" si="144"/>
        <v>13167</v>
      </c>
      <c r="L4392" s="86">
        <f t="shared" si="143"/>
        <v>800</v>
      </c>
    </row>
    <row r="4393" spans="1:12" x14ac:dyDescent="0.35">
      <c r="A4393" s="2">
        <v>46395</v>
      </c>
      <c r="K4393" s="87">
        <f t="shared" si="144"/>
        <v>13170</v>
      </c>
      <c r="L4393" s="86">
        <f t="shared" si="143"/>
        <v>800</v>
      </c>
    </row>
    <row r="4394" spans="1:12" x14ac:dyDescent="0.35">
      <c r="A4394" s="2">
        <v>46396</v>
      </c>
      <c r="K4394" s="87">
        <f t="shared" si="144"/>
        <v>13173</v>
      </c>
      <c r="L4394" s="86">
        <f t="shared" si="143"/>
        <v>800</v>
      </c>
    </row>
    <row r="4395" spans="1:12" x14ac:dyDescent="0.35">
      <c r="A4395" s="2">
        <v>46397</v>
      </c>
      <c r="K4395" s="87">
        <f t="shared" si="144"/>
        <v>13176</v>
      </c>
      <c r="L4395" s="86">
        <f t="shared" si="143"/>
        <v>800</v>
      </c>
    </row>
    <row r="4396" spans="1:12" x14ac:dyDescent="0.35">
      <c r="A4396" s="2">
        <v>46398</v>
      </c>
      <c r="K4396" s="87">
        <f t="shared" si="144"/>
        <v>13179</v>
      </c>
      <c r="L4396" s="86">
        <f t="shared" si="143"/>
        <v>800</v>
      </c>
    </row>
    <row r="4397" spans="1:12" x14ac:dyDescent="0.35">
      <c r="A4397" s="2">
        <v>46399</v>
      </c>
      <c r="K4397" s="87">
        <f t="shared" si="144"/>
        <v>13182</v>
      </c>
      <c r="L4397" s="86">
        <f t="shared" si="143"/>
        <v>800</v>
      </c>
    </row>
    <row r="4398" spans="1:12" x14ac:dyDescent="0.35">
      <c r="A4398" s="2">
        <v>46400</v>
      </c>
      <c r="K4398" s="87">
        <f t="shared" si="144"/>
        <v>13185</v>
      </c>
      <c r="L4398" s="86">
        <f t="shared" si="143"/>
        <v>800</v>
      </c>
    </row>
    <row r="4399" spans="1:12" x14ac:dyDescent="0.35">
      <c r="A4399" s="2">
        <v>46401</v>
      </c>
      <c r="K4399" s="87">
        <f t="shared" si="144"/>
        <v>13188</v>
      </c>
      <c r="L4399" s="86">
        <f t="shared" si="143"/>
        <v>800</v>
      </c>
    </row>
    <row r="4400" spans="1:12" x14ac:dyDescent="0.35">
      <c r="A4400" s="2">
        <v>46402</v>
      </c>
      <c r="K4400" s="87">
        <f t="shared" si="144"/>
        <v>13191</v>
      </c>
      <c r="L4400" s="86">
        <f t="shared" si="143"/>
        <v>800</v>
      </c>
    </row>
    <row r="4401" spans="1:12" x14ac:dyDescent="0.35">
      <c r="A4401" s="2">
        <v>46403</v>
      </c>
      <c r="K4401" s="87">
        <f t="shared" si="144"/>
        <v>13194</v>
      </c>
      <c r="L4401" s="86">
        <f t="shared" si="143"/>
        <v>800</v>
      </c>
    </row>
    <row r="4402" spans="1:12" x14ac:dyDescent="0.35">
      <c r="A4402" s="2">
        <v>46404</v>
      </c>
      <c r="K4402" s="87">
        <f t="shared" si="144"/>
        <v>13197</v>
      </c>
      <c r="L4402" s="86">
        <f t="shared" si="143"/>
        <v>800</v>
      </c>
    </row>
    <row r="4403" spans="1:12" x14ac:dyDescent="0.35">
      <c r="A4403" s="2">
        <v>46405</v>
      </c>
      <c r="K4403" s="87">
        <f t="shared" si="144"/>
        <v>13200</v>
      </c>
      <c r="L4403" s="86">
        <f t="shared" si="143"/>
        <v>800</v>
      </c>
    </row>
    <row r="4404" spans="1:12" x14ac:dyDescent="0.35">
      <c r="A4404" s="2">
        <v>46406</v>
      </c>
      <c r="K4404" s="87">
        <f t="shared" si="144"/>
        <v>13203</v>
      </c>
      <c r="L4404" s="86">
        <f t="shared" si="143"/>
        <v>800</v>
      </c>
    </row>
    <row r="4405" spans="1:12" x14ac:dyDescent="0.35">
      <c r="A4405" s="2">
        <v>46407</v>
      </c>
      <c r="K4405" s="87">
        <f t="shared" si="144"/>
        <v>13206</v>
      </c>
      <c r="L4405" s="86">
        <f t="shared" si="143"/>
        <v>800</v>
      </c>
    </row>
    <row r="4406" spans="1:12" x14ac:dyDescent="0.35">
      <c r="A4406" s="2">
        <v>46408</v>
      </c>
      <c r="K4406" s="87">
        <f t="shared" si="144"/>
        <v>13209</v>
      </c>
      <c r="L4406" s="86">
        <f t="shared" si="143"/>
        <v>800</v>
      </c>
    </row>
    <row r="4407" spans="1:12" x14ac:dyDescent="0.35">
      <c r="A4407" s="2">
        <v>46409</v>
      </c>
      <c r="K4407" s="87">
        <f t="shared" si="144"/>
        <v>13212</v>
      </c>
      <c r="L4407" s="86">
        <f t="shared" si="143"/>
        <v>800</v>
      </c>
    </row>
    <row r="4408" spans="1:12" x14ac:dyDescent="0.35">
      <c r="A4408" s="2">
        <v>46410</v>
      </c>
      <c r="K4408" s="87">
        <f t="shared" si="144"/>
        <v>13215</v>
      </c>
      <c r="L4408" s="86">
        <f t="shared" si="143"/>
        <v>800</v>
      </c>
    </row>
    <row r="4409" spans="1:12" x14ac:dyDescent="0.35">
      <c r="A4409" s="2">
        <v>46411</v>
      </c>
      <c r="K4409" s="87">
        <f t="shared" si="144"/>
        <v>13218</v>
      </c>
      <c r="L4409" s="86">
        <f t="shared" si="143"/>
        <v>800</v>
      </c>
    </row>
    <row r="4410" spans="1:12" x14ac:dyDescent="0.35">
      <c r="A4410" s="2">
        <v>46412</v>
      </c>
      <c r="K4410" s="87">
        <f t="shared" si="144"/>
        <v>13221</v>
      </c>
      <c r="L4410" s="86">
        <f t="shared" si="143"/>
        <v>800</v>
      </c>
    </row>
    <row r="4411" spans="1:12" x14ac:dyDescent="0.35">
      <c r="A4411" s="2">
        <v>46413</v>
      </c>
      <c r="K4411" s="87">
        <f t="shared" si="144"/>
        <v>13224</v>
      </c>
      <c r="L4411" s="86">
        <f t="shared" si="143"/>
        <v>800</v>
      </c>
    </row>
    <row r="4412" spans="1:12" x14ac:dyDescent="0.35">
      <c r="A4412" s="2">
        <v>46414</v>
      </c>
      <c r="K4412" s="87">
        <f t="shared" si="144"/>
        <v>13227</v>
      </c>
      <c r="L4412" s="86">
        <f t="shared" si="143"/>
        <v>800</v>
      </c>
    </row>
    <row r="4413" spans="1:12" x14ac:dyDescent="0.35">
      <c r="A4413" s="2">
        <v>46415</v>
      </c>
      <c r="K4413" s="87">
        <f t="shared" si="144"/>
        <v>13230</v>
      </c>
      <c r="L4413" s="86">
        <f t="shared" si="143"/>
        <v>800</v>
      </c>
    </row>
    <row r="4414" spans="1:12" x14ac:dyDescent="0.35">
      <c r="A4414" s="2">
        <v>46416</v>
      </c>
      <c r="K4414" s="87">
        <f t="shared" si="144"/>
        <v>13233</v>
      </c>
      <c r="L4414" s="86">
        <f t="shared" si="143"/>
        <v>800</v>
      </c>
    </row>
    <row r="4415" spans="1:12" x14ac:dyDescent="0.35">
      <c r="A4415" s="2">
        <v>46417</v>
      </c>
      <c r="K4415" s="87">
        <f t="shared" si="144"/>
        <v>13236</v>
      </c>
      <c r="L4415" s="86">
        <f t="shared" si="143"/>
        <v>800</v>
      </c>
    </row>
    <row r="4416" spans="1:12" x14ac:dyDescent="0.35">
      <c r="A4416" s="2">
        <v>46418</v>
      </c>
      <c r="K4416" s="87">
        <f t="shared" si="144"/>
        <v>13239</v>
      </c>
      <c r="L4416" s="86">
        <f t="shared" si="143"/>
        <v>800</v>
      </c>
    </row>
    <row r="4417" spans="1:12" x14ac:dyDescent="0.35">
      <c r="A4417" s="2">
        <v>46419</v>
      </c>
      <c r="K4417" s="87">
        <f t="shared" si="144"/>
        <v>13242</v>
      </c>
      <c r="L4417" s="86">
        <f t="shared" si="143"/>
        <v>800</v>
      </c>
    </row>
    <row r="4418" spans="1:12" x14ac:dyDescent="0.35">
      <c r="A4418" s="2">
        <v>46420</v>
      </c>
      <c r="K4418" s="87">
        <f t="shared" si="144"/>
        <v>13245</v>
      </c>
      <c r="L4418" s="86">
        <f t="shared" si="143"/>
        <v>800</v>
      </c>
    </row>
    <row r="4419" spans="1:12" x14ac:dyDescent="0.35">
      <c r="A4419" s="2">
        <v>46421</v>
      </c>
      <c r="K4419" s="87">
        <f t="shared" si="144"/>
        <v>13248</v>
      </c>
      <c r="L4419" s="86">
        <f t="shared" si="143"/>
        <v>800</v>
      </c>
    </row>
    <row r="4420" spans="1:12" x14ac:dyDescent="0.35">
      <c r="A4420" s="2">
        <v>46422</v>
      </c>
      <c r="K4420" s="87">
        <f t="shared" si="144"/>
        <v>13251</v>
      </c>
      <c r="L4420" s="86">
        <f t="shared" ref="L4420:L4483" si="145">ExistingCost</f>
        <v>800</v>
      </c>
    </row>
    <row r="4421" spans="1:12" x14ac:dyDescent="0.35">
      <c r="A4421" s="2">
        <v>46423</v>
      </c>
      <c r="K4421" s="87">
        <f t="shared" ref="K4421:K4484" si="146">K4420+3</f>
        <v>13254</v>
      </c>
      <c r="L4421" s="86">
        <f t="shared" si="145"/>
        <v>800</v>
      </c>
    </row>
    <row r="4422" spans="1:12" x14ac:dyDescent="0.35">
      <c r="A4422" s="2">
        <v>46424</v>
      </c>
      <c r="K4422" s="87">
        <f t="shared" si="146"/>
        <v>13257</v>
      </c>
      <c r="L4422" s="86">
        <f t="shared" si="145"/>
        <v>800</v>
      </c>
    </row>
    <row r="4423" spans="1:12" x14ac:dyDescent="0.35">
      <c r="A4423" s="2">
        <v>46425</v>
      </c>
      <c r="K4423" s="87">
        <f t="shared" si="146"/>
        <v>13260</v>
      </c>
      <c r="L4423" s="86">
        <f t="shared" si="145"/>
        <v>800</v>
      </c>
    </row>
    <row r="4424" spans="1:12" x14ac:dyDescent="0.35">
      <c r="A4424" s="2">
        <v>46426</v>
      </c>
      <c r="K4424" s="87">
        <f t="shared" si="146"/>
        <v>13263</v>
      </c>
      <c r="L4424" s="86">
        <f t="shared" si="145"/>
        <v>800</v>
      </c>
    </row>
    <row r="4425" spans="1:12" x14ac:dyDescent="0.35">
      <c r="A4425" s="2">
        <v>46427</v>
      </c>
      <c r="K4425" s="87">
        <f t="shared" si="146"/>
        <v>13266</v>
      </c>
      <c r="L4425" s="86">
        <f t="shared" si="145"/>
        <v>800</v>
      </c>
    </row>
    <row r="4426" spans="1:12" x14ac:dyDescent="0.35">
      <c r="A4426" s="2">
        <v>46428</v>
      </c>
      <c r="K4426" s="87">
        <f t="shared" si="146"/>
        <v>13269</v>
      </c>
      <c r="L4426" s="86">
        <f t="shared" si="145"/>
        <v>800</v>
      </c>
    </row>
    <row r="4427" spans="1:12" x14ac:dyDescent="0.35">
      <c r="A4427" s="2">
        <v>46429</v>
      </c>
      <c r="K4427" s="87">
        <f t="shared" si="146"/>
        <v>13272</v>
      </c>
      <c r="L4427" s="86">
        <f t="shared" si="145"/>
        <v>800</v>
      </c>
    </row>
    <row r="4428" spans="1:12" x14ac:dyDescent="0.35">
      <c r="A4428" s="2">
        <v>46430</v>
      </c>
      <c r="K4428" s="87">
        <f t="shared" si="146"/>
        <v>13275</v>
      </c>
      <c r="L4428" s="86">
        <f t="shared" si="145"/>
        <v>800</v>
      </c>
    </row>
    <row r="4429" spans="1:12" x14ac:dyDescent="0.35">
      <c r="A4429" s="2">
        <v>46431</v>
      </c>
      <c r="K4429" s="87">
        <f t="shared" si="146"/>
        <v>13278</v>
      </c>
      <c r="L4429" s="86">
        <f t="shared" si="145"/>
        <v>800</v>
      </c>
    </row>
    <row r="4430" spans="1:12" x14ac:dyDescent="0.35">
      <c r="A4430" s="2">
        <v>46432</v>
      </c>
      <c r="K4430" s="87">
        <f t="shared" si="146"/>
        <v>13281</v>
      </c>
      <c r="L4430" s="86">
        <f t="shared" si="145"/>
        <v>800</v>
      </c>
    </row>
    <row r="4431" spans="1:12" x14ac:dyDescent="0.35">
      <c r="A4431" s="2">
        <v>46433</v>
      </c>
      <c r="K4431" s="87">
        <f t="shared" si="146"/>
        <v>13284</v>
      </c>
      <c r="L4431" s="86">
        <f t="shared" si="145"/>
        <v>800</v>
      </c>
    </row>
    <row r="4432" spans="1:12" x14ac:dyDescent="0.35">
      <c r="A4432" s="2">
        <v>46434</v>
      </c>
      <c r="K4432" s="87">
        <f t="shared" si="146"/>
        <v>13287</v>
      </c>
      <c r="L4432" s="86">
        <f t="shared" si="145"/>
        <v>800</v>
      </c>
    </row>
    <row r="4433" spans="1:12" x14ac:dyDescent="0.35">
      <c r="A4433" s="2">
        <v>46435</v>
      </c>
      <c r="K4433" s="87">
        <f t="shared" si="146"/>
        <v>13290</v>
      </c>
      <c r="L4433" s="86">
        <f t="shared" si="145"/>
        <v>800</v>
      </c>
    </row>
    <row r="4434" spans="1:12" x14ac:dyDescent="0.35">
      <c r="A4434" s="2">
        <v>46436</v>
      </c>
      <c r="K4434" s="87">
        <f t="shared" si="146"/>
        <v>13293</v>
      </c>
      <c r="L4434" s="86">
        <f t="shared" si="145"/>
        <v>800</v>
      </c>
    </row>
    <row r="4435" spans="1:12" x14ac:dyDescent="0.35">
      <c r="A4435" s="2">
        <v>46437</v>
      </c>
      <c r="K4435" s="87">
        <f t="shared" si="146"/>
        <v>13296</v>
      </c>
      <c r="L4435" s="86">
        <f t="shared" si="145"/>
        <v>800</v>
      </c>
    </row>
    <row r="4436" spans="1:12" x14ac:dyDescent="0.35">
      <c r="A4436" s="2">
        <v>46438</v>
      </c>
      <c r="K4436" s="87">
        <f t="shared" si="146"/>
        <v>13299</v>
      </c>
      <c r="L4436" s="86">
        <f t="shared" si="145"/>
        <v>800</v>
      </c>
    </row>
    <row r="4437" spans="1:12" x14ac:dyDescent="0.35">
      <c r="A4437" s="2">
        <v>46439</v>
      </c>
      <c r="K4437" s="87">
        <f t="shared" si="146"/>
        <v>13302</v>
      </c>
      <c r="L4437" s="86">
        <f t="shared" si="145"/>
        <v>800</v>
      </c>
    </row>
    <row r="4438" spans="1:12" x14ac:dyDescent="0.35">
      <c r="A4438" s="2">
        <v>46440</v>
      </c>
      <c r="K4438" s="87">
        <f t="shared" si="146"/>
        <v>13305</v>
      </c>
      <c r="L4438" s="86">
        <f t="shared" si="145"/>
        <v>800</v>
      </c>
    </row>
    <row r="4439" spans="1:12" x14ac:dyDescent="0.35">
      <c r="A4439" s="2">
        <v>46441</v>
      </c>
      <c r="K4439" s="87">
        <f t="shared" si="146"/>
        <v>13308</v>
      </c>
      <c r="L4439" s="86">
        <f t="shared" si="145"/>
        <v>800</v>
      </c>
    </row>
    <row r="4440" spans="1:12" x14ac:dyDescent="0.35">
      <c r="A4440" s="2">
        <v>46442</v>
      </c>
      <c r="K4440" s="87">
        <f t="shared" si="146"/>
        <v>13311</v>
      </c>
      <c r="L4440" s="86">
        <f t="shared" si="145"/>
        <v>800</v>
      </c>
    </row>
    <row r="4441" spans="1:12" x14ac:dyDescent="0.35">
      <c r="A4441" s="2">
        <v>46443</v>
      </c>
      <c r="K4441" s="87">
        <f t="shared" si="146"/>
        <v>13314</v>
      </c>
      <c r="L4441" s="86">
        <f t="shared" si="145"/>
        <v>800</v>
      </c>
    </row>
    <row r="4442" spans="1:12" x14ac:dyDescent="0.35">
      <c r="A4442" s="2">
        <v>46444</v>
      </c>
      <c r="K4442" s="87">
        <f t="shared" si="146"/>
        <v>13317</v>
      </c>
      <c r="L4442" s="86">
        <f t="shared" si="145"/>
        <v>800</v>
      </c>
    </row>
    <row r="4443" spans="1:12" x14ac:dyDescent="0.35">
      <c r="A4443" s="2">
        <v>46445</v>
      </c>
      <c r="K4443" s="87">
        <f t="shared" si="146"/>
        <v>13320</v>
      </c>
      <c r="L4443" s="86">
        <f t="shared" si="145"/>
        <v>800</v>
      </c>
    </row>
    <row r="4444" spans="1:12" x14ac:dyDescent="0.35">
      <c r="A4444" s="2">
        <v>46446</v>
      </c>
      <c r="K4444" s="87">
        <f t="shared" si="146"/>
        <v>13323</v>
      </c>
      <c r="L4444" s="86">
        <f t="shared" si="145"/>
        <v>800</v>
      </c>
    </row>
    <row r="4445" spans="1:12" x14ac:dyDescent="0.35">
      <c r="A4445" s="2">
        <v>46447</v>
      </c>
      <c r="K4445" s="87">
        <f t="shared" si="146"/>
        <v>13326</v>
      </c>
      <c r="L4445" s="86">
        <f t="shared" si="145"/>
        <v>800</v>
      </c>
    </row>
    <row r="4446" spans="1:12" x14ac:dyDescent="0.35">
      <c r="A4446" s="2">
        <v>46448</v>
      </c>
      <c r="K4446" s="87">
        <f t="shared" si="146"/>
        <v>13329</v>
      </c>
      <c r="L4446" s="86">
        <f t="shared" si="145"/>
        <v>800</v>
      </c>
    </row>
    <row r="4447" spans="1:12" x14ac:dyDescent="0.35">
      <c r="A4447" s="2">
        <v>46449</v>
      </c>
      <c r="K4447" s="87">
        <f t="shared" si="146"/>
        <v>13332</v>
      </c>
      <c r="L4447" s="86">
        <f t="shared" si="145"/>
        <v>800</v>
      </c>
    </row>
    <row r="4448" spans="1:12" x14ac:dyDescent="0.35">
      <c r="A4448" s="2">
        <v>46450</v>
      </c>
      <c r="K4448" s="87">
        <f t="shared" si="146"/>
        <v>13335</v>
      </c>
      <c r="L4448" s="86">
        <f t="shared" si="145"/>
        <v>800</v>
      </c>
    </row>
    <row r="4449" spans="1:12" x14ac:dyDescent="0.35">
      <c r="A4449" s="2">
        <v>46451</v>
      </c>
      <c r="K4449" s="87">
        <f t="shared" si="146"/>
        <v>13338</v>
      </c>
      <c r="L4449" s="86">
        <f t="shared" si="145"/>
        <v>800</v>
      </c>
    </row>
    <row r="4450" spans="1:12" x14ac:dyDescent="0.35">
      <c r="A4450" s="2">
        <v>46452</v>
      </c>
      <c r="K4450" s="87">
        <f t="shared" si="146"/>
        <v>13341</v>
      </c>
      <c r="L4450" s="86">
        <f t="shared" si="145"/>
        <v>800</v>
      </c>
    </row>
    <row r="4451" spans="1:12" x14ac:dyDescent="0.35">
      <c r="A4451" s="2">
        <v>46453</v>
      </c>
      <c r="K4451" s="87">
        <f t="shared" si="146"/>
        <v>13344</v>
      </c>
      <c r="L4451" s="86">
        <f t="shared" si="145"/>
        <v>800</v>
      </c>
    </row>
    <row r="4452" spans="1:12" x14ac:dyDescent="0.35">
      <c r="A4452" s="2">
        <v>46454</v>
      </c>
      <c r="K4452" s="87">
        <f t="shared" si="146"/>
        <v>13347</v>
      </c>
      <c r="L4452" s="86">
        <f t="shared" si="145"/>
        <v>800</v>
      </c>
    </row>
    <row r="4453" spans="1:12" x14ac:dyDescent="0.35">
      <c r="A4453" s="2">
        <v>46455</v>
      </c>
      <c r="K4453" s="87">
        <f t="shared" si="146"/>
        <v>13350</v>
      </c>
      <c r="L4453" s="86">
        <f t="shared" si="145"/>
        <v>800</v>
      </c>
    </row>
    <row r="4454" spans="1:12" x14ac:dyDescent="0.35">
      <c r="A4454" s="2">
        <v>46456</v>
      </c>
      <c r="K4454" s="87">
        <f t="shared" si="146"/>
        <v>13353</v>
      </c>
      <c r="L4454" s="86">
        <f t="shared" si="145"/>
        <v>800</v>
      </c>
    </row>
    <row r="4455" spans="1:12" x14ac:dyDescent="0.35">
      <c r="A4455" s="2">
        <v>46457</v>
      </c>
      <c r="K4455" s="87">
        <f t="shared" si="146"/>
        <v>13356</v>
      </c>
      <c r="L4455" s="86">
        <f t="shared" si="145"/>
        <v>800</v>
      </c>
    </row>
    <row r="4456" spans="1:12" x14ac:dyDescent="0.35">
      <c r="A4456" s="2">
        <v>46458</v>
      </c>
      <c r="K4456" s="87">
        <f t="shared" si="146"/>
        <v>13359</v>
      </c>
      <c r="L4456" s="86">
        <f t="shared" si="145"/>
        <v>800</v>
      </c>
    </row>
    <row r="4457" spans="1:12" x14ac:dyDescent="0.35">
      <c r="A4457" s="2">
        <v>46459</v>
      </c>
      <c r="K4457" s="87">
        <f t="shared" si="146"/>
        <v>13362</v>
      </c>
      <c r="L4457" s="86">
        <f t="shared" si="145"/>
        <v>800</v>
      </c>
    </row>
    <row r="4458" spans="1:12" x14ac:dyDescent="0.35">
      <c r="A4458" s="2">
        <v>46460</v>
      </c>
      <c r="K4458" s="87">
        <f t="shared" si="146"/>
        <v>13365</v>
      </c>
      <c r="L4458" s="86">
        <f t="shared" si="145"/>
        <v>800</v>
      </c>
    </row>
    <row r="4459" spans="1:12" x14ac:dyDescent="0.35">
      <c r="A4459" s="2">
        <v>46461</v>
      </c>
      <c r="K4459" s="87">
        <f t="shared" si="146"/>
        <v>13368</v>
      </c>
      <c r="L4459" s="86">
        <f t="shared" si="145"/>
        <v>800</v>
      </c>
    </row>
    <row r="4460" spans="1:12" x14ac:dyDescent="0.35">
      <c r="A4460" s="2">
        <v>46462</v>
      </c>
      <c r="K4460" s="87">
        <f t="shared" si="146"/>
        <v>13371</v>
      </c>
      <c r="L4460" s="86">
        <f t="shared" si="145"/>
        <v>800</v>
      </c>
    </row>
    <row r="4461" spans="1:12" x14ac:dyDescent="0.35">
      <c r="A4461" s="2">
        <v>46463</v>
      </c>
      <c r="K4461" s="87">
        <f t="shared" si="146"/>
        <v>13374</v>
      </c>
      <c r="L4461" s="86">
        <f t="shared" si="145"/>
        <v>800</v>
      </c>
    </row>
    <row r="4462" spans="1:12" x14ac:dyDescent="0.35">
      <c r="A4462" s="2">
        <v>46464</v>
      </c>
      <c r="K4462" s="87">
        <f t="shared" si="146"/>
        <v>13377</v>
      </c>
      <c r="L4462" s="86">
        <f t="shared" si="145"/>
        <v>800</v>
      </c>
    </row>
    <row r="4463" spans="1:12" x14ac:dyDescent="0.35">
      <c r="A4463" s="2">
        <v>46465</v>
      </c>
      <c r="K4463" s="87">
        <f t="shared" si="146"/>
        <v>13380</v>
      </c>
      <c r="L4463" s="86">
        <f t="shared" si="145"/>
        <v>800</v>
      </c>
    </row>
    <row r="4464" spans="1:12" x14ac:dyDescent="0.35">
      <c r="A4464" s="2">
        <v>46466</v>
      </c>
      <c r="K4464" s="87">
        <f t="shared" si="146"/>
        <v>13383</v>
      </c>
      <c r="L4464" s="86">
        <f t="shared" si="145"/>
        <v>800</v>
      </c>
    </row>
    <row r="4465" spans="1:12" x14ac:dyDescent="0.35">
      <c r="A4465" s="2">
        <v>46467</v>
      </c>
      <c r="K4465" s="87">
        <f t="shared" si="146"/>
        <v>13386</v>
      </c>
      <c r="L4465" s="86">
        <f t="shared" si="145"/>
        <v>800</v>
      </c>
    </row>
    <row r="4466" spans="1:12" x14ac:dyDescent="0.35">
      <c r="A4466" s="2">
        <v>46468</v>
      </c>
      <c r="K4466" s="87">
        <f t="shared" si="146"/>
        <v>13389</v>
      </c>
      <c r="L4466" s="86">
        <f t="shared" si="145"/>
        <v>800</v>
      </c>
    </row>
    <row r="4467" spans="1:12" x14ac:dyDescent="0.35">
      <c r="A4467" s="2">
        <v>46469</v>
      </c>
      <c r="K4467" s="87">
        <f t="shared" si="146"/>
        <v>13392</v>
      </c>
      <c r="L4467" s="86">
        <f t="shared" si="145"/>
        <v>800</v>
      </c>
    </row>
    <row r="4468" spans="1:12" x14ac:dyDescent="0.35">
      <c r="A4468" s="2">
        <v>46470</v>
      </c>
      <c r="K4468" s="87">
        <f t="shared" si="146"/>
        <v>13395</v>
      </c>
      <c r="L4468" s="86">
        <f t="shared" si="145"/>
        <v>800</v>
      </c>
    </row>
    <row r="4469" spans="1:12" x14ac:dyDescent="0.35">
      <c r="A4469" s="2">
        <v>46471</v>
      </c>
      <c r="K4469" s="87">
        <f t="shared" si="146"/>
        <v>13398</v>
      </c>
      <c r="L4469" s="86">
        <f t="shared" si="145"/>
        <v>800</v>
      </c>
    </row>
    <row r="4470" spans="1:12" x14ac:dyDescent="0.35">
      <c r="A4470" s="2">
        <v>46472</v>
      </c>
      <c r="K4470" s="87">
        <f t="shared" si="146"/>
        <v>13401</v>
      </c>
      <c r="L4470" s="86">
        <f t="shared" si="145"/>
        <v>800</v>
      </c>
    </row>
    <row r="4471" spans="1:12" x14ac:dyDescent="0.35">
      <c r="A4471" s="2">
        <v>46473</v>
      </c>
      <c r="K4471" s="87">
        <f t="shared" si="146"/>
        <v>13404</v>
      </c>
      <c r="L4471" s="86">
        <f t="shared" si="145"/>
        <v>800</v>
      </c>
    </row>
    <row r="4472" spans="1:12" x14ac:dyDescent="0.35">
      <c r="A4472" s="2">
        <v>46474</v>
      </c>
      <c r="K4472" s="87">
        <f t="shared" si="146"/>
        <v>13407</v>
      </c>
      <c r="L4472" s="86">
        <f t="shared" si="145"/>
        <v>800</v>
      </c>
    </row>
    <row r="4473" spans="1:12" x14ac:dyDescent="0.35">
      <c r="A4473" s="2">
        <v>46475</v>
      </c>
      <c r="K4473" s="87">
        <f t="shared" si="146"/>
        <v>13410</v>
      </c>
      <c r="L4473" s="86">
        <f t="shared" si="145"/>
        <v>800</v>
      </c>
    </row>
    <row r="4474" spans="1:12" x14ac:dyDescent="0.35">
      <c r="A4474" s="2">
        <v>46476</v>
      </c>
      <c r="K4474" s="87">
        <f t="shared" si="146"/>
        <v>13413</v>
      </c>
      <c r="L4474" s="86">
        <f t="shared" si="145"/>
        <v>800</v>
      </c>
    </row>
    <row r="4475" spans="1:12" x14ac:dyDescent="0.35">
      <c r="A4475" s="2">
        <v>46477</v>
      </c>
      <c r="K4475" s="87">
        <f t="shared" si="146"/>
        <v>13416</v>
      </c>
      <c r="L4475" s="86">
        <f t="shared" si="145"/>
        <v>800</v>
      </c>
    </row>
    <row r="4476" spans="1:12" x14ac:dyDescent="0.35">
      <c r="A4476" s="2">
        <v>46478</v>
      </c>
      <c r="K4476" s="87">
        <f t="shared" si="146"/>
        <v>13419</v>
      </c>
      <c r="L4476" s="86">
        <f t="shared" si="145"/>
        <v>800</v>
      </c>
    </row>
    <row r="4477" spans="1:12" x14ac:dyDescent="0.35">
      <c r="A4477" s="2">
        <v>46479</v>
      </c>
      <c r="K4477" s="87">
        <f t="shared" si="146"/>
        <v>13422</v>
      </c>
      <c r="L4477" s="86">
        <f t="shared" si="145"/>
        <v>800</v>
      </c>
    </row>
    <row r="4478" spans="1:12" x14ac:dyDescent="0.35">
      <c r="A4478" s="2">
        <v>46480</v>
      </c>
      <c r="K4478" s="87">
        <f t="shared" si="146"/>
        <v>13425</v>
      </c>
      <c r="L4478" s="86">
        <f t="shared" si="145"/>
        <v>800</v>
      </c>
    </row>
    <row r="4479" spans="1:12" x14ac:dyDescent="0.35">
      <c r="A4479" s="2">
        <v>46481</v>
      </c>
      <c r="K4479" s="87">
        <f t="shared" si="146"/>
        <v>13428</v>
      </c>
      <c r="L4479" s="86">
        <f t="shared" si="145"/>
        <v>800</v>
      </c>
    </row>
    <row r="4480" spans="1:12" x14ac:dyDescent="0.35">
      <c r="A4480" s="2">
        <v>46482</v>
      </c>
      <c r="K4480" s="87">
        <f t="shared" si="146"/>
        <v>13431</v>
      </c>
      <c r="L4480" s="86">
        <f t="shared" si="145"/>
        <v>800</v>
      </c>
    </row>
    <row r="4481" spans="1:12" x14ac:dyDescent="0.35">
      <c r="A4481" s="2">
        <v>46483</v>
      </c>
      <c r="K4481" s="87">
        <f t="shared" si="146"/>
        <v>13434</v>
      </c>
      <c r="L4481" s="86">
        <f t="shared" si="145"/>
        <v>800</v>
      </c>
    </row>
    <row r="4482" spans="1:12" x14ac:dyDescent="0.35">
      <c r="A4482" s="2">
        <v>46484</v>
      </c>
      <c r="K4482" s="87">
        <f t="shared" si="146"/>
        <v>13437</v>
      </c>
      <c r="L4482" s="86">
        <f t="shared" si="145"/>
        <v>800</v>
      </c>
    </row>
    <row r="4483" spans="1:12" x14ac:dyDescent="0.35">
      <c r="A4483" s="2">
        <v>46485</v>
      </c>
      <c r="K4483" s="87">
        <f t="shared" si="146"/>
        <v>13440</v>
      </c>
      <c r="L4483" s="86">
        <f t="shared" si="145"/>
        <v>800</v>
      </c>
    </row>
    <row r="4484" spans="1:12" x14ac:dyDescent="0.35">
      <c r="A4484" s="2">
        <v>46486</v>
      </c>
      <c r="K4484" s="87">
        <f t="shared" si="146"/>
        <v>13443</v>
      </c>
      <c r="L4484" s="86">
        <f t="shared" ref="L4484:L4547" si="147">ExistingCost</f>
        <v>800</v>
      </c>
    </row>
    <row r="4485" spans="1:12" x14ac:dyDescent="0.35">
      <c r="A4485" s="2">
        <v>46487</v>
      </c>
      <c r="K4485" s="87">
        <f t="shared" ref="K4485:K4548" si="148">K4484+3</f>
        <v>13446</v>
      </c>
      <c r="L4485" s="86">
        <f t="shared" si="147"/>
        <v>800</v>
      </c>
    </row>
    <row r="4486" spans="1:12" x14ac:dyDescent="0.35">
      <c r="A4486" s="2">
        <v>46488</v>
      </c>
      <c r="K4486" s="87">
        <f t="shared" si="148"/>
        <v>13449</v>
      </c>
      <c r="L4486" s="86">
        <f t="shared" si="147"/>
        <v>800</v>
      </c>
    </row>
    <row r="4487" spans="1:12" x14ac:dyDescent="0.35">
      <c r="A4487" s="2">
        <v>46489</v>
      </c>
      <c r="K4487" s="87">
        <f t="shared" si="148"/>
        <v>13452</v>
      </c>
      <c r="L4487" s="86">
        <f t="shared" si="147"/>
        <v>800</v>
      </c>
    </row>
    <row r="4488" spans="1:12" x14ac:dyDescent="0.35">
      <c r="A4488" s="2">
        <v>46490</v>
      </c>
      <c r="K4488" s="87">
        <f t="shared" si="148"/>
        <v>13455</v>
      </c>
      <c r="L4488" s="86">
        <f t="shared" si="147"/>
        <v>800</v>
      </c>
    </row>
    <row r="4489" spans="1:12" x14ac:dyDescent="0.35">
      <c r="A4489" s="2">
        <v>46491</v>
      </c>
      <c r="K4489" s="87">
        <f t="shared" si="148"/>
        <v>13458</v>
      </c>
      <c r="L4489" s="86">
        <f t="shared" si="147"/>
        <v>800</v>
      </c>
    </row>
    <row r="4490" spans="1:12" x14ac:dyDescent="0.35">
      <c r="A4490" s="2">
        <v>46492</v>
      </c>
      <c r="K4490" s="87">
        <f t="shared" si="148"/>
        <v>13461</v>
      </c>
      <c r="L4490" s="86">
        <f t="shared" si="147"/>
        <v>800</v>
      </c>
    </row>
    <row r="4491" spans="1:12" x14ac:dyDescent="0.35">
      <c r="A4491" s="2">
        <v>46493</v>
      </c>
      <c r="K4491" s="87">
        <f t="shared" si="148"/>
        <v>13464</v>
      </c>
      <c r="L4491" s="86">
        <f t="shared" si="147"/>
        <v>800</v>
      </c>
    </row>
    <row r="4492" spans="1:12" x14ac:dyDescent="0.35">
      <c r="A4492" s="2">
        <v>46494</v>
      </c>
      <c r="K4492" s="87">
        <f t="shared" si="148"/>
        <v>13467</v>
      </c>
      <c r="L4492" s="86">
        <f t="shared" si="147"/>
        <v>800</v>
      </c>
    </row>
    <row r="4493" spans="1:12" x14ac:dyDescent="0.35">
      <c r="A4493" s="2">
        <v>46495</v>
      </c>
      <c r="K4493" s="87">
        <f t="shared" si="148"/>
        <v>13470</v>
      </c>
      <c r="L4493" s="86">
        <f t="shared" si="147"/>
        <v>800</v>
      </c>
    </row>
    <row r="4494" spans="1:12" x14ac:dyDescent="0.35">
      <c r="A4494" s="2">
        <v>46496</v>
      </c>
      <c r="K4494" s="87">
        <f t="shared" si="148"/>
        <v>13473</v>
      </c>
      <c r="L4494" s="86">
        <f t="shared" si="147"/>
        <v>800</v>
      </c>
    </row>
    <row r="4495" spans="1:12" x14ac:dyDescent="0.35">
      <c r="A4495" s="2">
        <v>46497</v>
      </c>
      <c r="K4495" s="87">
        <f t="shared" si="148"/>
        <v>13476</v>
      </c>
      <c r="L4495" s="86">
        <f t="shared" si="147"/>
        <v>800</v>
      </c>
    </row>
    <row r="4496" spans="1:12" x14ac:dyDescent="0.35">
      <c r="A4496" s="2">
        <v>46498</v>
      </c>
      <c r="K4496" s="87">
        <f t="shared" si="148"/>
        <v>13479</v>
      </c>
      <c r="L4496" s="86">
        <f t="shared" si="147"/>
        <v>800</v>
      </c>
    </row>
    <row r="4497" spans="1:12" x14ac:dyDescent="0.35">
      <c r="A4497" s="2">
        <v>46499</v>
      </c>
      <c r="K4497" s="87">
        <f t="shared" si="148"/>
        <v>13482</v>
      </c>
      <c r="L4497" s="86">
        <f t="shared" si="147"/>
        <v>800</v>
      </c>
    </row>
    <row r="4498" spans="1:12" x14ac:dyDescent="0.35">
      <c r="A4498" s="2">
        <v>46500</v>
      </c>
      <c r="K4498" s="87">
        <f t="shared" si="148"/>
        <v>13485</v>
      </c>
      <c r="L4498" s="86">
        <f t="shared" si="147"/>
        <v>800</v>
      </c>
    </row>
    <row r="4499" spans="1:12" x14ac:dyDescent="0.35">
      <c r="A4499" s="2">
        <v>46501</v>
      </c>
      <c r="K4499" s="87">
        <f t="shared" si="148"/>
        <v>13488</v>
      </c>
      <c r="L4499" s="86">
        <f t="shared" si="147"/>
        <v>800</v>
      </c>
    </row>
    <row r="4500" spans="1:12" x14ac:dyDescent="0.35">
      <c r="A4500" s="2">
        <v>46502</v>
      </c>
      <c r="K4500" s="87">
        <f t="shared" si="148"/>
        <v>13491</v>
      </c>
      <c r="L4500" s="86">
        <f t="shared" si="147"/>
        <v>800</v>
      </c>
    </row>
    <row r="4501" spans="1:12" x14ac:dyDescent="0.35">
      <c r="A4501" s="2">
        <v>46503</v>
      </c>
      <c r="K4501" s="87">
        <f t="shared" si="148"/>
        <v>13494</v>
      </c>
      <c r="L4501" s="86">
        <f t="shared" si="147"/>
        <v>800</v>
      </c>
    </row>
    <row r="4502" spans="1:12" x14ac:dyDescent="0.35">
      <c r="A4502" s="2">
        <v>46504</v>
      </c>
      <c r="K4502" s="87">
        <f t="shared" si="148"/>
        <v>13497</v>
      </c>
      <c r="L4502" s="86">
        <f t="shared" si="147"/>
        <v>800</v>
      </c>
    </row>
    <row r="4503" spans="1:12" x14ac:dyDescent="0.35">
      <c r="A4503" s="2">
        <v>46505</v>
      </c>
      <c r="K4503" s="87">
        <f t="shared" si="148"/>
        <v>13500</v>
      </c>
      <c r="L4503" s="86">
        <f t="shared" si="147"/>
        <v>800</v>
      </c>
    </row>
    <row r="4504" spans="1:12" x14ac:dyDescent="0.35">
      <c r="A4504" s="2">
        <v>46506</v>
      </c>
      <c r="K4504" s="87">
        <f t="shared" si="148"/>
        <v>13503</v>
      </c>
      <c r="L4504" s="86">
        <f t="shared" si="147"/>
        <v>800</v>
      </c>
    </row>
    <row r="4505" spans="1:12" x14ac:dyDescent="0.35">
      <c r="A4505" s="2">
        <v>46507</v>
      </c>
      <c r="K4505" s="87">
        <f t="shared" si="148"/>
        <v>13506</v>
      </c>
      <c r="L4505" s="86">
        <f t="shared" si="147"/>
        <v>800</v>
      </c>
    </row>
    <row r="4506" spans="1:12" x14ac:dyDescent="0.35">
      <c r="A4506" s="2">
        <v>46508</v>
      </c>
      <c r="K4506" s="87">
        <f t="shared" si="148"/>
        <v>13509</v>
      </c>
      <c r="L4506" s="86">
        <f t="shared" si="147"/>
        <v>800</v>
      </c>
    </row>
    <row r="4507" spans="1:12" x14ac:dyDescent="0.35">
      <c r="A4507" s="2">
        <v>46509</v>
      </c>
      <c r="K4507" s="87">
        <f t="shared" si="148"/>
        <v>13512</v>
      </c>
      <c r="L4507" s="86">
        <f t="shared" si="147"/>
        <v>800</v>
      </c>
    </row>
    <row r="4508" spans="1:12" x14ac:dyDescent="0.35">
      <c r="A4508" s="2">
        <v>46510</v>
      </c>
      <c r="K4508" s="87">
        <f t="shared" si="148"/>
        <v>13515</v>
      </c>
      <c r="L4508" s="86">
        <f t="shared" si="147"/>
        <v>800</v>
      </c>
    </row>
    <row r="4509" spans="1:12" x14ac:dyDescent="0.35">
      <c r="A4509" s="2">
        <v>46511</v>
      </c>
      <c r="K4509" s="87">
        <f t="shared" si="148"/>
        <v>13518</v>
      </c>
      <c r="L4509" s="86">
        <f t="shared" si="147"/>
        <v>800</v>
      </c>
    </row>
    <row r="4510" spans="1:12" x14ac:dyDescent="0.35">
      <c r="A4510" s="2">
        <v>46512</v>
      </c>
      <c r="K4510" s="87">
        <f t="shared" si="148"/>
        <v>13521</v>
      </c>
      <c r="L4510" s="86">
        <f t="shared" si="147"/>
        <v>800</v>
      </c>
    </row>
    <row r="4511" spans="1:12" x14ac:dyDescent="0.35">
      <c r="A4511" s="2">
        <v>46513</v>
      </c>
      <c r="K4511" s="87">
        <f t="shared" si="148"/>
        <v>13524</v>
      </c>
      <c r="L4511" s="86">
        <f t="shared" si="147"/>
        <v>800</v>
      </c>
    </row>
    <row r="4512" spans="1:12" x14ac:dyDescent="0.35">
      <c r="A4512" s="2">
        <v>46514</v>
      </c>
      <c r="K4512" s="87">
        <f t="shared" si="148"/>
        <v>13527</v>
      </c>
      <c r="L4512" s="86">
        <f t="shared" si="147"/>
        <v>800</v>
      </c>
    </row>
    <row r="4513" spans="1:12" x14ac:dyDescent="0.35">
      <c r="A4513" s="2">
        <v>46515</v>
      </c>
      <c r="K4513" s="87">
        <f t="shared" si="148"/>
        <v>13530</v>
      </c>
      <c r="L4513" s="86">
        <f t="shared" si="147"/>
        <v>800</v>
      </c>
    </row>
    <row r="4514" spans="1:12" x14ac:dyDescent="0.35">
      <c r="A4514" s="2">
        <v>46516</v>
      </c>
      <c r="K4514" s="87">
        <f t="shared" si="148"/>
        <v>13533</v>
      </c>
      <c r="L4514" s="86">
        <f t="shared" si="147"/>
        <v>800</v>
      </c>
    </row>
    <row r="4515" spans="1:12" x14ac:dyDescent="0.35">
      <c r="A4515" s="2">
        <v>46517</v>
      </c>
      <c r="K4515" s="87">
        <f t="shared" si="148"/>
        <v>13536</v>
      </c>
      <c r="L4515" s="86">
        <f t="shared" si="147"/>
        <v>800</v>
      </c>
    </row>
    <row r="4516" spans="1:12" x14ac:dyDescent="0.35">
      <c r="A4516" s="2">
        <v>46518</v>
      </c>
      <c r="K4516" s="87">
        <f t="shared" si="148"/>
        <v>13539</v>
      </c>
      <c r="L4516" s="86">
        <f t="shared" si="147"/>
        <v>800</v>
      </c>
    </row>
    <row r="4517" spans="1:12" x14ac:dyDescent="0.35">
      <c r="A4517" s="2">
        <v>46519</v>
      </c>
      <c r="K4517" s="87">
        <f t="shared" si="148"/>
        <v>13542</v>
      </c>
      <c r="L4517" s="86">
        <f t="shared" si="147"/>
        <v>800</v>
      </c>
    </row>
    <row r="4518" spans="1:12" x14ac:dyDescent="0.35">
      <c r="A4518" s="2">
        <v>46520</v>
      </c>
      <c r="K4518" s="87">
        <f t="shared" si="148"/>
        <v>13545</v>
      </c>
      <c r="L4518" s="86">
        <f t="shared" si="147"/>
        <v>800</v>
      </c>
    </row>
    <row r="4519" spans="1:12" x14ac:dyDescent="0.35">
      <c r="A4519" s="2">
        <v>46521</v>
      </c>
      <c r="K4519" s="87">
        <f t="shared" si="148"/>
        <v>13548</v>
      </c>
      <c r="L4519" s="86">
        <f t="shared" si="147"/>
        <v>800</v>
      </c>
    </row>
    <row r="4520" spans="1:12" x14ac:dyDescent="0.35">
      <c r="A4520" s="2">
        <v>46522</v>
      </c>
      <c r="K4520" s="87">
        <f t="shared" si="148"/>
        <v>13551</v>
      </c>
      <c r="L4520" s="86">
        <f t="shared" si="147"/>
        <v>800</v>
      </c>
    </row>
    <row r="4521" spans="1:12" x14ac:dyDescent="0.35">
      <c r="A4521" s="2">
        <v>46523</v>
      </c>
      <c r="K4521" s="87">
        <f t="shared" si="148"/>
        <v>13554</v>
      </c>
      <c r="L4521" s="86">
        <f t="shared" si="147"/>
        <v>800</v>
      </c>
    </row>
    <row r="4522" spans="1:12" x14ac:dyDescent="0.35">
      <c r="A4522" s="2">
        <v>46524</v>
      </c>
      <c r="K4522" s="87">
        <f t="shared" si="148"/>
        <v>13557</v>
      </c>
      <c r="L4522" s="86">
        <f t="shared" si="147"/>
        <v>800</v>
      </c>
    </row>
    <row r="4523" spans="1:12" x14ac:dyDescent="0.35">
      <c r="A4523" s="2">
        <v>46525</v>
      </c>
      <c r="K4523" s="87">
        <f t="shared" si="148"/>
        <v>13560</v>
      </c>
      <c r="L4523" s="86">
        <f t="shared" si="147"/>
        <v>800</v>
      </c>
    </row>
    <row r="4524" spans="1:12" x14ac:dyDescent="0.35">
      <c r="A4524" s="2">
        <v>46526</v>
      </c>
      <c r="K4524" s="87">
        <f t="shared" si="148"/>
        <v>13563</v>
      </c>
      <c r="L4524" s="86">
        <f t="shared" si="147"/>
        <v>800</v>
      </c>
    </row>
    <row r="4525" spans="1:12" x14ac:dyDescent="0.35">
      <c r="A4525" s="2">
        <v>46527</v>
      </c>
      <c r="K4525" s="87">
        <f t="shared" si="148"/>
        <v>13566</v>
      </c>
      <c r="L4525" s="86">
        <f t="shared" si="147"/>
        <v>800</v>
      </c>
    </row>
    <row r="4526" spans="1:12" x14ac:dyDescent="0.35">
      <c r="A4526" s="2">
        <v>46528</v>
      </c>
      <c r="K4526" s="87">
        <f t="shared" si="148"/>
        <v>13569</v>
      </c>
      <c r="L4526" s="86">
        <f t="shared" si="147"/>
        <v>800</v>
      </c>
    </row>
    <row r="4527" spans="1:12" x14ac:dyDescent="0.35">
      <c r="A4527" s="2">
        <v>46529</v>
      </c>
      <c r="K4527" s="87">
        <f t="shared" si="148"/>
        <v>13572</v>
      </c>
      <c r="L4527" s="86">
        <f t="shared" si="147"/>
        <v>800</v>
      </c>
    </row>
    <row r="4528" spans="1:12" x14ac:dyDescent="0.35">
      <c r="A4528" s="2">
        <v>46530</v>
      </c>
      <c r="K4528" s="87">
        <f t="shared" si="148"/>
        <v>13575</v>
      </c>
      <c r="L4528" s="86">
        <f t="shared" si="147"/>
        <v>800</v>
      </c>
    </row>
    <row r="4529" spans="1:12" x14ac:dyDescent="0.35">
      <c r="A4529" s="2">
        <v>46531</v>
      </c>
      <c r="K4529" s="87">
        <f t="shared" si="148"/>
        <v>13578</v>
      </c>
      <c r="L4529" s="86">
        <f t="shared" si="147"/>
        <v>800</v>
      </c>
    </row>
    <row r="4530" spans="1:12" x14ac:dyDescent="0.35">
      <c r="A4530" s="2">
        <v>46532</v>
      </c>
      <c r="K4530" s="87">
        <f t="shared" si="148"/>
        <v>13581</v>
      </c>
      <c r="L4530" s="86">
        <f t="shared" si="147"/>
        <v>800</v>
      </c>
    </row>
    <row r="4531" spans="1:12" x14ac:dyDescent="0.35">
      <c r="A4531" s="2">
        <v>46533</v>
      </c>
      <c r="K4531" s="87">
        <f t="shared" si="148"/>
        <v>13584</v>
      </c>
      <c r="L4531" s="86">
        <f t="shared" si="147"/>
        <v>800</v>
      </c>
    </row>
    <row r="4532" spans="1:12" x14ac:dyDescent="0.35">
      <c r="A4532" s="2">
        <v>46534</v>
      </c>
      <c r="K4532" s="87">
        <f t="shared" si="148"/>
        <v>13587</v>
      </c>
      <c r="L4532" s="86">
        <f t="shared" si="147"/>
        <v>800</v>
      </c>
    </row>
    <row r="4533" spans="1:12" x14ac:dyDescent="0.35">
      <c r="A4533" s="2">
        <v>46535</v>
      </c>
      <c r="K4533" s="87">
        <f t="shared" si="148"/>
        <v>13590</v>
      </c>
      <c r="L4533" s="86">
        <f t="shared" si="147"/>
        <v>800</v>
      </c>
    </row>
    <row r="4534" spans="1:12" x14ac:dyDescent="0.35">
      <c r="A4534" s="2">
        <v>46536</v>
      </c>
      <c r="K4534" s="87">
        <f t="shared" si="148"/>
        <v>13593</v>
      </c>
      <c r="L4534" s="86">
        <f t="shared" si="147"/>
        <v>800</v>
      </c>
    </row>
    <row r="4535" spans="1:12" x14ac:dyDescent="0.35">
      <c r="A4535" s="2">
        <v>46537</v>
      </c>
      <c r="K4535" s="87">
        <f t="shared" si="148"/>
        <v>13596</v>
      </c>
      <c r="L4535" s="86">
        <f t="shared" si="147"/>
        <v>800</v>
      </c>
    </row>
    <row r="4536" spans="1:12" x14ac:dyDescent="0.35">
      <c r="A4536" s="2">
        <v>46538</v>
      </c>
      <c r="K4536" s="87">
        <f t="shared" si="148"/>
        <v>13599</v>
      </c>
      <c r="L4536" s="86">
        <f t="shared" si="147"/>
        <v>800</v>
      </c>
    </row>
    <row r="4537" spans="1:12" x14ac:dyDescent="0.35">
      <c r="A4537" s="2">
        <v>46539</v>
      </c>
      <c r="K4537" s="87">
        <f t="shared" si="148"/>
        <v>13602</v>
      </c>
      <c r="L4537" s="86">
        <f t="shared" si="147"/>
        <v>800</v>
      </c>
    </row>
    <row r="4538" spans="1:12" x14ac:dyDescent="0.35">
      <c r="A4538" s="2">
        <v>46540</v>
      </c>
      <c r="K4538" s="87">
        <f t="shared" si="148"/>
        <v>13605</v>
      </c>
      <c r="L4538" s="86">
        <f t="shared" si="147"/>
        <v>800</v>
      </c>
    </row>
    <row r="4539" spans="1:12" x14ac:dyDescent="0.35">
      <c r="A4539" s="2">
        <v>46541</v>
      </c>
      <c r="K4539" s="87">
        <f t="shared" si="148"/>
        <v>13608</v>
      </c>
      <c r="L4539" s="86">
        <f t="shared" si="147"/>
        <v>800</v>
      </c>
    </row>
    <row r="4540" spans="1:12" x14ac:dyDescent="0.35">
      <c r="A4540" s="2">
        <v>46542</v>
      </c>
      <c r="K4540" s="87">
        <f t="shared" si="148"/>
        <v>13611</v>
      </c>
      <c r="L4540" s="86">
        <f t="shared" si="147"/>
        <v>800</v>
      </c>
    </row>
    <row r="4541" spans="1:12" x14ac:dyDescent="0.35">
      <c r="A4541" s="2">
        <v>46543</v>
      </c>
      <c r="K4541" s="87">
        <f t="shared" si="148"/>
        <v>13614</v>
      </c>
      <c r="L4541" s="86">
        <f t="shared" si="147"/>
        <v>800</v>
      </c>
    </row>
    <row r="4542" spans="1:12" x14ac:dyDescent="0.35">
      <c r="A4542" s="2">
        <v>46544</v>
      </c>
      <c r="K4542" s="87">
        <f t="shared" si="148"/>
        <v>13617</v>
      </c>
      <c r="L4542" s="86">
        <f t="shared" si="147"/>
        <v>800</v>
      </c>
    </row>
    <row r="4543" spans="1:12" x14ac:dyDescent="0.35">
      <c r="A4543" s="2">
        <v>46545</v>
      </c>
      <c r="K4543" s="87">
        <f t="shared" si="148"/>
        <v>13620</v>
      </c>
      <c r="L4543" s="86">
        <f t="shared" si="147"/>
        <v>800</v>
      </c>
    </row>
    <row r="4544" spans="1:12" x14ac:dyDescent="0.35">
      <c r="A4544" s="2">
        <v>46546</v>
      </c>
      <c r="K4544" s="87">
        <f t="shared" si="148"/>
        <v>13623</v>
      </c>
      <c r="L4544" s="86">
        <f t="shared" si="147"/>
        <v>800</v>
      </c>
    </row>
    <row r="4545" spans="1:12" x14ac:dyDescent="0.35">
      <c r="A4545" s="2">
        <v>46547</v>
      </c>
      <c r="K4545" s="87">
        <f t="shared" si="148"/>
        <v>13626</v>
      </c>
      <c r="L4545" s="86">
        <f t="shared" si="147"/>
        <v>800</v>
      </c>
    </row>
    <row r="4546" spans="1:12" x14ac:dyDescent="0.35">
      <c r="A4546" s="2">
        <v>46548</v>
      </c>
      <c r="K4546" s="87">
        <f t="shared" si="148"/>
        <v>13629</v>
      </c>
      <c r="L4546" s="86">
        <f t="shared" si="147"/>
        <v>800</v>
      </c>
    </row>
    <row r="4547" spans="1:12" x14ac:dyDescent="0.35">
      <c r="A4547" s="2">
        <v>46549</v>
      </c>
      <c r="K4547" s="87">
        <f t="shared" si="148"/>
        <v>13632</v>
      </c>
      <c r="L4547" s="86">
        <f t="shared" si="147"/>
        <v>800</v>
      </c>
    </row>
    <row r="4548" spans="1:12" x14ac:dyDescent="0.35">
      <c r="A4548" s="2">
        <v>46550</v>
      </c>
      <c r="K4548" s="87">
        <f t="shared" si="148"/>
        <v>13635</v>
      </c>
      <c r="L4548" s="86">
        <f t="shared" ref="L4548:L4611" si="149">ExistingCost</f>
        <v>800</v>
      </c>
    </row>
    <row r="4549" spans="1:12" x14ac:dyDescent="0.35">
      <c r="A4549" s="2">
        <v>46551</v>
      </c>
      <c r="K4549" s="87">
        <f t="shared" ref="K4549:K4612" si="150">K4548+3</f>
        <v>13638</v>
      </c>
      <c r="L4549" s="86">
        <f t="shared" si="149"/>
        <v>800</v>
      </c>
    </row>
    <row r="4550" spans="1:12" x14ac:dyDescent="0.35">
      <c r="A4550" s="2">
        <v>46552</v>
      </c>
      <c r="K4550" s="87">
        <f t="shared" si="150"/>
        <v>13641</v>
      </c>
      <c r="L4550" s="86">
        <f t="shared" si="149"/>
        <v>800</v>
      </c>
    </row>
    <row r="4551" spans="1:12" x14ac:dyDescent="0.35">
      <c r="A4551" s="2">
        <v>46553</v>
      </c>
      <c r="K4551" s="87">
        <f t="shared" si="150"/>
        <v>13644</v>
      </c>
      <c r="L4551" s="86">
        <f t="shared" si="149"/>
        <v>800</v>
      </c>
    </row>
    <row r="4552" spans="1:12" x14ac:dyDescent="0.35">
      <c r="A4552" s="2">
        <v>46554</v>
      </c>
      <c r="K4552" s="87">
        <f t="shared" si="150"/>
        <v>13647</v>
      </c>
      <c r="L4552" s="86">
        <f t="shared" si="149"/>
        <v>800</v>
      </c>
    </row>
    <row r="4553" spans="1:12" x14ac:dyDescent="0.35">
      <c r="A4553" s="2">
        <v>46555</v>
      </c>
      <c r="K4553" s="87">
        <f t="shared" si="150"/>
        <v>13650</v>
      </c>
      <c r="L4553" s="86">
        <f t="shared" si="149"/>
        <v>800</v>
      </c>
    </row>
    <row r="4554" spans="1:12" x14ac:dyDescent="0.35">
      <c r="A4554" s="2">
        <v>46556</v>
      </c>
      <c r="K4554" s="87">
        <f t="shared" si="150"/>
        <v>13653</v>
      </c>
      <c r="L4554" s="86">
        <f t="shared" si="149"/>
        <v>800</v>
      </c>
    </row>
    <row r="4555" spans="1:12" x14ac:dyDescent="0.35">
      <c r="A4555" s="2">
        <v>46557</v>
      </c>
      <c r="K4555" s="87">
        <f t="shared" si="150"/>
        <v>13656</v>
      </c>
      <c r="L4555" s="86">
        <f t="shared" si="149"/>
        <v>800</v>
      </c>
    </row>
    <row r="4556" spans="1:12" x14ac:dyDescent="0.35">
      <c r="A4556" s="2">
        <v>46558</v>
      </c>
      <c r="K4556" s="87">
        <f t="shared" si="150"/>
        <v>13659</v>
      </c>
      <c r="L4556" s="86">
        <f t="shared" si="149"/>
        <v>800</v>
      </c>
    </row>
    <row r="4557" spans="1:12" x14ac:dyDescent="0.35">
      <c r="A4557" s="2">
        <v>46559</v>
      </c>
      <c r="K4557" s="87">
        <f t="shared" si="150"/>
        <v>13662</v>
      </c>
      <c r="L4557" s="86">
        <f t="shared" si="149"/>
        <v>800</v>
      </c>
    </row>
    <row r="4558" spans="1:12" x14ac:dyDescent="0.35">
      <c r="A4558" s="2">
        <v>46560</v>
      </c>
      <c r="K4558" s="87">
        <f t="shared" si="150"/>
        <v>13665</v>
      </c>
      <c r="L4558" s="86">
        <f t="shared" si="149"/>
        <v>800</v>
      </c>
    </row>
    <row r="4559" spans="1:12" x14ac:dyDescent="0.35">
      <c r="A4559" s="2">
        <v>46561</v>
      </c>
      <c r="K4559" s="87">
        <f t="shared" si="150"/>
        <v>13668</v>
      </c>
      <c r="L4559" s="86">
        <f t="shared" si="149"/>
        <v>800</v>
      </c>
    </row>
    <row r="4560" spans="1:12" x14ac:dyDescent="0.35">
      <c r="A4560" s="2">
        <v>46562</v>
      </c>
      <c r="K4560" s="87">
        <f t="shared" si="150"/>
        <v>13671</v>
      </c>
      <c r="L4560" s="86">
        <f t="shared" si="149"/>
        <v>800</v>
      </c>
    </row>
    <row r="4561" spans="1:12" x14ac:dyDescent="0.35">
      <c r="A4561" s="2">
        <v>46563</v>
      </c>
      <c r="K4561" s="87">
        <f t="shared" si="150"/>
        <v>13674</v>
      </c>
      <c r="L4561" s="86">
        <f t="shared" si="149"/>
        <v>800</v>
      </c>
    </row>
    <row r="4562" spans="1:12" x14ac:dyDescent="0.35">
      <c r="A4562" s="2">
        <v>46564</v>
      </c>
      <c r="K4562" s="87">
        <f t="shared" si="150"/>
        <v>13677</v>
      </c>
      <c r="L4562" s="86">
        <f t="shared" si="149"/>
        <v>800</v>
      </c>
    </row>
    <row r="4563" spans="1:12" x14ac:dyDescent="0.35">
      <c r="A4563" s="2">
        <v>46565</v>
      </c>
      <c r="K4563" s="87">
        <f t="shared" si="150"/>
        <v>13680</v>
      </c>
      <c r="L4563" s="86">
        <f t="shared" si="149"/>
        <v>800</v>
      </c>
    </row>
    <row r="4564" spans="1:12" x14ac:dyDescent="0.35">
      <c r="A4564" s="2">
        <v>46566</v>
      </c>
      <c r="K4564" s="87">
        <f t="shared" si="150"/>
        <v>13683</v>
      </c>
      <c r="L4564" s="86">
        <f t="shared" si="149"/>
        <v>800</v>
      </c>
    </row>
    <row r="4565" spans="1:12" x14ac:dyDescent="0.35">
      <c r="A4565" s="2">
        <v>46567</v>
      </c>
      <c r="K4565" s="87">
        <f t="shared" si="150"/>
        <v>13686</v>
      </c>
      <c r="L4565" s="86">
        <f t="shared" si="149"/>
        <v>800</v>
      </c>
    </row>
    <row r="4566" spans="1:12" x14ac:dyDescent="0.35">
      <c r="A4566" s="2">
        <v>46568</v>
      </c>
      <c r="K4566" s="87">
        <f t="shared" si="150"/>
        <v>13689</v>
      </c>
      <c r="L4566" s="86">
        <f t="shared" si="149"/>
        <v>800</v>
      </c>
    </row>
    <row r="4567" spans="1:12" x14ac:dyDescent="0.35">
      <c r="A4567" s="2">
        <v>46569</v>
      </c>
      <c r="K4567" s="87">
        <f t="shared" si="150"/>
        <v>13692</v>
      </c>
      <c r="L4567" s="86">
        <f t="shared" si="149"/>
        <v>800</v>
      </c>
    </row>
    <row r="4568" spans="1:12" x14ac:dyDescent="0.35">
      <c r="A4568" s="2">
        <v>46570</v>
      </c>
      <c r="K4568" s="87">
        <f t="shared" si="150"/>
        <v>13695</v>
      </c>
      <c r="L4568" s="86">
        <f t="shared" si="149"/>
        <v>800</v>
      </c>
    </row>
    <row r="4569" spans="1:12" x14ac:dyDescent="0.35">
      <c r="A4569" s="2">
        <v>46571</v>
      </c>
      <c r="K4569" s="87">
        <f t="shared" si="150"/>
        <v>13698</v>
      </c>
      <c r="L4569" s="86">
        <f t="shared" si="149"/>
        <v>800</v>
      </c>
    </row>
    <row r="4570" spans="1:12" x14ac:dyDescent="0.35">
      <c r="A4570" s="2">
        <v>46572</v>
      </c>
      <c r="K4570" s="87">
        <f t="shared" si="150"/>
        <v>13701</v>
      </c>
      <c r="L4570" s="86">
        <f t="shared" si="149"/>
        <v>800</v>
      </c>
    </row>
    <row r="4571" spans="1:12" x14ac:dyDescent="0.35">
      <c r="A4571" s="2">
        <v>46573</v>
      </c>
      <c r="K4571" s="87">
        <f t="shared" si="150"/>
        <v>13704</v>
      </c>
      <c r="L4571" s="86">
        <f t="shared" si="149"/>
        <v>800</v>
      </c>
    </row>
    <row r="4572" spans="1:12" x14ac:dyDescent="0.35">
      <c r="A4572" s="2">
        <v>46574</v>
      </c>
      <c r="K4572" s="87">
        <f t="shared" si="150"/>
        <v>13707</v>
      </c>
      <c r="L4572" s="86">
        <f t="shared" si="149"/>
        <v>800</v>
      </c>
    </row>
    <row r="4573" spans="1:12" x14ac:dyDescent="0.35">
      <c r="A4573" s="2">
        <v>46575</v>
      </c>
      <c r="K4573" s="87">
        <f t="shared" si="150"/>
        <v>13710</v>
      </c>
      <c r="L4573" s="86">
        <f t="shared" si="149"/>
        <v>800</v>
      </c>
    </row>
    <row r="4574" spans="1:12" x14ac:dyDescent="0.35">
      <c r="A4574" s="2">
        <v>46576</v>
      </c>
      <c r="K4574" s="87">
        <f t="shared" si="150"/>
        <v>13713</v>
      </c>
      <c r="L4574" s="86">
        <f t="shared" si="149"/>
        <v>800</v>
      </c>
    </row>
    <row r="4575" spans="1:12" x14ac:dyDescent="0.35">
      <c r="A4575" s="2">
        <v>46577</v>
      </c>
      <c r="K4575" s="87">
        <f t="shared" si="150"/>
        <v>13716</v>
      </c>
      <c r="L4575" s="86">
        <f t="shared" si="149"/>
        <v>800</v>
      </c>
    </row>
    <row r="4576" spans="1:12" x14ac:dyDescent="0.35">
      <c r="A4576" s="2">
        <v>46578</v>
      </c>
      <c r="K4576" s="87">
        <f t="shared" si="150"/>
        <v>13719</v>
      </c>
      <c r="L4576" s="86">
        <f t="shared" si="149"/>
        <v>800</v>
      </c>
    </row>
    <row r="4577" spans="1:12" x14ac:dyDescent="0.35">
      <c r="A4577" s="2">
        <v>46579</v>
      </c>
      <c r="K4577" s="87">
        <f t="shared" si="150"/>
        <v>13722</v>
      </c>
      <c r="L4577" s="86">
        <f t="shared" si="149"/>
        <v>800</v>
      </c>
    </row>
    <row r="4578" spans="1:12" x14ac:dyDescent="0.35">
      <c r="A4578" s="2">
        <v>46580</v>
      </c>
      <c r="K4578" s="87">
        <f t="shared" si="150"/>
        <v>13725</v>
      </c>
      <c r="L4578" s="86">
        <f t="shared" si="149"/>
        <v>800</v>
      </c>
    </row>
    <row r="4579" spans="1:12" x14ac:dyDescent="0.35">
      <c r="A4579" s="2">
        <v>46581</v>
      </c>
      <c r="K4579" s="87">
        <f t="shared" si="150"/>
        <v>13728</v>
      </c>
      <c r="L4579" s="86">
        <f t="shared" si="149"/>
        <v>800</v>
      </c>
    </row>
    <row r="4580" spans="1:12" x14ac:dyDescent="0.35">
      <c r="A4580" s="2">
        <v>46582</v>
      </c>
      <c r="K4580" s="87">
        <f t="shared" si="150"/>
        <v>13731</v>
      </c>
      <c r="L4580" s="86">
        <f t="shared" si="149"/>
        <v>800</v>
      </c>
    </row>
    <row r="4581" spans="1:12" x14ac:dyDescent="0.35">
      <c r="A4581" s="2">
        <v>46583</v>
      </c>
      <c r="K4581" s="87">
        <f t="shared" si="150"/>
        <v>13734</v>
      </c>
      <c r="L4581" s="86">
        <f t="shared" si="149"/>
        <v>800</v>
      </c>
    </row>
    <row r="4582" spans="1:12" x14ac:dyDescent="0.35">
      <c r="A4582" s="2">
        <v>46584</v>
      </c>
      <c r="K4582" s="87">
        <f t="shared" si="150"/>
        <v>13737</v>
      </c>
      <c r="L4582" s="86">
        <f t="shared" si="149"/>
        <v>800</v>
      </c>
    </row>
    <row r="4583" spans="1:12" x14ac:dyDescent="0.35">
      <c r="A4583" s="2">
        <v>46585</v>
      </c>
      <c r="K4583" s="87">
        <f t="shared" si="150"/>
        <v>13740</v>
      </c>
      <c r="L4583" s="86">
        <f t="shared" si="149"/>
        <v>800</v>
      </c>
    </row>
    <row r="4584" spans="1:12" x14ac:dyDescent="0.35">
      <c r="A4584" s="2">
        <v>46586</v>
      </c>
      <c r="K4584" s="87">
        <f t="shared" si="150"/>
        <v>13743</v>
      </c>
      <c r="L4584" s="86">
        <f t="shared" si="149"/>
        <v>800</v>
      </c>
    </row>
    <row r="4585" spans="1:12" x14ac:dyDescent="0.35">
      <c r="A4585" s="2">
        <v>46587</v>
      </c>
      <c r="K4585" s="87">
        <f t="shared" si="150"/>
        <v>13746</v>
      </c>
      <c r="L4585" s="86">
        <f t="shared" si="149"/>
        <v>800</v>
      </c>
    </row>
    <row r="4586" spans="1:12" x14ac:dyDescent="0.35">
      <c r="A4586" s="2">
        <v>46588</v>
      </c>
      <c r="K4586" s="87">
        <f t="shared" si="150"/>
        <v>13749</v>
      </c>
      <c r="L4586" s="86">
        <f t="shared" si="149"/>
        <v>800</v>
      </c>
    </row>
    <row r="4587" spans="1:12" x14ac:dyDescent="0.35">
      <c r="A4587" s="2">
        <v>46589</v>
      </c>
      <c r="K4587" s="87">
        <f t="shared" si="150"/>
        <v>13752</v>
      </c>
      <c r="L4587" s="86">
        <f t="shared" si="149"/>
        <v>800</v>
      </c>
    </row>
    <row r="4588" spans="1:12" x14ac:dyDescent="0.35">
      <c r="A4588" s="2">
        <v>46590</v>
      </c>
      <c r="K4588" s="87">
        <f t="shared" si="150"/>
        <v>13755</v>
      </c>
      <c r="L4588" s="86">
        <f t="shared" si="149"/>
        <v>800</v>
      </c>
    </row>
    <row r="4589" spans="1:12" x14ac:dyDescent="0.35">
      <c r="A4589" s="2">
        <v>46591</v>
      </c>
      <c r="K4589" s="87">
        <f t="shared" si="150"/>
        <v>13758</v>
      </c>
      <c r="L4589" s="86">
        <f t="shared" si="149"/>
        <v>800</v>
      </c>
    </row>
    <row r="4590" spans="1:12" x14ac:dyDescent="0.35">
      <c r="A4590" s="2">
        <v>46592</v>
      </c>
      <c r="K4590" s="87">
        <f t="shared" si="150"/>
        <v>13761</v>
      </c>
      <c r="L4590" s="86">
        <f t="shared" si="149"/>
        <v>800</v>
      </c>
    </row>
    <row r="4591" spans="1:12" x14ac:dyDescent="0.35">
      <c r="A4591" s="2">
        <v>46593</v>
      </c>
      <c r="K4591" s="87">
        <f t="shared" si="150"/>
        <v>13764</v>
      </c>
      <c r="L4591" s="86">
        <f t="shared" si="149"/>
        <v>800</v>
      </c>
    </row>
    <row r="4592" spans="1:12" x14ac:dyDescent="0.35">
      <c r="A4592" s="2">
        <v>46594</v>
      </c>
      <c r="K4592" s="87">
        <f t="shared" si="150"/>
        <v>13767</v>
      </c>
      <c r="L4592" s="86">
        <f t="shared" si="149"/>
        <v>800</v>
      </c>
    </row>
    <row r="4593" spans="1:12" x14ac:dyDescent="0.35">
      <c r="A4593" s="2">
        <v>46595</v>
      </c>
      <c r="K4593" s="87">
        <f t="shared" si="150"/>
        <v>13770</v>
      </c>
      <c r="L4593" s="86">
        <f t="shared" si="149"/>
        <v>800</v>
      </c>
    </row>
    <row r="4594" spans="1:12" x14ac:dyDescent="0.35">
      <c r="A4594" s="2">
        <v>46596</v>
      </c>
      <c r="K4594" s="87">
        <f t="shared" si="150"/>
        <v>13773</v>
      </c>
      <c r="L4594" s="86">
        <f t="shared" si="149"/>
        <v>800</v>
      </c>
    </row>
    <row r="4595" spans="1:12" x14ac:dyDescent="0.35">
      <c r="A4595" s="2">
        <v>46597</v>
      </c>
      <c r="K4595" s="87">
        <f t="shared" si="150"/>
        <v>13776</v>
      </c>
      <c r="L4595" s="86">
        <f t="shared" si="149"/>
        <v>800</v>
      </c>
    </row>
    <row r="4596" spans="1:12" x14ac:dyDescent="0.35">
      <c r="A4596" s="2">
        <v>46598</v>
      </c>
      <c r="K4596" s="87">
        <f t="shared" si="150"/>
        <v>13779</v>
      </c>
      <c r="L4596" s="86">
        <f t="shared" si="149"/>
        <v>800</v>
      </c>
    </row>
    <row r="4597" spans="1:12" x14ac:dyDescent="0.35">
      <c r="A4597" s="2">
        <v>46599</v>
      </c>
      <c r="K4597" s="87">
        <f t="shared" si="150"/>
        <v>13782</v>
      </c>
      <c r="L4597" s="86">
        <f t="shared" si="149"/>
        <v>800</v>
      </c>
    </row>
    <row r="4598" spans="1:12" x14ac:dyDescent="0.35">
      <c r="A4598" s="2">
        <v>46600</v>
      </c>
      <c r="K4598" s="87">
        <f t="shared" si="150"/>
        <v>13785</v>
      </c>
      <c r="L4598" s="86">
        <f t="shared" si="149"/>
        <v>800</v>
      </c>
    </row>
    <row r="4599" spans="1:12" x14ac:dyDescent="0.35">
      <c r="A4599" s="2">
        <v>46601</v>
      </c>
      <c r="K4599" s="87">
        <f t="shared" si="150"/>
        <v>13788</v>
      </c>
      <c r="L4599" s="86">
        <f t="shared" si="149"/>
        <v>800</v>
      </c>
    </row>
    <row r="4600" spans="1:12" x14ac:dyDescent="0.35">
      <c r="A4600" s="2">
        <v>46602</v>
      </c>
      <c r="K4600" s="87">
        <f t="shared" si="150"/>
        <v>13791</v>
      </c>
      <c r="L4600" s="86">
        <f t="shared" si="149"/>
        <v>800</v>
      </c>
    </row>
    <row r="4601" spans="1:12" x14ac:dyDescent="0.35">
      <c r="A4601" s="2">
        <v>46603</v>
      </c>
      <c r="K4601" s="87">
        <f t="shared" si="150"/>
        <v>13794</v>
      </c>
      <c r="L4601" s="86">
        <f t="shared" si="149"/>
        <v>800</v>
      </c>
    </row>
    <row r="4602" spans="1:12" x14ac:dyDescent="0.35">
      <c r="A4602" s="2">
        <v>46604</v>
      </c>
      <c r="K4602" s="87">
        <f t="shared" si="150"/>
        <v>13797</v>
      </c>
      <c r="L4602" s="86">
        <f t="shared" si="149"/>
        <v>800</v>
      </c>
    </row>
    <row r="4603" spans="1:12" x14ac:dyDescent="0.35">
      <c r="A4603" s="2">
        <v>46605</v>
      </c>
      <c r="K4603" s="87">
        <f t="shared" si="150"/>
        <v>13800</v>
      </c>
      <c r="L4603" s="86">
        <f t="shared" si="149"/>
        <v>800</v>
      </c>
    </row>
    <row r="4604" spans="1:12" x14ac:dyDescent="0.35">
      <c r="A4604" s="2">
        <v>46606</v>
      </c>
      <c r="K4604" s="87">
        <f t="shared" si="150"/>
        <v>13803</v>
      </c>
      <c r="L4604" s="86">
        <f t="shared" si="149"/>
        <v>800</v>
      </c>
    </row>
    <row r="4605" spans="1:12" x14ac:dyDescent="0.35">
      <c r="A4605" s="2">
        <v>46607</v>
      </c>
      <c r="K4605" s="87">
        <f t="shared" si="150"/>
        <v>13806</v>
      </c>
      <c r="L4605" s="86">
        <f t="shared" si="149"/>
        <v>800</v>
      </c>
    </row>
    <row r="4606" spans="1:12" x14ac:dyDescent="0.35">
      <c r="A4606" s="2">
        <v>46608</v>
      </c>
      <c r="K4606" s="87">
        <f t="shared" si="150"/>
        <v>13809</v>
      </c>
      <c r="L4606" s="86">
        <f t="shared" si="149"/>
        <v>800</v>
      </c>
    </row>
    <row r="4607" spans="1:12" x14ac:dyDescent="0.35">
      <c r="A4607" s="2">
        <v>46609</v>
      </c>
      <c r="K4607" s="87">
        <f t="shared" si="150"/>
        <v>13812</v>
      </c>
      <c r="L4607" s="86">
        <f t="shared" si="149"/>
        <v>800</v>
      </c>
    </row>
    <row r="4608" spans="1:12" x14ac:dyDescent="0.35">
      <c r="A4608" s="2">
        <v>46610</v>
      </c>
      <c r="K4608" s="87">
        <f t="shared" si="150"/>
        <v>13815</v>
      </c>
      <c r="L4608" s="86">
        <f t="shared" si="149"/>
        <v>800</v>
      </c>
    </row>
    <row r="4609" spans="1:12" x14ac:dyDescent="0.35">
      <c r="A4609" s="2">
        <v>46611</v>
      </c>
      <c r="K4609" s="87">
        <f t="shared" si="150"/>
        <v>13818</v>
      </c>
      <c r="L4609" s="86">
        <f t="shared" si="149"/>
        <v>800</v>
      </c>
    </row>
    <row r="4610" spans="1:12" x14ac:dyDescent="0.35">
      <c r="A4610" s="2">
        <v>46612</v>
      </c>
      <c r="K4610" s="87">
        <f t="shared" si="150"/>
        <v>13821</v>
      </c>
      <c r="L4610" s="86">
        <f t="shared" si="149"/>
        <v>800</v>
      </c>
    </row>
    <row r="4611" spans="1:12" x14ac:dyDescent="0.35">
      <c r="A4611" s="2">
        <v>46613</v>
      </c>
      <c r="K4611" s="87">
        <f t="shared" si="150"/>
        <v>13824</v>
      </c>
      <c r="L4611" s="86">
        <f t="shared" si="149"/>
        <v>800</v>
      </c>
    </row>
    <row r="4612" spans="1:12" x14ac:dyDescent="0.35">
      <c r="A4612" s="2">
        <v>46614</v>
      </c>
      <c r="K4612" s="87">
        <f t="shared" si="150"/>
        <v>13827</v>
      </c>
      <c r="L4612" s="86">
        <f t="shared" ref="L4612:L4675" si="151">ExistingCost</f>
        <v>800</v>
      </c>
    </row>
    <row r="4613" spans="1:12" x14ac:dyDescent="0.35">
      <c r="A4613" s="2">
        <v>46615</v>
      </c>
      <c r="K4613" s="87">
        <f t="shared" ref="K4613:K4676" si="152">K4612+3</f>
        <v>13830</v>
      </c>
      <c r="L4613" s="86">
        <f t="shared" si="151"/>
        <v>800</v>
      </c>
    </row>
    <row r="4614" spans="1:12" x14ac:dyDescent="0.35">
      <c r="A4614" s="2">
        <v>46616</v>
      </c>
      <c r="K4614" s="87">
        <f t="shared" si="152"/>
        <v>13833</v>
      </c>
      <c r="L4614" s="86">
        <f t="shared" si="151"/>
        <v>800</v>
      </c>
    </row>
    <row r="4615" spans="1:12" x14ac:dyDescent="0.35">
      <c r="A4615" s="2">
        <v>46617</v>
      </c>
      <c r="K4615" s="87">
        <f t="shared" si="152"/>
        <v>13836</v>
      </c>
      <c r="L4615" s="86">
        <f t="shared" si="151"/>
        <v>800</v>
      </c>
    </row>
    <row r="4616" spans="1:12" x14ac:dyDescent="0.35">
      <c r="A4616" s="2">
        <v>46618</v>
      </c>
      <c r="K4616" s="87">
        <f t="shared" si="152"/>
        <v>13839</v>
      </c>
      <c r="L4616" s="86">
        <f t="shared" si="151"/>
        <v>800</v>
      </c>
    </row>
    <row r="4617" spans="1:12" x14ac:dyDescent="0.35">
      <c r="A4617" s="2">
        <v>46619</v>
      </c>
      <c r="K4617" s="87">
        <f t="shared" si="152"/>
        <v>13842</v>
      </c>
      <c r="L4617" s="86">
        <f t="shared" si="151"/>
        <v>800</v>
      </c>
    </row>
    <row r="4618" spans="1:12" x14ac:dyDescent="0.35">
      <c r="A4618" s="2">
        <v>46620</v>
      </c>
      <c r="K4618" s="87">
        <f t="shared" si="152"/>
        <v>13845</v>
      </c>
      <c r="L4618" s="86">
        <f t="shared" si="151"/>
        <v>800</v>
      </c>
    </row>
    <row r="4619" spans="1:12" x14ac:dyDescent="0.35">
      <c r="A4619" s="2">
        <v>46621</v>
      </c>
      <c r="K4619" s="87">
        <f t="shared" si="152"/>
        <v>13848</v>
      </c>
      <c r="L4619" s="86">
        <f t="shared" si="151"/>
        <v>800</v>
      </c>
    </row>
    <row r="4620" spans="1:12" x14ac:dyDescent="0.35">
      <c r="A4620" s="2">
        <v>46622</v>
      </c>
      <c r="K4620" s="87">
        <f t="shared" si="152"/>
        <v>13851</v>
      </c>
      <c r="L4620" s="86">
        <f t="shared" si="151"/>
        <v>800</v>
      </c>
    </row>
    <row r="4621" spans="1:12" x14ac:dyDescent="0.35">
      <c r="A4621" s="2">
        <v>46623</v>
      </c>
      <c r="K4621" s="87">
        <f t="shared" si="152"/>
        <v>13854</v>
      </c>
      <c r="L4621" s="86">
        <f t="shared" si="151"/>
        <v>800</v>
      </c>
    </row>
    <row r="4622" spans="1:12" x14ac:dyDescent="0.35">
      <c r="A4622" s="2">
        <v>46624</v>
      </c>
      <c r="K4622" s="87">
        <f t="shared" si="152"/>
        <v>13857</v>
      </c>
      <c r="L4622" s="86">
        <f t="shared" si="151"/>
        <v>800</v>
      </c>
    </row>
    <row r="4623" spans="1:12" x14ac:dyDescent="0.35">
      <c r="A4623" s="2">
        <v>46625</v>
      </c>
      <c r="K4623" s="87">
        <f t="shared" si="152"/>
        <v>13860</v>
      </c>
      <c r="L4623" s="86">
        <f t="shared" si="151"/>
        <v>800</v>
      </c>
    </row>
    <row r="4624" spans="1:12" x14ac:dyDescent="0.35">
      <c r="A4624" s="2">
        <v>46626</v>
      </c>
      <c r="K4624" s="87">
        <f t="shared" si="152"/>
        <v>13863</v>
      </c>
      <c r="L4624" s="86">
        <f t="shared" si="151"/>
        <v>800</v>
      </c>
    </row>
    <row r="4625" spans="1:12" x14ac:dyDescent="0.35">
      <c r="A4625" s="2">
        <v>46627</v>
      </c>
      <c r="K4625" s="87">
        <f t="shared" si="152"/>
        <v>13866</v>
      </c>
      <c r="L4625" s="86">
        <f t="shared" si="151"/>
        <v>800</v>
      </c>
    </row>
    <row r="4626" spans="1:12" x14ac:dyDescent="0.35">
      <c r="A4626" s="2">
        <v>46628</v>
      </c>
      <c r="K4626" s="87">
        <f t="shared" si="152"/>
        <v>13869</v>
      </c>
      <c r="L4626" s="86">
        <f t="shared" si="151"/>
        <v>800</v>
      </c>
    </row>
    <row r="4627" spans="1:12" x14ac:dyDescent="0.35">
      <c r="A4627" s="2">
        <v>46629</v>
      </c>
      <c r="K4627" s="87">
        <f t="shared" si="152"/>
        <v>13872</v>
      </c>
      <c r="L4627" s="86">
        <f t="shared" si="151"/>
        <v>800</v>
      </c>
    </row>
    <row r="4628" spans="1:12" x14ac:dyDescent="0.35">
      <c r="A4628" s="2">
        <v>46630</v>
      </c>
      <c r="K4628" s="87">
        <f t="shared" si="152"/>
        <v>13875</v>
      </c>
      <c r="L4628" s="86">
        <f t="shared" si="151"/>
        <v>800</v>
      </c>
    </row>
    <row r="4629" spans="1:12" x14ac:dyDescent="0.35">
      <c r="A4629" s="2">
        <v>46631</v>
      </c>
      <c r="K4629" s="87">
        <f t="shared" si="152"/>
        <v>13878</v>
      </c>
      <c r="L4629" s="86">
        <f t="shared" si="151"/>
        <v>800</v>
      </c>
    </row>
    <row r="4630" spans="1:12" x14ac:dyDescent="0.35">
      <c r="A4630" s="2">
        <v>46632</v>
      </c>
      <c r="K4630" s="87">
        <f t="shared" si="152"/>
        <v>13881</v>
      </c>
      <c r="L4630" s="86">
        <f t="shared" si="151"/>
        <v>800</v>
      </c>
    </row>
    <row r="4631" spans="1:12" x14ac:dyDescent="0.35">
      <c r="A4631" s="2">
        <v>46633</v>
      </c>
      <c r="K4631" s="87">
        <f t="shared" si="152"/>
        <v>13884</v>
      </c>
      <c r="L4631" s="86">
        <f t="shared" si="151"/>
        <v>800</v>
      </c>
    </row>
    <row r="4632" spans="1:12" x14ac:dyDescent="0.35">
      <c r="A4632" s="2">
        <v>46634</v>
      </c>
      <c r="K4632" s="87">
        <f t="shared" si="152"/>
        <v>13887</v>
      </c>
      <c r="L4632" s="86">
        <f t="shared" si="151"/>
        <v>800</v>
      </c>
    </row>
    <row r="4633" spans="1:12" x14ac:dyDescent="0.35">
      <c r="A4633" s="2">
        <v>46635</v>
      </c>
      <c r="K4633" s="87">
        <f t="shared" si="152"/>
        <v>13890</v>
      </c>
      <c r="L4633" s="86">
        <f t="shared" si="151"/>
        <v>800</v>
      </c>
    </row>
    <row r="4634" spans="1:12" x14ac:dyDescent="0.35">
      <c r="A4634" s="2">
        <v>46636</v>
      </c>
      <c r="K4634" s="87">
        <f t="shared" si="152"/>
        <v>13893</v>
      </c>
      <c r="L4634" s="86">
        <f t="shared" si="151"/>
        <v>800</v>
      </c>
    </row>
    <row r="4635" spans="1:12" x14ac:dyDescent="0.35">
      <c r="A4635" s="2">
        <v>46637</v>
      </c>
      <c r="K4635" s="87">
        <f t="shared" si="152"/>
        <v>13896</v>
      </c>
      <c r="L4635" s="86">
        <f t="shared" si="151"/>
        <v>800</v>
      </c>
    </row>
    <row r="4636" spans="1:12" x14ac:dyDescent="0.35">
      <c r="A4636" s="2">
        <v>46638</v>
      </c>
      <c r="K4636" s="87">
        <f t="shared" si="152"/>
        <v>13899</v>
      </c>
      <c r="L4636" s="86">
        <f t="shared" si="151"/>
        <v>800</v>
      </c>
    </row>
    <row r="4637" spans="1:12" x14ac:dyDescent="0.35">
      <c r="A4637" s="2">
        <v>46639</v>
      </c>
      <c r="K4637" s="87">
        <f t="shared" si="152"/>
        <v>13902</v>
      </c>
      <c r="L4637" s="86">
        <f t="shared" si="151"/>
        <v>800</v>
      </c>
    </row>
    <row r="4638" spans="1:12" x14ac:dyDescent="0.35">
      <c r="A4638" s="2">
        <v>46640</v>
      </c>
      <c r="K4638" s="87">
        <f t="shared" si="152"/>
        <v>13905</v>
      </c>
      <c r="L4638" s="86">
        <f t="shared" si="151"/>
        <v>800</v>
      </c>
    </row>
    <row r="4639" spans="1:12" x14ac:dyDescent="0.35">
      <c r="A4639" s="2">
        <v>46641</v>
      </c>
      <c r="K4639" s="87">
        <f t="shared" si="152"/>
        <v>13908</v>
      </c>
      <c r="L4639" s="86">
        <f t="shared" si="151"/>
        <v>800</v>
      </c>
    </row>
    <row r="4640" spans="1:12" x14ac:dyDescent="0.35">
      <c r="A4640" s="2">
        <v>46642</v>
      </c>
      <c r="K4640" s="87">
        <f t="shared" si="152"/>
        <v>13911</v>
      </c>
      <c r="L4640" s="86">
        <f t="shared" si="151"/>
        <v>800</v>
      </c>
    </row>
    <row r="4641" spans="1:12" x14ac:dyDescent="0.35">
      <c r="A4641" s="2">
        <v>46643</v>
      </c>
      <c r="K4641" s="87">
        <f t="shared" si="152"/>
        <v>13914</v>
      </c>
      <c r="L4641" s="86">
        <f t="shared" si="151"/>
        <v>800</v>
      </c>
    </row>
    <row r="4642" spans="1:12" x14ac:dyDescent="0.35">
      <c r="A4642" s="2">
        <v>46644</v>
      </c>
      <c r="K4642" s="87">
        <f t="shared" si="152"/>
        <v>13917</v>
      </c>
      <c r="L4642" s="86">
        <f t="shared" si="151"/>
        <v>800</v>
      </c>
    </row>
    <row r="4643" spans="1:12" x14ac:dyDescent="0.35">
      <c r="A4643" s="2">
        <v>46645</v>
      </c>
      <c r="K4643" s="87">
        <f t="shared" si="152"/>
        <v>13920</v>
      </c>
      <c r="L4643" s="86">
        <f t="shared" si="151"/>
        <v>800</v>
      </c>
    </row>
    <row r="4644" spans="1:12" x14ac:dyDescent="0.35">
      <c r="A4644" s="2">
        <v>46646</v>
      </c>
      <c r="K4644" s="87">
        <f t="shared" si="152"/>
        <v>13923</v>
      </c>
      <c r="L4644" s="86">
        <f t="shared" si="151"/>
        <v>800</v>
      </c>
    </row>
    <row r="4645" spans="1:12" x14ac:dyDescent="0.35">
      <c r="A4645" s="2">
        <v>46647</v>
      </c>
      <c r="K4645" s="87">
        <f t="shared" si="152"/>
        <v>13926</v>
      </c>
      <c r="L4645" s="86">
        <f t="shared" si="151"/>
        <v>800</v>
      </c>
    </row>
    <row r="4646" spans="1:12" x14ac:dyDescent="0.35">
      <c r="A4646" s="2">
        <v>46648</v>
      </c>
      <c r="K4646" s="87">
        <f t="shared" si="152"/>
        <v>13929</v>
      </c>
      <c r="L4646" s="86">
        <f t="shared" si="151"/>
        <v>800</v>
      </c>
    </row>
    <row r="4647" spans="1:12" x14ac:dyDescent="0.35">
      <c r="A4647" s="2">
        <v>46649</v>
      </c>
      <c r="K4647" s="87">
        <f t="shared" si="152"/>
        <v>13932</v>
      </c>
      <c r="L4647" s="86">
        <f t="shared" si="151"/>
        <v>800</v>
      </c>
    </row>
    <row r="4648" spans="1:12" x14ac:dyDescent="0.35">
      <c r="A4648" s="2">
        <v>46650</v>
      </c>
      <c r="K4648" s="87">
        <f t="shared" si="152"/>
        <v>13935</v>
      </c>
      <c r="L4648" s="86">
        <f t="shared" si="151"/>
        <v>800</v>
      </c>
    </row>
    <row r="4649" spans="1:12" x14ac:dyDescent="0.35">
      <c r="A4649" s="2">
        <v>46651</v>
      </c>
      <c r="K4649" s="87">
        <f t="shared" si="152"/>
        <v>13938</v>
      </c>
      <c r="L4649" s="86">
        <f t="shared" si="151"/>
        <v>800</v>
      </c>
    </row>
    <row r="4650" spans="1:12" x14ac:dyDescent="0.35">
      <c r="A4650" s="2">
        <v>46652</v>
      </c>
      <c r="K4650" s="87">
        <f t="shared" si="152"/>
        <v>13941</v>
      </c>
      <c r="L4650" s="86">
        <f t="shared" si="151"/>
        <v>800</v>
      </c>
    </row>
    <row r="4651" spans="1:12" x14ac:dyDescent="0.35">
      <c r="A4651" s="2">
        <v>46653</v>
      </c>
      <c r="K4651" s="87">
        <f t="shared" si="152"/>
        <v>13944</v>
      </c>
      <c r="L4651" s="86">
        <f t="shared" si="151"/>
        <v>800</v>
      </c>
    </row>
    <row r="4652" spans="1:12" x14ac:dyDescent="0.35">
      <c r="A4652" s="2">
        <v>46654</v>
      </c>
      <c r="K4652" s="87">
        <f t="shared" si="152"/>
        <v>13947</v>
      </c>
      <c r="L4652" s="86">
        <f t="shared" si="151"/>
        <v>800</v>
      </c>
    </row>
    <row r="4653" spans="1:12" x14ac:dyDescent="0.35">
      <c r="A4653" s="2">
        <v>46655</v>
      </c>
      <c r="K4653" s="87">
        <f t="shared" si="152"/>
        <v>13950</v>
      </c>
      <c r="L4653" s="86">
        <f t="shared" si="151"/>
        <v>800</v>
      </c>
    </row>
    <row r="4654" spans="1:12" x14ac:dyDescent="0.35">
      <c r="A4654" s="2">
        <v>46656</v>
      </c>
      <c r="K4654" s="87">
        <f t="shared" si="152"/>
        <v>13953</v>
      </c>
      <c r="L4654" s="86">
        <f t="shared" si="151"/>
        <v>800</v>
      </c>
    </row>
    <row r="4655" spans="1:12" x14ac:dyDescent="0.35">
      <c r="A4655" s="2">
        <v>46657</v>
      </c>
      <c r="K4655" s="87">
        <f t="shared" si="152"/>
        <v>13956</v>
      </c>
      <c r="L4655" s="86">
        <f t="shared" si="151"/>
        <v>800</v>
      </c>
    </row>
    <row r="4656" spans="1:12" x14ac:dyDescent="0.35">
      <c r="A4656" s="2">
        <v>46658</v>
      </c>
      <c r="K4656" s="87">
        <f t="shared" si="152"/>
        <v>13959</v>
      </c>
      <c r="L4656" s="86">
        <f t="shared" si="151"/>
        <v>800</v>
      </c>
    </row>
    <row r="4657" spans="1:12" x14ac:dyDescent="0.35">
      <c r="A4657" s="2">
        <v>46659</v>
      </c>
      <c r="K4657" s="87">
        <f t="shared" si="152"/>
        <v>13962</v>
      </c>
      <c r="L4657" s="86">
        <f t="shared" si="151"/>
        <v>800</v>
      </c>
    </row>
    <row r="4658" spans="1:12" x14ac:dyDescent="0.35">
      <c r="A4658" s="2">
        <v>46660</v>
      </c>
      <c r="K4658" s="87">
        <f t="shared" si="152"/>
        <v>13965</v>
      </c>
      <c r="L4658" s="86">
        <f t="shared" si="151"/>
        <v>800</v>
      </c>
    </row>
    <row r="4659" spans="1:12" x14ac:dyDescent="0.35">
      <c r="A4659" s="2">
        <v>46661</v>
      </c>
      <c r="K4659" s="87">
        <f t="shared" si="152"/>
        <v>13968</v>
      </c>
      <c r="L4659" s="86">
        <f t="shared" si="151"/>
        <v>800</v>
      </c>
    </row>
    <row r="4660" spans="1:12" x14ac:dyDescent="0.35">
      <c r="A4660" s="2">
        <v>46662</v>
      </c>
      <c r="K4660" s="87">
        <f t="shared" si="152"/>
        <v>13971</v>
      </c>
      <c r="L4660" s="86">
        <f t="shared" si="151"/>
        <v>800</v>
      </c>
    </row>
    <row r="4661" spans="1:12" x14ac:dyDescent="0.35">
      <c r="A4661" s="2">
        <v>46663</v>
      </c>
      <c r="K4661" s="87">
        <f t="shared" si="152"/>
        <v>13974</v>
      </c>
      <c r="L4661" s="86">
        <f t="shared" si="151"/>
        <v>800</v>
      </c>
    </row>
    <row r="4662" spans="1:12" x14ac:dyDescent="0.35">
      <c r="A4662" s="2">
        <v>46664</v>
      </c>
      <c r="K4662" s="87">
        <f t="shared" si="152"/>
        <v>13977</v>
      </c>
      <c r="L4662" s="86">
        <f t="shared" si="151"/>
        <v>800</v>
      </c>
    </row>
    <row r="4663" spans="1:12" x14ac:dyDescent="0.35">
      <c r="A4663" s="2">
        <v>46665</v>
      </c>
      <c r="K4663" s="87">
        <f t="shared" si="152"/>
        <v>13980</v>
      </c>
      <c r="L4663" s="86">
        <f t="shared" si="151"/>
        <v>800</v>
      </c>
    </row>
    <row r="4664" spans="1:12" x14ac:dyDescent="0.35">
      <c r="A4664" s="2">
        <v>46666</v>
      </c>
      <c r="K4664" s="87">
        <f t="shared" si="152"/>
        <v>13983</v>
      </c>
      <c r="L4664" s="86">
        <f t="shared" si="151"/>
        <v>800</v>
      </c>
    </row>
    <row r="4665" spans="1:12" x14ac:dyDescent="0.35">
      <c r="A4665" s="2">
        <v>46667</v>
      </c>
      <c r="K4665" s="87">
        <f t="shared" si="152"/>
        <v>13986</v>
      </c>
      <c r="L4665" s="86">
        <f t="shared" si="151"/>
        <v>800</v>
      </c>
    </row>
    <row r="4666" spans="1:12" x14ac:dyDescent="0.35">
      <c r="A4666" s="2">
        <v>46668</v>
      </c>
      <c r="K4666" s="87">
        <f t="shared" si="152"/>
        <v>13989</v>
      </c>
      <c r="L4666" s="86">
        <f t="shared" si="151"/>
        <v>800</v>
      </c>
    </row>
    <row r="4667" spans="1:12" x14ac:dyDescent="0.35">
      <c r="A4667" s="2">
        <v>46669</v>
      </c>
      <c r="K4667" s="87">
        <f t="shared" si="152"/>
        <v>13992</v>
      </c>
      <c r="L4667" s="86">
        <f t="shared" si="151"/>
        <v>800</v>
      </c>
    </row>
    <row r="4668" spans="1:12" x14ac:dyDescent="0.35">
      <c r="A4668" s="2">
        <v>46670</v>
      </c>
      <c r="K4668" s="87">
        <f t="shared" si="152"/>
        <v>13995</v>
      </c>
      <c r="L4668" s="86">
        <f t="shared" si="151"/>
        <v>800</v>
      </c>
    </row>
    <row r="4669" spans="1:12" x14ac:dyDescent="0.35">
      <c r="A4669" s="2">
        <v>46671</v>
      </c>
      <c r="K4669" s="87">
        <f t="shared" si="152"/>
        <v>13998</v>
      </c>
      <c r="L4669" s="86">
        <f t="shared" si="151"/>
        <v>800</v>
      </c>
    </row>
    <row r="4670" spans="1:12" x14ac:dyDescent="0.35">
      <c r="A4670" s="2">
        <v>46672</v>
      </c>
      <c r="K4670" s="87">
        <f t="shared" si="152"/>
        <v>14001</v>
      </c>
      <c r="L4670" s="86">
        <f t="shared" si="151"/>
        <v>800</v>
      </c>
    </row>
    <row r="4671" spans="1:12" x14ac:dyDescent="0.35">
      <c r="A4671" s="2">
        <v>46673</v>
      </c>
      <c r="K4671" s="87">
        <f t="shared" si="152"/>
        <v>14004</v>
      </c>
      <c r="L4671" s="86">
        <f t="shared" si="151"/>
        <v>800</v>
      </c>
    </row>
    <row r="4672" spans="1:12" x14ac:dyDescent="0.35">
      <c r="A4672" s="2">
        <v>46674</v>
      </c>
      <c r="K4672" s="87">
        <f t="shared" si="152"/>
        <v>14007</v>
      </c>
      <c r="L4672" s="86">
        <f t="shared" si="151"/>
        <v>800</v>
      </c>
    </row>
    <row r="4673" spans="1:12" x14ac:dyDescent="0.35">
      <c r="A4673" s="2">
        <v>46675</v>
      </c>
      <c r="K4673" s="87">
        <f t="shared" si="152"/>
        <v>14010</v>
      </c>
      <c r="L4673" s="86">
        <f t="shared" si="151"/>
        <v>800</v>
      </c>
    </row>
    <row r="4674" spans="1:12" x14ac:dyDescent="0.35">
      <c r="A4674" s="2">
        <v>46676</v>
      </c>
      <c r="K4674" s="87">
        <f t="shared" si="152"/>
        <v>14013</v>
      </c>
      <c r="L4674" s="86">
        <f t="shared" si="151"/>
        <v>800</v>
      </c>
    </row>
    <row r="4675" spans="1:12" x14ac:dyDescent="0.35">
      <c r="A4675" s="2">
        <v>46677</v>
      </c>
      <c r="K4675" s="87">
        <f t="shared" si="152"/>
        <v>14016</v>
      </c>
      <c r="L4675" s="86">
        <f t="shared" si="151"/>
        <v>800</v>
      </c>
    </row>
    <row r="4676" spans="1:12" x14ac:dyDescent="0.35">
      <c r="A4676" s="2">
        <v>46678</v>
      </c>
      <c r="K4676" s="87">
        <f t="shared" si="152"/>
        <v>14019</v>
      </c>
      <c r="L4676" s="86">
        <f t="shared" ref="L4676:L4739" si="153">ExistingCost</f>
        <v>800</v>
      </c>
    </row>
    <row r="4677" spans="1:12" x14ac:dyDescent="0.35">
      <c r="A4677" s="2">
        <v>46679</v>
      </c>
      <c r="K4677" s="87">
        <f t="shared" ref="K4677:K4740" si="154">K4676+3</f>
        <v>14022</v>
      </c>
      <c r="L4677" s="86">
        <f t="shared" si="153"/>
        <v>800</v>
      </c>
    </row>
    <row r="4678" spans="1:12" x14ac:dyDescent="0.35">
      <c r="A4678" s="2">
        <v>46680</v>
      </c>
      <c r="K4678" s="87">
        <f t="shared" si="154"/>
        <v>14025</v>
      </c>
      <c r="L4678" s="86">
        <f t="shared" si="153"/>
        <v>800</v>
      </c>
    </row>
    <row r="4679" spans="1:12" x14ac:dyDescent="0.35">
      <c r="A4679" s="2">
        <v>46681</v>
      </c>
      <c r="K4679" s="87">
        <f t="shared" si="154"/>
        <v>14028</v>
      </c>
      <c r="L4679" s="86">
        <f t="shared" si="153"/>
        <v>800</v>
      </c>
    </row>
    <row r="4680" spans="1:12" x14ac:dyDescent="0.35">
      <c r="A4680" s="2">
        <v>46682</v>
      </c>
      <c r="K4680" s="87">
        <f t="shared" si="154"/>
        <v>14031</v>
      </c>
      <c r="L4680" s="86">
        <f t="shared" si="153"/>
        <v>800</v>
      </c>
    </row>
    <row r="4681" spans="1:12" x14ac:dyDescent="0.35">
      <c r="A4681" s="2">
        <v>46683</v>
      </c>
      <c r="K4681" s="87">
        <f t="shared" si="154"/>
        <v>14034</v>
      </c>
      <c r="L4681" s="86">
        <f t="shared" si="153"/>
        <v>800</v>
      </c>
    </row>
    <row r="4682" spans="1:12" x14ac:dyDescent="0.35">
      <c r="A4682" s="2">
        <v>46684</v>
      </c>
      <c r="K4682" s="87">
        <f t="shared" si="154"/>
        <v>14037</v>
      </c>
      <c r="L4682" s="86">
        <f t="shared" si="153"/>
        <v>800</v>
      </c>
    </row>
    <row r="4683" spans="1:12" x14ac:dyDescent="0.35">
      <c r="A4683" s="2">
        <v>46685</v>
      </c>
      <c r="K4683" s="87">
        <f t="shared" si="154"/>
        <v>14040</v>
      </c>
      <c r="L4683" s="86">
        <f t="shared" si="153"/>
        <v>800</v>
      </c>
    </row>
    <row r="4684" spans="1:12" x14ac:dyDescent="0.35">
      <c r="A4684" s="2">
        <v>46686</v>
      </c>
      <c r="K4684" s="87">
        <f t="shared" si="154"/>
        <v>14043</v>
      </c>
      <c r="L4684" s="86">
        <f t="shared" si="153"/>
        <v>800</v>
      </c>
    </row>
    <row r="4685" spans="1:12" x14ac:dyDescent="0.35">
      <c r="A4685" s="2">
        <v>46687</v>
      </c>
      <c r="K4685" s="87">
        <f t="shared" si="154"/>
        <v>14046</v>
      </c>
      <c r="L4685" s="86">
        <f t="shared" si="153"/>
        <v>800</v>
      </c>
    </row>
    <row r="4686" spans="1:12" x14ac:dyDescent="0.35">
      <c r="A4686" s="2">
        <v>46688</v>
      </c>
      <c r="K4686" s="87">
        <f t="shared" si="154"/>
        <v>14049</v>
      </c>
      <c r="L4686" s="86">
        <f t="shared" si="153"/>
        <v>800</v>
      </c>
    </row>
    <row r="4687" spans="1:12" x14ac:dyDescent="0.35">
      <c r="A4687" s="2">
        <v>46689</v>
      </c>
      <c r="K4687" s="87">
        <f t="shared" si="154"/>
        <v>14052</v>
      </c>
      <c r="L4687" s="86">
        <f t="shared" si="153"/>
        <v>800</v>
      </c>
    </row>
    <row r="4688" spans="1:12" x14ac:dyDescent="0.35">
      <c r="A4688" s="2">
        <v>46690</v>
      </c>
      <c r="K4688" s="87">
        <f t="shared" si="154"/>
        <v>14055</v>
      </c>
      <c r="L4688" s="86">
        <f t="shared" si="153"/>
        <v>800</v>
      </c>
    </row>
    <row r="4689" spans="1:12" x14ac:dyDescent="0.35">
      <c r="A4689" s="2">
        <v>46691</v>
      </c>
      <c r="K4689" s="87">
        <f t="shared" si="154"/>
        <v>14058</v>
      </c>
      <c r="L4689" s="86">
        <f t="shared" si="153"/>
        <v>800</v>
      </c>
    </row>
    <row r="4690" spans="1:12" x14ac:dyDescent="0.35">
      <c r="A4690" s="2">
        <v>46692</v>
      </c>
      <c r="K4690" s="87">
        <f t="shared" si="154"/>
        <v>14061</v>
      </c>
      <c r="L4690" s="86">
        <f t="shared" si="153"/>
        <v>800</v>
      </c>
    </row>
    <row r="4691" spans="1:12" x14ac:dyDescent="0.35">
      <c r="A4691" s="2">
        <v>46693</v>
      </c>
      <c r="K4691" s="87">
        <f t="shared" si="154"/>
        <v>14064</v>
      </c>
      <c r="L4691" s="86">
        <f t="shared" si="153"/>
        <v>800</v>
      </c>
    </row>
    <row r="4692" spans="1:12" x14ac:dyDescent="0.35">
      <c r="A4692" s="2">
        <v>46694</v>
      </c>
      <c r="K4692" s="87">
        <f t="shared" si="154"/>
        <v>14067</v>
      </c>
      <c r="L4692" s="86">
        <f t="shared" si="153"/>
        <v>800</v>
      </c>
    </row>
    <row r="4693" spans="1:12" x14ac:dyDescent="0.35">
      <c r="A4693" s="2">
        <v>46695</v>
      </c>
      <c r="K4693" s="87">
        <f t="shared" si="154"/>
        <v>14070</v>
      </c>
      <c r="L4693" s="86">
        <f t="shared" si="153"/>
        <v>800</v>
      </c>
    </row>
    <row r="4694" spans="1:12" x14ac:dyDescent="0.35">
      <c r="A4694" s="2">
        <v>46696</v>
      </c>
      <c r="K4694" s="87">
        <f t="shared" si="154"/>
        <v>14073</v>
      </c>
      <c r="L4694" s="86">
        <f t="shared" si="153"/>
        <v>800</v>
      </c>
    </row>
    <row r="4695" spans="1:12" x14ac:dyDescent="0.35">
      <c r="A4695" s="2">
        <v>46697</v>
      </c>
      <c r="K4695" s="87">
        <f t="shared" si="154"/>
        <v>14076</v>
      </c>
      <c r="L4695" s="86">
        <f t="shared" si="153"/>
        <v>800</v>
      </c>
    </row>
    <row r="4696" spans="1:12" x14ac:dyDescent="0.35">
      <c r="A4696" s="2">
        <v>46698</v>
      </c>
      <c r="K4696" s="87">
        <f t="shared" si="154"/>
        <v>14079</v>
      </c>
      <c r="L4696" s="86">
        <f t="shared" si="153"/>
        <v>800</v>
      </c>
    </row>
    <row r="4697" spans="1:12" x14ac:dyDescent="0.35">
      <c r="A4697" s="2">
        <v>46699</v>
      </c>
      <c r="K4697" s="87">
        <f t="shared" si="154"/>
        <v>14082</v>
      </c>
      <c r="L4697" s="86">
        <f t="shared" si="153"/>
        <v>800</v>
      </c>
    </row>
    <row r="4698" spans="1:12" x14ac:dyDescent="0.35">
      <c r="A4698" s="2">
        <v>46700</v>
      </c>
      <c r="K4698" s="87">
        <f t="shared" si="154"/>
        <v>14085</v>
      </c>
      <c r="L4698" s="86">
        <f t="shared" si="153"/>
        <v>800</v>
      </c>
    </row>
    <row r="4699" spans="1:12" x14ac:dyDescent="0.35">
      <c r="A4699" s="2">
        <v>46701</v>
      </c>
      <c r="K4699" s="87">
        <f t="shared" si="154"/>
        <v>14088</v>
      </c>
      <c r="L4699" s="86">
        <f t="shared" si="153"/>
        <v>800</v>
      </c>
    </row>
    <row r="4700" spans="1:12" x14ac:dyDescent="0.35">
      <c r="A4700" s="2">
        <v>46702</v>
      </c>
      <c r="K4700" s="87">
        <f t="shared" si="154"/>
        <v>14091</v>
      </c>
      <c r="L4700" s="86">
        <f t="shared" si="153"/>
        <v>800</v>
      </c>
    </row>
    <row r="4701" spans="1:12" x14ac:dyDescent="0.35">
      <c r="A4701" s="2">
        <v>46703</v>
      </c>
      <c r="K4701" s="87">
        <f t="shared" si="154"/>
        <v>14094</v>
      </c>
      <c r="L4701" s="86">
        <f t="shared" si="153"/>
        <v>800</v>
      </c>
    </row>
    <row r="4702" spans="1:12" x14ac:dyDescent="0.35">
      <c r="A4702" s="2">
        <v>46704</v>
      </c>
      <c r="K4702" s="87">
        <f t="shared" si="154"/>
        <v>14097</v>
      </c>
      <c r="L4702" s="86">
        <f t="shared" si="153"/>
        <v>800</v>
      </c>
    </row>
    <row r="4703" spans="1:12" x14ac:dyDescent="0.35">
      <c r="A4703" s="2">
        <v>46705</v>
      </c>
      <c r="K4703" s="87">
        <f t="shared" si="154"/>
        <v>14100</v>
      </c>
      <c r="L4703" s="86">
        <f t="shared" si="153"/>
        <v>800</v>
      </c>
    </row>
    <row r="4704" spans="1:12" x14ac:dyDescent="0.35">
      <c r="A4704" s="2">
        <v>46706</v>
      </c>
      <c r="K4704" s="87">
        <f t="shared" si="154"/>
        <v>14103</v>
      </c>
      <c r="L4704" s="86">
        <f t="shared" si="153"/>
        <v>800</v>
      </c>
    </row>
    <row r="4705" spans="1:12" x14ac:dyDescent="0.35">
      <c r="A4705" s="2">
        <v>46707</v>
      </c>
      <c r="K4705" s="87">
        <f t="shared" si="154"/>
        <v>14106</v>
      </c>
      <c r="L4705" s="86">
        <f t="shared" si="153"/>
        <v>800</v>
      </c>
    </row>
    <row r="4706" spans="1:12" x14ac:dyDescent="0.35">
      <c r="A4706" s="2">
        <v>46708</v>
      </c>
      <c r="K4706" s="87">
        <f t="shared" si="154"/>
        <v>14109</v>
      </c>
      <c r="L4706" s="86">
        <f t="shared" si="153"/>
        <v>800</v>
      </c>
    </row>
    <row r="4707" spans="1:12" x14ac:dyDescent="0.35">
      <c r="A4707" s="2">
        <v>46709</v>
      </c>
      <c r="K4707" s="87">
        <f t="shared" si="154"/>
        <v>14112</v>
      </c>
      <c r="L4707" s="86">
        <f t="shared" si="153"/>
        <v>800</v>
      </c>
    </row>
    <row r="4708" spans="1:12" x14ac:dyDescent="0.35">
      <c r="A4708" s="2">
        <v>46710</v>
      </c>
      <c r="K4708" s="87">
        <f t="shared" si="154"/>
        <v>14115</v>
      </c>
      <c r="L4708" s="86">
        <f t="shared" si="153"/>
        <v>800</v>
      </c>
    </row>
    <row r="4709" spans="1:12" x14ac:dyDescent="0.35">
      <c r="A4709" s="2">
        <v>46711</v>
      </c>
      <c r="K4709" s="87">
        <f t="shared" si="154"/>
        <v>14118</v>
      </c>
      <c r="L4709" s="86">
        <f t="shared" si="153"/>
        <v>800</v>
      </c>
    </row>
    <row r="4710" spans="1:12" x14ac:dyDescent="0.35">
      <c r="A4710" s="2">
        <v>46712</v>
      </c>
      <c r="K4710" s="87">
        <f t="shared" si="154"/>
        <v>14121</v>
      </c>
      <c r="L4710" s="86">
        <f t="shared" si="153"/>
        <v>800</v>
      </c>
    </row>
    <row r="4711" spans="1:12" x14ac:dyDescent="0.35">
      <c r="A4711" s="2">
        <v>46713</v>
      </c>
      <c r="K4711" s="87">
        <f t="shared" si="154"/>
        <v>14124</v>
      </c>
      <c r="L4711" s="86">
        <f t="shared" si="153"/>
        <v>800</v>
      </c>
    </row>
    <row r="4712" spans="1:12" x14ac:dyDescent="0.35">
      <c r="A4712" s="2">
        <v>46714</v>
      </c>
      <c r="K4712" s="87">
        <f t="shared" si="154"/>
        <v>14127</v>
      </c>
      <c r="L4712" s="86">
        <f t="shared" si="153"/>
        <v>800</v>
      </c>
    </row>
    <row r="4713" spans="1:12" x14ac:dyDescent="0.35">
      <c r="A4713" s="2">
        <v>46715</v>
      </c>
      <c r="K4713" s="87">
        <f t="shared" si="154"/>
        <v>14130</v>
      </c>
      <c r="L4713" s="86">
        <f t="shared" si="153"/>
        <v>800</v>
      </c>
    </row>
    <row r="4714" spans="1:12" x14ac:dyDescent="0.35">
      <c r="A4714" s="2">
        <v>46716</v>
      </c>
      <c r="K4714" s="87">
        <f t="shared" si="154"/>
        <v>14133</v>
      </c>
      <c r="L4714" s="86">
        <f t="shared" si="153"/>
        <v>800</v>
      </c>
    </row>
    <row r="4715" spans="1:12" x14ac:dyDescent="0.35">
      <c r="A4715" s="2">
        <v>46717</v>
      </c>
      <c r="K4715" s="87">
        <f t="shared" si="154"/>
        <v>14136</v>
      </c>
      <c r="L4715" s="86">
        <f t="shared" si="153"/>
        <v>800</v>
      </c>
    </row>
    <row r="4716" spans="1:12" x14ac:dyDescent="0.35">
      <c r="A4716" s="2">
        <v>46718</v>
      </c>
      <c r="K4716" s="87">
        <f t="shared" si="154"/>
        <v>14139</v>
      </c>
      <c r="L4716" s="86">
        <f t="shared" si="153"/>
        <v>800</v>
      </c>
    </row>
    <row r="4717" spans="1:12" x14ac:dyDescent="0.35">
      <c r="A4717" s="2">
        <v>46719</v>
      </c>
      <c r="K4717" s="87">
        <f t="shared" si="154"/>
        <v>14142</v>
      </c>
      <c r="L4717" s="86">
        <f t="shared" si="153"/>
        <v>800</v>
      </c>
    </row>
    <row r="4718" spans="1:12" x14ac:dyDescent="0.35">
      <c r="A4718" s="2">
        <v>46720</v>
      </c>
      <c r="K4718" s="87">
        <f t="shared" si="154"/>
        <v>14145</v>
      </c>
      <c r="L4718" s="86">
        <f t="shared" si="153"/>
        <v>800</v>
      </c>
    </row>
    <row r="4719" spans="1:12" x14ac:dyDescent="0.35">
      <c r="A4719" s="2">
        <v>46721</v>
      </c>
      <c r="K4719" s="87">
        <f t="shared" si="154"/>
        <v>14148</v>
      </c>
      <c r="L4719" s="86">
        <f t="shared" si="153"/>
        <v>800</v>
      </c>
    </row>
    <row r="4720" spans="1:12" x14ac:dyDescent="0.35">
      <c r="A4720" s="2">
        <v>46722</v>
      </c>
      <c r="K4720" s="87">
        <f t="shared" si="154"/>
        <v>14151</v>
      </c>
      <c r="L4720" s="86">
        <f t="shared" si="153"/>
        <v>800</v>
      </c>
    </row>
    <row r="4721" spans="1:12" x14ac:dyDescent="0.35">
      <c r="A4721" s="2">
        <v>46723</v>
      </c>
      <c r="K4721" s="87">
        <f t="shared" si="154"/>
        <v>14154</v>
      </c>
      <c r="L4721" s="86">
        <f t="shared" si="153"/>
        <v>800</v>
      </c>
    </row>
    <row r="4722" spans="1:12" x14ac:dyDescent="0.35">
      <c r="A4722" s="2">
        <v>46724</v>
      </c>
      <c r="K4722" s="87">
        <f t="shared" si="154"/>
        <v>14157</v>
      </c>
      <c r="L4722" s="86">
        <f t="shared" si="153"/>
        <v>800</v>
      </c>
    </row>
    <row r="4723" spans="1:12" x14ac:dyDescent="0.35">
      <c r="A4723" s="2">
        <v>46725</v>
      </c>
      <c r="K4723" s="87">
        <f t="shared" si="154"/>
        <v>14160</v>
      </c>
      <c r="L4723" s="86">
        <f t="shared" si="153"/>
        <v>800</v>
      </c>
    </row>
    <row r="4724" spans="1:12" x14ac:dyDescent="0.35">
      <c r="A4724" s="2">
        <v>46726</v>
      </c>
      <c r="K4724" s="87">
        <f t="shared" si="154"/>
        <v>14163</v>
      </c>
      <c r="L4724" s="86">
        <f t="shared" si="153"/>
        <v>800</v>
      </c>
    </row>
    <row r="4725" spans="1:12" x14ac:dyDescent="0.35">
      <c r="A4725" s="2">
        <v>46727</v>
      </c>
      <c r="K4725" s="87">
        <f t="shared" si="154"/>
        <v>14166</v>
      </c>
      <c r="L4725" s="86">
        <f t="shared" si="153"/>
        <v>800</v>
      </c>
    </row>
    <row r="4726" spans="1:12" x14ac:dyDescent="0.35">
      <c r="A4726" s="2">
        <v>46728</v>
      </c>
      <c r="K4726" s="87">
        <f t="shared" si="154"/>
        <v>14169</v>
      </c>
      <c r="L4726" s="86">
        <f t="shared" si="153"/>
        <v>800</v>
      </c>
    </row>
    <row r="4727" spans="1:12" x14ac:dyDescent="0.35">
      <c r="A4727" s="2">
        <v>46729</v>
      </c>
      <c r="K4727" s="87">
        <f t="shared" si="154"/>
        <v>14172</v>
      </c>
      <c r="L4727" s="86">
        <f t="shared" si="153"/>
        <v>800</v>
      </c>
    </row>
    <row r="4728" spans="1:12" x14ac:dyDescent="0.35">
      <c r="A4728" s="2">
        <v>46730</v>
      </c>
      <c r="K4728" s="87">
        <f t="shared" si="154"/>
        <v>14175</v>
      </c>
      <c r="L4728" s="86">
        <f t="shared" si="153"/>
        <v>800</v>
      </c>
    </row>
    <row r="4729" spans="1:12" x14ac:dyDescent="0.35">
      <c r="A4729" s="2">
        <v>46731</v>
      </c>
      <c r="K4729" s="87">
        <f t="shared" si="154"/>
        <v>14178</v>
      </c>
      <c r="L4729" s="86">
        <f t="shared" si="153"/>
        <v>800</v>
      </c>
    </row>
    <row r="4730" spans="1:12" x14ac:dyDescent="0.35">
      <c r="A4730" s="2">
        <v>46732</v>
      </c>
      <c r="K4730" s="87">
        <f t="shared" si="154"/>
        <v>14181</v>
      </c>
      <c r="L4730" s="86">
        <f t="shared" si="153"/>
        <v>800</v>
      </c>
    </row>
    <row r="4731" spans="1:12" x14ac:dyDescent="0.35">
      <c r="A4731" s="2">
        <v>46733</v>
      </c>
      <c r="K4731" s="87">
        <f t="shared" si="154"/>
        <v>14184</v>
      </c>
      <c r="L4731" s="86">
        <f t="shared" si="153"/>
        <v>800</v>
      </c>
    </row>
    <row r="4732" spans="1:12" x14ac:dyDescent="0.35">
      <c r="A4732" s="2">
        <v>46734</v>
      </c>
      <c r="K4732" s="87">
        <f t="shared" si="154"/>
        <v>14187</v>
      </c>
      <c r="L4732" s="86">
        <f t="shared" si="153"/>
        <v>800</v>
      </c>
    </row>
    <row r="4733" spans="1:12" x14ac:dyDescent="0.35">
      <c r="A4733" s="2">
        <v>46735</v>
      </c>
      <c r="K4733" s="87">
        <f t="shared" si="154"/>
        <v>14190</v>
      </c>
      <c r="L4733" s="86">
        <f t="shared" si="153"/>
        <v>800</v>
      </c>
    </row>
    <row r="4734" spans="1:12" x14ac:dyDescent="0.35">
      <c r="A4734" s="2">
        <v>46736</v>
      </c>
      <c r="K4734" s="87">
        <f t="shared" si="154"/>
        <v>14193</v>
      </c>
      <c r="L4734" s="86">
        <f t="shared" si="153"/>
        <v>800</v>
      </c>
    </row>
    <row r="4735" spans="1:12" x14ac:dyDescent="0.35">
      <c r="A4735" s="2">
        <v>46737</v>
      </c>
      <c r="K4735" s="87">
        <f t="shared" si="154"/>
        <v>14196</v>
      </c>
      <c r="L4735" s="86">
        <f t="shared" si="153"/>
        <v>800</v>
      </c>
    </row>
    <row r="4736" spans="1:12" x14ac:dyDescent="0.35">
      <c r="A4736" s="2">
        <v>46738</v>
      </c>
      <c r="K4736" s="87">
        <f t="shared" si="154"/>
        <v>14199</v>
      </c>
      <c r="L4736" s="86">
        <f t="shared" si="153"/>
        <v>800</v>
      </c>
    </row>
    <row r="4737" spans="1:12" x14ac:dyDescent="0.35">
      <c r="A4737" s="2">
        <v>46739</v>
      </c>
      <c r="K4737" s="87">
        <f t="shared" si="154"/>
        <v>14202</v>
      </c>
      <c r="L4737" s="86">
        <f t="shared" si="153"/>
        <v>800</v>
      </c>
    </row>
    <row r="4738" spans="1:12" x14ac:dyDescent="0.35">
      <c r="A4738" s="2">
        <v>46740</v>
      </c>
      <c r="K4738" s="87">
        <f t="shared" si="154"/>
        <v>14205</v>
      </c>
      <c r="L4738" s="86">
        <f t="shared" si="153"/>
        <v>800</v>
      </c>
    </row>
    <row r="4739" spans="1:12" x14ac:dyDescent="0.35">
      <c r="A4739" s="2">
        <v>46741</v>
      </c>
      <c r="K4739" s="87">
        <f t="shared" si="154"/>
        <v>14208</v>
      </c>
      <c r="L4739" s="86">
        <f t="shared" si="153"/>
        <v>800</v>
      </c>
    </row>
    <row r="4740" spans="1:12" x14ac:dyDescent="0.35">
      <c r="A4740" s="2">
        <v>46742</v>
      </c>
      <c r="K4740" s="87">
        <f t="shared" si="154"/>
        <v>14211</v>
      </c>
      <c r="L4740" s="86">
        <f t="shared" ref="L4740:L4803" si="155">ExistingCost</f>
        <v>800</v>
      </c>
    </row>
    <row r="4741" spans="1:12" x14ac:dyDescent="0.35">
      <c r="A4741" s="2">
        <v>46743</v>
      </c>
      <c r="K4741" s="87">
        <f t="shared" ref="K4741:K4804" si="156">K4740+3</f>
        <v>14214</v>
      </c>
      <c r="L4741" s="86">
        <f t="shared" si="155"/>
        <v>800</v>
      </c>
    </row>
    <row r="4742" spans="1:12" x14ac:dyDescent="0.35">
      <c r="A4742" s="2">
        <v>46744</v>
      </c>
      <c r="K4742" s="87">
        <f t="shared" si="156"/>
        <v>14217</v>
      </c>
      <c r="L4742" s="86">
        <f t="shared" si="155"/>
        <v>800</v>
      </c>
    </row>
    <row r="4743" spans="1:12" x14ac:dyDescent="0.35">
      <c r="A4743" s="2">
        <v>46745</v>
      </c>
      <c r="K4743" s="87">
        <f t="shared" si="156"/>
        <v>14220</v>
      </c>
      <c r="L4743" s="86">
        <f t="shared" si="155"/>
        <v>800</v>
      </c>
    </row>
    <row r="4744" spans="1:12" x14ac:dyDescent="0.35">
      <c r="A4744" s="2">
        <v>46746</v>
      </c>
      <c r="K4744" s="87">
        <f t="shared" si="156"/>
        <v>14223</v>
      </c>
      <c r="L4744" s="86">
        <f t="shared" si="155"/>
        <v>800</v>
      </c>
    </row>
    <row r="4745" spans="1:12" x14ac:dyDescent="0.35">
      <c r="A4745" s="2">
        <v>46747</v>
      </c>
      <c r="K4745" s="87">
        <f t="shared" si="156"/>
        <v>14226</v>
      </c>
      <c r="L4745" s="86">
        <f t="shared" si="155"/>
        <v>800</v>
      </c>
    </row>
    <row r="4746" spans="1:12" x14ac:dyDescent="0.35">
      <c r="A4746" s="2">
        <v>46748</v>
      </c>
      <c r="K4746" s="87">
        <f t="shared" si="156"/>
        <v>14229</v>
      </c>
      <c r="L4746" s="86">
        <f t="shared" si="155"/>
        <v>800</v>
      </c>
    </row>
    <row r="4747" spans="1:12" x14ac:dyDescent="0.35">
      <c r="A4747" s="2">
        <v>46749</v>
      </c>
      <c r="K4747" s="87">
        <f t="shared" si="156"/>
        <v>14232</v>
      </c>
      <c r="L4747" s="86">
        <f t="shared" si="155"/>
        <v>800</v>
      </c>
    </row>
    <row r="4748" spans="1:12" x14ac:dyDescent="0.35">
      <c r="A4748" s="2">
        <v>46750</v>
      </c>
      <c r="K4748" s="87">
        <f t="shared" si="156"/>
        <v>14235</v>
      </c>
      <c r="L4748" s="86">
        <f t="shared" si="155"/>
        <v>800</v>
      </c>
    </row>
    <row r="4749" spans="1:12" x14ac:dyDescent="0.35">
      <c r="A4749" s="2">
        <v>46751</v>
      </c>
      <c r="K4749" s="87">
        <f t="shared" si="156"/>
        <v>14238</v>
      </c>
      <c r="L4749" s="86">
        <f t="shared" si="155"/>
        <v>800</v>
      </c>
    </row>
    <row r="4750" spans="1:12" x14ac:dyDescent="0.35">
      <c r="A4750" s="2">
        <v>46752</v>
      </c>
      <c r="K4750" s="87">
        <f t="shared" si="156"/>
        <v>14241</v>
      </c>
      <c r="L4750" s="86">
        <f t="shared" si="155"/>
        <v>800</v>
      </c>
    </row>
    <row r="4751" spans="1:12" x14ac:dyDescent="0.35">
      <c r="A4751" s="2">
        <v>46753</v>
      </c>
      <c r="K4751" s="87">
        <f t="shared" si="156"/>
        <v>14244</v>
      </c>
      <c r="L4751" s="86">
        <f t="shared" si="155"/>
        <v>800</v>
      </c>
    </row>
    <row r="4752" spans="1:12" x14ac:dyDescent="0.35">
      <c r="A4752" s="2">
        <v>46754</v>
      </c>
      <c r="K4752" s="87">
        <f t="shared" si="156"/>
        <v>14247</v>
      </c>
      <c r="L4752" s="86">
        <f t="shared" si="155"/>
        <v>800</v>
      </c>
    </row>
    <row r="4753" spans="1:12" x14ac:dyDescent="0.35">
      <c r="A4753" s="2">
        <v>46755</v>
      </c>
      <c r="K4753" s="87">
        <f t="shared" si="156"/>
        <v>14250</v>
      </c>
      <c r="L4753" s="86">
        <f t="shared" si="155"/>
        <v>800</v>
      </c>
    </row>
    <row r="4754" spans="1:12" x14ac:dyDescent="0.35">
      <c r="A4754" s="2">
        <v>46756</v>
      </c>
      <c r="K4754" s="87">
        <f t="shared" si="156"/>
        <v>14253</v>
      </c>
      <c r="L4754" s="86">
        <f t="shared" si="155"/>
        <v>800</v>
      </c>
    </row>
    <row r="4755" spans="1:12" x14ac:dyDescent="0.35">
      <c r="A4755" s="2">
        <v>46757</v>
      </c>
      <c r="K4755" s="87">
        <f t="shared" si="156"/>
        <v>14256</v>
      </c>
      <c r="L4755" s="86">
        <f t="shared" si="155"/>
        <v>800</v>
      </c>
    </row>
    <row r="4756" spans="1:12" x14ac:dyDescent="0.35">
      <c r="A4756" s="2">
        <v>46758</v>
      </c>
      <c r="K4756" s="87">
        <f t="shared" si="156"/>
        <v>14259</v>
      </c>
      <c r="L4756" s="86">
        <f t="shared" si="155"/>
        <v>800</v>
      </c>
    </row>
    <row r="4757" spans="1:12" x14ac:dyDescent="0.35">
      <c r="A4757" s="2">
        <v>46759</v>
      </c>
      <c r="K4757" s="87">
        <f t="shared" si="156"/>
        <v>14262</v>
      </c>
      <c r="L4757" s="86">
        <f t="shared" si="155"/>
        <v>800</v>
      </c>
    </row>
    <row r="4758" spans="1:12" x14ac:dyDescent="0.35">
      <c r="A4758" s="2">
        <v>46760</v>
      </c>
      <c r="K4758" s="87">
        <f t="shared" si="156"/>
        <v>14265</v>
      </c>
      <c r="L4758" s="86">
        <f t="shared" si="155"/>
        <v>800</v>
      </c>
    </row>
    <row r="4759" spans="1:12" x14ac:dyDescent="0.35">
      <c r="A4759" s="2">
        <v>46761</v>
      </c>
      <c r="K4759" s="87">
        <f t="shared" si="156"/>
        <v>14268</v>
      </c>
      <c r="L4759" s="86">
        <f t="shared" si="155"/>
        <v>800</v>
      </c>
    </row>
    <row r="4760" spans="1:12" x14ac:dyDescent="0.35">
      <c r="A4760" s="2">
        <v>46762</v>
      </c>
      <c r="K4760" s="87">
        <f t="shared" si="156"/>
        <v>14271</v>
      </c>
      <c r="L4760" s="86">
        <f t="shared" si="155"/>
        <v>800</v>
      </c>
    </row>
    <row r="4761" spans="1:12" x14ac:dyDescent="0.35">
      <c r="A4761" s="2">
        <v>46763</v>
      </c>
      <c r="K4761" s="87">
        <f t="shared" si="156"/>
        <v>14274</v>
      </c>
      <c r="L4761" s="86">
        <f t="shared" si="155"/>
        <v>800</v>
      </c>
    </row>
    <row r="4762" spans="1:12" x14ac:dyDescent="0.35">
      <c r="A4762" s="2">
        <v>46764</v>
      </c>
      <c r="K4762" s="87">
        <f t="shared" si="156"/>
        <v>14277</v>
      </c>
      <c r="L4762" s="86">
        <f t="shared" si="155"/>
        <v>800</v>
      </c>
    </row>
    <row r="4763" spans="1:12" x14ac:dyDescent="0.35">
      <c r="A4763" s="2">
        <v>46765</v>
      </c>
      <c r="K4763" s="87">
        <f t="shared" si="156"/>
        <v>14280</v>
      </c>
      <c r="L4763" s="86">
        <f t="shared" si="155"/>
        <v>800</v>
      </c>
    </row>
    <row r="4764" spans="1:12" x14ac:dyDescent="0.35">
      <c r="A4764" s="2">
        <v>46766</v>
      </c>
      <c r="K4764" s="87">
        <f t="shared" si="156"/>
        <v>14283</v>
      </c>
      <c r="L4764" s="86">
        <f t="shared" si="155"/>
        <v>800</v>
      </c>
    </row>
    <row r="4765" spans="1:12" x14ac:dyDescent="0.35">
      <c r="A4765" s="2">
        <v>46767</v>
      </c>
      <c r="K4765" s="87">
        <f t="shared" si="156"/>
        <v>14286</v>
      </c>
      <c r="L4765" s="86">
        <f t="shared" si="155"/>
        <v>800</v>
      </c>
    </row>
    <row r="4766" spans="1:12" x14ac:dyDescent="0.35">
      <c r="A4766" s="2">
        <v>46768</v>
      </c>
      <c r="K4766" s="87">
        <f t="shared" si="156"/>
        <v>14289</v>
      </c>
      <c r="L4766" s="86">
        <f t="shared" si="155"/>
        <v>800</v>
      </c>
    </row>
    <row r="4767" spans="1:12" x14ac:dyDescent="0.35">
      <c r="A4767" s="2">
        <v>46769</v>
      </c>
      <c r="K4767" s="87">
        <f t="shared" si="156"/>
        <v>14292</v>
      </c>
      <c r="L4767" s="86">
        <f t="shared" si="155"/>
        <v>800</v>
      </c>
    </row>
    <row r="4768" spans="1:12" x14ac:dyDescent="0.35">
      <c r="A4768" s="2">
        <v>46770</v>
      </c>
      <c r="K4768" s="87">
        <f t="shared" si="156"/>
        <v>14295</v>
      </c>
      <c r="L4768" s="86">
        <f t="shared" si="155"/>
        <v>800</v>
      </c>
    </row>
    <row r="4769" spans="1:12" x14ac:dyDescent="0.35">
      <c r="A4769" s="2">
        <v>46771</v>
      </c>
      <c r="K4769" s="87">
        <f t="shared" si="156"/>
        <v>14298</v>
      </c>
      <c r="L4769" s="86">
        <f t="shared" si="155"/>
        <v>800</v>
      </c>
    </row>
    <row r="4770" spans="1:12" x14ac:dyDescent="0.35">
      <c r="A4770" s="2">
        <v>46772</v>
      </c>
      <c r="K4770" s="87">
        <f t="shared" si="156"/>
        <v>14301</v>
      </c>
      <c r="L4770" s="86">
        <f t="shared" si="155"/>
        <v>800</v>
      </c>
    </row>
    <row r="4771" spans="1:12" x14ac:dyDescent="0.35">
      <c r="A4771" s="2">
        <v>46773</v>
      </c>
      <c r="K4771" s="87">
        <f t="shared" si="156"/>
        <v>14304</v>
      </c>
      <c r="L4771" s="86">
        <f t="shared" si="155"/>
        <v>800</v>
      </c>
    </row>
    <row r="4772" spans="1:12" x14ac:dyDescent="0.35">
      <c r="A4772" s="2">
        <v>46774</v>
      </c>
      <c r="K4772" s="87">
        <f t="shared" si="156"/>
        <v>14307</v>
      </c>
      <c r="L4772" s="86">
        <f t="shared" si="155"/>
        <v>800</v>
      </c>
    </row>
    <row r="4773" spans="1:12" x14ac:dyDescent="0.35">
      <c r="A4773" s="2">
        <v>46775</v>
      </c>
      <c r="K4773" s="87">
        <f t="shared" si="156"/>
        <v>14310</v>
      </c>
      <c r="L4773" s="86">
        <f t="shared" si="155"/>
        <v>800</v>
      </c>
    </row>
    <row r="4774" spans="1:12" x14ac:dyDescent="0.35">
      <c r="A4774" s="2">
        <v>46776</v>
      </c>
      <c r="K4774" s="87">
        <f t="shared" si="156"/>
        <v>14313</v>
      </c>
      <c r="L4774" s="86">
        <f t="shared" si="155"/>
        <v>800</v>
      </c>
    </row>
    <row r="4775" spans="1:12" x14ac:dyDescent="0.35">
      <c r="A4775" s="2">
        <v>46777</v>
      </c>
      <c r="K4775" s="87">
        <f t="shared" si="156"/>
        <v>14316</v>
      </c>
      <c r="L4775" s="86">
        <f t="shared" si="155"/>
        <v>800</v>
      </c>
    </row>
    <row r="4776" spans="1:12" x14ac:dyDescent="0.35">
      <c r="A4776" s="2">
        <v>46778</v>
      </c>
      <c r="K4776" s="87">
        <f t="shared" si="156"/>
        <v>14319</v>
      </c>
      <c r="L4776" s="86">
        <f t="shared" si="155"/>
        <v>800</v>
      </c>
    </row>
    <row r="4777" spans="1:12" x14ac:dyDescent="0.35">
      <c r="A4777" s="2">
        <v>46779</v>
      </c>
      <c r="K4777" s="87">
        <f t="shared" si="156"/>
        <v>14322</v>
      </c>
      <c r="L4777" s="86">
        <f t="shared" si="155"/>
        <v>800</v>
      </c>
    </row>
    <row r="4778" spans="1:12" x14ac:dyDescent="0.35">
      <c r="A4778" s="2">
        <v>46780</v>
      </c>
      <c r="K4778" s="87">
        <f t="shared" si="156"/>
        <v>14325</v>
      </c>
      <c r="L4778" s="86">
        <f t="shared" si="155"/>
        <v>800</v>
      </c>
    </row>
    <row r="4779" spans="1:12" x14ac:dyDescent="0.35">
      <c r="A4779" s="2">
        <v>46781</v>
      </c>
      <c r="K4779" s="87">
        <f t="shared" si="156"/>
        <v>14328</v>
      </c>
      <c r="L4779" s="86">
        <f t="shared" si="155"/>
        <v>800</v>
      </c>
    </row>
    <row r="4780" spans="1:12" x14ac:dyDescent="0.35">
      <c r="A4780" s="2">
        <v>46782</v>
      </c>
      <c r="K4780" s="87">
        <f t="shared" si="156"/>
        <v>14331</v>
      </c>
      <c r="L4780" s="86">
        <f t="shared" si="155"/>
        <v>800</v>
      </c>
    </row>
    <row r="4781" spans="1:12" x14ac:dyDescent="0.35">
      <c r="A4781" s="2">
        <v>46783</v>
      </c>
      <c r="K4781" s="87">
        <f t="shared" si="156"/>
        <v>14334</v>
      </c>
      <c r="L4781" s="86">
        <f t="shared" si="155"/>
        <v>800</v>
      </c>
    </row>
    <row r="4782" spans="1:12" x14ac:dyDescent="0.35">
      <c r="A4782" s="2">
        <v>46784</v>
      </c>
      <c r="K4782" s="87">
        <f t="shared" si="156"/>
        <v>14337</v>
      </c>
      <c r="L4782" s="86">
        <f t="shared" si="155"/>
        <v>800</v>
      </c>
    </row>
    <row r="4783" spans="1:12" x14ac:dyDescent="0.35">
      <c r="A4783" s="2">
        <v>46785</v>
      </c>
      <c r="K4783" s="87">
        <f t="shared" si="156"/>
        <v>14340</v>
      </c>
      <c r="L4783" s="86">
        <f t="shared" si="155"/>
        <v>800</v>
      </c>
    </row>
    <row r="4784" spans="1:12" x14ac:dyDescent="0.35">
      <c r="A4784" s="2">
        <v>46786</v>
      </c>
      <c r="K4784" s="87">
        <f t="shared" si="156"/>
        <v>14343</v>
      </c>
      <c r="L4784" s="86">
        <f t="shared" si="155"/>
        <v>800</v>
      </c>
    </row>
    <row r="4785" spans="1:12" x14ac:dyDescent="0.35">
      <c r="A4785" s="2">
        <v>46787</v>
      </c>
      <c r="K4785" s="87">
        <f t="shared" si="156"/>
        <v>14346</v>
      </c>
      <c r="L4785" s="86">
        <f t="shared" si="155"/>
        <v>800</v>
      </c>
    </row>
    <row r="4786" spans="1:12" x14ac:dyDescent="0.35">
      <c r="A4786" s="2">
        <v>46788</v>
      </c>
      <c r="K4786" s="87">
        <f t="shared" si="156"/>
        <v>14349</v>
      </c>
      <c r="L4786" s="86">
        <f t="shared" si="155"/>
        <v>800</v>
      </c>
    </row>
    <row r="4787" spans="1:12" x14ac:dyDescent="0.35">
      <c r="A4787" s="2">
        <v>46789</v>
      </c>
      <c r="K4787" s="87">
        <f t="shared" si="156"/>
        <v>14352</v>
      </c>
      <c r="L4787" s="86">
        <f t="shared" si="155"/>
        <v>800</v>
      </c>
    </row>
    <row r="4788" spans="1:12" x14ac:dyDescent="0.35">
      <c r="A4788" s="2">
        <v>46790</v>
      </c>
      <c r="K4788" s="87">
        <f t="shared" si="156"/>
        <v>14355</v>
      </c>
      <c r="L4788" s="86">
        <f t="shared" si="155"/>
        <v>800</v>
      </c>
    </row>
    <row r="4789" spans="1:12" x14ac:dyDescent="0.35">
      <c r="A4789" s="2">
        <v>46791</v>
      </c>
      <c r="K4789" s="87">
        <f t="shared" si="156"/>
        <v>14358</v>
      </c>
      <c r="L4789" s="86">
        <f t="shared" si="155"/>
        <v>800</v>
      </c>
    </row>
    <row r="4790" spans="1:12" x14ac:dyDescent="0.35">
      <c r="A4790" s="2">
        <v>46792</v>
      </c>
      <c r="K4790" s="87">
        <f t="shared" si="156"/>
        <v>14361</v>
      </c>
      <c r="L4790" s="86">
        <f t="shared" si="155"/>
        <v>800</v>
      </c>
    </row>
    <row r="4791" spans="1:12" x14ac:dyDescent="0.35">
      <c r="A4791" s="2">
        <v>46793</v>
      </c>
      <c r="K4791" s="87">
        <f t="shared" si="156"/>
        <v>14364</v>
      </c>
      <c r="L4791" s="86">
        <f t="shared" si="155"/>
        <v>800</v>
      </c>
    </row>
    <row r="4792" spans="1:12" x14ac:dyDescent="0.35">
      <c r="A4792" s="2">
        <v>46794</v>
      </c>
      <c r="K4792" s="87">
        <f t="shared" si="156"/>
        <v>14367</v>
      </c>
      <c r="L4792" s="86">
        <f t="shared" si="155"/>
        <v>800</v>
      </c>
    </row>
    <row r="4793" spans="1:12" x14ac:dyDescent="0.35">
      <c r="A4793" s="2">
        <v>46795</v>
      </c>
      <c r="K4793" s="87">
        <f t="shared" si="156"/>
        <v>14370</v>
      </c>
      <c r="L4793" s="86">
        <f t="shared" si="155"/>
        <v>800</v>
      </c>
    </row>
    <row r="4794" spans="1:12" x14ac:dyDescent="0.35">
      <c r="A4794" s="2">
        <v>46796</v>
      </c>
      <c r="K4794" s="87">
        <f t="shared" si="156"/>
        <v>14373</v>
      </c>
      <c r="L4794" s="86">
        <f t="shared" si="155"/>
        <v>800</v>
      </c>
    </row>
    <row r="4795" spans="1:12" x14ac:dyDescent="0.35">
      <c r="A4795" s="2">
        <v>46797</v>
      </c>
      <c r="K4795" s="87">
        <f t="shared" si="156"/>
        <v>14376</v>
      </c>
      <c r="L4795" s="86">
        <f t="shared" si="155"/>
        <v>800</v>
      </c>
    </row>
    <row r="4796" spans="1:12" x14ac:dyDescent="0.35">
      <c r="A4796" s="2">
        <v>46798</v>
      </c>
      <c r="K4796" s="87">
        <f t="shared" si="156"/>
        <v>14379</v>
      </c>
      <c r="L4796" s="86">
        <f t="shared" si="155"/>
        <v>800</v>
      </c>
    </row>
    <row r="4797" spans="1:12" x14ac:dyDescent="0.35">
      <c r="A4797" s="2">
        <v>46799</v>
      </c>
      <c r="K4797" s="87">
        <f t="shared" si="156"/>
        <v>14382</v>
      </c>
      <c r="L4797" s="86">
        <f t="shared" si="155"/>
        <v>800</v>
      </c>
    </row>
    <row r="4798" spans="1:12" x14ac:dyDescent="0.35">
      <c r="A4798" s="2">
        <v>46800</v>
      </c>
      <c r="K4798" s="87">
        <f t="shared" si="156"/>
        <v>14385</v>
      </c>
      <c r="L4798" s="86">
        <f t="shared" si="155"/>
        <v>800</v>
      </c>
    </row>
    <row r="4799" spans="1:12" x14ac:dyDescent="0.35">
      <c r="A4799" s="2">
        <v>46801</v>
      </c>
      <c r="K4799" s="87">
        <f t="shared" si="156"/>
        <v>14388</v>
      </c>
      <c r="L4799" s="86">
        <f t="shared" si="155"/>
        <v>800</v>
      </c>
    </row>
    <row r="4800" spans="1:12" x14ac:dyDescent="0.35">
      <c r="A4800" s="2">
        <v>46802</v>
      </c>
      <c r="K4800" s="87">
        <f t="shared" si="156"/>
        <v>14391</v>
      </c>
      <c r="L4800" s="86">
        <f t="shared" si="155"/>
        <v>800</v>
      </c>
    </row>
    <row r="4801" spans="1:12" x14ac:dyDescent="0.35">
      <c r="A4801" s="2">
        <v>46803</v>
      </c>
      <c r="K4801" s="87">
        <f t="shared" si="156"/>
        <v>14394</v>
      </c>
      <c r="L4801" s="86">
        <f t="shared" si="155"/>
        <v>800</v>
      </c>
    </row>
    <row r="4802" spans="1:12" x14ac:dyDescent="0.35">
      <c r="A4802" s="2">
        <v>46804</v>
      </c>
      <c r="K4802" s="87">
        <f t="shared" si="156"/>
        <v>14397</v>
      </c>
      <c r="L4802" s="86">
        <f t="shared" si="155"/>
        <v>800</v>
      </c>
    </row>
    <row r="4803" spans="1:12" x14ac:dyDescent="0.35">
      <c r="A4803" s="2">
        <v>46805</v>
      </c>
      <c r="K4803" s="87">
        <f t="shared" si="156"/>
        <v>14400</v>
      </c>
      <c r="L4803" s="86">
        <f t="shared" si="155"/>
        <v>800</v>
      </c>
    </row>
    <row r="4804" spans="1:12" x14ac:dyDescent="0.35">
      <c r="A4804" s="2">
        <v>46806</v>
      </c>
      <c r="K4804" s="87">
        <f t="shared" si="156"/>
        <v>14403</v>
      </c>
      <c r="L4804" s="86">
        <f t="shared" ref="L4804:L4867" si="157">ExistingCost</f>
        <v>800</v>
      </c>
    </row>
    <row r="4805" spans="1:12" x14ac:dyDescent="0.35">
      <c r="A4805" s="2">
        <v>46807</v>
      </c>
      <c r="K4805" s="87">
        <f t="shared" ref="K4805:K4868" si="158">K4804+3</f>
        <v>14406</v>
      </c>
      <c r="L4805" s="86">
        <f t="shared" si="157"/>
        <v>800</v>
      </c>
    </row>
    <row r="4806" spans="1:12" x14ac:dyDescent="0.35">
      <c r="A4806" s="2">
        <v>46808</v>
      </c>
      <c r="K4806" s="87">
        <f t="shared" si="158"/>
        <v>14409</v>
      </c>
      <c r="L4806" s="86">
        <f t="shared" si="157"/>
        <v>800</v>
      </c>
    </row>
    <row r="4807" spans="1:12" x14ac:dyDescent="0.35">
      <c r="A4807" s="2">
        <v>46809</v>
      </c>
      <c r="K4807" s="87">
        <f t="shared" si="158"/>
        <v>14412</v>
      </c>
      <c r="L4807" s="86">
        <f t="shared" si="157"/>
        <v>800</v>
      </c>
    </row>
    <row r="4808" spans="1:12" x14ac:dyDescent="0.35">
      <c r="A4808" s="2">
        <v>46810</v>
      </c>
      <c r="K4808" s="87">
        <f t="shared" si="158"/>
        <v>14415</v>
      </c>
      <c r="L4808" s="86">
        <f t="shared" si="157"/>
        <v>800</v>
      </c>
    </row>
    <row r="4809" spans="1:12" x14ac:dyDescent="0.35">
      <c r="A4809" s="2">
        <v>46811</v>
      </c>
      <c r="K4809" s="87">
        <f t="shared" si="158"/>
        <v>14418</v>
      </c>
      <c r="L4809" s="86">
        <f t="shared" si="157"/>
        <v>800</v>
      </c>
    </row>
    <row r="4810" spans="1:12" x14ac:dyDescent="0.35">
      <c r="A4810" s="2">
        <v>46812</v>
      </c>
      <c r="K4810" s="87">
        <f t="shared" si="158"/>
        <v>14421</v>
      </c>
      <c r="L4810" s="86">
        <f t="shared" si="157"/>
        <v>800</v>
      </c>
    </row>
    <row r="4811" spans="1:12" x14ac:dyDescent="0.35">
      <c r="A4811" s="2">
        <v>46813</v>
      </c>
      <c r="K4811" s="87">
        <f t="shared" si="158"/>
        <v>14424</v>
      </c>
      <c r="L4811" s="86">
        <f t="shared" si="157"/>
        <v>800</v>
      </c>
    </row>
    <row r="4812" spans="1:12" x14ac:dyDescent="0.35">
      <c r="A4812" s="2">
        <v>46814</v>
      </c>
      <c r="K4812" s="87">
        <f t="shared" si="158"/>
        <v>14427</v>
      </c>
      <c r="L4812" s="86">
        <f t="shared" si="157"/>
        <v>800</v>
      </c>
    </row>
    <row r="4813" spans="1:12" x14ac:dyDescent="0.35">
      <c r="A4813" s="2">
        <v>46815</v>
      </c>
      <c r="K4813" s="87">
        <f t="shared" si="158"/>
        <v>14430</v>
      </c>
      <c r="L4813" s="86">
        <f t="shared" si="157"/>
        <v>800</v>
      </c>
    </row>
    <row r="4814" spans="1:12" x14ac:dyDescent="0.35">
      <c r="A4814" s="2">
        <v>46816</v>
      </c>
      <c r="K4814" s="87">
        <f t="shared" si="158"/>
        <v>14433</v>
      </c>
      <c r="L4814" s="86">
        <f t="shared" si="157"/>
        <v>800</v>
      </c>
    </row>
    <row r="4815" spans="1:12" x14ac:dyDescent="0.35">
      <c r="A4815" s="2">
        <v>46817</v>
      </c>
      <c r="K4815" s="87">
        <f t="shared" si="158"/>
        <v>14436</v>
      </c>
      <c r="L4815" s="86">
        <f t="shared" si="157"/>
        <v>800</v>
      </c>
    </row>
    <row r="4816" spans="1:12" x14ac:dyDescent="0.35">
      <c r="A4816" s="2">
        <v>46818</v>
      </c>
      <c r="K4816" s="87">
        <f t="shared" si="158"/>
        <v>14439</v>
      </c>
      <c r="L4816" s="86">
        <f t="shared" si="157"/>
        <v>800</v>
      </c>
    </row>
    <row r="4817" spans="1:12" x14ac:dyDescent="0.35">
      <c r="A4817" s="2">
        <v>46819</v>
      </c>
      <c r="K4817" s="87">
        <f t="shared" si="158"/>
        <v>14442</v>
      </c>
      <c r="L4817" s="86">
        <f t="shared" si="157"/>
        <v>800</v>
      </c>
    </row>
    <row r="4818" spans="1:12" x14ac:dyDescent="0.35">
      <c r="A4818" s="2">
        <v>46820</v>
      </c>
      <c r="K4818" s="87">
        <f t="shared" si="158"/>
        <v>14445</v>
      </c>
      <c r="L4818" s="86">
        <f t="shared" si="157"/>
        <v>800</v>
      </c>
    </row>
    <row r="4819" spans="1:12" x14ac:dyDescent="0.35">
      <c r="A4819" s="2">
        <v>46821</v>
      </c>
      <c r="K4819" s="87">
        <f t="shared" si="158"/>
        <v>14448</v>
      </c>
      <c r="L4819" s="86">
        <f t="shared" si="157"/>
        <v>800</v>
      </c>
    </row>
    <row r="4820" spans="1:12" x14ac:dyDescent="0.35">
      <c r="A4820" s="2">
        <v>46822</v>
      </c>
      <c r="K4820" s="87">
        <f t="shared" si="158"/>
        <v>14451</v>
      </c>
      <c r="L4820" s="86">
        <f t="shared" si="157"/>
        <v>800</v>
      </c>
    </row>
    <row r="4821" spans="1:12" x14ac:dyDescent="0.35">
      <c r="A4821" s="2">
        <v>46823</v>
      </c>
      <c r="K4821" s="87">
        <f t="shared" si="158"/>
        <v>14454</v>
      </c>
      <c r="L4821" s="86">
        <f t="shared" si="157"/>
        <v>800</v>
      </c>
    </row>
    <row r="4822" spans="1:12" x14ac:dyDescent="0.35">
      <c r="A4822" s="2">
        <v>46824</v>
      </c>
      <c r="K4822" s="87">
        <f t="shared" si="158"/>
        <v>14457</v>
      </c>
      <c r="L4822" s="86">
        <f t="shared" si="157"/>
        <v>800</v>
      </c>
    </row>
    <row r="4823" spans="1:12" x14ac:dyDescent="0.35">
      <c r="A4823" s="2">
        <v>46825</v>
      </c>
      <c r="K4823" s="87">
        <f t="shared" si="158"/>
        <v>14460</v>
      </c>
      <c r="L4823" s="86">
        <f t="shared" si="157"/>
        <v>800</v>
      </c>
    </row>
    <row r="4824" spans="1:12" x14ac:dyDescent="0.35">
      <c r="A4824" s="2">
        <v>46826</v>
      </c>
      <c r="K4824" s="87">
        <f t="shared" si="158"/>
        <v>14463</v>
      </c>
      <c r="L4824" s="86">
        <f t="shared" si="157"/>
        <v>800</v>
      </c>
    </row>
    <row r="4825" spans="1:12" x14ac:dyDescent="0.35">
      <c r="A4825" s="2">
        <v>46827</v>
      </c>
      <c r="K4825" s="87">
        <f t="shared" si="158"/>
        <v>14466</v>
      </c>
      <c r="L4825" s="86">
        <f t="shared" si="157"/>
        <v>800</v>
      </c>
    </row>
    <row r="4826" spans="1:12" x14ac:dyDescent="0.35">
      <c r="A4826" s="2">
        <v>46828</v>
      </c>
      <c r="K4826" s="87">
        <f t="shared" si="158"/>
        <v>14469</v>
      </c>
      <c r="L4826" s="86">
        <f t="shared" si="157"/>
        <v>800</v>
      </c>
    </row>
    <row r="4827" spans="1:12" x14ac:dyDescent="0.35">
      <c r="A4827" s="2">
        <v>46829</v>
      </c>
      <c r="K4827" s="87">
        <f t="shared" si="158"/>
        <v>14472</v>
      </c>
      <c r="L4827" s="86">
        <f t="shared" si="157"/>
        <v>800</v>
      </c>
    </row>
    <row r="4828" spans="1:12" x14ac:dyDescent="0.35">
      <c r="A4828" s="2">
        <v>46830</v>
      </c>
      <c r="K4828" s="87">
        <f t="shared" si="158"/>
        <v>14475</v>
      </c>
      <c r="L4828" s="86">
        <f t="shared" si="157"/>
        <v>800</v>
      </c>
    </row>
    <row r="4829" spans="1:12" x14ac:dyDescent="0.35">
      <c r="A4829" s="2">
        <v>46831</v>
      </c>
      <c r="K4829" s="87">
        <f t="shared" si="158"/>
        <v>14478</v>
      </c>
      <c r="L4829" s="86">
        <f t="shared" si="157"/>
        <v>800</v>
      </c>
    </row>
    <row r="4830" spans="1:12" x14ac:dyDescent="0.35">
      <c r="A4830" s="2">
        <v>46832</v>
      </c>
      <c r="K4830" s="87">
        <f t="shared" si="158"/>
        <v>14481</v>
      </c>
      <c r="L4830" s="86">
        <f t="shared" si="157"/>
        <v>800</v>
      </c>
    </row>
    <row r="4831" spans="1:12" x14ac:dyDescent="0.35">
      <c r="A4831" s="2">
        <v>46833</v>
      </c>
      <c r="K4831" s="87">
        <f t="shared" si="158"/>
        <v>14484</v>
      </c>
      <c r="L4831" s="86">
        <f t="shared" si="157"/>
        <v>800</v>
      </c>
    </row>
    <row r="4832" spans="1:12" x14ac:dyDescent="0.35">
      <c r="A4832" s="2">
        <v>46834</v>
      </c>
      <c r="K4832" s="87">
        <f t="shared" si="158"/>
        <v>14487</v>
      </c>
      <c r="L4832" s="86">
        <f t="shared" si="157"/>
        <v>800</v>
      </c>
    </row>
    <row r="4833" spans="1:12" x14ac:dyDescent="0.35">
      <c r="A4833" s="2">
        <v>46835</v>
      </c>
      <c r="K4833" s="87">
        <f t="shared" si="158"/>
        <v>14490</v>
      </c>
      <c r="L4833" s="86">
        <f t="shared" si="157"/>
        <v>800</v>
      </c>
    </row>
    <row r="4834" spans="1:12" x14ac:dyDescent="0.35">
      <c r="A4834" s="2">
        <v>46836</v>
      </c>
      <c r="K4834" s="87">
        <f t="shared" si="158"/>
        <v>14493</v>
      </c>
      <c r="L4834" s="86">
        <f t="shared" si="157"/>
        <v>800</v>
      </c>
    </row>
    <row r="4835" spans="1:12" x14ac:dyDescent="0.35">
      <c r="A4835" s="2">
        <v>46837</v>
      </c>
      <c r="K4835" s="87">
        <f t="shared" si="158"/>
        <v>14496</v>
      </c>
      <c r="L4835" s="86">
        <f t="shared" si="157"/>
        <v>800</v>
      </c>
    </row>
    <row r="4836" spans="1:12" x14ac:dyDescent="0.35">
      <c r="A4836" s="2">
        <v>46838</v>
      </c>
      <c r="K4836" s="87">
        <f t="shared" si="158"/>
        <v>14499</v>
      </c>
      <c r="L4836" s="86">
        <f t="shared" si="157"/>
        <v>800</v>
      </c>
    </row>
    <row r="4837" spans="1:12" x14ac:dyDescent="0.35">
      <c r="A4837" s="2">
        <v>46839</v>
      </c>
      <c r="K4837" s="87">
        <f t="shared" si="158"/>
        <v>14502</v>
      </c>
      <c r="L4837" s="86">
        <f t="shared" si="157"/>
        <v>800</v>
      </c>
    </row>
    <row r="4838" spans="1:12" x14ac:dyDescent="0.35">
      <c r="A4838" s="2">
        <v>46840</v>
      </c>
      <c r="K4838" s="87">
        <f t="shared" si="158"/>
        <v>14505</v>
      </c>
      <c r="L4838" s="86">
        <f t="shared" si="157"/>
        <v>800</v>
      </c>
    </row>
    <row r="4839" spans="1:12" x14ac:dyDescent="0.35">
      <c r="A4839" s="2">
        <v>46841</v>
      </c>
      <c r="K4839" s="87">
        <f t="shared" si="158"/>
        <v>14508</v>
      </c>
      <c r="L4839" s="86">
        <f t="shared" si="157"/>
        <v>800</v>
      </c>
    </row>
    <row r="4840" spans="1:12" x14ac:dyDescent="0.35">
      <c r="A4840" s="2">
        <v>46842</v>
      </c>
      <c r="K4840" s="87">
        <f t="shared" si="158"/>
        <v>14511</v>
      </c>
      <c r="L4840" s="86">
        <f t="shared" si="157"/>
        <v>800</v>
      </c>
    </row>
    <row r="4841" spans="1:12" x14ac:dyDescent="0.35">
      <c r="A4841" s="2">
        <v>46843</v>
      </c>
      <c r="K4841" s="87">
        <f t="shared" si="158"/>
        <v>14514</v>
      </c>
      <c r="L4841" s="86">
        <f t="shared" si="157"/>
        <v>800</v>
      </c>
    </row>
    <row r="4842" spans="1:12" x14ac:dyDescent="0.35">
      <c r="A4842" s="2">
        <v>46844</v>
      </c>
      <c r="K4842" s="87">
        <f t="shared" si="158"/>
        <v>14517</v>
      </c>
      <c r="L4842" s="86">
        <f t="shared" si="157"/>
        <v>800</v>
      </c>
    </row>
    <row r="4843" spans="1:12" x14ac:dyDescent="0.35">
      <c r="A4843" s="2">
        <v>46845</v>
      </c>
      <c r="K4843" s="87">
        <f t="shared" si="158"/>
        <v>14520</v>
      </c>
      <c r="L4843" s="86">
        <f t="shared" si="157"/>
        <v>800</v>
      </c>
    </row>
    <row r="4844" spans="1:12" x14ac:dyDescent="0.35">
      <c r="A4844" s="2">
        <v>46846</v>
      </c>
      <c r="K4844" s="87">
        <f t="shared" si="158"/>
        <v>14523</v>
      </c>
      <c r="L4844" s="86">
        <f t="shared" si="157"/>
        <v>800</v>
      </c>
    </row>
    <row r="4845" spans="1:12" x14ac:dyDescent="0.35">
      <c r="A4845" s="2">
        <v>46847</v>
      </c>
      <c r="K4845" s="87">
        <f t="shared" si="158"/>
        <v>14526</v>
      </c>
      <c r="L4845" s="86">
        <f t="shared" si="157"/>
        <v>800</v>
      </c>
    </row>
    <row r="4846" spans="1:12" x14ac:dyDescent="0.35">
      <c r="A4846" s="2">
        <v>46848</v>
      </c>
      <c r="K4846" s="87">
        <f t="shared" si="158"/>
        <v>14529</v>
      </c>
      <c r="L4846" s="86">
        <f t="shared" si="157"/>
        <v>800</v>
      </c>
    </row>
    <row r="4847" spans="1:12" x14ac:dyDescent="0.35">
      <c r="A4847" s="2">
        <v>46849</v>
      </c>
      <c r="K4847" s="87">
        <f t="shared" si="158"/>
        <v>14532</v>
      </c>
      <c r="L4847" s="86">
        <f t="shared" si="157"/>
        <v>800</v>
      </c>
    </row>
    <row r="4848" spans="1:12" x14ac:dyDescent="0.35">
      <c r="A4848" s="2">
        <v>46850</v>
      </c>
      <c r="K4848" s="87">
        <f t="shared" si="158"/>
        <v>14535</v>
      </c>
      <c r="L4848" s="86">
        <f t="shared" si="157"/>
        <v>800</v>
      </c>
    </row>
    <row r="4849" spans="1:12" x14ac:dyDescent="0.35">
      <c r="A4849" s="2">
        <v>46851</v>
      </c>
      <c r="K4849" s="87">
        <f t="shared" si="158"/>
        <v>14538</v>
      </c>
      <c r="L4849" s="86">
        <f t="shared" si="157"/>
        <v>800</v>
      </c>
    </row>
    <row r="4850" spans="1:12" x14ac:dyDescent="0.35">
      <c r="A4850" s="2">
        <v>46852</v>
      </c>
      <c r="K4850" s="87">
        <f t="shared" si="158"/>
        <v>14541</v>
      </c>
      <c r="L4850" s="86">
        <f t="shared" si="157"/>
        <v>800</v>
      </c>
    </row>
    <row r="4851" spans="1:12" x14ac:dyDescent="0.35">
      <c r="A4851" s="2">
        <v>46853</v>
      </c>
      <c r="K4851" s="87">
        <f t="shared" si="158"/>
        <v>14544</v>
      </c>
      <c r="L4851" s="86">
        <f t="shared" si="157"/>
        <v>800</v>
      </c>
    </row>
    <row r="4852" spans="1:12" x14ac:dyDescent="0.35">
      <c r="A4852" s="2">
        <v>46854</v>
      </c>
      <c r="K4852" s="87">
        <f t="shared" si="158"/>
        <v>14547</v>
      </c>
      <c r="L4852" s="86">
        <f t="shared" si="157"/>
        <v>800</v>
      </c>
    </row>
    <row r="4853" spans="1:12" x14ac:dyDescent="0.35">
      <c r="A4853" s="2">
        <v>46855</v>
      </c>
      <c r="K4853" s="87">
        <f t="shared" si="158"/>
        <v>14550</v>
      </c>
      <c r="L4853" s="86">
        <f t="shared" si="157"/>
        <v>800</v>
      </c>
    </row>
    <row r="4854" spans="1:12" x14ac:dyDescent="0.35">
      <c r="A4854" s="2">
        <v>46856</v>
      </c>
      <c r="K4854" s="87">
        <f t="shared" si="158"/>
        <v>14553</v>
      </c>
      <c r="L4854" s="86">
        <f t="shared" si="157"/>
        <v>800</v>
      </c>
    </row>
    <row r="4855" spans="1:12" x14ac:dyDescent="0.35">
      <c r="A4855" s="2">
        <v>46857</v>
      </c>
      <c r="K4855" s="87">
        <f t="shared" si="158"/>
        <v>14556</v>
      </c>
      <c r="L4855" s="86">
        <f t="shared" si="157"/>
        <v>800</v>
      </c>
    </row>
    <row r="4856" spans="1:12" x14ac:dyDescent="0.35">
      <c r="A4856" s="2">
        <v>46858</v>
      </c>
      <c r="K4856" s="87">
        <f t="shared" si="158"/>
        <v>14559</v>
      </c>
      <c r="L4856" s="86">
        <f t="shared" si="157"/>
        <v>800</v>
      </c>
    </row>
    <row r="4857" spans="1:12" x14ac:dyDescent="0.35">
      <c r="A4857" s="2">
        <v>46859</v>
      </c>
      <c r="K4857" s="87">
        <f t="shared" si="158"/>
        <v>14562</v>
      </c>
      <c r="L4857" s="86">
        <f t="shared" si="157"/>
        <v>800</v>
      </c>
    </row>
    <row r="4858" spans="1:12" x14ac:dyDescent="0.35">
      <c r="A4858" s="2">
        <v>46860</v>
      </c>
      <c r="K4858" s="87">
        <f t="shared" si="158"/>
        <v>14565</v>
      </c>
      <c r="L4858" s="86">
        <f t="shared" si="157"/>
        <v>800</v>
      </c>
    </row>
    <row r="4859" spans="1:12" x14ac:dyDescent="0.35">
      <c r="A4859" s="2">
        <v>46861</v>
      </c>
      <c r="K4859" s="87">
        <f t="shared" si="158"/>
        <v>14568</v>
      </c>
      <c r="L4859" s="86">
        <f t="shared" si="157"/>
        <v>800</v>
      </c>
    </row>
    <row r="4860" spans="1:12" x14ac:dyDescent="0.35">
      <c r="A4860" s="2">
        <v>46862</v>
      </c>
      <c r="K4860" s="87">
        <f t="shared" si="158"/>
        <v>14571</v>
      </c>
      <c r="L4860" s="86">
        <f t="shared" si="157"/>
        <v>800</v>
      </c>
    </row>
    <row r="4861" spans="1:12" x14ac:dyDescent="0.35">
      <c r="A4861" s="2">
        <v>46863</v>
      </c>
      <c r="K4861" s="87">
        <f t="shared" si="158"/>
        <v>14574</v>
      </c>
      <c r="L4861" s="86">
        <f t="shared" si="157"/>
        <v>800</v>
      </c>
    </row>
    <row r="4862" spans="1:12" x14ac:dyDescent="0.35">
      <c r="A4862" s="2">
        <v>46864</v>
      </c>
      <c r="K4862" s="87">
        <f t="shared" si="158"/>
        <v>14577</v>
      </c>
      <c r="L4862" s="86">
        <f t="shared" si="157"/>
        <v>800</v>
      </c>
    </row>
    <row r="4863" spans="1:12" x14ac:dyDescent="0.35">
      <c r="A4863" s="2">
        <v>46865</v>
      </c>
      <c r="K4863" s="87">
        <f t="shared" si="158"/>
        <v>14580</v>
      </c>
      <c r="L4863" s="86">
        <f t="shared" si="157"/>
        <v>800</v>
      </c>
    </row>
    <row r="4864" spans="1:12" x14ac:dyDescent="0.35">
      <c r="A4864" s="2">
        <v>46866</v>
      </c>
      <c r="K4864" s="87">
        <f t="shared" si="158"/>
        <v>14583</v>
      </c>
      <c r="L4864" s="86">
        <f t="shared" si="157"/>
        <v>800</v>
      </c>
    </row>
    <row r="4865" spans="1:12" x14ac:dyDescent="0.35">
      <c r="A4865" s="2">
        <v>46867</v>
      </c>
      <c r="K4865" s="87">
        <f t="shared" si="158"/>
        <v>14586</v>
      </c>
      <c r="L4865" s="86">
        <f t="shared" si="157"/>
        <v>800</v>
      </c>
    </row>
    <row r="4866" spans="1:12" x14ac:dyDescent="0.35">
      <c r="A4866" s="2">
        <v>46868</v>
      </c>
      <c r="K4866" s="87">
        <f t="shared" si="158"/>
        <v>14589</v>
      </c>
      <c r="L4866" s="86">
        <f t="shared" si="157"/>
        <v>800</v>
      </c>
    </row>
    <row r="4867" spans="1:12" x14ac:dyDescent="0.35">
      <c r="A4867" s="2">
        <v>46869</v>
      </c>
      <c r="K4867" s="87">
        <f t="shared" si="158"/>
        <v>14592</v>
      </c>
      <c r="L4867" s="86">
        <f t="shared" si="157"/>
        <v>800</v>
      </c>
    </row>
    <row r="4868" spans="1:12" x14ac:dyDescent="0.35">
      <c r="A4868" s="2">
        <v>46870</v>
      </c>
      <c r="K4868" s="87">
        <f t="shared" si="158"/>
        <v>14595</v>
      </c>
      <c r="L4868" s="86">
        <f t="shared" ref="L4868:L4931" si="159">ExistingCost</f>
        <v>800</v>
      </c>
    </row>
    <row r="4869" spans="1:12" x14ac:dyDescent="0.35">
      <c r="A4869" s="2">
        <v>46871</v>
      </c>
      <c r="K4869" s="87">
        <f t="shared" ref="K4869:K4932" si="160">K4868+3</f>
        <v>14598</v>
      </c>
      <c r="L4869" s="86">
        <f t="shared" si="159"/>
        <v>800</v>
      </c>
    </row>
    <row r="4870" spans="1:12" x14ac:dyDescent="0.35">
      <c r="A4870" s="2">
        <v>46872</v>
      </c>
      <c r="K4870" s="87">
        <f t="shared" si="160"/>
        <v>14601</v>
      </c>
      <c r="L4870" s="86">
        <f t="shared" si="159"/>
        <v>800</v>
      </c>
    </row>
    <row r="4871" spans="1:12" x14ac:dyDescent="0.35">
      <c r="A4871" s="2">
        <v>46873</v>
      </c>
      <c r="K4871" s="87">
        <f t="shared" si="160"/>
        <v>14604</v>
      </c>
      <c r="L4871" s="86">
        <f t="shared" si="159"/>
        <v>800</v>
      </c>
    </row>
    <row r="4872" spans="1:12" x14ac:dyDescent="0.35">
      <c r="A4872" s="2">
        <v>46874</v>
      </c>
      <c r="K4872" s="87">
        <f t="shared" si="160"/>
        <v>14607</v>
      </c>
      <c r="L4872" s="86">
        <f t="shared" si="159"/>
        <v>800</v>
      </c>
    </row>
    <row r="4873" spans="1:12" x14ac:dyDescent="0.35">
      <c r="A4873" s="2">
        <v>46875</v>
      </c>
      <c r="K4873" s="87">
        <f t="shared" si="160"/>
        <v>14610</v>
      </c>
      <c r="L4873" s="86">
        <f t="shared" si="159"/>
        <v>800</v>
      </c>
    </row>
    <row r="4874" spans="1:12" x14ac:dyDescent="0.35">
      <c r="A4874" s="2">
        <v>46876</v>
      </c>
      <c r="K4874" s="87">
        <f t="shared" si="160"/>
        <v>14613</v>
      </c>
      <c r="L4874" s="86">
        <f t="shared" si="159"/>
        <v>800</v>
      </c>
    </row>
    <row r="4875" spans="1:12" x14ac:dyDescent="0.35">
      <c r="A4875" s="2">
        <v>46877</v>
      </c>
      <c r="K4875" s="87">
        <f t="shared" si="160"/>
        <v>14616</v>
      </c>
      <c r="L4875" s="86">
        <f t="shared" si="159"/>
        <v>800</v>
      </c>
    </row>
    <row r="4876" spans="1:12" x14ac:dyDescent="0.35">
      <c r="A4876" s="2">
        <v>46878</v>
      </c>
      <c r="K4876" s="87">
        <f t="shared" si="160"/>
        <v>14619</v>
      </c>
      <c r="L4876" s="86">
        <f t="shared" si="159"/>
        <v>800</v>
      </c>
    </row>
    <row r="4877" spans="1:12" x14ac:dyDescent="0.35">
      <c r="A4877" s="2">
        <v>46879</v>
      </c>
      <c r="K4877" s="87">
        <f t="shared" si="160"/>
        <v>14622</v>
      </c>
      <c r="L4877" s="86">
        <f t="shared" si="159"/>
        <v>800</v>
      </c>
    </row>
    <row r="4878" spans="1:12" x14ac:dyDescent="0.35">
      <c r="A4878" s="2">
        <v>46880</v>
      </c>
      <c r="K4878" s="87">
        <f t="shared" si="160"/>
        <v>14625</v>
      </c>
      <c r="L4878" s="86">
        <f t="shared" si="159"/>
        <v>800</v>
      </c>
    </row>
    <row r="4879" spans="1:12" x14ac:dyDescent="0.35">
      <c r="A4879" s="2">
        <v>46881</v>
      </c>
      <c r="K4879" s="87">
        <f t="shared" si="160"/>
        <v>14628</v>
      </c>
      <c r="L4879" s="86">
        <f t="shared" si="159"/>
        <v>800</v>
      </c>
    </row>
    <row r="4880" spans="1:12" x14ac:dyDescent="0.35">
      <c r="A4880" s="2">
        <v>46882</v>
      </c>
      <c r="K4880" s="87">
        <f t="shared" si="160"/>
        <v>14631</v>
      </c>
      <c r="L4880" s="86">
        <f t="shared" si="159"/>
        <v>800</v>
      </c>
    </row>
    <row r="4881" spans="1:12" x14ac:dyDescent="0.35">
      <c r="A4881" s="2">
        <v>46883</v>
      </c>
      <c r="K4881" s="87">
        <f t="shared" si="160"/>
        <v>14634</v>
      </c>
      <c r="L4881" s="86">
        <f t="shared" si="159"/>
        <v>800</v>
      </c>
    </row>
    <row r="4882" spans="1:12" x14ac:dyDescent="0.35">
      <c r="A4882" s="2">
        <v>46884</v>
      </c>
      <c r="K4882" s="87">
        <f t="shared" si="160"/>
        <v>14637</v>
      </c>
      <c r="L4882" s="86">
        <f t="shared" si="159"/>
        <v>800</v>
      </c>
    </row>
    <row r="4883" spans="1:12" x14ac:dyDescent="0.35">
      <c r="A4883" s="2">
        <v>46885</v>
      </c>
      <c r="K4883" s="87">
        <f t="shared" si="160"/>
        <v>14640</v>
      </c>
      <c r="L4883" s="86">
        <f t="shared" si="159"/>
        <v>800</v>
      </c>
    </row>
    <row r="4884" spans="1:12" x14ac:dyDescent="0.35">
      <c r="A4884" s="2">
        <v>46886</v>
      </c>
      <c r="K4884" s="87">
        <f t="shared" si="160"/>
        <v>14643</v>
      </c>
      <c r="L4884" s="86">
        <f t="shared" si="159"/>
        <v>800</v>
      </c>
    </row>
    <row r="4885" spans="1:12" x14ac:dyDescent="0.35">
      <c r="A4885" s="2">
        <v>46887</v>
      </c>
      <c r="K4885" s="87">
        <f t="shared" si="160"/>
        <v>14646</v>
      </c>
      <c r="L4885" s="86">
        <f t="shared" si="159"/>
        <v>800</v>
      </c>
    </row>
    <row r="4886" spans="1:12" x14ac:dyDescent="0.35">
      <c r="A4886" s="2">
        <v>46888</v>
      </c>
      <c r="K4886" s="87">
        <f t="shared" si="160"/>
        <v>14649</v>
      </c>
      <c r="L4886" s="86">
        <f t="shared" si="159"/>
        <v>800</v>
      </c>
    </row>
    <row r="4887" spans="1:12" x14ac:dyDescent="0.35">
      <c r="A4887" s="2">
        <v>46889</v>
      </c>
      <c r="K4887" s="87">
        <f t="shared" si="160"/>
        <v>14652</v>
      </c>
      <c r="L4887" s="86">
        <f t="shared" si="159"/>
        <v>800</v>
      </c>
    </row>
    <row r="4888" spans="1:12" x14ac:dyDescent="0.35">
      <c r="A4888" s="2">
        <v>46890</v>
      </c>
      <c r="K4888" s="87">
        <f t="shared" si="160"/>
        <v>14655</v>
      </c>
      <c r="L4888" s="86">
        <f t="shared" si="159"/>
        <v>800</v>
      </c>
    </row>
    <row r="4889" spans="1:12" x14ac:dyDescent="0.35">
      <c r="A4889" s="2">
        <v>46891</v>
      </c>
      <c r="K4889" s="87">
        <f t="shared" si="160"/>
        <v>14658</v>
      </c>
      <c r="L4889" s="86">
        <f t="shared" si="159"/>
        <v>800</v>
      </c>
    </row>
    <row r="4890" spans="1:12" x14ac:dyDescent="0.35">
      <c r="A4890" s="2">
        <v>46892</v>
      </c>
      <c r="K4890" s="87">
        <f t="shared" si="160"/>
        <v>14661</v>
      </c>
      <c r="L4890" s="86">
        <f t="shared" si="159"/>
        <v>800</v>
      </c>
    </row>
    <row r="4891" spans="1:12" x14ac:dyDescent="0.35">
      <c r="A4891" s="2">
        <v>46893</v>
      </c>
      <c r="K4891" s="87">
        <f t="shared" si="160"/>
        <v>14664</v>
      </c>
      <c r="L4891" s="86">
        <f t="shared" si="159"/>
        <v>800</v>
      </c>
    </row>
    <row r="4892" spans="1:12" x14ac:dyDescent="0.35">
      <c r="A4892" s="2">
        <v>46894</v>
      </c>
      <c r="K4892" s="87">
        <f t="shared" si="160"/>
        <v>14667</v>
      </c>
      <c r="L4892" s="86">
        <f t="shared" si="159"/>
        <v>800</v>
      </c>
    </row>
    <row r="4893" spans="1:12" x14ac:dyDescent="0.35">
      <c r="A4893" s="2">
        <v>46895</v>
      </c>
      <c r="K4893" s="87">
        <f t="shared" si="160"/>
        <v>14670</v>
      </c>
      <c r="L4893" s="86">
        <f t="shared" si="159"/>
        <v>800</v>
      </c>
    </row>
    <row r="4894" spans="1:12" x14ac:dyDescent="0.35">
      <c r="A4894" s="2">
        <v>46896</v>
      </c>
      <c r="K4894" s="87">
        <f t="shared" si="160"/>
        <v>14673</v>
      </c>
      <c r="L4894" s="86">
        <f t="shared" si="159"/>
        <v>800</v>
      </c>
    </row>
    <row r="4895" spans="1:12" x14ac:dyDescent="0.35">
      <c r="A4895" s="2">
        <v>46897</v>
      </c>
      <c r="K4895" s="87">
        <f t="shared" si="160"/>
        <v>14676</v>
      </c>
      <c r="L4895" s="86">
        <f t="shared" si="159"/>
        <v>800</v>
      </c>
    </row>
    <row r="4896" spans="1:12" x14ac:dyDescent="0.35">
      <c r="A4896" s="2">
        <v>46898</v>
      </c>
      <c r="K4896" s="87">
        <f t="shared" si="160"/>
        <v>14679</v>
      </c>
      <c r="L4896" s="86">
        <f t="shared" si="159"/>
        <v>800</v>
      </c>
    </row>
    <row r="4897" spans="1:12" x14ac:dyDescent="0.35">
      <c r="A4897" s="2">
        <v>46899</v>
      </c>
      <c r="K4897" s="87">
        <f t="shared" si="160"/>
        <v>14682</v>
      </c>
      <c r="L4897" s="86">
        <f t="shared" si="159"/>
        <v>800</v>
      </c>
    </row>
    <row r="4898" spans="1:12" x14ac:dyDescent="0.35">
      <c r="A4898" s="2">
        <v>46900</v>
      </c>
      <c r="K4898" s="87">
        <f t="shared" si="160"/>
        <v>14685</v>
      </c>
      <c r="L4898" s="86">
        <f t="shared" si="159"/>
        <v>800</v>
      </c>
    </row>
    <row r="4899" spans="1:12" x14ac:dyDescent="0.35">
      <c r="A4899" s="2">
        <v>46901</v>
      </c>
      <c r="K4899" s="87">
        <f t="shared" si="160"/>
        <v>14688</v>
      </c>
      <c r="L4899" s="86">
        <f t="shared" si="159"/>
        <v>800</v>
      </c>
    </row>
    <row r="4900" spans="1:12" x14ac:dyDescent="0.35">
      <c r="A4900" s="2">
        <v>46902</v>
      </c>
      <c r="K4900" s="87">
        <f t="shared" si="160"/>
        <v>14691</v>
      </c>
      <c r="L4900" s="86">
        <f t="shared" si="159"/>
        <v>800</v>
      </c>
    </row>
    <row r="4901" spans="1:12" x14ac:dyDescent="0.35">
      <c r="A4901" s="2">
        <v>46903</v>
      </c>
      <c r="K4901" s="87">
        <f t="shared" si="160"/>
        <v>14694</v>
      </c>
      <c r="L4901" s="86">
        <f t="shared" si="159"/>
        <v>800</v>
      </c>
    </row>
    <row r="4902" spans="1:12" x14ac:dyDescent="0.35">
      <c r="A4902" s="2">
        <v>46904</v>
      </c>
      <c r="K4902" s="87">
        <f t="shared" si="160"/>
        <v>14697</v>
      </c>
      <c r="L4902" s="86">
        <f t="shared" si="159"/>
        <v>800</v>
      </c>
    </row>
    <row r="4903" spans="1:12" x14ac:dyDescent="0.35">
      <c r="A4903" s="2">
        <v>46905</v>
      </c>
      <c r="K4903" s="87">
        <f t="shared" si="160"/>
        <v>14700</v>
      </c>
      <c r="L4903" s="86">
        <f t="shared" si="159"/>
        <v>800</v>
      </c>
    </row>
    <row r="4904" spans="1:12" x14ac:dyDescent="0.35">
      <c r="A4904" s="2">
        <v>46906</v>
      </c>
      <c r="K4904" s="87">
        <f t="shared" si="160"/>
        <v>14703</v>
      </c>
      <c r="L4904" s="86">
        <f t="shared" si="159"/>
        <v>800</v>
      </c>
    </row>
    <row r="4905" spans="1:12" x14ac:dyDescent="0.35">
      <c r="A4905" s="2">
        <v>46907</v>
      </c>
      <c r="K4905" s="87">
        <f t="shared" si="160"/>
        <v>14706</v>
      </c>
      <c r="L4905" s="86">
        <f t="shared" si="159"/>
        <v>800</v>
      </c>
    </row>
    <row r="4906" spans="1:12" x14ac:dyDescent="0.35">
      <c r="A4906" s="2">
        <v>46908</v>
      </c>
      <c r="K4906" s="87">
        <f t="shared" si="160"/>
        <v>14709</v>
      </c>
      <c r="L4906" s="86">
        <f t="shared" si="159"/>
        <v>800</v>
      </c>
    </row>
    <row r="4907" spans="1:12" x14ac:dyDescent="0.35">
      <c r="A4907" s="2">
        <v>46909</v>
      </c>
      <c r="K4907" s="87">
        <f t="shared" si="160"/>
        <v>14712</v>
      </c>
      <c r="L4907" s="86">
        <f t="shared" si="159"/>
        <v>800</v>
      </c>
    </row>
    <row r="4908" spans="1:12" x14ac:dyDescent="0.35">
      <c r="A4908" s="2">
        <v>46910</v>
      </c>
      <c r="K4908" s="87">
        <f t="shared" si="160"/>
        <v>14715</v>
      </c>
      <c r="L4908" s="86">
        <f t="shared" si="159"/>
        <v>800</v>
      </c>
    </row>
    <row r="4909" spans="1:12" x14ac:dyDescent="0.35">
      <c r="A4909" s="2">
        <v>46911</v>
      </c>
      <c r="K4909" s="87">
        <f t="shared" si="160"/>
        <v>14718</v>
      </c>
      <c r="L4909" s="86">
        <f t="shared" si="159"/>
        <v>800</v>
      </c>
    </row>
    <row r="4910" spans="1:12" x14ac:dyDescent="0.35">
      <c r="A4910" s="2">
        <v>46912</v>
      </c>
      <c r="K4910" s="87">
        <f t="shared" si="160"/>
        <v>14721</v>
      </c>
      <c r="L4910" s="86">
        <f t="shared" si="159"/>
        <v>800</v>
      </c>
    </row>
    <row r="4911" spans="1:12" x14ac:dyDescent="0.35">
      <c r="A4911" s="2">
        <v>46913</v>
      </c>
      <c r="K4911" s="87">
        <f t="shared" si="160"/>
        <v>14724</v>
      </c>
      <c r="L4911" s="86">
        <f t="shared" si="159"/>
        <v>800</v>
      </c>
    </row>
    <row r="4912" spans="1:12" x14ac:dyDescent="0.35">
      <c r="A4912" s="2">
        <v>46914</v>
      </c>
      <c r="K4912" s="87">
        <f t="shared" si="160"/>
        <v>14727</v>
      </c>
      <c r="L4912" s="86">
        <f t="shared" si="159"/>
        <v>800</v>
      </c>
    </row>
    <row r="4913" spans="1:12" x14ac:dyDescent="0.35">
      <c r="A4913" s="2">
        <v>46915</v>
      </c>
      <c r="K4913" s="87">
        <f t="shared" si="160"/>
        <v>14730</v>
      </c>
      <c r="L4913" s="86">
        <f t="shared" si="159"/>
        <v>800</v>
      </c>
    </row>
    <row r="4914" spans="1:12" x14ac:dyDescent="0.35">
      <c r="A4914" s="2">
        <v>46916</v>
      </c>
      <c r="K4914" s="87">
        <f t="shared" si="160"/>
        <v>14733</v>
      </c>
      <c r="L4914" s="86">
        <f t="shared" si="159"/>
        <v>800</v>
      </c>
    </row>
    <row r="4915" spans="1:12" x14ac:dyDescent="0.35">
      <c r="A4915" s="2">
        <v>46917</v>
      </c>
      <c r="K4915" s="87">
        <f t="shared" si="160"/>
        <v>14736</v>
      </c>
      <c r="L4915" s="86">
        <f t="shared" si="159"/>
        <v>800</v>
      </c>
    </row>
    <row r="4916" spans="1:12" x14ac:dyDescent="0.35">
      <c r="A4916" s="2">
        <v>46918</v>
      </c>
      <c r="K4916" s="87">
        <f t="shared" si="160"/>
        <v>14739</v>
      </c>
      <c r="L4916" s="86">
        <f t="shared" si="159"/>
        <v>800</v>
      </c>
    </row>
    <row r="4917" spans="1:12" x14ac:dyDescent="0.35">
      <c r="A4917" s="2">
        <v>46919</v>
      </c>
      <c r="K4917" s="87">
        <f t="shared" si="160"/>
        <v>14742</v>
      </c>
      <c r="L4917" s="86">
        <f t="shared" si="159"/>
        <v>800</v>
      </c>
    </row>
    <row r="4918" spans="1:12" x14ac:dyDescent="0.35">
      <c r="A4918" s="2">
        <v>46920</v>
      </c>
      <c r="K4918" s="87">
        <f t="shared" si="160"/>
        <v>14745</v>
      </c>
      <c r="L4918" s="86">
        <f t="shared" si="159"/>
        <v>800</v>
      </c>
    </row>
    <row r="4919" spans="1:12" x14ac:dyDescent="0.35">
      <c r="A4919" s="2">
        <v>46921</v>
      </c>
      <c r="K4919" s="87">
        <f t="shared" si="160"/>
        <v>14748</v>
      </c>
      <c r="L4919" s="86">
        <f t="shared" si="159"/>
        <v>800</v>
      </c>
    </row>
    <row r="4920" spans="1:12" x14ac:dyDescent="0.35">
      <c r="A4920" s="2">
        <v>46922</v>
      </c>
      <c r="K4920" s="87">
        <f t="shared" si="160"/>
        <v>14751</v>
      </c>
      <c r="L4920" s="86">
        <f t="shared" si="159"/>
        <v>800</v>
      </c>
    </row>
    <row r="4921" spans="1:12" x14ac:dyDescent="0.35">
      <c r="A4921" s="2">
        <v>46923</v>
      </c>
      <c r="K4921" s="87">
        <f t="shared" si="160"/>
        <v>14754</v>
      </c>
      <c r="L4921" s="86">
        <f t="shared" si="159"/>
        <v>800</v>
      </c>
    </row>
    <row r="4922" spans="1:12" x14ac:dyDescent="0.35">
      <c r="A4922" s="2">
        <v>46924</v>
      </c>
      <c r="K4922" s="87">
        <f t="shared" si="160"/>
        <v>14757</v>
      </c>
      <c r="L4922" s="86">
        <f t="shared" si="159"/>
        <v>800</v>
      </c>
    </row>
    <row r="4923" spans="1:12" x14ac:dyDescent="0.35">
      <c r="A4923" s="2">
        <v>46925</v>
      </c>
      <c r="K4923" s="87">
        <f t="shared" si="160"/>
        <v>14760</v>
      </c>
      <c r="L4923" s="86">
        <f t="shared" si="159"/>
        <v>800</v>
      </c>
    </row>
    <row r="4924" spans="1:12" x14ac:dyDescent="0.35">
      <c r="A4924" s="2">
        <v>46926</v>
      </c>
      <c r="K4924" s="87">
        <f t="shared" si="160"/>
        <v>14763</v>
      </c>
      <c r="L4924" s="86">
        <f t="shared" si="159"/>
        <v>800</v>
      </c>
    </row>
    <row r="4925" spans="1:12" x14ac:dyDescent="0.35">
      <c r="A4925" s="2">
        <v>46927</v>
      </c>
      <c r="K4925" s="87">
        <f t="shared" si="160"/>
        <v>14766</v>
      </c>
      <c r="L4925" s="86">
        <f t="shared" si="159"/>
        <v>800</v>
      </c>
    </row>
    <row r="4926" spans="1:12" x14ac:dyDescent="0.35">
      <c r="A4926" s="2">
        <v>46928</v>
      </c>
      <c r="K4926" s="87">
        <f t="shared" si="160"/>
        <v>14769</v>
      </c>
      <c r="L4926" s="86">
        <f t="shared" si="159"/>
        <v>800</v>
      </c>
    </row>
    <row r="4927" spans="1:12" x14ac:dyDescent="0.35">
      <c r="A4927" s="2">
        <v>46929</v>
      </c>
      <c r="K4927" s="87">
        <f t="shared" si="160"/>
        <v>14772</v>
      </c>
      <c r="L4927" s="86">
        <f t="shared" si="159"/>
        <v>800</v>
      </c>
    </row>
    <row r="4928" spans="1:12" x14ac:dyDescent="0.35">
      <c r="A4928" s="2">
        <v>46930</v>
      </c>
      <c r="K4928" s="87">
        <f t="shared" si="160"/>
        <v>14775</v>
      </c>
      <c r="L4928" s="86">
        <f t="shared" si="159"/>
        <v>800</v>
      </c>
    </row>
    <row r="4929" spans="1:12" x14ac:dyDescent="0.35">
      <c r="A4929" s="2">
        <v>46931</v>
      </c>
      <c r="K4929" s="87">
        <f t="shared" si="160"/>
        <v>14778</v>
      </c>
      <c r="L4929" s="86">
        <f t="shared" si="159"/>
        <v>800</v>
      </c>
    </row>
    <row r="4930" spans="1:12" x14ac:dyDescent="0.35">
      <c r="A4930" s="2">
        <v>46932</v>
      </c>
      <c r="K4930" s="87">
        <f t="shared" si="160"/>
        <v>14781</v>
      </c>
      <c r="L4930" s="86">
        <f t="shared" si="159"/>
        <v>800</v>
      </c>
    </row>
    <row r="4931" spans="1:12" x14ac:dyDescent="0.35">
      <c r="A4931" s="2">
        <v>46933</v>
      </c>
      <c r="K4931" s="87">
        <f t="shared" si="160"/>
        <v>14784</v>
      </c>
      <c r="L4931" s="86">
        <f t="shared" si="159"/>
        <v>800</v>
      </c>
    </row>
    <row r="4932" spans="1:12" x14ac:dyDescent="0.35">
      <c r="A4932" s="2">
        <v>46934</v>
      </c>
      <c r="K4932" s="87">
        <f t="shared" si="160"/>
        <v>14787</v>
      </c>
      <c r="L4932" s="86">
        <f t="shared" ref="L4932:L4995" si="161">ExistingCost</f>
        <v>800</v>
      </c>
    </row>
    <row r="4933" spans="1:12" x14ac:dyDescent="0.35">
      <c r="A4933" s="2">
        <v>46935</v>
      </c>
      <c r="K4933" s="87">
        <f t="shared" ref="K4933:K4996" si="162">K4932+3</f>
        <v>14790</v>
      </c>
      <c r="L4933" s="86">
        <f t="shared" si="161"/>
        <v>800</v>
      </c>
    </row>
    <row r="4934" spans="1:12" x14ac:dyDescent="0.35">
      <c r="A4934" s="2">
        <v>46936</v>
      </c>
      <c r="K4934" s="87">
        <f t="shared" si="162"/>
        <v>14793</v>
      </c>
      <c r="L4934" s="86">
        <f t="shared" si="161"/>
        <v>800</v>
      </c>
    </row>
    <row r="4935" spans="1:12" x14ac:dyDescent="0.35">
      <c r="A4935" s="2">
        <v>46937</v>
      </c>
      <c r="K4935" s="87">
        <f t="shared" si="162"/>
        <v>14796</v>
      </c>
      <c r="L4935" s="86">
        <f t="shared" si="161"/>
        <v>800</v>
      </c>
    </row>
    <row r="4936" spans="1:12" x14ac:dyDescent="0.35">
      <c r="A4936" s="2">
        <v>46938</v>
      </c>
      <c r="K4936" s="87">
        <f t="shared" si="162"/>
        <v>14799</v>
      </c>
      <c r="L4936" s="86">
        <f t="shared" si="161"/>
        <v>800</v>
      </c>
    </row>
    <row r="4937" spans="1:12" x14ac:dyDescent="0.35">
      <c r="A4937" s="2">
        <v>46939</v>
      </c>
      <c r="K4937" s="87">
        <f t="shared" si="162"/>
        <v>14802</v>
      </c>
      <c r="L4937" s="86">
        <f t="shared" si="161"/>
        <v>800</v>
      </c>
    </row>
    <row r="4938" spans="1:12" x14ac:dyDescent="0.35">
      <c r="A4938" s="2">
        <v>46940</v>
      </c>
      <c r="K4938" s="87">
        <f t="shared" si="162"/>
        <v>14805</v>
      </c>
      <c r="L4938" s="86">
        <f t="shared" si="161"/>
        <v>800</v>
      </c>
    </row>
    <row r="4939" spans="1:12" x14ac:dyDescent="0.35">
      <c r="A4939" s="2">
        <v>46941</v>
      </c>
      <c r="K4939" s="87">
        <f t="shared" si="162"/>
        <v>14808</v>
      </c>
      <c r="L4939" s="86">
        <f t="shared" si="161"/>
        <v>800</v>
      </c>
    </row>
    <row r="4940" spans="1:12" x14ac:dyDescent="0.35">
      <c r="A4940" s="2">
        <v>46942</v>
      </c>
      <c r="K4940" s="87">
        <f t="shared" si="162"/>
        <v>14811</v>
      </c>
      <c r="L4940" s="86">
        <f t="shared" si="161"/>
        <v>800</v>
      </c>
    </row>
    <row r="4941" spans="1:12" x14ac:dyDescent="0.35">
      <c r="A4941" s="2">
        <v>46943</v>
      </c>
      <c r="K4941" s="87">
        <f t="shared" si="162"/>
        <v>14814</v>
      </c>
      <c r="L4941" s="86">
        <f t="shared" si="161"/>
        <v>800</v>
      </c>
    </row>
    <row r="4942" spans="1:12" x14ac:dyDescent="0.35">
      <c r="A4942" s="2">
        <v>46944</v>
      </c>
      <c r="K4942" s="87">
        <f t="shared" si="162"/>
        <v>14817</v>
      </c>
      <c r="L4942" s="86">
        <f t="shared" si="161"/>
        <v>800</v>
      </c>
    </row>
    <row r="4943" spans="1:12" x14ac:dyDescent="0.35">
      <c r="A4943" s="2">
        <v>46945</v>
      </c>
      <c r="K4943" s="87">
        <f t="shared" si="162"/>
        <v>14820</v>
      </c>
      <c r="L4943" s="86">
        <f t="shared" si="161"/>
        <v>800</v>
      </c>
    </row>
    <row r="4944" spans="1:12" x14ac:dyDescent="0.35">
      <c r="A4944" s="2">
        <v>46946</v>
      </c>
      <c r="K4944" s="87">
        <f t="shared" si="162"/>
        <v>14823</v>
      </c>
      <c r="L4944" s="86">
        <f t="shared" si="161"/>
        <v>800</v>
      </c>
    </row>
    <row r="4945" spans="1:12" x14ac:dyDescent="0.35">
      <c r="A4945" s="2">
        <v>46947</v>
      </c>
      <c r="K4945" s="87">
        <f t="shared" si="162"/>
        <v>14826</v>
      </c>
      <c r="L4945" s="86">
        <f t="shared" si="161"/>
        <v>800</v>
      </c>
    </row>
    <row r="4946" spans="1:12" x14ac:dyDescent="0.35">
      <c r="A4946" s="2">
        <v>46948</v>
      </c>
      <c r="K4946" s="87">
        <f t="shared" si="162"/>
        <v>14829</v>
      </c>
      <c r="L4946" s="86">
        <f t="shared" si="161"/>
        <v>800</v>
      </c>
    </row>
    <row r="4947" spans="1:12" x14ac:dyDescent="0.35">
      <c r="A4947" s="2">
        <v>46949</v>
      </c>
      <c r="K4947" s="87">
        <f t="shared" si="162"/>
        <v>14832</v>
      </c>
      <c r="L4947" s="86">
        <f t="shared" si="161"/>
        <v>800</v>
      </c>
    </row>
    <row r="4948" spans="1:12" x14ac:dyDescent="0.35">
      <c r="A4948" s="2">
        <v>46950</v>
      </c>
      <c r="K4948" s="87">
        <f t="shared" si="162"/>
        <v>14835</v>
      </c>
      <c r="L4948" s="86">
        <f t="shared" si="161"/>
        <v>800</v>
      </c>
    </row>
    <row r="4949" spans="1:12" x14ac:dyDescent="0.35">
      <c r="A4949" s="2">
        <v>46951</v>
      </c>
      <c r="K4949" s="87">
        <f t="shared" si="162"/>
        <v>14838</v>
      </c>
      <c r="L4949" s="86">
        <f t="shared" si="161"/>
        <v>800</v>
      </c>
    </row>
    <row r="4950" spans="1:12" x14ac:dyDescent="0.35">
      <c r="A4950" s="2">
        <v>46952</v>
      </c>
      <c r="K4950" s="87">
        <f t="shared" si="162"/>
        <v>14841</v>
      </c>
      <c r="L4950" s="86">
        <f t="shared" si="161"/>
        <v>800</v>
      </c>
    </row>
    <row r="4951" spans="1:12" x14ac:dyDescent="0.35">
      <c r="A4951" s="2">
        <v>46953</v>
      </c>
      <c r="K4951" s="87">
        <f t="shared" si="162"/>
        <v>14844</v>
      </c>
      <c r="L4951" s="86">
        <f t="shared" si="161"/>
        <v>800</v>
      </c>
    </row>
    <row r="4952" spans="1:12" x14ac:dyDescent="0.35">
      <c r="A4952" s="2">
        <v>46954</v>
      </c>
      <c r="K4952" s="87">
        <f t="shared" si="162"/>
        <v>14847</v>
      </c>
      <c r="L4952" s="86">
        <f t="shared" si="161"/>
        <v>800</v>
      </c>
    </row>
    <row r="4953" spans="1:12" x14ac:dyDescent="0.35">
      <c r="A4953" s="2">
        <v>46955</v>
      </c>
      <c r="K4953" s="87">
        <f t="shared" si="162"/>
        <v>14850</v>
      </c>
      <c r="L4953" s="86">
        <f t="shared" si="161"/>
        <v>800</v>
      </c>
    </row>
    <row r="4954" spans="1:12" x14ac:dyDescent="0.35">
      <c r="A4954" s="2">
        <v>46956</v>
      </c>
      <c r="K4954" s="87">
        <f t="shared" si="162"/>
        <v>14853</v>
      </c>
      <c r="L4954" s="86">
        <f t="shared" si="161"/>
        <v>800</v>
      </c>
    </row>
    <row r="4955" spans="1:12" x14ac:dyDescent="0.35">
      <c r="A4955" s="2">
        <v>46957</v>
      </c>
      <c r="K4955" s="87">
        <f t="shared" si="162"/>
        <v>14856</v>
      </c>
      <c r="L4955" s="86">
        <f t="shared" si="161"/>
        <v>800</v>
      </c>
    </row>
    <row r="4956" spans="1:12" x14ac:dyDescent="0.35">
      <c r="A4956" s="2">
        <v>46958</v>
      </c>
      <c r="K4956" s="87">
        <f t="shared" si="162"/>
        <v>14859</v>
      </c>
      <c r="L4956" s="86">
        <f t="shared" si="161"/>
        <v>800</v>
      </c>
    </row>
    <row r="4957" spans="1:12" x14ac:dyDescent="0.35">
      <c r="A4957" s="2">
        <v>46959</v>
      </c>
      <c r="K4957" s="87">
        <f t="shared" si="162"/>
        <v>14862</v>
      </c>
      <c r="L4957" s="86">
        <f t="shared" si="161"/>
        <v>800</v>
      </c>
    </row>
    <row r="4958" spans="1:12" x14ac:dyDescent="0.35">
      <c r="A4958" s="2">
        <v>46960</v>
      </c>
      <c r="K4958" s="87">
        <f t="shared" si="162"/>
        <v>14865</v>
      </c>
      <c r="L4958" s="86">
        <f t="shared" si="161"/>
        <v>800</v>
      </c>
    </row>
    <row r="4959" spans="1:12" x14ac:dyDescent="0.35">
      <c r="A4959" s="2">
        <v>46961</v>
      </c>
      <c r="K4959" s="87">
        <f t="shared" si="162"/>
        <v>14868</v>
      </c>
      <c r="L4959" s="86">
        <f t="shared" si="161"/>
        <v>800</v>
      </c>
    </row>
    <row r="4960" spans="1:12" x14ac:dyDescent="0.35">
      <c r="A4960" s="2">
        <v>46962</v>
      </c>
      <c r="K4960" s="87">
        <f t="shared" si="162"/>
        <v>14871</v>
      </c>
      <c r="L4960" s="86">
        <f t="shared" si="161"/>
        <v>800</v>
      </c>
    </row>
    <row r="4961" spans="1:12" x14ac:dyDescent="0.35">
      <c r="A4961" s="2">
        <v>46963</v>
      </c>
      <c r="K4961" s="87">
        <f t="shared" si="162"/>
        <v>14874</v>
      </c>
      <c r="L4961" s="86">
        <f t="shared" si="161"/>
        <v>800</v>
      </c>
    </row>
    <row r="4962" spans="1:12" x14ac:dyDescent="0.35">
      <c r="A4962" s="2">
        <v>46964</v>
      </c>
      <c r="K4962" s="87">
        <f t="shared" si="162"/>
        <v>14877</v>
      </c>
      <c r="L4962" s="86">
        <f t="shared" si="161"/>
        <v>800</v>
      </c>
    </row>
    <row r="4963" spans="1:12" x14ac:dyDescent="0.35">
      <c r="A4963" s="2">
        <v>46965</v>
      </c>
      <c r="K4963" s="87">
        <f t="shared" si="162"/>
        <v>14880</v>
      </c>
      <c r="L4963" s="86">
        <f t="shared" si="161"/>
        <v>800</v>
      </c>
    </row>
    <row r="4964" spans="1:12" x14ac:dyDescent="0.35">
      <c r="A4964" s="2">
        <v>46966</v>
      </c>
      <c r="K4964" s="87">
        <f t="shared" si="162"/>
        <v>14883</v>
      </c>
      <c r="L4964" s="86">
        <f t="shared" si="161"/>
        <v>800</v>
      </c>
    </row>
    <row r="4965" spans="1:12" x14ac:dyDescent="0.35">
      <c r="A4965" s="2">
        <v>46967</v>
      </c>
      <c r="K4965" s="87">
        <f t="shared" si="162"/>
        <v>14886</v>
      </c>
      <c r="L4965" s="86">
        <f t="shared" si="161"/>
        <v>800</v>
      </c>
    </row>
    <row r="4966" spans="1:12" x14ac:dyDescent="0.35">
      <c r="A4966" s="2">
        <v>46968</v>
      </c>
      <c r="K4966" s="87">
        <f t="shared" si="162"/>
        <v>14889</v>
      </c>
      <c r="L4966" s="86">
        <f t="shared" si="161"/>
        <v>800</v>
      </c>
    </row>
    <row r="4967" spans="1:12" x14ac:dyDescent="0.35">
      <c r="A4967" s="2">
        <v>46969</v>
      </c>
      <c r="K4967" s="87">
        <f t="shared" si="162"/>
        <v>14892</v>
      </c>
      <c r="L4967" s="86">
        <f t="shared" si="161"/>
        <v>800</v>
      </c>
    </row>
    <row r="4968" spans="1:12" x14ac:dyDescent="0.35">
      <c r="A4968" s="2">
        <v>46970</v>
      </c>
      <c r="K4968" s="87">
        <f t="shared" si="162"/>
        <v>14895</v>
      </c>
      <c r="L4968" s="86">
        <f t="shared" si="161"/>
        <v>800</v>
      </c>
    </row>
    <row r="4969" spans="1:12" x14ac:dyDescent="0.35">
      <c r="A4969" s="2">
        <v>46971</v>
      </c>
      <c r="K4969" s="87">
        <f t="shared" si="162"/>
        <v>14898</v>
      </c>
      <c r="L4969" s="86">
        <f t="shared" si="161"/>
        <v>800</v>
      </c>
    </row>
    <row r="4970" spans="1:12" x14ac:dyDescent="0.35">
      <c r="A4970" s="2">
        <v>46972</v>
      </c>
      <c r="K4970" s="87">
        <f t="shared" si="162"/>
        <v>14901</v>
      </c>
      <c r="L4970" s="86">
        <f t="shared" si="161"/>
        <v>800</v>
      </c>
    </row>
    <row r="4971" spans="1:12" x14ac:dyDescent="0.35">
      <c r="A4971" s="2">
        <v>46973</v>
      </c>
      <c r="K4971" s="87">
        <f t="shared" si="162"/>
        <v>14904</v>
      </c>
      <c r="L4971" s="86">
        <f t="shared" si="161"/>
        <v>800</v>
      </c>
    </row>
    <row r="4972" spans="1:12" x14ac:dyDescent="0.35">
      <c r="A4972" s="2">
        <v>46974</v>
      </c>
      <c r="K4972" s="87">
        <f t="shared" si="162"/>
        <v>14907</v>
      </c>
      <c r="L4972" s="86">
        <f t="shared" si="161"/>
        <v>800</v>
      </c>
    </row>
    <row r="4973" spans="1:12" x14ac:dyDescent="0.35">
      <c r="A4973" s="2">
        <v>46975</v>
      </c>
      <c r="K4973" s="87">
        <f t="shared" si="162"/>
        <v>14910</v>
      </c>
      <c r="L4973" s="86">
        <f t="shared" si="161"/>
        <v>800</v>
      </c>
    </row>
    <row r="4974" spans="1:12" x14ac:dyDescent="0.35">
      <c r="A4974" s="2">
        <v>46976</v>
      </c>
      <c r="K4974" s="87">
        <f t="shared" si="162"/>
        <v>14913</v>
      </c>
      <c r="L4974" s="86">
        <f t="shared" si="161"/>
        <v>800</v>
      </c>
    </row>
    <row r="4975" spans="1:12" x14ac:dyDescent="0.35">
      <c r="A4975" s="2">
        <v>46977</v>
      </c>
      <c r="K4975" s="87">
        <f t="shared" si="162"/>
        <v>14916</v>
      </c>
      <c r="L4975" s="86">
        <f t="shared" si="161"/>
        <v>800</v>
      </c>
    </row>
    <row r="4976" spans="1:12" x14ac:dyDescent="0.35">
      <c r="A4976" s="2">
        <v>46978</v>
      </c>
      <c r="K4976" s="87">
        <f t="shared" si="162"/>
        <v>14919</v>
      </c>
      <c r="L4976" s="86">
        <f t="shared" si="161"/>
        <v>800</v>
      </c>
    </row>
    <row r="4977" spans="1:12" x14ac:dyDescent="0.35">
      <c r="A4977" s="2">
        <v>46979</v>
      </c>
      <c r="K4977" s="87">
        <f t="shared" si="162"/>
        <v>14922</v>
      </c>
      <c r="L4977" s="86">
        <f t="shared" si="161"/>
        <v>800</v>
      </c>
    </row>
    <row r="4978" spans="1:12" x14ac:dyDescent="0.35">
      <c r="A4978" s="2">
        <v>46980</v>
      </c>
      <c r="K4978" s="87">
        <f t="shared" si="162"/>
        <v>14925</v>
      </c>
      <c r="L4978" s="86">
        <f t="shared" si="161"/>
        <v>800</v>
      </c>
    </row>
    <row r="4979" spans="1:12" x14ac:dyDescent="0.35">
      <c r="A4979" s="2">
        <v>46981</v>
      </c>
      <c r="K4979" s="87">
        <f t="shared" si="162"/>
        <v>14928</v>
      </c>
      <c r="L4979" s="86">
        <f t="shared" si="161"/>
        <v>800</v>
      </c>
    </row>
    <row r="4980" spans="1:12" x14ac:dyDescent="0.35">
      <c r="A4980" s="2">
        <v>46982</v>
      </c>
      <c r="K4980" s="87">
        <f t="shared" si="162"/>
        <v>14931</v>
      </c>
      <c r="L4980" s="86">
        <f t="shared" si="161"/>
        <v>800</v>
      </c>
    </row>
    <row r="4981" spans="1:12" x14ac:dyDescent="0.35">
      <c r="A4981" s="2">
        <v>46983</v>
      </c>
      <c r="K4981" s="87">
        <f t="shared" si="162"/>
        <v>14934</v>
      </c>
      <c r="L4981" s="86">
        <f t="shared" si="161"/>
        <v>800</v>
      </c>
    </row>
    <row r="4982" spans="1:12" x14ac:dyDescent="0.35">
      <c r="A4982" s="2">
        <v>46984</v>
      </c>
      <c r="K4982" s="87">
        <f t="shared" si="162"/>
        <v>14937</v>
      </c>
      <c r="L4982" s="86">
        <f t="shared" si="161"/>
        <v>800</v>
      </c>
    </row>
    <row r="4983" spans="1:12" x14ac:dyDescent="0.35">
      <c r="A4983" s="2">
        <v>46985</v>
      </c>
      <c r="K4983" s="87">
        <f t="shared" si="162"/>
        <v>14940</v>
      </c>
      <c r="L4983" s="86">
        <f t="shared" si="161"/>
        <v>800</v>
      </c>
    </row>
    <row r="4984" spans="1:12" x14ac:dyDescent="0.35">
      <c r="A4984" s="2">
        <v>46986</v>
      </c>
      <c r="K4984" s="87">
        <f t="shared" si="162"/>
        <v>14943</v>
      </c>
      <c r="L4984" s="86">
        <f t="shared" si="161"/>
        <v>800</v>
      </c>
    </row>
    <row r="4985" spans="1:12" x14ac:dyDescent="0.35">
      <c r="A4985" s="2">
        <v>46987</v>
      </c>
      <c r="K4985" s="87">
        <f t="shared" si="162"/>
        <v>14946</v>
      </c>
      <c r="L4985" s="86">
        <f t="shared" si="161"/>
        <v>800</v>
      </c>
    </row>
    <row r="4986" spans="1:12" x14ac:dyDescent="0.35">
      <c r="A4986" s="2">
        <v>46988</v>
      </c>
      <c r="K4986" s="87">
        <f t="shared" si="162"/>
        <v>14949</v>
      </c>
      <c r="L4986" s="86">
        <f t="shared" si="161"/>
        <v>800</v>
      </c>
    </row>
    <row r="4987" spans="1:12" x14ac:dyDescent="0.35">
      <c r="A4987" s="2">
        <v>46989</v>
      </c>
      <c r="K4987" s="87">
        <f t="shared" si="162"/>
        <v>14952</v>
      </c>
      <c r="L4987" s="86">
        <f t="shared" si="161"/>
        <v>800</v>
      </c>
    </row>
    <row r="4988" spans="1:12" x14ac:dyDescent="0.35">
      <c r="A4988" s="2">
        <v>46990</v>
      </c>
      <c r="K4988" s="87">
        <f t="shared" si="162"/>
        <v>14955</v>
      </c>
      <c r="L4988" s="86">
        <f t="shared" si="161"/>
        <v>800</v>
      </c>
    </row>
    <row r="4989" spans="1:12" x14ac:dyDescent="0.35">
      <c r="A4989" s="2">
        <v>46991</v>
      </c>
      <c r="K4989" s="87">
        <f t="shared" si="162"/>
        <v>14958</v>
      </c>
      <c r="L4989" s="86">
        <f t="shared" si="161"/>
        <v>800</v>
      </c>
    </row>
    <row r="4990" spans="1:12" x14ac:dyDescent="0.35">
      <c r="A4990" s="2">
        <v>46992</v>
      </c>
      <c r="K4990" s="87">
        <f t="shared" si="162"/>
        <v>14961</v>
      </c>
      <c r="L4990" s="86">
        <f t="shared" si="161"/>
        <v>800</v>
      </c>
    </row>
    <row r="4991" spans="1:12" x14ac:dyDescent="0.35">
      <c r="A4991" s="2">
        <v>46993</v>
      </c>
      <c r="K4991" s="87">
        <f t="shared" si="162"/>
        <v>14964</v>
      </c>
      <c r="L4991" s="86">
        <f t="shared" si="161"/>
        <v>800</v>
      </c>
    </row>
    <row r="4992" spans="1:12" x14ac:dyDescent="0.35">
      <c r="A4992" s="2">
        <v>46994</v>
      </c>
      <c r="K4992" s="87">
        <f t="shared" si="162"/>
        <v>14967</v>
      </c>
      <c r="L4992" s="86">
        <f t="shared" si="161"/>
        <v>800</v>
      </c>
    </row>
    <row r="4993" spans="1:12" x14ac:dyDescent="0.35">
      <c r="A4993" s="2">
        <v>46995</v>
      </c>
      <c r="K4993" s="87">
        <f t="shared" si="162"/>
        <v>14970</v>
      </c>
      <c r="L4993" s="86">
        <f t="shared" si="161"/>
        <v>800</v>
      </c>
    </row>
    <row r="4994" spans="1:12" x14ac:dyDescent="0.35">
      <c r="A4994" s="2">
        <v>46996</v>
      </c>
      <c r="K4994" s="87">
        <f t="shared" si="162"/>
        <v>14973</v>
      </c>
      <c r="L4994" s="86">
        <f t="shared" si="161"/>
        <v>800</v>
      </c>
    </row>
    <row r="4995" spans="1:12" x14ac:dyDescent="0.35">
      <c r="A4995" s="2">
        <v>46997</v>
      </c>
      <c r="K4995" s="87">
        <f t="shared" si="162"/>
        <v>14976</v>
      </c>
      <c r="L4995" s="86">
        <f t="shared" si="161"/>
        <v>800</v>
      </c>
    </row>
    <row r="4996" spans="1:12" x14ac:dyDescent="0.35">
      <c r="A4996" s="2">
        <v>46998</v>
      </c>
      <c r="K4996" s="87">
        <f t="shared" si="162"/>
        <v>14979</v>
      </c>
      <c r="L4996" s="86">
        <f t="shared" ref="L4996:L5059" si="163">ExistingCost</f>
        <v>800</v>
      </c>
    </row>
    <row r="4997" spans="1:12" x14ac:dyDescent="0.35">
      <c r="A4997" s="2">
        <v>46999</v>
      </c>
      <c r="K4997" s="87">
        <f t="shared" ref="K4997:K5060" si="164">K4996+3</f>
        <v>14982</v>
      </c>
      <c r="L4997" s="86">
        <f t="shared" si="163"/>
        <v>800</v>
      </c>
    </row>
    <row r="4998" spans="1:12" x14ac:dyDescent="0.35">
      <c r="A4998" s="2">
        <v>47000</v>
      </c>
      <c r="K4998" s="87">
        <f t="shared" si="164"/>
        <v>14985</v>
      </c>
      <c r="L4998" s="86">
        <f t="shared" si="163"/>
        <v>800</v>
      </c>
    </row>
    <row r="4999" spans="1:12" x14ac:dyDescent="0.35">
      <c r="A4999" s="2">
        <v>47001</v>
      </c>
      <c r="K4999" s="87">
        <f t="shared" si="164"/>
        <v>14988</v>
      </c>
      <c r="L4999" s="86">
        <f t="shared" si="163"/>
        <v>800</v>
      </c>
    </row>
    <row r="5000" spans="1:12" x14ac:dyDescent="0.35">
      <c r="A5000" s="2">
        <v>47002</v>
      </c>
      <c r="K5000" s="87">
        <f t="shared" si="164"/>
        <v>14991</v>
      </c>
      <c r="L5000" s="86">
        <f t="shared" si="163"/>
        <v>800</v>
      </c>
    </row>
    <row r="5001" spans="1:12" x14ac:dyDescent="0.35">
      <c r="A5001" s="2">
        <v>47003</v>
      </c>
      <c r="K5001" s="87">
        <f t="shared" si="164"/>
        <v>14994</v>
      </c>
      <c r="L5001" s="86">
        <f t="shared" si="163"/>
        <v>800</v>
      </c>
    </row>
    <row r="5002" spans="1:12" x14ac:dyDescent="0.35">
      <c r="A5002" s="2">
        <v>47004</v>
      </c>
      <c r="K5002" s="87">
        <f t="shared" si="164"/>
        <v>14997</v>
      </c>
      <c r="L5002" s="86">
        <f t="shared" si="163"/>
        <v>800</v>
      </c>
    </row>
    <row r="5003" spans="1:12" x14ac:dyDescent="0.35">
      <c r="A5003" s="2">
        <v>47005</v>
      </c>
      <c r="K5003" s="87">
        <f t="shared" si="164"/>
        <v>15000</v>
      </c>
      <c r="L5003" s="86">
        <f t="shared" si="163"/>
        <v>800</v>
      </c>
    </row>
    <row r="5004" spans="1:12" x14ac:dyDescent="0.35">
      <c r="A5004" s="2">
        <v>47006</v>
      </c>
      <c r="K5004" s="87">
        <f t="shared" si="164"/>
        <v>15003</v>
      </c>
      <c r="L5004" s="86">
        <f t="shared" si="163"/>
        <v>800</v>
      </c>
    </row>
    <row r="5005" spans="1:12" x14ac:dyDescent="0.35">
      <c r="A5005" s="2">
        <v>47007</v>
      </c>
      <c r="K5005" s="87">
        <f t="shared" si="164"/>
        <v>15006</v>
      </c>
      <c r="L5005" s="86">
        <f t="shared" si="163"/>
        <v>800</v>
      </c>
    </row>
    <row r="5006" spans="1:12" x14ac:dyDescent="0.35">
      <c r="A5006" s="2">
        <v>47008</v>
      </c>
      <c r="K5006" s="87">
        <f t="shared" si="164"/>
        <v>15009</v>
      </c>
      <c r="L5006" s="86">
        <f t="shared" si="163"/>
        <v>800</v>
      </c>
    </row>
    <row r="5007" spans="1:12" x14ac:dyDescent="0.35">
      <c r="A5007" s="2">
        <v>47009</v>
      </c>
      <c r="K5007" s="87">
        <f t="shared" si="164"/>
        <v>15012</v>
      </c>
      <c r="L5007" s="86">
        <f t="shared" si="163"/>
        <v>800</v>
      </c>
    </row>
    <row r="5008" spans="1:12" x14ac:dyDescent="0.35">
      <c r="A5008" s="2">
        <v>47010</v>
      </c>
      <c r="K5008" s="87">
        <f t="shared" si="164"/>
        <v>15015</v>
      </c>
      <c r="L5008" s="86">
        <f t="shared" si="163"/>
        <v>800</v>
      </c>
    </row>
    <row r="5009" spans="1:12" x14ac:dyDescent="0.35">
      <c r="A5009" s="2">
        <v>47011</v>
      </c>
      <c r="K5009" s="87">
        <f t="shared" si="164"/>
        <v>15018</v>
      </c>
      <c r="L5009" s="86">
        <f t="shared" si="163"/>
        <v>800</v>
      </c>
    </row>
    <row r="5010" spans="1:12" x14ac:dyDescent="0.35">
      <c r="A5010" s="2">
        <v>47012</v>
      </c>
      <c r="K5010" s="87">
        <f t="shared" si="164"/>
        <v>15021</v>
      </c>
      <c r="L5010" s="86">
        <f t="shared" si="163"/>
        <v>800</v>
      </c>
    </row>
    <row r="5011" spans="1:12" x14ac:dyDescent="0.35">
      <c r="A5011" s="2">
        <v>47013</v>
      </c>
      <c r="K5011" s="87">
        <f t="shared" si="164"/>
        <v>15024</v>
      </c>
      <c r="L5011" s="86">
        <f t="shared" si="163"/>
        <v>800</v>
      </c>
    </row>
    <row r="5012" spans="1:12" x14ac:dyDescent="0.35">
      <c r="A5012" s="2">
        <v>47014</v>
      </c>
      <c r="K5012" s="87">
        <f t="shared" si="164"/>
        <v>15027</v>
      </c>
      <c r="L5012" s="86">
        <f t="shared" si="163"/>
        <v>800</v>
      </c>
    </row>
    <row r="5013" spans="1:12" x14ac:dyDescent="0.35">
      <c r="A5013" s="2">
        <v>47015</v>
      </c>
      <c r="K5013" s="87">
        <f t="shared" si="164"/>
        <v>15030</v>
      </c>
      <c r="L5013" s="86">
        <f t="shared" si="163"/>
        <v>800</v>
      </c>
    </row>
    <row r="5014" spans="1:12" x14ac:dyDescent="0.35">
      <c r="A5014" s="2">
        <v>47016</v>
      </c>
      <c r="K5014" s="87">
        <f t="shared" si="164"/>
        <v>15033</v>
      </c>
      <c r="L5014" s="86">
        <f t="shared" si="163"/>
        <v>800</v>
      </c>
    </row>
    <row r="5015" spans="1:12" x14ac:dyDescent="0.35">
      <c r="A5015" s="2">
        <v>47017</v>
      </c>
      <c r="K5015" s="87">
        <f t="shared" si="164"/>
        <v>15036</v>
      </c>
      <c r="L5015" s="86">
        <f t="shared" si="163"/>
        <v>800</v>
      </c>
    </row>
    <row r="5016" spans="1:12" x14ac:dyDescent="0.35">
      <c r="A5016" s="2">
        <v>47018</v>
      </c>
      <c r="K5016" s="87">
        <f t="shared" si="164"/>
        <v>15039</v>
      </c>
      <c r="L5016" s="86">
        <f t="shared" si="163"/>
        <v>800</v>
      </c>
    </row>
    <row r="5017" spans="1:12" x14ac:dyDescent="0.35">
      <c r="A5017" s="2">
        <v>47019</v>
      </c>
      <c r="K5017" s="87">
        <f t="shared" si="164"/>
        <v>15042</v>
      </c>
      <c r="L5017" s="86">
        <f t="shared" si="163"/>
        <v>800</v>
      </c>
    </row>
    <row r="5018" spans="1:12" x14ac:dyDescent="0.35">
      <c r="A5018" s="2">
        <v>47020</v>
      </c>
      <c r="K5018" s="87">
        <f t="shared" si="164"/>
        <v>15045</v>
      </c>
      <c r="L5018" s="86">
        <f t="shared" si="163"/>
        <v>800</v>
      </c>
    </row>
    <row r="5019" spans="1:12" x14ac:dyDescent="0.35">
      <c r="A5019" s="2">
        <v>47021</v>
      </c>
      <c r="K5019" s="87">
        <f t="shared" si="164"/>
        <v>15048</v>
      </c>
      <c r="L5019" s="86">
        <f t="shared" si="163"/>
        <v>800</v>
      </c>
    </row>
    <row r="5020" spans="1:12" x14ac:dyDescent="0.35">
      <c r="A5020" s="2">
        <v>47022</v>
      </c>
      <c r="K5020" s="87">
        <f t="shared" si="164"/>
        <v>15051</v>
      </c>
      <c r="L5020" s="86">
        <f t="shared" si="163"/>
        <v>800</v>
      </c>
    </row>
    <row r="5021" spans="1:12" x14ac:dyDescent="0.35">
      <c r="A5021" s="2">
        <v>47023</v>
      </c>
      <c r="K5021" s="87">
        <f t="shared" si="164"/>
        <v>15054</v>
      </c>
      <c r="L5021" s="86">
        <f t="shared" si="163"/>
        <v>800</v>
      </c>
    </row>
    <row r="5022" spans="1:12" x14ac:dyDescent="0.35">
      <c r="A5022" s="2">
        <v>47024</v>
      </c>
      <c r="K5022" s="87">
        <f t="shared" si="164"/>
        <v>15057</v>
      </c>
      <c r="L5022" s="86">
        <f t="shared" si="163"/>
        <v>800</v>
      </c>
    </row>
    <row r="5023" spans="1:12" x14ac:dyDescent="0.35">
      <c r="A5023" s="2">
        <v>47025</v>
      </c>
      <c r="K5023" s="87">
        <f t="shared" si="164"/>
        <v>15060</v>
      </c>
      <c r="L5023" s="86">
        <f t="shared" si="163"/>
        <v>800</v>
      </c>
    </row>
    <row r="5024" spans="1:12" x14ac:dyDescent="0.35">
      <c r="A5024" s="2">
        <v>47026</v>
      </c>
      <c r="K5024" s="87">
        <f t="shared" si="164"/>
        <v>15063</v>
      </c>
      <c r="L5024" s="86">
        <f t="shared" si="163"/>
        <v>800</v>
      </c>
    </row>
    <row r="5025" spans="1:12" x14ac:dyDescent="0.35">
      <c r="A5025" s="2">
        <v>47027</v>
      </c>
      <c r="K5025" s="87">
        <f t="shared" si="164"/>
        <v>15066</v>
      </c>
      <c r="L5025" s="86">
        <f t="shared" si="163"/>
        <v>800</v>
      </c>
    </row>
    <row r="5026" spans="1:12" x14ac:dyDescent="0.35">
      <c r="A5026" s="2">
        <v>47028</v>
      </c>
      <c r="K5026" s="87">
        <f t="shared" si="164"/>
        <v>15069</v>
      </c>
      <c r="L5026" s="86">
        <f t="shared" si="163"/>
        <v>800</v>
      </c>
    </row>
    <row r="5027" spans="1:12" x14ac:dyDescent="0.35">
      <c r="A5027" s="2">
        <v>47029</v>
      </c>
      <c r="K5027" s="87">
        <f t="shared" si="164"/>
        <v>15072</v>
      </c>
      <c r="L5027" s="86">
        <f t="shared" si="163"/>
        <v>800</v>
      </c>
    </row>
    <row r="5028" spans="1:12" x14ac:dyDescent="0.35">
      <c r="A5028" s="2">
        <v>47030</v>
      </c>
      <c r="K5028" s="87">
        <f t="shared" si="164"/>
        <v>15075</v>
      </c>
      <c r="L5028" s="86">
        <f t="shared" si="163"/>
        <v>800</v>
      </c>
    </row>
    <row r="5029" spans="1:12" x14ac:dyDescent="0.35">
      <c r="A5029" s="2">
        <v>47031</v>
      </c>
      <c r="K5029" s="87">
        <f t="shared" si="164"/>
        <v>15078</v>
      </c>
      <c r="L5029" s="86">
        <f t="shared" si="163"/>
        <v>800</v>
      </c>
    </row>
    <row r="5030" spans="1:12" x14ac:dyDescent="0.35">
      <c r="A5030" s="2">
        <v>47032</v>
      </c>
      <c r="K5030" s="87">
        <f t="shared" si="164"/>
        <v>15081</v>
      </c>
      <c r="L5030" s="86">
        <f t="shared" si="163"/>
        <v>800</v>
      </c>
    </row>
    <row r="5031" spans="1:12" x14ac:dyDescent="0.35">
      <c r="A5031" s="2">
        <v>47033</v>
      </c>
      <c r="K5031" s="87">
        <f t="shared" si="164"/>
        <v>15084</v>
      </c>
      <c r="L5031" s="86">
        <f t="shared" si="163"/>
        <v>800</v>
      </c>
    </row>
    <row r="5032" spans="1:12" x14ac:dyDescent="0.35">
      <c r="A5032" s="2">
        <v>47034</v>
      </c>
      <c r="K5032" s="87">
        <f t="shared" si="164"/>
        <v>15087</v>
      </c>
      <c r="L5032" s="86">
        <f t="shared" si="163"/>
        <v>800</v>
      </c>
    </row>
    <row r="5033" spans="1:12" x14ac:dyDescent="0.35">
      <c r="A5033" s="2">
        <v>47035</v>
      </c>
      <c r="K5033" s="87">
        <f t="shared" si="164"/>
        <v>15090</v>
      </c>
      <c r="L5033" s="86">
        <f t="shared" si="163"/>
        <v>800</v>
      </c>
    </row>
    <row r="5034" spans="1:12" x14ac:dyDescent="0.35">
      <c r="A5034" s="2">
        <v>47036</v>
      </c>
      <c r="K5034" s="87">
        <f t="shared" si="164"/>
        <v>15093</v>
      </c>
      <c r="L5034" s="86">
        <f t="shared" si="163"/>
        <v>800</v>
      </c>
    </row>
    <row r="5035" spans="1:12" x14ac:dyDescent="0.35">
      <c r="A5035" s="2">
        <v>47037</v>
      </c>
      <c r="K5035" s="87">
        <f t="shared" si="164"/>
        <v>15096</v>
      </c>
      <c r="L5035" s="86">
        <f t="shared" si="163"/>
        <v>800</v>
      </c>
    </row>
    <row r="5036" spans="1:12" x14ac:dyDescent="0.35">
      <c r="A5036" s="2">
        <v>47038</v>
      </c>
      <c r="K5036" s="87">
        <f t="shared" si="164"/>
        <v>15099</v>
      </c>
      <c r="L5036" s="86">
        <f t="shared" si="163"/>
        <v>800</v>
      </c>
    </row>
    <row r="5037" spans="1:12" x14ac:dyDescent="0.35">
      <c r="A5037" s="2">
        <v>47039</v>
      </c>
      <c r="K5037" s="87">
        <f t="shared" si="164"/>
        <v>15102</v>
      </c>
      <c r="L5037" s="86">
        <f t="shared" si="163"/>
        <v>800</v>
      </c>
    </row>
    <row r="5038" spans="1:12" x14ac:dyDescent="0.35">
      <c r="A5038" s="2">
        <v>47040</v>
      </c>
      <c r="K5038" s="87">
        <f t="shared" si="164"/>
        <v>15105</v>
      </c>
      <c r="L5038" s="86">
        <f t="shared" si="163"/>
        <v>800</v>
      </c>
    </row>
    <row r="5039" spans="1:12" x14ac:dyDescent="0.35">
      <c r="A5039" s="2">
        <v>47041</v>
      </c>
      <c r="K5039" s="87">
        <f t="shared" si="164"/>
        <v>15108</v>
      </c>
      <c r="L5039" s="86">
        <f t="shared" si="163"/>
        <v>800</v>
      </c>
    </row>
    <row r="5040" spans="1:12" x14ac:dyDescent="0.35">
      <c r="A5040" s="2">
        <v>47042</v>
      </c>
      <c r="K5040" s="87">
        <f t="shared" si="164"/>
        <v>15111</v>
      </c>
      <c r="L5040" s="86">
        <f t="shared" si="163"/>
        <v>800</v>
      </c>
    </row>
    <row r="5041" spans="1:12" x14ac:dyDescent="0.35">
      <c r="A5041" s="2">
        <v>47043</v>
      </c>
      <c r="K5041" s="87">
        <f t="shared" si="164"/>
        <v>15114</v>
      </c>
      <c r="L5041" s="86">
        <f t="shared" si="163"/>
        <v>800</v>
      </c>
    </row>
    <row r="5042" spans="1:12" x14ac:dyDescent="0.35">
      <c r="A5042" s="2">
        <v>47044</v>
      </c>
      <c r="K5042" s="87">
        <f t="shared" si="164"/>
        <v>15117</v>
      </c>
      <c r="L5042" s="86">
        <f t="shared" si="163"/>
        <v>800</v>
      </c>
    </row>
    <row r="5043" spans="1:12" x14ac:dyDescent="0.35">
      <c r="A5043" s="2">
        <v>47045</v>
      </c>
      <c r="K5043" s="87">
        <f t="shared" si="164"/>
        <v>15120</v>
      </c>
      <c r="L5043" s="86">
        <f t="shared" si="163"/>
        <v>800</v>
      </c>
    </row>
    <row r="5044" spans="1:12" x14ac:dyDescent="0.35">
      <c r="A5044" s="2">
        <v>47046</v>
      </c>
      <c r="K5044" s="87">
        <f t="shared" si="164"/>
        <v>15123</v>
      </c>
      <c r="L5044" s="86">
        <f t="shared" si="163"/>
        <v>800</v>
      </c>
    </row>
    <row r="5045" spans="1:12" x14ac:dyDescent="0.35">
      <c r="A5045" s="2">
        <v>47047</v>
      </c>
      <c r="K5045" s="87">
        <f t="shared" si="164"/>
        <v>15126</v>
      </c>
      <c r="L5045" s="86">
        <f t="shared" si="163"/>
        <v>800</v>
      </c>
    </row>
    <row r="5046" spans="1:12" x14ac:dyDescent="0.35">
      <c r="A5046" s="2">
        <v>47048</v>
      </c>
      <c r="K5046" s="87">
        <f t="shared" si="164"/>
        <v>15129</v>
      </c>
      <c r="L5046" s="86">
        <f t="shared" si="163"/>
        <v>800</v>
      </c>
    </row>
    <row r="5047" spans="1:12" x14ac:dyDescent="0.35">
      <c r="A5047" s="2">
        <v>47049</v>
      </c>
      <c r="K5047" s="87">
        <f t="shared" si="164"/>
        <v>15132</v>
      </c>
      <c r="L5047" s="86">
        <f t="shared" si="163"/>
        <v>800</v>
      </c>
    </row>
    <row r="5048" spans="1:12" x14ac:dyDescent="0.35">
      <c r="A5048" s="2">
        <v>47050</v>
      </c>
      <c r="K5048" s="87">
        <f t="shared" si="164"/>
        <v>15135</v>
      </c>
      <c r="L5048" s="86">
        <f t="shared" si="163"/>
        <v>800</v>
      </c>
    </row>
    <row r="5049" spans="1:12" x14ac:dyDescent="0.35">
      <c r="A5049" s="2">
        <v>47051</v>
      </c>
      <c r="K5049" s="87">
        <f t="shared" si="164"/>
        <v>15138</v>
      </c>
      <c r="L5049" s="86">
        <f t="shared" si="163"/>
        <v>800</v>
      </c>
    </row>
    <row r="5050" spans="1:12" x14ac:dyDescent="0.35">
      <c r="A5050" s="2">
        <v>47052</v>
      </c>
      <c r="K5050" s="87">
        <f t="shared" si="164"/>
        <v>15141</v>
      </c>
      <c r="L5050" s="86">
        <f t="shared" si="163"/>
        <v>800</v>
      </c>
    </row>
    <row r="5051" spans="1:12" x14ac:dyDescent="0.35">
      <c r="A5051" s="2">
        <v>47053</v>
      </c>
      <c r="K5051" s="87">
        <f t="shared" si="164"/>
        <v>15144</v>
      </c>
      <c r="L5051" s="86">
        <f t="shared" si="163"/>
        <v>800</v>
      </c>
    </row>
    <row r="5052" spans="1:12" x14ac:dyDescent="0.35">
      <c r="A5052" s="2">
        <v>47054</v>
      </c>
      <c r="K5052" s="87">
        <f t="shared" si="164"/>
        <v>15147</v>
      </c>
      <c r="L5052" s="86">
        <f t="shared" si="163"/>
        <v>800</v>
      </c>
    </row>
    <row r="5053" spans="1:12" x14ac:dyDescent="0.35">
      <c r="A5053" s="2">
        <v>47055</v>
      </c>
      <c r="K5053" s="87">
        <f t="shared" si="164"/>
        <v>15150</v>
      </c>
      <c r="L5053" s="86">
        <f t="shared" si="163"/>
        <v>800</v>
      </c>
    </row>
    <row r="5054" spans="1:12" x14ac:dyDescent="0.35">
      <c r="A5054" s="2">
        <v>47056</v>
      </c>
      <c r="K5054" s="87">
        <f t="shared" si="164"/>
        <v>15153</v>
      </c>
      <c r="L5054" s="86">
        <f t="shared" si="163"/>
        <v>800</v>
      </c>
    </row>
    <row r="5055" spans="1:12" x14ac:dyDescent="0.35">
      <c r="A5055" s="2">
        <v>47057</v>
      </c>
      <c r="K5055" s="87">
        <f t="shared" si="164"/>
        <v>15156</v>
      </c>
      <c r="L5055" s="86">
        <f t="shared" si="163"/>
        <v>800</v>
      </c>
    </row>
    <row r="5056" spans="1:12" x14ac:dyDescent="0.35">
      <c r="A5056" s="2">
        <v>47058</v>
      </c>
      <c r="K5056" s="87">
        <f t="shared" si="164"/>
        <v>15159</v>
      </c>
      <c r="L5056" s="86">
        <f t="shared" si="163"/>
        <v>800</v>
      </c>
    </row>
    <row r="5057" spans="1:12" x14ac:dyDescent="0.35">
      <c r="A5057" s="2">
        <v>47059</v>
      </c>
      <c r="K5057" s="87">
        <f t="shared" si="164"/>
        <v>15162</v>
      </c>
      <c r="L5057" s="86">
        <f t="shared" si="163"/>
        <v>800</v>
      </c>
    </row>
    <row r="5058" spans="1:12" x14ac:dyDescent="0.35">
      <c r="A5058" s="2">
        <v>47060</v>
      </c>
      <c r="K5058" s="87">
        <f t="shared" si="164"/>
        <v>15165</v>
      </c>
      <c r="L5058" s="86">
        <f t="shared" si="163"/>
        <v>800</v>
      </c>
    </row>
    <row r="5059" spans="1:12" x14ac:dyDescent="0.35">
      <c r="A5059" s="2">
        <v>47061</v>
      </c>
      <c r="K5059" s="87">
        <f t="shared" si="164"/>
        <v>15168</v>
      </c>
      <c r="L5059" s="86">
        <f t="shared" si="163"/>
        <v>800</v>
      </c>
    </row>
    <row r="5060" spans="1:12" x14ac:dyDescent="0.35">
      <c r="A5060" s="2">
        <v>47062</v>
      </c>
      <c r="K5060" s="87">
        <f t="shared" si="164"/>
        <v>15171</v>
      </c>
      <c r="L5060" s="86">
        <f t="shared" ref="L5060:L5123" si="165">ExistingCost</f>
        <v>800</v>
      </c>
    </row>
    <row r="5061" spans="1:12" x14ac:dyDescent="0.35">
      <c r="A5061" s="2">
        <v>47063</v>
      </c>
      <c r="K5061" s="87">
        <f t="shared" ref="K5061:K5124" si="166">K5060+3</f>
        <v>15174</v>
      </c>
      <c r="L5061" s="86">
        <f t="shared" si="165"/>
        <v>800</v>
      </c>
    </row>
    <row r="5062" spans="1:12" x14ac:dyDescent="0.35">
      <c r="A5062" s="2">
        <v>47064</v>
      </c>
      <c r="K5062" s="87">
        <f t="shared" si="166"/>
        <v>15177</v>
      </c>
      <c r="L5062" s="86">
        <f t="shared" si="165"/>
        <v>800</v>
      </c>
    </row>
    <row r="5063" spans="1:12" x14ac:dyDescent="0.35">
      <c r="A5063" s="2">
        <v>47065</v>
      </c>
      <c r="K5063" s="87">
        <f t="shared" si="166"/>
        <v>15180</v>
      </c>
      <c r="L5063" s="86">
        <f t="shared" si="165"/>
        <v>800</v>
      </c>
    </row>
    <row r="5064" spans="1:12" x14ac:dyDescent="0.35">
      <c r="A5064" s="2">
        <v>47066</v>
      </c>
      <c r="K5064" s="87">
        <f t="shared" si="166"/>
        <v>15183</v>
      </c>
      <c r="L5064" s="86">
        <f t="shared" si="165"/>
        <v>800</v>
      </c>
    </row>
    <row r="5065" spans="1:12" x14ac:dyDescent="0.35">
      <c r="A5065" s="2">
        <v>47067</v>
      </c>
      <c r="K5065" s="87">
        <f t="shared" si="166"/>
        <v>15186</v>
      </c>
      <c r="L5065" s="86">
        <f t="shared" si="165"/>
        <v>800</v>
      </c>
    </row>
    <row r="5066" spans="1:12" x14ac:dyDescent="0.35">
      <c r="A5066" s="2">
        <v>47068</v>
      </c>
      <c r="K5066" s="87">
        <f t="shared" si="166"/>
        <v>15189</v>
      </c>
      <c r="L5066" s="86">
        <f t="shared" si="165"/>
        <v>800</v>
      </c>
    </row>
    <row r="5067" spans="1:12" x14ac:dyDescent="0.35">
      <c r="A5067" s="2">
        <v>47069</v>
      </c>
      <c r="K5067" s="87">
        <f t="shared" si="166"/>
        <v>15192</v>
      </c>
      <c r="L5067" s="86">
        <f t="shared" si="165"/>
        <v>800</v>
      </c>
    </row>
    <row r="5068" spans="1:12" x14ac:dyDescent="0.35">
      <c r="A5068" s="2">
        <v>47070</v>
      </c>
      <c r="K5068" s="87">
        <f t="shared" si="166"/>
        <v>15195</v>
      </c>
      <c r="L5068" s="86">
        <f t="shared" si="165"/>
        <v>800</v>
      </c>
    </row>
    <row r="5069" spans="1:12" x14ac:dyDescent="0.35">
      <c r="A5069" s="2">
        <v>47071</v>
      </c>
      <c r="K5069" s="87">
        <f t="shared" si="166"/>
        <v>15198</v>
      </c>
      <c r="L5069" s="86">
        <f t="shared" si="165"/>
        <v>800</v>
      </c>
    </row>
    <row r="5070" spans="1:12" x14ac:dyDescent="0.35">
      <c r="A5070" s="2">
        <v>47072</v>
      </c>
      <c r="K5070" s="87">
        <f t="shared" si="166"/>
        <v>15201</v>
      </c>
      <c r="L5070" s="86">
        <f t="shared" si="165"/>
        <v>800</v>
      </c>
    </row>
    <row r="5071" spans="1:12" x14ac:dyDescent="0.35">
      <c r="A5071" s="2">
        <v>47073</v>
      </c>
      <c r="K5071" s="87">
        <f t="shared" si="166"/>
        <v>15204</v>
      </c>
      <c r="L5071" s="86">
        <f t="shared" si="165"/>
        <v>800</v>
      </c>
    </row>
    <row r="5072" spans="1:12" x14ac:dyDescent="0.35">
      <c r="A5072" s="2">
        <v>47074</v>
      </c>
      <c r="K5072" s="87">
        <f t="shared" si="166"/>
        <v>15207</v>
      </c>
      <c r="L5072" s="86">
        <f t="shared" si="165"/>
        <v>800</v>
      </c>
    </row>
    <row r="5073" spans="1:12" x14ac:dyDescent="0.35">
      <c r="A5073" s="2">
        <v>47075</v>
      </c>
      <c r="K5073" s="87">
        <f t="shared" si="166"/>
        <v>15210</v>
      </c>
      <c r="L5073" s="86">
        <f t="shared" si="165"/>
        <v>800</v>
      </c>
    </row>
    <row r="5074" spans="1:12" x14ac:dyDescent="0.35">
      <c r="A5074" s="2">
        <v>47076</v>
      </c>
      <c r="K5074" s="87">
        <f t="shared" si="166"/>
        <v>15213</v>
      </c>
      <c r="L5074" s="86">
        <f t="shared" si="165"/>
        <v>800</v>
      </c>
    </row>
    <row r="5075" spans="1:12" x14ac:dyDescent="0.35">
      <c r="A5075" s="2">
        <v>47077</v>
      </c>
      <c r="K5075" s="87">
        <f t="shared" si="166"/>
        <v>15216</v>
      </c>
      <c r="L5075" s="86">
        <f t="shared" si="165"/>
        <v>800</v>
      </c>
    </row>
    <row r="5076" spans="1:12" x14ac:dyDescent="0.35">
      <c r="A5076" s="2">
        <v>47078</v>
      </c>
      <c r="K5076" s="87">
        <f t="shared" si="166"/>
        <v>15219</v>
      </c>
      <c r="L5076" s="86">
        <f t="shared" si="165"/>
        <v>800</v>
      </c>
    </row>
    <row r="5077" spans="1:12" x14ac:dyDescent="0.35">
      <c r="A5077" s="2">
        <v>47079</v>
      </c>
      <c r="K5077" s="87">
        <f t="shared" si="166"/>
        <v>15222</v>
      </c>
      <c r="L5077" s="86">
        <f t="shared" si="165"/>
        <v>800</v>
      </c>
    </row>
    <row r="5078" spans="1:12" x14ac:dyDescent="0.35">
      <c r="A5078" s="2">
        <v>47080</v>
      </c>
      <c r="K5078" s="87">
        <f t="shared" si="166"/>
        <v>15225</v>
      </c>
      <c r="L5078" s="86">
        <f t="shared" si="165"/>
        <v>800</v>
      </c>
    </row>
    <row r="5079" spans="1:12" x14ac:dyDescent="0.35">
      <c r="A5079" s="2">
        <v>47081</v>
      </c>
      <c r="K5079" s="87">
        <f t="shared" si="166"/>
        <v>15228</v>
      </c>
      <c r="L5079" s="86">
        <f t="shared" si="165"/>
        <v>800</v>
      </c>
    </row>
    <row r="5080" spans="1:12" x14ac:dyDescent="0.35">
      <c r="A5080" s="2">
        <v>47082</v>
      </c>
      <c r="K5080" s="87">
        <f t="shared" si="166"/>
        <v>15231</v>
      </c>
      <c r="L5080" s="86">
        <f t="shared" si="165"/>
        <v>800</v>
      </c>
    </row>
    <row r="5081" spans="1:12" x14ac:dyDescent="0.35">
      <c r="A5081" s="2">
        <v>47083</v>
      </c>
      <c r="K5081" s="87">
        <f t="shared" si="166"/>
        <v>15234</v>
      </c>
      <c r="L5081" s="86">
        <f t="shared" si="165"/>
        <v>800</v>
      </c>
    </row>
    <row r="5082" spans="1:12" x14ac:dyDescent="0.35">
      <c r="A5082" s="2">
        <v>47084</v>
      </c>
      <c r="K5082" s="87">
        <f t="shared" si="166"/>
        <v>15237</v>
      </c>
      <c r="L5082" s="86">
        <f t="shared" si="165"/>
        <v>800</v>
      </c>
    </row>
    <row r="5083" spans="1:12" x14ac:dyDescent="0.35">
      <c r="A5083" s="2">
        <v>47085</v>
      </c>
      <c r="K5083" s="87">
        <f t="shared" si="166"/>
        <v>15240</v>
      </c>
      <c r="L5083" s="86">
        <f t="shared" si="165"/>
        <v>800</v>
      </c>
    </row>
    <row r="5084" spans="1:12" x14ac:dyDescent="0.35">
      <c r="A5084" s="2">
        <v>47086</v>
      </c>
      <c r="K5084" s="87">
        <f t="shared" si="166"/>
        <v>15243</v>
      </c>
      <c r="L5084" s="86">
        <f t="shared" si="165"/>
        <v>800</v>
      </c>
    </row>
    <row r="5085" spans="1:12" x14ac:dyDescent="0.35">
      <c r="A5085" s="2">
        <v>47087</v>
      </c>
      <c r="K5085" s="87">
        <f t="shared" si="166"/>
        <v>15246</v>
      </c>
      <c r="L5085" s="86">
        <f t="shared" si="165"/>
        <v>800</v>
      </c>
    </row>
    <row r="5086" spans="1:12" x14ac:dyDescent="0.35">
      <c r="A5086" s="2">
        <v>47088</v>
      </c>
      <c r="K5086" s="87">
        <f t="shared" si="166"/>
        <v>15249</v>
      </c>
      <c r="L5086" s="86">
        <f t="shared" si="165"/>
        <v>800</v>
      </c>
    </row>
    <row r="5087" spans="1:12" x14ac:dyDescent="0.35">
      <c r="A5087" s="2">
        <v>47089</v>
      </c>
      <c r="K5087" s="87">
        <f t="shared" si="166"/>
        <v>15252</v>
      </c>
      <c r="L5087" s="86">
        <f t="shared" si="165"/>
        <v>800</v>
      </c>
    </row>
    <row r="5088" spans="1:12" x14ac:dyDescent="0.35">
      <c r="A5088" s="2">
        <v>47090</v>
      </c>
      <c r="K5088" s="87">
        <f t="shared" si="166"/>
        <v>15255</v>
      </c>
      <c r="L5088" s="86">
        <f t="shared" si="165"/>
        <v>800</v>
      </c>
    </row>
    <row r="5089" spans="1:12" x14ac:dyDescent="0.35">
      <c r="A5089" s="2">
        <v>47091</v>
      </c>
      <c r="K5089" s="87">
        <f t="shared" si="166"/>
        <v>15258</v>
      </c>
      <c r="L5089" s="86">
        <f t="shared" si="165"/>
        <v>800</v>
      </c>
    </row>
    <row r="5090" spans="1:12" x14ac:dyDescent="0.35">
      <c r="A5090" s="2">
        <v>47092</v>
      </c>
      <c r="K5090" s="87">
        <f t="shared" si="166"/>
        <v>15261</v>
      </c>
      <c r="L5090" s="86">
        <f t="shared" si="165"/>
        <v>800</v>
      </c>
    </row>
    <row r="5091" spans="1:12" x14ac:dyDescent="0.35">
      <c r="A5091" s="2">
        <v>47093</v>
      </c>
      <c r="K5091" s="87">
        <f t="shared" si="166"/>
        <v>15264</v>
      </c>
      <c r="L5091" s="86">
        <f t="shared" si="165"/>
        <v>800</v>
      </c>
    </row>
    <row r="5092" spans="1:12" x14ac:dyDescent="0.35">
      <c r="A5092" s="2">
        <v>47094</v>
      </c>
      <c r="K5092" s="87">
        <f t="shared" si="166"/>
        <v>15267</v>
      </c>
      <c r="L5092" s="86">
        <f t="shared" si="165"/>
        <v>800</v>
      </c>
    </row>
    <row r="5093" spans="1:12" x14ac:dyDescent="0.35">
      <c r="A5093" s="2">
        <v>47095</v>
      </c>
      <c r="K5093" s="87">
        <f t="shared" si="166"/>
        <v>15270</v>
      </c>
      <c r="L5093" s="86">
        <f t="shared" si="165"/>
        <v>800</v>
      </c>
    </row>
    <row r="5094" spans="1:12" x14ac:dyDescent="0.35">
      <c r="A5094" s="2">
        <v>47096</v>
      </c>
      <c r="K5094" s="87">
        <f t="shared" si="166"/>
        <v>15273</v>
      </c>
      <c r="L5094" s="86">
        <f t="shared" si="165"/>
        <v>800</v>
      </c>
    </row>
    <row r="5095" spans="1:12" x14ac:dyDescent="0.35">
      <c r="A5095" s="2">
        <v>47097</v>
      </c>
      <c r="K5095" s="87">
        <f t="shared" si="166"/>
        <v>15276</v>
      </c>
      <c r="L5095" s="86">
        <f t="shared" si="165"/>
        <v>800</v>
      </c>
    </row>
    <row r="5096" spans="1:12" x14ac:dyDescent="0.35">
      <c r="A5096" s="2">
        <v>47098</v>
      </c>
      <c r="K5096" s="87">
        <f t="shared" si="166"/>
        <v>15279</v>
      </c>
      <c r="L5096" s="86">
        <f t="shared" si="165"/>
        <v>800</v>
      </c>
    </row>
    <row r="5097" spans="1:12" x14ac:dyDescent="0.35">
      <c r="A5097" s="2">
        <v>47099</v>
      </c>
      <c r="K5097" s="87">
        <f t="shared" si="166"/>
        <v>15282</v>
      </c>
      <c r="L5097" s="86">
        <f t="shared" si="165"/>
        <v>800</v>
      </c>
    </row>
    <row r="5098" spans="1:12" x14ac:dyDescent="0.35">
      <c r="A5098" s="2">
        <v>47100</v>
      </c>
      <c r="K5098" s="87">
        <f t="shared" si="166"/>
        <v>15285</v>
      </c>
      <c r="L5098" s="86">
        <f t="shared" si="165"/>
        <v>800</v>
      </c>
    </row>
    <row r="5099" spans="1:12" x14ac:dyDescent="0.35">
      <c r="A5099" s="2">
        <v>47101</v>
      </c>
      <c r="K5099" s="87">
        <f t="shared" si="166"/>
        <v>15288</v>
      </c>
      <c r="L5099" s="86">
        <f t="shared" si="165"/>
        <v>800</v>
      </c>
    </row>
    <row r="5100" spans="1:12" x14ac:dyDescent="0.35">
      <c r="A5100" s="2">
        <v>47102</v>
      </c>
      <c r="K5100" s="87">
        <f t="shared" si="166"/>
        <v>15291</v>
      </c>
      <c r="L5100" s="86">
        <f t="shared" si="165"/>
        <v>800</v>
      </c>
    </row>
    <row r="5101" spans="1:12" x14ac:dyDescent="0.35">
      <c r="A5101" s="2">
        <v>47103</v>
      </c>
      <c r="K5101" s="87">
        <f t="shared" si="166"/>
        <v>15294</v>
      </c>
      <c r="L5101" s="86">
        <f t="shared" si="165"/>
        <v>800</v>
      </c>
    </row>
    <row r="5102" spans="1:12" x14ac:dyDescent="0.35">
      <c r="A5102" s="2">
        <v>47104</v>
      </c>
      <c r="K5102" s="87">
        <f t="shared" si="166"/>
        <v>15297</v>
      </c>
      <c r="L5102" s="86">
        <f t="shared" si="165"/>
        <v>800</v>
      </c>
    </row>
    <row r="5103" spans="1:12" x14ac:dyDescent="0.35">
      <c r="A5103" s="2">
        <v>47105</v>
      </c>
      <c r="K5103" s="87">
        <f t="shared" si="166"/>
        <v>15300</v>
      </c>
      <c r="L5103" s="86">
        <f t="shared" si="165"/>
        <v>800</v>
      </c>
    </row>
    <row r="5104" spans="1:12" x14ac:dyDescent="0.35">
      <c r="A5104" s="2">
        <v>47106</v>
      </c>
      <c r="K5104" s="87">
        <f t="shared" si="166"/>
        <v>15303</v>
      </c>
      <c r="L5104" s="86">
        <f t="shared" si="165"/>
        <v>800</v>
      </c>
    </row>
    <row r="5105" spans="1:12" x14ac:dyDescent="0.35">
      <c r="A5105" s="2">
        <v>47107</v>
      </c>
      <c r="K5105" s="87">
        <f t="shared" si="166"/>
        <v>15306</v>
      </c>
      <c r="L5105" s="86">
        <f t="shared" si="165"/>
        <v>800</v>
      </c>
    </row>
    <row r="5106" spans="1:12" x14ac:dyDescent="0.35">
      <c r="A5106" s="2">
        <v>47108</v>
      </c>
      <c r="K5106" s="87">
        <f t="shared" si="166"/>
        <v>15309</v>
      </c>
      <c r="L5106" s="86">
        <f t="shared" si="165"/>
        <v>800</v>
      </c>
    </row>
    <row r="5107" spans="1:12" x14ac:dyDescent="0.35">
      <c r="A5107" s="2">
        <v>47109</v>
      </c>
      <c r="K5107" s="87">
        <f t="shared" si="166"/>
        <v>15312</v>
      </c>
      <c r="L5107" s="86">
        <f t="shared" si="165"/>
        <v>800</v>
      </c>
    </row>
    <row r="5108" spans="1:12" x14ac:dyDescent="0.35">
      <c r="A5108" s="2">
        <v>47110</v>
      </c>
      <c r="K5108" s="87">
        <f t="shared" si="166"/>
        <v>15315</v>
      </c>
      <c r="L5108" s="86">
        <f t="shared" si="165"/>
        <v>800</v>
      </c>
    </row>
    <row r="5109" spans="1:12" x14ac:dyDescent="0.35">
      <c r="A5109" s="2">
        <v>47111</v>
      </c>
      <c r="K5109" s="87">
        <f t="shared" si="166"/>
        <v>15318</v>
      </c>
      <c r="L5109" s="86">
        <f t="shared" si="165"/>
        <v>800</v>
      </c>
    </row>
    <row r="5110" spans="1:12" x14ac:dyDescent="0.35">
      <c r="A5110" s="2">
        <v>47112</v>
      </c>
      <c r="K5110" s="87">
        <f t="shared" si="166"/>
        <v>15321</v>
      </c>
      <c r="L5110" s="86">
        <f t="shared" si="165"/>
        <v>800</v>
      </c>
    </row>
    <row r="5111" spans="1:12" x14ac:dyDescent="0.35">
      <c r="A5111" s="2">
        <v>47113</v>
      </c>
      <c r="K5111" s="87">
        <f t="shared" si="166"/>
        <v>15324</v>
      </c>
      <c r="L5111" s="86">
        <f t="shared" si="165"/>
        <v>800</v>
      </c>
    </row>
    <row r="5112" spans="1:12" x14ac:dyDescent="0.35">
      <c r="A5112" s="2">
        <v>47114</v>
      </c>
      <c r="K5112" s="87">
        <f t="shared" si="166"/>
        <v>15327</v>
      </c>
      <c r="L5112" s="86">
        <f t="shared" si="165"/>
        <v>800</v>
      </c>
    </row>
    <row r="5113" spans="1:12" x14ac:dyDescent="0.35">
      <c r="A5113" s="2">
        <v>47115</v>
      </c>
      <c r="K5113" s="87">
        <f t="shared" si="166"/>
        <v>15330</v>
      </c>
      <c r="L5113" s="86">
        <f t="shared" si="165"/>
        <v>800</v>
      </c>
    </row>
    <row r="5114" spans="1:12" x14ac:dyDescent="0.35">
      <c r="A5114" s="2">
        <v>47116</v>
      </c>
      <c r="K5114" s="87">
        <f t="shared" si="166"/>
        <v>15333</v>
      </c>
      <c r="L5114" s="86">
        <f t="shared" si="165"/>
        <v>800</v>
      </c>
    </row>
    <row r="5115" spans="1:12" x14ac:dyDescent="0.35">
      <c r="A5115" s="2">
        <v>47117</v>
      </c>
      <c r="K5115" s="87">
        <f t="shared" si="166"/>
        <v>15336</v>
      </c>
      <c r="L5115" s="86">
        <f t="shared" si="165"/>
        <v>800</v>
      </c>
    </row>
    <row r="5116" spans="1:12" x14ac:dyDescent="0.35">
      <c r="A5116" s="2">
        <v>47118</v>
      </c>
      <c r="K5116" s="87">
        <f t="shared" si="166"/>
        <v>15339</v>
      </c>
      <c r="L5116" s="86">
        <f t="shared" si="165"/>
        <v>800</v>
      </c>
    </row>
    <row r="5117" spans="1:12" x14ac:dyDescent="0.35">
      <c r="A5117" s="2">
        <v>47119</v>
      </c>
      <c r="K5117" s="87">
        <f t="shared" si="166"/>
        <v>15342</v>
      </c>
      <c r="L5117" s="86">
        <f t="shared" si="165"/>
        <v>800</v>
      </c>
    </row>
    <row r="5118" spans="1:12" x14ac:dyDescent="0.35">
      <c r="A5118" s="2">
        <v>47120</v>
      </c>
      <c r="K5118" s="87">
        <f t="shared" si="166"/>
        <v>15345</v>
      </c>
      <c r="L5118" s="86">
        <f t="shared" si="165"/>
        <v>800</v>
      </c>
    </row>
    <row r="5119" spans="1:12" x14ac:dyDescent="0.35">
      <c r="A5119" s="2">
        <v>47121</v>
      </c>
      <c r="K5119" s="87">
        <f t="shared" si="166"/>
        <v>15348</v>
      </c>
      <c r="L5119" s="86">
        <f t="shared" si="165"/>
        <v>800</v>
      </c>
    </row>
    <row r="5120" spans="1:12" x14ac:dyDescent="0.35">
      <c r="A5120" s="2">
        <v>47122</v>
      </c>
      <c r="K5120" s="87">
        <f t="shared" si="166"/>
        <v>15351</v>
      </c>
      <c r="L5120" s="86">
        <f t="shared" si="165"/>
        <v>800</v>
      </c>
    </row>
    <row r="5121" spans="1:12" x14ac:dyDescent="0.35">
      <c r="A5121" s="2">
        <v>47123</v>
      </c>
      <c r="K5121" s="87">
        <f t="shared" si="166"/>
        <v>15354</v>
      </c>
      <c r="L5121" s="86">
        <f t="shared" si="165"/>
        <v>800</v>
      </c>
    </row>
    <row r="5122" spans="1:12" x14ac:dyDescent="0.35">
      <c r="A5122" s="2">
        <v>47124</v>
      </c>
      <c r="K5122" s="87">
        <f t="shared" si="166"/>
        <v>15357</v>
      </c>
      <c r="L5122" s="86">
        <f t="shared" si="165"/>
        <v>800</v>
      </c>
    </row>
    <row r="5123" spans="1:12" x14ac:dyDescent="0.35">
      <c r="A5123" s="2">
        <v>47125</v>
      </c>
      <c r="K5123" s="87">
        <f t="shared" si="166"/>
        <v>15360</v>
      </c>
      <c r="L5123" s="86">
        <f t="shared" si="165"/>
        <v>800</v>
      </c>
    </row>
    <row r="5124" spans="1:12" x14ac:dyDescent="0.35">
      <c r="A5124" s="2">
        <v>47126</v>
      </c>
      <c r="K5124" s="87">
        <f t="shared" si="166"/>
        <v>15363</v>
      </c>
      <c r="L5124" s="86">
        <f t="shared" ref="L5124:L5187" si="167">ExistingCost</f>
        <v>800</v>
      </c>
    </row>
    <row r="5125" spans="1:12" x14ac:dyDescent="0.35">
      <c r="A5125" s="2">
        <v>47127</v>
      </c>
      <c r="K5125" s="87">
        <f t="shared" ref="K5125:K5188" si="168">K5124+3</f>
        <v>15366</v>
      </c>
      <c r="L5125" s="86">
        <f t="shared" si="167"/>
        <v>800</v>
      </c>
    </row>
    <row r="5126" spans="1:12" x14ac:dyDescent="0.35">
      <c r="A5126" s="2">
        <v>47128</v>
      </c>
      <c r="K5126" s="87">
        <f t="shared" si="168"/>
        <v>15369</v>
      </c>
      <c r="L5126" s="86">
        <f t="shared" si="167"/>
        <v>800</v>
      </c>
    </row>
    <row r="5127" spans="1:12" x14ac:dyDescent="0.35">
      <c r="A5127" s="2">
        <v>47129</v>
      </c>
      <c r="K5127" s="87">
        <f t="shared" si="168"/>
        <v>15372</v>
      </c>
      <c r="L5127" s="86">
        <f t="shared" si="167"/>
        <v>800</v>
      </c>
    </row>
    <row r="5128" spans="1:12" x14ac:dyDescent="0.35">
      <c r="A5128" s="2">
        <v>47130</v>
      </c>
      <c r="K5128" s="87">
        <f t="shared" si="168"/>
        <v>15375</v>
      </c>
      <c r="L5128" s="86">
        <f t="shared" si="167"/>
        <v>800</v>
      </c>
    </row>
    <row r="5129" spans="1:12" x14ac:dyDescent="0.35">
      <c r="A5129" s="2">
        <v>47131</v>
      </c>
      <c r="K5129" s="87">
        <f t="shared" si="168"/>
        <v>15378</v>
      </c>
      <c r="L5129" s="86">
        <f t="shared" si="167"/>
        <v>800</v>
      </c>
    </row>
    <row r="5130" spans="1:12" x14ac:dyDescent="0.35">
      <c r="A5130" s="2">
        <v>47132</v>
      </c>
      <c r="K5130" s="87">
        <f t="shared" si="168"/>
        <v>15381</v>
      </c>
      <c r="L5130" s="86">
        <f t="shared" si="167"/>
        <v>800</v>
      </c>
    </row>
    <row r="5131" spans="1:12" x14ac:dyDescent="0.35">
      <c r="A5131" s="2">
        <v>47133</v>
      </c>
      <c r="K5131" s="87">
        <f t="shared" si="168"/>
        <v>15384</v>
      </c>
      <c r="L5131" s="86">
        <f t="shared" si="167"/>
        <v>800</v>
      </c>
    </row>
    <row r="5132" spans="1:12" x14ac:dyDescent="0.35">
      <c r="A5132" s="2">
        <v>47134</v>
      </c>
      <c r="K5132" s="87">
        <f t="shared" si="168"/>
        <v>15387</v>
      </c>
      <c r="L5132" s="86">
        <f t="shared" si="167"/>
        <v>800</v>
      </c>
    </row>
    <row r="5133" spans="1:12" x14ac:dyDescent="0.35">
      <c r="A5133" s="2">
        <v>47135</v>
      </c>
      <c r="K5133" s="87">
        <f t="shared" si="168"/>
        <v>15390</v>
      </c>
      <c r="L5133" s="86">
        <f t="shared" si="167"/>
        <v>800</v>
      </c>
    </row>
    <row r="5134" spans="1:12" x14ac:dyDescent="0.35">
      <c r="A5134" s="2">
        <v>47136</v>
      </c>
      <c r="K5134" s="87">
        <f t="shared" si="168"/>
        <v>15393</v>
      </c>
      <c r="L5134" s="86">
        <f t="shared" si="167"/>
        <v>800</v>
      </c>
    </row>
    <row r="5135" spans="1:12" x14ac:dyDescent="0.35">
      <c r="A5135" s="2">
        <v>47137</v>
      </c>
      <c r="K5135" s="87">
        <f t="shared" si="168"/>
        <v>15396</v>
      </c>
      <c r="L5135" s="86">
        <f t="shared" si="167"/>
        <v>800</v>
      </c>
    </row>
    <row r="5136" spans="1:12" x14ac:dyDescent="0.35">
      <c r="A5136" s="2">
        <v>47138</v>
      </c>
      <c r="K5136" s="87">
        <f t="shared" si="168"/>
        <v>15399</v>
      </c>
      <c r="L5136" s="86">
        <f t="shared" si="167"/>
        <v>800</v>
      </c>
    </row>
    <row r="5137" spans="1:12" x14ac:dyDescent="0.35">
      <c r="A5137" s="2">
        <v>47139</v>
      </c>
      <c r="K5137" s="87">
        <f t="shared" si="168"/>
        <v>15402</v>
      </c>
      <c r="L5137" s="86">
        <f t="shared" si="167"/>
        <v>800</v>
      </c>
    </row>
    <row r="5138" spans="1:12" x14ac:dyDescent="0.35">
      <c r="A5138" s="2">
        <v>47140</v>
      </c>
      <c r="K5138" s="87">
        <f t="shared" si="168"/>
        <v>15405</v>
      </c>
      <c r="L5138" s="86">
        <f t="shared" si="167"/>
        <v>800</v>
      </c>
    </row>
    <row r="5139" spans="1:12" x14ac:dyDescent="0.35">
      <c r="A5139" s="2">
        <v>47141</v>
      </c>
      <c r="K5139" s="87">
        <f t="shared" si="168"/>
        <v>15408</v>
      </c>
      <c r="L5139" s="86">
        <f t="shared" si="167"/>
        <v>800</v>
      </c>
    </row>
    <row r="5140" spans="1:12" x14ac:dyDescent="0.35">
      <c r="A5140" s="2">
        <v>47142</v>
      </c>
      <c r="K5140" s="87">
        <f t="shared" si="168"/>
        <v>15411</v>
      </c>
      <c r="L5140" s="86">
        <f t="shared" si="167"/>
        <v>800</v>
      </c>
    </row>
    <row r="5141" spans="1:12" x14ac:dyDescent="0.35">
      <c r="A5141" s="2">
        <v>47143</v>
      </c>
      <c r="K5141" s="87">
        <f t="shared" si="168"/>
        <v>15414</v>
      </c>
      <c r="L5141" s="86">
        <f t="shared" si="167"/>
        <v>800</v>
      </c>
    </row>
    <row r="5142" spans="1:12" x14ac:dyDescent="0.35">
      <c r="A5142" s="2">
        <v>47144</v>
      </c>
      <c r="K5142" s="87">
        <f t="shared" si="168"/>
        <v>15417</v>
      </c>
      <c r="L5142" s="86">
        <f t="shared" si="167"/>
        <v>800</v>
      </c>
    </row>
    <row r="5143" spans="1:12" x14ac:dyDescent="0.35">
      <c r="A5143" s="2">
        <v>47145</v>
      </c>
      <c r="K5143" s="87">
        <f t="shared" si="168"/>
        <v>15420</v>
      </c>
      <c r="L5143" s="86">
        <f t="shared" si="167"/>
        <v>800</v>
      </c>
    </row>
    <row r="5144" spans="1:12" x14ac:dyDescent="0.35">
      <c r="A5144" s="2">
        <v>47146</v>
      </c>
      <c r="K5144" s="87">
        <f t="shared" si="168"/>
        <v>15423</v>
      </c>
      <c r="L5144" s="86">
        <f t="shared" si="167"/>
        <v>800</v>
      </c>
    </row>
    <row r="5145" spans="1:12" x14ac:dyDescent="0.35">
      <c r="A5145" s="2">
        <v>47147</v>
      </c>
      <c r="K5145" s="87">
        <f t="shared" si="168"/>
        <v>15426</v>
      </c>
      <c r="L5145" s="86">
        <f t="shared" si="167"/>
        <v>800</v>
      </c>
    </row>
    <row r="5146" spans="1:12" x14ac:dyDescent="0.35">
      <c r="A5146" s="2">
        <v>47148</v>
      </c>
      <c r="K5146" s="87">
        <f t="shared" si="168"/>
        <v>15429</v>
      </c>
      <c r="L5146" s="86">
        <f t="shared" si="167"/>
        <v>800</v>
      </c>
    </row>
    <row r="5147" spans="1:12" x14ac:dyDescent="0.35">
      <c r="A5147" s="2">
        <v>47149</v>
      </c>
      <c r="K5147" s="87">
        <f t="shared" si="168"/>
        <v>15432</v>
      </c>
      <c r="L5147" s="86">
        <f t="shared" si="167"/>
        <v>800</v>
      </c>
    </row>
    <row r="5148" spans="1:12" x14ac:dyDescent="0.35">
      <c r="A5148" s="2">
        <v>47150</v>
      </c>
      <c r="K5148" s="87">
        <f t="shared" si="168"/>
        <v>15435</v>
      </c>
      <c r="L5148" s="86">
        <f t="shared" si="167"/>
        <v>800</v>
      </c>
    </row>
    <row r="5149" spans="1:12" x14ac:dyDescent="0.35">
      <c r="A5149" s="2">
        <v>47151</v>
      </c>
      <c r="K5149" s="87">
        <f t="shared" si="168"/>
        <v>15438</v>
      </c>
      <c r="L5149" s="86">
        <f t="shared" si="167"/>
        <v>800</v>
      </c>
    </row>
    <row r="5150" spans="1:12" x14ac:dyDescent="0.35">
      <c r="A5150" s="2">
        <v>47152</v>
      </c>
      <c r="K5150" s="87">
        <f t="shared" si="168"/>
        <v>15441</v>
      </c>
      <c r="L5150" s="86">
        <f t="shared" si="167"/>
        <v>800</v>
      </c>
    </row>
    <row r="5151" spans="1:12" x14ac:dyDescent="0.35">
      <c r="A5151" s="2">
        <v>47153</v>
      </c>
      <c r="K5151" s="87">
        <f t="shared" si="168"/>
        <v>15444</v>
      </c>
      <c r="L5151" s="86">
        <f t="shared" si="167"/>
        <v>800</v>
      </c>
    </row>
    <row r="5152" spans="1:12" x14ac:dyDescent="0.35">
      <c r="A5152" s="2">
        <v>47154</v>
      </c>
      <c r="K5152" s="87">
        <f t="shared" si="168"/>
        <v>15447</v>
      </c>
      <c r="L5152" s="86">
        <f t="shared" si="167"/>
        <v>800</v>
      </c>
    </row>
    <row r="5153" spans="1:12" x14ac:dyDescent="0.35">
      <c r="A5153" s="2">
        <v>47155</v>
      </c>
      <c r="K5153" s="87">
        <f t="shared" si="168"/>
        <v>15450</v>
      </c>
      <c r="L5153" s="86">
        <f t="shared" si="167"/>
        <v>800</v>
      </c>
    </row>
    <row r="5154" spans="1:12" x14ac:dyDescent="0.35">
      <c r="A5154" s="2">
        <v>47156</v>
      </c>
      <c r="K5154" s="87">
        <f t="shared" si="168"/>
        <v>15453</v>
      </c>
      <c r="L5154" s="86">
        <f t="shared" si="167"/>
        <v>800</v>
      </c>
    </row>
    <row r="5155" spans="1:12" x14ac:dyDescent="0.35">
      <c r="A5155" s="2">
        <v>47157</v>
      </c>
      <c r="K5155" s="87">
        <f t="shared" si="168"/>
        <v>15456</v>
      </c>
      <c r="L5155" s="86">
        <f t="shared" si="167"/>
        <v>800</v>
      </c>
    </row>
    <row r="5156" spans="1:12" x14ac:dyDescent="0.35">
      <c r="A5156" s="2">
        <v>47158</v>
      </c>
      <c r="K5156" s="87">
        <f t="shared" si="168"/>
        <v>15459</v>
      </c>
      <c r="L5156" s="86">
        <f t="shared" si="167"/>
        <v>800</v>
      </c>
    </row>
    <row r="5157" spans="1:12" x14ac:dyDescent="0.35">
      <c r="A5157" s="2">
        <v>47159</v>
      </c>
      <c r="K5157" s="87">
        <f t="shared" si="168"/>
        <v>15462</v>
      </c>
      <c r="L5157" s="86">
        <f t="shared" si="167"/>
        <v>800</v>
      </c>
    </row>
    <row r="5158" spans="1:12" x14ac:dyDescent="0.35">
      <c r="A5158" s="2">
        <v>47160</v>
      </c>
      <c r="K5158" s="87">
        <f t="shared" si="168"/>
        <v>15465</v>
      </c>
      <c r="L5158" s="86">
        <f t="shared" si="167"/>
        <v>800</v>
      </c>
    </row>
    <row r="5159" spans="1:12" x14ac:dyDescent="0.35">
      <c r="A5159" s="2">
        <v>47161</v>
      </c>
      <c r="K5159" s="87">
        <f t="shared" si="168"/>
        <v>15468</v>
      </c>
      <c r="L5159" s="86">
        <f t="shared" si="167"/>
        <v>800</v>
      </c>
    </row>
    <row r="5160" spans="1:12" x14ac:dyDescent="0.35">
      <c r="A5160" s="2">
        <v>47162</v>
      </c>
      <c r="K5160" s="87">
        <f t="shared" si="168"/>
        <v>15471</v>
      </c>
      <c r="L5160" s="86">
        <f t="shared" si="167"/>
        <v>800</v>
      </c>
    </row>
    <row r="5161" spans="1:12" x14ac:dyDescent="0.35">
      <c r="A5161" s="2">
        <v>47163</v>
      </c>
      <c r="K5161" s="87">
        <f t="shared" si="168"/>
        <v>15474</v>
      </c>
      <c r="L5161" s="86">
        <f t="shared" si="167"/>
        <v>800</v>
      </c>
    </row>
    <row r="5162" spans="1:12" x14ac:dyDescent="0.35">
      <c r="A5162" s="2">
        <v>47164</v>
      </c>
      <c r="K5162" s="87">
        <f t="shared" si="168"/>
        <v>15477</v>
      </c>
      <c r="L5162" s="86">
        <f t="shared" si="167"/>
        <v>800</v>
      </c>
    </row>
    <row r="5163" spans="1:12" x14ac:dyDescent="0.35">
      <c r="A5163" s="2">
        <v>47165</v>
      </c>
      <c r="K5163" s="87">
        <f t="shared" si="168"/>
        <v>15480</v>
      </c>
      <c r="L5163" s="86">
        <f t="shared" si="167"/>
        <v>800</v>
      </c>
    </row>
    <row r="5164" spans="1:12" x14ac:dyDescent="0.35">
      <c r="A5164" s="2">
        <v>47166</v>
      </c>
      <c r="K5164" s="87">
        <f t="shared" si="168"/>
        <v>15483</v>
      </c>
      <c r="L5164" s="86">
        <f t="shared" si="167"/>
        <v>800</v>
      </c>
    </row>
    <row r="5165" spans="1:12" x14ac:dyDescent="0.35">
      <c r="A5165" s="2">
        <v>47167</v>
      </c>
      <c r="K5165" s="87">
        <f t="shared" si="168"/>
        <v>15486</v>
      </c>
      <c r="L5165" s="86">
        <f t="shared" si="167"/>
        <v>800</v>
      </c>
    </row>
    <row r="5166" spans="1:12" x14ac:dyDescent="0.35">
      <c r="A5166" s="2">
        <v>47168</v>
      </c>
      <c r="K5166" s="87">
        <f t="shared" si="168"/>
        <v>15489</v>
      </c>
      <c r="L5166" s="86">
        <f t="shared" si="167"/>
        <v>800</v>
      </c>
    </row>
    <row r="5167" spans="1:12" x14ac:dyDescent="0.35">
      <c r="A5167" s="2">
        <v>47169</v>
      </c>
      <c r="K5167" s="87">
        <f t="shared" si="168"/>
        <v>15492</v>
      </c>
      <c r="L5167" s="86">
        <f t="shared" si="167"/>
        <v>800</v>
      </c>
    </row>
    <row r="5168" spans="1:12" x14ac:dyDescent="0.35">
      <c r="A5168" s="2">
        <v>47170</v>
      </c>
      <c r="K5168" s="87">
        <f t="shared" si="168"/>
        <v>15495</v>
      </c>
      <c r="L5168" s="86">
        <f t="shared" si="167"/>
        <v>800</v>
      </c>
    </row>
    <row r="5169" spans="1:12" x14ac:dyDescent="0.35">
      <c r="A5169" s="2">
        <v>47171</v>
      </c>
      <c r="K5169" s="87">
        <f t="shared" si="168"/>
        <v>15498</v>
      </c>
      <c r="L5169" s="86">
        <f t="shared" si="167"/>
        <v>800</v>
      </c>
    </row>
    <row r="5170" spans="1:12" x14ac:dyDescent="0.35">
      <c r="A5170" s="2">
        <v>47172</v>
      </c>
      <c r="K5170" s="87">
        <f t="shared" si="168"/>
        <v>15501</v>
      </c>
      <c r="L5170" s="86">
        <f t="shared" si="167"/>
        <v>800</v>
      </c>
    </row>
    <row r="5171" spans="1:12" x14ac:dyDescent="0.35">
      <c r="A5171" s="2">
        <v>47173</v>
      </c>
      <c r="K5171" s="87">
        <f t="shared" si="168"/>
        <v>15504</v>
      </c>
      <c r="L5171" s="86">
        <f t="shared" si="167"/>
        <v>800</v>
      </c>
    </row>
    <row r="5172" spans="1:12" x14ac:dyDescent="0.35">
      <c r="A5172" s="2">
        <v>47174</v>
      </c>
      <c r="K5172" s="87">
        <f t="shared" si="168"/>
        <v>15507</v>
      </c>
      <c r="L5172" s="86">
        <f t="shared" si="167"/>
        <v>800</v>
      </c>
    </row>
    <row r="5173" spans="1:12" x14ac:dyDescent="0.35">
      <c r="A5173" s="2">
        <v>47175</v>
      </c>
      <c r="K5173" s="87">
        <f t="shared" si="168"/>
        <v>15510</v>
      </c>
      <c r="L5173" s="86">
        <f t="shared" si="167"/>
        <v>800</v>
      </c>
    </row>
    <row r="5174" spans="1:12" x14ac:dyDescent="0.35">
      <c r="A5174" s="2">
        <v>47176</v>
      </c>
      <c r="K5174" s="87">
        <f t="shared" si="168"/>
        <v>15513</v>
      </c>
      <c r="L5174" s="86">
        <f t="shared" si="167"/>
        <v>800</v>
      </c>
    </row>
    <row r="5175" spans="1:12" x14ac:dyDescent="0.35">
      <c r="A5175" s="2">
        <v>47177</v>
      </c>
      <c r="K5175" s="87">
        <f t="shared" si="168"/>
        <v>15516</v>
      </c>
      <c r="L5175" s="86">
        <f t="shared" si="167"/>
        <v>800</v>
      </c>
    </row>
    <row r="5176" spans="1:12" x14ac:dyDescent="0.35">
      <c r="A5176" s="2">
        <v>47178</v>
      </c>
      <c r="K5176" s="87">
        <f t="shared" si="168"/>
        <v>15519</v>
      </c>
      <c r="L5176" s="86">
        <f t="shared" si="167"/>
        <v>800</v>
      </c>
    </row>
    <row r="5177" spans="1:12" x14ac:dyDescent="0.35">
      <c r="A5177" s="2">
        <v>47179</v>
      </c>
      <c r="K5177" s="87">
        <f t="shared" si="168"/>
        <v>15522</v>
      </c>
      <c r="L5177" s="86">
        <f t="shared" si="167"/>
        <v>800</v>
      </c>
    </row>
    <row r="5178" spans="1:12" x14ac:dyDescent="0.35">
      <c r="A5178" s="2">
        <v>47180</v>
      </c>
      <c r="K5178" s="87">
        <f t="shared" si="168"/>
        <v>15525</v>
      </c>
      <c r="L5178" s="86">
        <f t="shared" si="167"/>
        <v>800</v>
      </c>
    </row>
    <row r="5179" spans="1:12" x14ac:dyDescent="0.35">
      <c r="A5179" s="2">
        <v>47181</v>
      </c>
      <c r="K5179" s="87">
        <f t="shared" si="168"/>
        <v>15528</v>
      </c>
      <c r="L5179" s="86">
        <f t="shared" si="167"/>
        <v>800</v>
      </c>
    </row>
    <row r="5180" spans="1:12" x14ac:dyDescent="0.35">
      <c r="A5180" s="2">
        <v>47182</v>
      </c>
      <c r="K5180" s="87">
        <f t="shared" si="168"/>
        <v>15531</v>
      </c>
      <c r="L5180" s="86">
        <f t="shared" si="167"/>
        <v>800</v>
      </c>
    </row>
    <row r="5181" spans="1:12" x14ac:dyDescent="0.35">
      <c r="A5181" s="2">
        <v>47183</v>
      </c>
      <c r="K5181" s="87">
        <f t="shared" si="168"/>
        <v>15534</v>
      </c>
      <c r="L5181" s="86">
        <f t="shared" si="167"/>
        <v>800</v>
      </c>
    </row>
    <row r="5182" spans="1:12" x14ac:dyDescent="0.35">
      <c r="A5182" s="2">
        <v>47184</v>
      </c>
      <c r="K5182" s="87">
        <f t="shared" si="168"/>
        <v>15537</v>
      </c>
      <c r="L5182" s="86">
        <f t="shared" si="167"/>
        <v>800</v>
      </c>
    </row>
    <row r="5183" spans="1:12" x14ac:dyDescent="0.35">
      <c r="A5183" s="2">
        <v>47185</v>
      </c>
      <c r="K5183" s="87">
        <f t="shared" si="168"/>
        <v>15540</v>
      </c>
      <c r="L5183" s="86">
        <f t="shared" si="167"/>
        <v>800</v>
      </c>
    </row>
    <row r="5184" spans="1:12" x14ac:dyDescent="0.35">
      <c r="A5184" s="2">
        <v>47186</v>
      </c>
      <c r="K5184" s="87">
        <f t="shared" si="168"/>
        <v>15543</v>
      </c>
      <c r="L5184" s="86">
        <f t="shared" si="167"/>
        <v>800</v>
      </c>
    </row>
    <row r="5185" spans="1:12" x14ac:dyDescent="0.35">
      <c r="A5185" s="2">
        <v>47187</v>
      </c>
      <c r="K5185" s="87">
        <f t="shared" si="168"/>
        <v>15546</v>
      </c>
      <c r="L5185" s="86">
        <f t="shared" si="167"/>
        <v>800</v>
      </c>
    </row>
    <row r="5186" spans="1:12" x14ac:dyDescent="0.35">
      <c r="A5186" s="2">
        <v>47188</v>
      </c>
      <c r="K5186" s="87">
        <f t="shared" si="168"/>
        <v>15549</v>
      </c>
      <c r="L5186" s="86">
        <f t="shared" si="167"/>
        <v>800</v>
      </c>
    </row>
    <row r="5187" spans="1:12" x14ac:dyDescent="0.35">
      <c r="A5187" s="2">
        <v>47189</v>
      </c>
      <c r="K5187" s="87">
        <f t="shared" si="168"/>
        <v>15552</v>
      </c>
      <c r="L5187" s="86">
        <f t="shared" si="167"/>
        <v>800</v>
      </c>
    </row>
    <row r="5188" spans="1:12" x14ac:dyDescent="0.35">
      <c r="A5188" s="2">
        <v>47190</v>
      </c>
      <c r="K5188" s="87">
        <f t="shared" si="168"/>
        <v>15555</v>
      </c>
      <c r="L5188" s="86">
        <f t="shared" ref="L5188:L5251" si="169">ExistingCost</f>
        <v>800</v>
      </c>
    </row>
    <row r="5189" spans="1:12" x14ac:dyDescent="0.35">
      <c r="A5189" s="2">
        <v>47191</v>
      </c>
      <c r="K5189" s="87">
        <f t="shared" ref="K5189:K5252" si="170">K5188+3</f>
        <v>15558</v>
      </c>
      <c r="L5189" s="86">
        <f t="shared" si="169"/>
        <v>800</v>
      </c>
    </row>
    <row r="5190" spans="1:12" x14ac:dyDescent="0.35">
      <c r="A5190" s="2">
        <v>47192</v>
      </c>
      <c r="K5190" s="87">
        <f t="shared" si="170"/>
        <v>15561</v>
      </c>
      <c r="L5190" s="86">
        <f t="shared" si="169"/>
        <v>800</v>
      </c>
    </row>
    <row r="5191" spans="1:12" x14ac:dyDescent="0.35">
      <c r="A5191" s="2">
        <v>47193</v>
      </c>
      <c r="K5191" s="87">
        <f t="shared" si="170"/>
        <v>15564</v>
      </c>
      <c r="L5191" s="86">
        <f t="shared" si="169"/>
        <v>800</v>
      </c>
    </row>
    <row r="5192" spans="1:12" x14ac:dyDescent="0.35">
      <c r="A5192" s="2">
        <v>47194</v>
      </c>
      <c r="K5192" s="87">
        <f t="shared" si="170"/>
        <v>15567</v>
      </c>
      <c r="L5192" s="86">
        <f t="shared" si="169"/>
        <v>800</v>
      </c>
    </row>
    <row r="5193" spans="1:12" x14ac:dyDescent="0.35">
      <c r="A5193" s="2">
        <v>47195</v>
      </c>
      <c r="K5193" s="87">
        <f t="shared" si="170"/>
        <v>15570</v>
      </c>
      <c r="L5193" s="86">
        <f t="shared" si="169"/>
        <v>800</v>
      </c>
    </row>
    <row r="5194" spans="1:12" x14ac:dyDescent="0.35">
      <c r="A5194" s="2">
        <v>47196</v>
      </c>
      <c r="K5194" s="87">
        <f t="shared" si="170"/>
        <v>15573</v>
      </c>
      <c r="L5194" s="86">
        <f t="shared" si="169"/>
        <v>800</v>
      </c>
    </row>
    <row r="5195" spans="1:12" x14ac:dyDescent="0.35">
      <c r="A5195" s="2">
        <v>47197</v>
      </c>
      <c r="K5195" s="87">
        <f t="shared" si="170"/>
        <v>15576</v>
      </c>
      <c r="L5195" s="86">
        <f t="shared" si="169"/>
        <v>800</v>
      </c>
    </row>
    <row r="5196" spans="1:12" x14ac:dyDescent="0.35">
      <c r="A5196" s="2">
        <v>47198</v>
      </c>
      <c r="K5196" s="87">
        <f t="shared" si="170"/>
        <v>15579</v>
      </c>
      <c r="L5196" s="86">
        <f t="shared" si="169"/>
        <v>800</v>
      </c>
    </row>
    <row r="5197" spans="1:12" x14ac:dyDescent="0.35">
      <c r="A5197" s="2">
        <v>47199</v>
      </c>
      <c r="K5197" s="87">
        <f t="shared" si="170"/>
        <v>15582</v>
      </c>
      <c r="L5197" s="86">
        <f t="shared" si="169"/>
        <v>800</v>
      </c>
    </row>
    <row r="5198" spans="1:12" x14ac:dyDescent="0.35">
      <c r="A5198" s="2">
        <v>47200</v>
      </c>
      <c r="K5198" s="87">
        <f t="shared" si="170"/>
        <v>15585</v>
      </c>
      <c r="L5198" s="86">
        <f t="shared" si="169"/>
        <v>800</v>
      </c>
    </row>
    <row r="5199" spans="1:12" x14ac:dyDescent="0.35">
      <c r="A5199" s="2">
        <v>47201</v>
      </c>
      <c r="K5199" s="87">
        <f t="shared" si="170"/>
        <v>15588</v>
      </c>
      <c r="L5199" s="86">
        <f t="shared" si="169"/>
        <v>800</v>
      </c>
    </row>
    <row r="5200" spans="1:12" x14ac:dyDescent="0.35">
      <c r="A5200" s="2">
        <v>47202</v>
      </c>
      <c r="K5200" s="87">
        <f t="shared" si="170"/>
        <v>15591</v>
      </c>
      <c r="L5200" s="86">
        <f t="shared" si="169"/>
        <v>800</v>
      </c>
    </row>
    <row r="5201" spans="1:12" x14ac:dyDescent="0.35">
      <c r="A5201" s="2">
        <v>47203</v>
      </c>
      <c r="K5201" s="87">
        <f t="shared" si="170"/>
        <v>15594</v>
      </c>
      <c r="L5201" s="86">
        <f t="shared" si="169"/>
        <v>800</v>
      </c>
    </row>
    <row r="5202" spans="1:12" x14ac:dyDescent="0.35">
      <c r="A5202" s="2">
        <v>47204</v>
      </c>
      <c r="K5202" s="87">
        <f t="shared" si="170"/>
        <v>15597</v>
      </c>
      <c r="L5202" s="86">
        <f t="shared" si="169"/>
        <v>800</v>
      </c>
    </row>
    <row r="5203" spans="1:12" x14ac:dyDescent="0.35">
      <c r="A5203" s="2">
        <v>47205</v>
      </c>
      <c r="K5203" s="87">
        <f t="shared" si="170"/>
        <v>15600</v>
      </c>
      <c r="L5203" s="86">
        <f t="shared" si="169"/>
        <v>800</v>
      </c>
    </row>
    <row r="5204" spans="1:12" x14ac:dyDescent="0.35">
      <c r="A5204" s="2">
        <v>47206</v>
      </c>
      <c r="K5204" s="87">
        <f t="shared" si="170"/>
        <v>15603</v>
      </c>
      <c r="L5204" s="86">
        <f t="shared" si="169"/>
        <v>800</v>
      </c>
    </row>
    <row r="5205" spans="1:12" x14ac:dyDescent="0.35">
      <c r="A5205" s="2">
        <v>47207</v>
      </c>
      <c r="K5205" s="87">
        <f t="shared" si="170"/>
        <v>15606</v>
      </c>
      <c r="L5205" s="86">
        <f t="shared" si="169"/>
        <v>800</v>
      </c>
    </row>
    <row r="5206" spans="1:12" x14ac:dyDescent="0.35">
      <c r="A5206" s="2">
        <v>47208</v>
      </c>
      <c r="K5206" s="87">
        <f t="shared" si="170"/>
        <v>15609</v>
      </c>
      <c r="L5206" s="86">
        <f t="shared" si="169"/>
        <v>800</v>
      </c>
    </row>
    <row r="5207" spans="1:12" x14ac:dyDescent="0.35">
      <c r="A5207" s="2">
        <v>47209</v>
      </c>
      <c r="K5207" s="87">
        <f t="shared" si="170"/>
        <v>15612</v>
      </c>
      <c r="L5207" s="86">
        <f t="shared" si="169"/>
        <v>800</v>
      </c>
    </row>
    <row r="5208" spans="1:12" x14ac:dyDescent="0.35">
      <c r="A5208" s="2">
        <v>47210</v>
      </c>
      <c r="K5208" s="87">
        <f t="shared" si="170"/>
        <v>15615</v>
      </c>
      <c r="L5208" s="86">
        <f t="shared" si="169"/>
        <v>800</v>
      </c>
    </row>
    <row r="5209" spans="1:12" x14ac:dyDescent="0.35">
      <c r="A5209" s="2">
        <v>47211</v>
      </c>
      <c r="K5209" s="87">
        <f t="shared" si="170"/>
        <v>15618</v>
      </c>
      <c r="L5209" s="86">
        <f t="shared" si="169"/>
        <v>800</v>
      </c>
    </row>
    <row r="5210" spans="1:12" x14ac:dyDescent="0.35">
      <c r="A5210" s="2">
        <v>47212</v>
      </c>
      <c r="K5210" s="87">
        <f t="shared" si="170"/>
        <v>15621</v>
      </c>
      <c r="L5210" s="86">
        <f t="shared" si="169"/>
        <v>800</v>
      </c>
    </row>
    <row r="5211" spans="1:12" x14ac:dyDescent="0.35">
      <c r="A5211" s="2">
        <v>47213</v>
      </c>
      <c r="K5211" s="87">
        <f t="shared" si="170"/>
        <v>15624</v>
      </c>
      <c r="L5211" s="86">
        <f t="shared" si="169"/>
        <v>800</v>
      </c>
    </row>
    <row r="5212" spans="1:12" x14ac:dyDescent="0.35">
      <c r="A5212" s="2">
        <v>47214</v>
      </c>
      <c r="K5212" s="87">
        <f t="shared" si="170"/>
        <v>15627</v>
      </c>
      <c r="L5212" s="86">
        <f t="shared" si="169"/>
        <v>800</v>
      </c>
    </row>
    <row r="5213" spans="1:12" x14ac:dyDescent="0.35">
      <c r="A5213" s="2">
        <v>47215</v>
      </c>
      <c r="K5213" s="87">
        <f t="shared" si="170"/>
        <v>15630</v>
      </c>
      <c r="L5213" s="86">
        <f t="shared" si="169"/>
        <v>800</v>
      </c>
    </row>
    <row r="5214" spans="1:12" x14ac:dyDescent="0.35">
      <c r="A5214" s="2">
        <v>47216</v>
      </c>
      <c r="K5214" s="87">
        <f t="shared" si="170"/>
        <v>15633</v>
      </c>
      <c r="L5214" s="86">
        <f t="shared" si="169"/>
        <v>800</v>
      </c>
    </row>
    <row r="5215" spans="1:12" x14ac:dyDescent="0.35">
      <c r="A5215" s="2">
        <v>47217</v>
      </c>
      <c r="K5215" s="87">
        <f t="shared" si="170"/>
        <v>15636</v>
      </c>
      <c r="L5215" s="86">
        <f t="shared" si="169"/>
        <v>800</v>
      </c>
    </row>
    <row r="5216" spans="1:12" x14ac:dyDescent="0.35">
      <c r="A5216" s="2">
        <v>47218</v>
      </c>
      <c r="K5216" s="87">
        <f t="shared" si="170"/>
        <v>15639</v>
      </c>
      <c r="L5216" s="86">
        <f t="shared" si="169"/>
        <v>800</v>
      </c>
    </row>
    <row r="5217" spans="1:12" x14ac:dyDescent="0.35">
      <c r="A5217" s="2">
        <v>47219</v>
      </c>
      <c r="K5217" s="87">
        <f t="shared" si="170"/>
        <v>15642</v>
      </c>
      <c r="L5217" s="86">
        <f t="shared" si="169"/>
        <v>800</v>
      </c>
    </row>
    <row r="5218" spans="1:12" x14ac:dyDescent="0.35">
      <c r="A5218" s="2">
        <v>47220</v>
      </c>
      <c r="K5218" s="87">
        <f t="shared" si="170"/>
        <v>15645</v>
      </c>
      <c r="L5218" s="86">
        <f t="shared" si="169"/>
        <v>800</v>
      </c>
    </row>
    <row r="5219" spans="1:12" x14ac:dyDescent="0.35">
      <c r="A5219" s="2">
        <v>47221</v>
      </c>
      <c r="K5219" s="87">
        <f t="shared" si="170"/>
        <v>15648</v>
      </c>
      <c r="L5219" s="86">
        <f t="shared" si="169"/>
        <v>800</v>
      </c>
    </row>
    <row r="5220" spans="1:12" x14ac:dyDescent="0.35">
      <c r="A5220" s="2">
        <v>47222</v>
      </c>
      <c r="K5220" s="87">
        <f t="shared" si="170"/>
        <v>15651</v>
      </c>
      <c r="L5220" s="86">
        <f t="shared" si="169"/>
        <v>800</v>
      </c>
    </row>
    <row r="5221" spans="1:12" x14ac:dyDescent="0.35">
      <c r="A5221" s="2">
        <v>47223</v>
      </c>
      <c r="K5221" s="87">
        <f t="shared" si="170"/>
        <v>15654</v>
      </c>
      <c r="L5221" s="86">
        <f t="shared" si="169"/>
        <v>800</v>
      </c>
    </row>
    <row r="5222" spans="1:12" x14ac:dyDescent="0.35">
      <c r="A5222" s="2">
        <v>47224</v>
      </c>
      <c r="K5222" s="87">
        <f t="shared" si="170"/>
        <v>15657</v>
      </c>
      <c r="L5222" s="86">
        <f t="shared" si="169"/>
        <v>800</v>
      </c>
    </row>
    <row r="5223" spans="1:12" x14ac:dyDescent="0.35">
      <c r="A5223" s="2">
        <v>47225</v>
      </c>
      <c r="K5223" s="87">
        <f t="shared" si="170"/>
        <v>15660</v>
      </c>
      <c r="L5223" s="86">
        <f t="shared" si="169"/>
        <v>800</v>
      </c>
    </row>
    <row r="5224" spans="1:12" x14ac:dyDescent="0.35">
      <c r="A5224" s="2">
        <v>47226</v>
      </c>
      <c r="K5224" s="87">
        <f t="shared" si="170"/>
        <v>15663</v>
      </c>
      <c r="L5224" s="86">
        <f t="shared" si="169"/>
        <v>800</v>
      </c>
    </row>
    <row r="5225" spans="1:12" x14ac:dyDescent="0.35">
      <c r="A5225" s="2">
        <v>47227</v>
      </c>
      <c r="K5225" s="87">
        <f t="shared" si="170"/>
        <v>15666</v>
      </c>
      <c r="L5225" s="86">
        <f t="shared" si="169"/>
        <v>800</v>
      </c>
    </row>
    <row r="5226" spans="1:12" x14ac:dyDescent="0.35">
      <c r="A5226" s="2">
        <v>47228</v>
      </c>
      <c r="K5226" s="87">
        <f t="shared" si="170"/>
        <v>15669</v>
      </c>
      <c r="L5226" s="86">
        <f t="shared" si="169"/>
        <v>800</v>
      </c>
    </row>
    <row r="5227" spans="1:12" x14ac:dyDescent="0.35">
      <c r="A5227" s="2">
        <v>47229</v>
      </c>
      <c r="K5227" s="87">
        <f t="shared" si="170"/>
        <v>15672</v>
      </c>
      <c r="L5227" s="86">
        <f t="shared" si="169"/>
        <v>800</v>
      </c>
    </row>
    <row r="5228" spans="1:12" x14ac:dyDescent="0.35">
      <c r="A5228" s="2">
        <v>47230</v>
      </c>
      <c r="K5228" s="87">
        <f t="shared" si="170"/>
        <v>15675</v>
      </c>
      <c r="L5228" s="86">
        <f t="shared" si="169"/>
        <v>800</v>
      </c>
    </row>
    <row r="5229" spans="1:12" x14ac:dyDescent="0.35">
      <c r="A5229" s="2">
        <v>47231</v>
      </c>
      <c r="K5229" s="87">
        <f t="shared" si="170"/>
        <v>15678</v>
      </c>
      <c r="L5229" s="86">
        <f t="shared" si="169"/>
        <v>800</v>
      </c>
    </row>
    <row r="5230" spans="1:12" x14ac:dyDescent="0.35">
      <c r="A5230" s="2">
        <v>47232</v>
      </c>
      <c r="K5230" s="87">
        <f t="shared" si="170"/>
        <v>15681</v>
      </c>
      <c r="L5230" s="86">
        <f t="shared" si="169"/>
        <v>800</v>
      </c>
    </row>
    <row r="5231" spans="1:12" x14ac:dyDescent="0.35">
      <c r="A5231" s="2">
        <v>47233</v>
      </c>
      <c r="K5231" s="87">
        <f t="shared" si="170"/>
        <v>15684</v>
      </c>
      <c r="L5231" s="86">
        <f t="shared" si="169"/>
        <v>800</v>
      </c>
    </row>
    <row r="5232" spans="1:12" x14ac:dyDescent="0.35">
      <c r="A5232" s="2">
        <v>47234</v>
      </c>
      <c r="K5232" s="87">
        <f t="shared" si="170"/>
        <v>15687</v>
      </c>
      <c r="L5232" s="86">
        <f t="shared" si="169"/>
        <v>800</v>
      </c>
    </row>
    <row r="5233" spans="1:12" x14ac:dyDescent="0.35">
      <c r="A5233" s="2">
        <v>47235</v>
      </c>
      <c r="K5233" s="87">
        <f t="shared" si="170"/>
        <v>15690</v>
      </c>
      <c r="L5233" s="86">
        <f t="shared" si="169"/>
        <v>800</v>
      </c>
    </row>
    <row r="5234" spans="1:12" x14ac:dyDescent="0.35">
      <c r="A5234" s="2">
        <v>47236</v>
      </c>
      <c r="K5234" s="87">
        <f t="shared" si="170"/>
        <v>15693</v>
      </c>
      <c r="L5234" s="86">
        <f t="shared" si="169"/>
        <v>800</v>
      </c>
    </row>
    <row r="5235" spans="1:12" x14ac:dyDescent="0.35">
      <c r="A5235" s="2">
        <v>47237</v>
      </c>
      <c r="K5235" s="87">
        <f t="shared" si="170"/>
        <v>15696</v>
      </c>
      <c r="L5235" s="86">
        <f t="shared" si="169"/>
        <v>800</v>
      </c>
    </row>
    <row r="5236" spans="1:12" x14ac:dyDescent="0.35">
      <c r="A5236" s="2">
        <v>47238</v>
      </c>
      <c r="K5236" s="87">
        <f t="shared" si="170"/>
        <v>15699</v>
      </c>
      <c r="L5236" s="86">
        <f t="shared" si="169"/>
        <v>800</v>
      </c>
    </row>
    <row r="5237" spans="1:12" x14ac:dyDescent="0.35">
      <c r="A5237" s="2">
        <v>47239</v>
      </c>
      <c r="K5237" s="87">
        <f t="shared" si="170"/>
        <v>15702</v>
      </c>
      <c r="L5237" s="86">
        <f t="shared" si="169"/>
        <v>800</v>
      </c>
    </row>
    <row r="5238" spans="1:12" x14ac:dyDescent="0.35">
      <c r="A5238" s="2">
        <v>47240</v>
      </c>
      <c r="K5238" s="87">
        <f t="shared" si="170"/>
        <v>15705</v>
      </c>
      <c r="L5238" s="86">
        <f t="shared" si="169"/>
        <v>800</v>
      </c>
    </row>
    <row r="5239" spans="1:12" x14ac:dyDescent="0.35">
      <c r="A5239" s="2">
        <v>47241</v>
      </c>
      <c r="K5239" s="87">
        <f t="shared" si="170"/>
        <v>15708</v>
      </c>
      <c r="L5239" s="86">
        <f t="shared" si="169"/>
        <v>800</v>
      </c>
    </row>
    <row r="5240" spans="1:12" x14ac:dyDescent="0.35">
      <c r="A5240" s="2">
        <v>47242</v>
      </c>
      <c r="K5240" s="87">
        <f t="shared" si="170"/>
        <v>15711</v>
      </c>
      <c r="L5240" s="86">
        <f t="shared" si="169"/>
        <v>800</v>
      </c>
    </row>
    <row r="5241" spans="1:12" x14ac:dyDescent="0.35">
      <c r="A5241" s="2">
        <v>47243</v>
      </c>
      <c r="K5241" s="87">
        <f t="shared" si="170"/>
        <v>15714</v>
      </c>
      <c r="L5241" s="86">
        <f t="shared" si="169"/>
        <v>800</v>
      </c>
    </row>
    <row r="5242" spans="1:12" x14ac:dyDescent="0.35">
      <c r="A5242" s="2">
        <v>47244</v>
      </c>
      <c r="K5242" s="87">
        <f t="shared" si="170"/>
        <v>15717</v>
      </c>
      <c r="L5242" s="86">
        <f t="shared" si="169"/>
        <v>800</v>
      </c>
    </row>
    <row r="5243" spans="1:12" x14ac:dyDescent="0.35">
      <c r="A5243" s="2">
        <v>47245</v>
      </c>
      <c r="K5243" s="87">
        <f t="shared" si="170"/>
        <v>15720</v>
      </c>
      <c r="L5243" s="86">
        <f t="shared" si="169"/>
        <v>800</v>
      </c>
    </row>
    <row r="5244" spans="1:12" x14ac:dyDescent="0.35">
      <c r="A5244" s="2">
        <v>47246</v>
      </c>
      <c r="K5244" s="87">
        <f t="shared" si="170"/>
        <v>15723</v>
      </c>
      <c r="L5244" s="86">
        <f t="shared" si="169"/>
        <v>800</v>
      </c>
    </row>
    <row r="5245" spans="1:12" x14ac:dyDescent="0.35">
      <c r="A5245" s="2">
        <v>47247</v>
      </c>
      <c r="K5245" s="87">
        <f t="shared" si="170"/>
        <v>15726</v>
      </c>
      <c r="L5245" s="86">
        <f t="shared" si="169"/>
        <v>800</v>
      </c>
    </row>
    <row r="5246" spans="1:12" x14ac:dyDescent="0.35">
      <c r="A5246" s="2">
        <v>47248</v>
      </c>
      <c r="K5246" s="87">
        <f t="shared" si="170"/>
        <v>15729</v>
      </c>
      <c r="L5246" s="86">
        <f t="shared" si="169"/>
        <v>800</v>
      </c>
    </row>
    <row r="5247" spans="1:12" x14ac:dyDescent="0.35">
      <c r="A5247" s="2">
        <v>47249</v>
      </c>
      <c r="K5247" s="87">
        <f t="shared" si="170"/>
        <v>15732</v>
      </c>
      <c r="L5247" s="86">
        <f t="shared" si="169"/>
        <v>800</v>
      </c>
    </row>
    <row r="5248" spans="1:12" x14ac:dyDescent="0.35">
      <c r="A5248" s="2">
        <v>47250</v>
      </c>
      <c r="K5248" s="87">
        <f t="shared" si="170"/>
        <v>15735</v>
      </c>
      <c r="L5248" s="86">
        <f t="shared" si="169"/>
        <v>800</v>
      </c>
    </row>
    <row r="5249" spans="1:12" x14ac:dyDescent="0.35">
      <c r="A5249" s="2">
        <v>47251</v>
      </c>
      <c r="K5249" s="87">
        <f t="shared" si="170"/>
        <v>15738</v>
      </c>
      <c r="L5249" s="86">
        <f t="shared" si="169"/>
        <v>800</v>
      </c>
    </row>
    <row r="5250" spans="1:12" x14ac:dyDescent="0.35">
      <c r="A5250" s="2">
        <v>47252</v>
      </c>
      <c r="K5250" s="87">
        <f t="shared" si="170"/>
        <v>15741</v>
      </c>
      <c r="L5250" s="86">
        <f t="shared" si="169"/>
        <v>800</v>
      </c>
    </row>
    <row r="5251" spans="1:12" x14ac:dyDescent="0.35">
      <c r="A5251" s="2">
        <v>47253</v>
      </c>
      <c r="K5251" s="87">
        <f t="shared" si="170"/>
        <v>15744</v>
      </c>
      <c r="L5251" s="86">
        <f t="shared" si="169"/>
        <v>800</v>
      </c>
    </row>
    <row r="5252" spans="1:12" x14ac:dyDescent="0.35">
      <c r="A5252" s="2">
        <v>47254</v>
      </c>
      <c r="K5252" s="87">
        <f t="shared" si="170"/>
        <v>15747</v>
      </c>
      <c r="L5252" s="86">
        <f t="shared" ref="L5252:L5315" si="171">ExistingCost</f>
        <v>800</v>
      </c>
    </row>
    <row r="5253" spans="1:12" x14ac:dyDescent="0.35">
      <c r="A5253" s="2">
        <v>47255</v>
      </c>
      <c r="K5253" s="87">
        <f t="shared" ref="K5253:K5316" si="172">K5252+3</f>
        <v>15750</v>
      </c>
      <c r="L5253" s="86">
        <f t="shared" si="171"/>
        <v>800</v>
      </c>
    </row>
    <row r="5254" spans="1:12" x14ac:dyDescent="0.35">
      <c r="A5254" s="2">
        <v>47256</v>
      </c>
      <c r="K5254" s="87">
        <f t="shared" si="172"/>
        <v>15753</v>
      </c>
      <c r="L5254" s="86">
        <f t="shared" si="171"/>
        <v>800</v>
      </c>
    </row>
    <row r="5255" spans="1:12" x14ac:dyDescent="0.35">
      <c r="A5255" s="2">
        <v>47257</v>
      </c>
      <c r="K5255" s="87">
        <f t="shared" si="172"/>
        <v>15756</v>
      </c>
      <c r="L5255" s="86">
        <f t="shared" si="171"/>
        <v>800</v>
      </c>
    </row>
    <row r="5256" spans="1:12" x14ac:dyDescent="0.35">
      <c r="A5256" s="2">
        <v>47258</v>
      </c>
      <c r="K5256" s="87">
        <f t="shared" si="172"/>
        <v>15759</v>
      </c>
      <c r="L5256" s="86">
        <f t="shared" si="171"/>
        <v>800</v>
      </c>
    </row>
    <row r="5257" spans="1:12" x14ac:dyDescent="0.35">
      <c r="A5257" s="2">
        <v>47259</v>
      </c>
      <c r="K5257" s="87">
        <f t="shared" si="172"/>
        <v>15762</v>
      </c>
      <c r="L5257" s="86">
        <f t="shared" si="171"/>
        <v>800</v>
      </c>
    </row>
    <row r="5258" spans="1:12" x14ac:dyDescent="0.35">
      <c r="A5258" s="2">
        <v>47260</v>
      </c>
      <c r="K5258" s="87">
        <f t="shared" si="172"/>
        <v>15765</v>
      </c>
      <c r="L5258" s="86">
        <f t="shared" si="171"/>
        <v>800</v>
      </c>
    </row>
    <row r="5259" spans="1:12" x14ac:dyDescent="0.35">
      <c r="A5259" s="2">
        <v>47261</v>
      </c>
      <c r="K5259" s="87">
        <f t="shared" si="172"/>
        <v>15768</v>
      </c>
      <c r="L5259" s="86">
        <f t="shared" si="171"/>
        <v>800</v>
      </c>
    </row>
    <row r="5260" spans="1:12" x14ac:dyDescent="0.35">
      <c r="A5260" s="2">
        <v>47262</v>
      </c>
      <c r="K5260" s="87">
        <f t="shared" si="172"/>
        <v>15771</v>
      </c>
      <c r="L5260" s="86">
        <f t="shared" si="171"/>
        <v>800</v>
      </c>
    </row>
    <row r="5261" spans="1:12" x14ac:dyDescent="0.35">
      <c r="A5261" s="2">
        <v>47263</v>
      </c>
      <c r="K5261" s="87">
        <f t="shared" si="172"/>
        <v>15774</v>
      </c>
      <c r="L5261" s="86">
        <f t="shared" si="171"/>
        <v>800</v>
      </c>
    </row>
    <row r="5262" spans="1:12" x14ac:dyDescent="0.35">
      <c r="A5262" s="2">
        <v>47264</v>
      </c>
      <c r="K5262" s="87">
        <f t="shared" si="172"/>
        <v>15777</v>
      </c>
      <c r="L5262" s="86">
        <f t="shared" si="171"/>
        <v>800</v>
      </c>
    </row>
    <row r="5263" spans="1:12" x14ac:dyDescent="0.35">
      <c r="A5263" s="2">
        <v>47265</v>
      </c>
      <c r="K5263" s="87">
        <f t="shared" si="172"/>
        <v>15780</v>
      </c>
      <c r="L5263" s="86">
        <f t="shared" si="171"/>
        <v>800</v>
      </c>
    </row>
    <row r="5264" spans="1:12" x14ac:dyDescent="0.35">
      <c r="A5264" s="2">
        <v>47266</v>
      </c>
      <c r="K5264" s="87">
        <f t="shared" si="172"/>
        <v>15783</v>
      </c>
      <c r="L5264" s="86">
        <f t="shared" si="171"/>
        <v>800</v>
      </c>
    </row>
    <row r="5265" spans="1:12" x14ac:dyDescent="0.35">
      <c r="A5265" s="2">
        <v>47267</v>
      </c>
      <c r="K5265" s="87">
        <f t="shared" si="172"/>
        <v>15786</v>
      </c>
      <c r="L5265" s="86">
        <f t="shared" si="171"/>
        <v>800</v>
      </c>
    </row>
    <row r="5266" spans="1:12" x14ac:dyDescent="0.35">
      <c r="A5266" s="2">
        <v>47268</v>
      </c>
      <c r="K5266" s="87">
        <f t="shared" si="172"/>
        <v>15789</v>
      </c>
      <c r="L5266" s="86">
        <f t="shared" si="171"/>
        <v>800</v>
      </c>
    </row>
    <row r="5267" spans="1:12" x14ac:dyDescent="0.35">
      <c r="A5267" s="2">
        <v>47269</v>
      </c>
      <c r="K5267" s="87">
        <f t="shared" si="172"/>
        <v>15792</v>
      </c>
      <c r="L5267" s="86">
        <f t="shared" si="171"/>
        <v>800</v>
      </c>
    </row>
    <row r="5268" spans="1:12" x14ac:dyDescent="0.35">
      <c r="A5268" s="2">
        <v>47270</v>
      </c>
      <c r="K5268" s="87">
        <f t="shared" si="172"/>
        <v>15795</v>
      </c>
      <c r="L5268" s="86">
        <f t="shared" si="171"/>
        <v>800</v>
      </c>
    </row>
    <row r="5269" spans="1:12" x14ac:dyDescent="0.35">
      <c r="A5269" s="2">
        <v>47271</v>
      </c>
      <c r="K5269" s="87">
        <f t="shared" si="172"/>
        <v>15798</v>
      </c>
      <c r="L5269" s="86">
        <f t="shared" si="171"/>
        <v>800</v>
      </c>
    </row>
    <row r="5270" spans="1:12" x14ac:dyDescent="0.35">
      <c r="A5270" s="2">
        <v>47272</v>
      </c>
      <c r="K5270" s="87">
        <f t="shared" si="172"/>
        <v>15801</v>
      </c>
      <c r="L5270" s="86">
        <f t="shared" si="171"/>
        <v>800</v>
      </c>
    </row>
    <row r="5271" spans="1:12" x14ac:dyDescent="0.35">
      <c r="A5271" s="2">
        <v>47273</v>
      </c>
      <c r="K5271" s="87">
        <f t="shared" si="172"/>
        <v>15804</v>
      </c>
      <c r="L5271" s="86">
        <f t="shared" si="171"/>
        <v>800</v>
      </c>
    </row>
    <row r="5272" spans="1:12" x14ac:dyDescent="0.35">
      <c r="A5272" s="2">
        <v>47274</v>
      </c>
      <c r="K5272" s="87">
        <f t="shared" si="172"/>
        <v>15807</v>
      </c>
      <c r="L5272" s="86">
        <f t="shared" si="171"/>
        <v>800</v>
      </c>
    </row>
    <row r="5273" spans="1:12" x14ac:dyDescent="0.35">
      <c r="A5273" s="2">
        <v>47275</v>
      </c>
      <c r="K5273" s="87">
        <f t="shared" si="172"/>
        <v>15810</v>
      </c>
      <c r="L5273" s="86">
        <f t="shared" si="171"/>
        <v>800</v>
      </c>
    </row>
    <row r="5274" spans="1:12" x14ac:dyDescent="0.35">
      <c r="A5274" s="2">
        <v>47276</v>
      </c>
      <c r="K5274" s="87">
        <f t="shared" si="172"/>
        <v>15813</v>
      </c>
      <c r="L5274" s="86">
        <f t="shared" si="171"/>
        <v>800</v>
      </c>
    </row>
    <row r="5275" spans="1:12" x14ac:dyDescent="0.35">
      <c r="A5275" s="2">
        <v>47277</v>
      </c>
      <c r="K5275" s="87">
        <f t="shared" si="172"/>
        <v>15816</v>
      </c>
      <c r="L5275" s="86">
        <f t="shared" si="171"/>
        <v>800</v>
      </c>
    </row>
    <row r="5276" spans="1:12" x14ac:dyDescent="0.35">
      <c r="A5276" s="2">
        <v>47278</v>
      </c>
      <c r="K5276" s="87">
        <f t="shared" si="172"/>
        <v>15819</v>
      </c>
      <c r="L5276" s="86">
        <f t="shared" si="171"/>
        <v>800</v>
      </c>
    </row>
    <row r="5277" spans="1:12" x14ac:dyDescent="0.35">
      <c r="A5277" s="2">
        <v>47279</v>
      </c>
      <c r="K5277" s="87">
        <f t="shared" si="172"/>
        <v>15822</v>
      </c>
      <c r="L5277" s="86">
        <f t="shared" si="171"/>
        <v>800</v>
      </c>
    </row>
    <row r="5278" spans="1:12" x14ac:dyDescent="0.35">
      <c r="A5278" s="2">
        <v>47280</v>
      </c>
      <c r="K5278" s="87">
        <f t="shared" si="172"/>
        <v>15825</v>
      </c>
      <c r="L5278" s="86">
        <f t="shared" si="171"/>
        <v>800</v>
      </c>
    </row>
    <row r="5279" spans="1:12" x14ac:dyDescent="0.35">
      <c r="A5279" s="2">
        <v>47281</v>
      </c>
      <c r="K5279" s="87">
        <f t="shared" si="172"/>
        <v>15828</v>
      </c>
      <c r="L5279" s="86">
        <f t="shared" si="171"/>
        <v>800</v>
      </c>
    </row>
    <row r="5280" spans="1:12" x14ac:dyDescent="0.35">
      <c r="A5280" s="2">
        <v>47282</v>
      </c>
      <c r="K5280" s="87">
        <f t="shared" si="172"/>
        <v>15831</v>
      </c>
      <c r="L5280" s="86">
        <f t="shared" si="171"/>
        <v>800</v>
      </c>
    </row>
    <row r="5281" spans="1:12" x14ac:dyDescent="0.35">
      <c r="A5281" s="2">
        <v>47283</v>
      </c>
      <c r="K5281" s="87">
        <f t="shared" si="172"/>
        <v>15834</v>
      </c>
      <c r="L5281" s="86">
        <f t="shared" si="171"/>
        <v>800</v>
      </c>
    </row>
    <row r="5282" spans="1:12" x14ac:dyDescent="0.35">
      <c r="A5282" s="2">
        <v>47284</v>
      </c>
      <c r="K5282" s="87">
        <f t="shared" si="172"/>
        <v>15837</v>
      </c>
      <c r="L5282" s="86">
        <f t="shared" si="171"/>
        <v>800</v>
      </c>
    </row>
    <row r="5283" spans="1:12" x14ac:dyDescent="0.35">
      <c r="A5283" s="2">
        <v>47285</v>
      </c>
      <c r="K5283" s="87">
        <f t="shared" si="172"/>
        <v>15840</v>
      </c>
      <c r="L5283" s="86">
        <f t="shared" si="171"/>
        <v>800</v>
      </c>
    </row>
    <row r="5284" spans="1:12" x14ac:dyDescent="0.35">
      <c r="A5284" s="2">
        <v>47286</v>
      </c>
      <c r="K5284" s="87">
        <f t="shared" si="172"/>
        <v>15843</v>
      </c>
      <c r="L5284" s="86">
        <f t="shared" si="171"/>
        <v>800</v>
      </c>
    </row>
    <row r="5285" spans="1:12" x14ac:dyDescent="0.35">
      <c r="A5285" s="2">
        <v>47287</v>
      </c>
      <c r="K5285" s="87">
        <f t="shared" si="172"/>
        <v>15846</v>
      </c>
      <c r="L5285" s="86">
        <f t="shared" si="171"/>
        <v>800</v>
      </c>
    </row>
    <row r="5286" spans="1:12" x14ac:dyDescent="0.35">
      <c r="A5286" s="2">
        <v>47288</v>
      </c>
      <c r="K5286" s="87">
        <f t="shared" si="172"/>
        <v>15849</v>
      </c>
      <c r="L5286" s="86">
        <f t="shared" si="171"/>
        <v>800</v>
      </c>
    </row>
    <row r="5287" spans="1:12" x14ac:dyDescent="0.35">
      <c r="A5287" s="2">
        <v>47289</v>
      </c>
      <c r="K5287" s="87">
        <f t="shared" si="172"/>
        <v>15852</v>
      </c>
      <c r="L5287" s="86">
        <f t="shared" si="171"/>
        <v>800</v>
      </c>
    </row>
    <row r="5288" spans="1:12" x14ac:dyDescent="0.35">
      <c r="A5288" s="2">
        <v>47290</v>
      </c>
      <c r="K5288" s="87">
        <f t="shared" si="172"/>
        <v>15855</v>
      </c>
      <c r="L5288" s="86">
        <f t="shared" si="171"/>
        <v>800</v>
      </c>
    </row>
    <row r="5289" spans="1:12" x14ac:dyDescent="0.35">
      <c r="A5289" s="2">
        <v>47291</v>
      </c>
      <c r="K5289" s="87">
        <f t="shared" si="172"/>
        <v>15858</v>
      </c>
      <c r="L5289" s="86">
        <f t="shared" si="171"/>
        <v>800</v>
      </c>
    </row>
    <row r="5290" spans="1:12" x14ac:dyDescent="0.35">
      <c r="A5290" s="2">
        <v>47292</v>
      </c>
      <c r="K5290" s="87">
        <f t="shared" si="172"/>
        <v>15861</v>
      </c>
      <c r="L5290" s="86">
        <f t="shared" si="171"/>
        <v>800</v>
      </c>
    </row>
    <row r="5291" spans="1:12" x14ac:dyDescent="0.35">
      <c r="A5291" s="2">
        <v>47293</v>
      </c>
      <c r="K5291" s="87">
        <f t="shared" si="172"/>
        <v>15864</v>
      </c>
      <c r="L5291" s="86">
        <f t="shared" si="171"/>
        <v>800</v>
      </c>
    </row>
    <row r="5292" spans="1:12" x14ac:dyDescent="0.35">
      <c r="A5292" s="2">
        <v>47294</v>
      </c>
      <c r="K5292" s="87">
        <f t="shared" si="172"/>
        <v>15867</v>
      </c>
      <c r="L5292" s="86">
        <f t="shared" si="171"/>
        <v>800</v>
      </c>
    </row>
    <row r="5293" spans="1:12" x14ac:dyDescent="0.35">
      <c r="A5293" s="2">
        <v>47295</v>
      </c>
      <c r="K5293" s="87">
        <f t="shared" si="172"/>
        <v>15870</v>
      </c>
      <c r="L5293" s="86">
        <f t="shared" si="171"/>
        <v>800</v>
      </c>
    </row>
    <row r="5294" spans="1:12" x14ac:dyDescent="0.35">
      <c r="A5294" s="2">
        <v>47296</v>
      </c>
      <c r="K5294" s="87">
        <f t="shared" si="172"/>
        <v>15873</v>
      </c>
      <c r="L5294" s="86">
        <f t="shared" si="171"/>
        <v>800</v>
      </c>
    </row>
    <row r="5295" spans="1:12" x14ac:dyDescent="0.35">
      <c r="A5295" s="2">
        <v>47297</v>
      </c>
      <c r="K5295" s="87">
        <f t="shared" si="172"/>
        <v>15876</v>
      </c>
      <c r="L5295" s="86">
        <f t="shared" si="171"/>
        <v>800</v>
      </c>
    </row>
    <row r="5296" spans="1:12" x14ac:dyDescent="0.35">
      <c r="A5296" s="2">
        <v>47298</v>
      </c>
      <c r="K5296" s="87">
        <f t="shared" si="172"/>
        <v>15879</v>
      </c>
      <c r="L5296" s="86">
        <f t="shared" si="171"/>
        <v>800</v>
      </c>
    </row>
    <row r="5297" spans="1:12" x14ac:dyDescent="0.35">
      <c r="A5297" s="2">
        <v>47299</v>
      </c>
      <c r="K5297" s="87">
        <f t="shared" si="172"/>
        <v>15882</v>
      </c>
      <c r="L5297" s="86">
        <f t="shared" si="171"/>
        <v>800</v>
      </c>
    </row>
    <row r="5298" spans="1:12" x14ac:dyDescent="0.35">
      <c r="A5298" s="2">
        <v>47300</v>
      </c>
      <c r="K5298" s="87">
        <f t="shared" si="172"/>
        <v>15885</v>
      </c>
      <c r="L5298" s="86">
        <f t="shared" si="171"/>
        <v>800</v>
      </c>
    </row>
    <row r="5299" spans="1:12" x14ac:dyDescent="0.35">
      <c r="A5299" s="2">
        <v>47301</v>
      </c>
      <c r="K5299" s="87">
        <f t="shared" si="172"/>
        <v>15888</v>
      </c>
      <c r="L5299" s="86">
        <f t="shared" si="171"/>
        <v>800</v>
      </c>
    </row>
    <row r="5300" spans="1:12" x14ac:dyDescent="0.35">
      <c r="A5300" s="2">
        <v>47302</v>
      </c>
      <c r="K5300" s="87">
        <f t="shared" si="172"/>
        <v>15891</v>
      </c>
      <c r="L5300" s="86">
        <f t="shared" si="171"/>
        <v>800</v>
      </c>
    </row>
    <row r="5301" spans="1:12" x14ac:dyDescent="0.35">
      <c r="A5301" s="2">
        <v>47303</v>
      </c>
      <c r="K5301" s="87">
        <f t="shared" si="172"/>
        <v>15894</v>
      </c>
      <c r="L5301" s="86">
        <f t="shared" si="171"/>
        <v>800</v>
      </c>
    </row>
    <row r="5302" spans="1:12" x14ac:dyDescent="0.35">
      <c r="A5302" s="2">
        <v>47304</v>
      </c>
      <c r="K5302" s="87">
        <f t="shared" si="172"/>
        <v>15897</v>
      </c>
      <c r="L5302" s="86">
        <f t="shared" si="171"/>
        <v>800</v>
      </c>
    </row>
    <row r="5303" spans="1:12" x14ac:dyDescent="0.35">
      <c r="A5303" s="2">
        <v>47305</v>
      </c>
      <c r="K5303" s="87">
        <f t="shared" si="172"/>
        <v>15900</v>
      </c>
      <c r="L5303" s="86">
        <f t="shared" si="171"/>
        <v>800</v>
      </c>
    </row>
    <row r="5304" spans="1:12" x14ac:dyDescent="0.35">
      <c r="A5304" s="2">
        <v>47306</v>
      </c>
      <c r="K5304" s="87">
        <f t="shared" si="172"/>
        <v>15903</v>
      </c>
      <c r="L5304" s="86">
        <f t="shared" si="171"/>
        <v>800</v>
      </c>
    </row>
    <row r="5305" spans="1:12" x14ac:dyDescent="0.35">
      <c r="A5305" s="2">
        <v>47307</v>
      </c>
      <c r="K5305" s="87">
        <f t="shared" si="172"/>
        <v>15906</v>
      </c>
      <c r="L5305" s="86">
        <f t="shared" si="171"/>
        <v>800</v>
      </c>
    </row>
    <row r="5306" spans="1:12" x14ac:dyDescent="0.35">
      <c r="A5306" s="2">
        <v>47308</v>
      </c>
      <c r="K5306" s="87">
        <f t="shared" si="172"/>
        <v>15909</v>
      </c>
      <c r="L5306" s="86">
        <f t="shared" si="171"/>
        <v>800</v>
      </c>
    </row>
    <row r="5307" spans="1:12" x14ac:dyDescent="0.35">
      <c r="A5307" s="2">
        <v>47309</v>
      </c>
      <c r="K5307" s="87">
        <f t="shared" si="172"/>
        <v>15912</v>
      </c>
      <c r="L5307" s="86">
        <f t="shared" si="171"/>
        <v>800</v>
      </c>
    </row>
    <row r="5308" spans="1:12" x14ac:dyDescent="0.35">
      <c r="A5308" s="2">
        <v>47310</v>
      </c>
      <c r="K5308" s="87">
        <f t="shared" si="172"/>
        <v>15915</v>
      </c>
      <c r="L5308" s="86">
        <f t="shared" si="171"/>
        <v>800</v>
      </c>
    </row>
    <row r="5309" spans="1:12" x14ac:dyDescent="0.35">
      <c r="A5309" s="2">
        <v>47311</v>
      </c>
      <c r="K5309" s="87">
        <f t="shared" si="172"/>
        <v>15918</v>
      </c>
      <c r="L5309" s="86">
        <f t="shared" si="171"/>
        <v>800</v>
      </c>
    </row>
    <row r="5310" spans="1:12" x14ac:dyDescent="0.35">
      <c r="A5310" s="2">
        <v>47312</v>
      </c>
      <c r="K5310" s="87">
        <f t="shared" si="172"/>
        <v>15921</v>
      </c>
      <c r="L5310" s="86">
        <f t="shared" si="171"/>
        <v>800</v>
      </c>
    </row>
    <row r="5311" spans="1:12" x14ac:dyDescent="0.35">
      <c r="A5311" s="2">
        <v>47313</v>
      </c>
      <c r="K5311" s="87">
        <f t="shared" si="172"/>
        <v>15924</v>
      </c>
      <c r="L5311" s="86">
        <f t="shared" si="171"/>
        <v>800</v>
      </c>
    </row>
    <row r="5312" spans="1:12" x14ac:dyDescent="0.35">
      <c r="A5312" s="2">
        <v>47314</v>
      </c>
      <c r="K5312" s="87">
        <f t="shared" si="172"/>
        <v>15927</v>
      </c>
      <c r="L5312" s="86">
        <f t="shared" si="171"/>
        <v>800</v>
      </c>
    </row>
    <row r="5313" spans="1:12" x14ac:dyDescent="0.35">
      <c r="A5313" s="2">
        <v>47315</v>
      </c>
      <c r="K5313" s="87">
        <f t="shared" si="172"/>
        <v>15930</v>
      </c>
      <c r="L5313" s="86">
        <f t="shared" si="171"/>
        <v>800</v>
      </c>
    </row>
    <row r="5314" spans="1:12" x14ac:dyDescent="0.35">
      <c r="A5314" s="2">
        <v>47316</v>
      </c>
      <c r="K5314" s="87">
        <f t="shared" si="172"/>
        <v>15933</v>
      </c>
      <c r="L5314" s="86">
        <f t="shared" si="171"/>
        <v>800</v>
      </c>
    </row>
    <row r="5315" spans="1:12" x14ac:dyDescent="0.35">
      <c r="A5315" s="2">
        <v>47317</v>
      </c>
      <c r="K5315" s="87">
        <f t="shared" si="172"/>
        <v>15936</v>
      </c>
      <c r="L5315" s="86">
        <f t="shared" si="171"/>
        <v>800</v>
      </c>
    </row>
    <row r="5316" spans="1:12" x14ac:dyDescent="0.35">
      <c r="A5316" s="2">
        <v>47318</v>
      </c>
      <c r="K5316" s="87">
        <f t="shared" si="172"/>
        <v>15939</v>
      </c>
      <c r="L5316" s="86">
        <f t="shared" ref="L5316:L5379" si="173">ExistingCost</f>
        <v>800</v>
      </c>
    </row>
    <row r="5317" spans="1:12" x14ac:dyDescent="0.35">
      <c r="A5317" s="2">
        <v>47319</v>
      </c>
      <c r="K5317" s="87">
        <f t="shared" ref="K5317:K5380" si="174">K5316+3</f>
        <v>15942</v>
      </c>
      <c r="L5317" s="86">
        <f t="shared" si="173"/>
        <v>800</v>
      </c>
    </row>
    <row r="5318" spans="1:12" x14ac:dyDescent="0.35">
      <c r="A5318" s="2">
        <v>47320</v>
      </c>
      <c r="K5318" s="87">
        <f t="shared" si="174"/>
        <v>15945</v>
      </c>
      <c r="L5318" s="86">
        <f t="shared" si="173"/>
        <v>800</v>
      </c>
    </row>
    <row r="5319" spans="1:12" x14ac:dyDescent="0.35">
      <c r="A5319" s="2">
        <v>47321</v>
      </c>
      <c r="K5319" s="87">
        <f t="shared" si="174"/>
        <v>15948</v>
      </c>
      <c r="L5319" s="86">
        <f t="shared" si="173"/>
        <v>800</v>
      </c>
    </row>
    <row r="5320" spans="1:12" x14ac:dyDescent="0.35">
      <c r="A5320" s="2">
        <v>47322</v>
      </c>
      <c r="K5320" s="87">
        <f t="shared" si="174"/>
        <v>15951</v>
      </c>
      <c r="L5320" s="86">
        <f t="shared" si="173"/>
        <v>800</v>
      </c>
    </row>
    <row r="5321" spans="1:12" x14ac:dyDescent="0.35">
      <c r="A5321" s="2">
        <v>47323</v>
      </c>
      <c r="K5321" s="87">
        <f t="shared" si="174"/>
        <v>15954</v>
      </c>
      <c r="L5321" s="86">
        <f t="shared" si="173"/>
        <v>800</v>
      </c>
    </row>
    <row r="5322" spans="1:12" x14ac:dyDescent="0.35">
      <c r="A5322" s="2">
        <v>47324</v>
      </c>
      <c r="K5322" s="87">
        <f t="shared" si="174"/>
        <v>15957</v>
      </c>
      <c r="L5322" s="86">
        <f t="shared" si="173"/>
        <v>800</v>
      </c>
    </row>
    <row r="5323" spans="1:12" x14ac:dyDescent="0.35">
      <c r="A5323" s="2">
        <v>47325</v>
      </c>
      <c r="K5323" s="87">
        <f t="shared" si="174"/>
        <v>15960</v>
      </c>
      <c r="L5323" s="86">
        <f t="shared" si="173"/>
        <v>800</v>
      </c>
    </row>
    <row r="5324" spans="1:12" x14ac:dyDescent="0.35">
      <c r="A5324" s="2">
        <v>47326</v>
      </c>
      <c r="K5324" s="87">
        <f t="shared" si="174"/>
        <v>15963</v>
      </c>
      <c r="L5324" s="86">
        <f t="shared" si="173"/>
        <v>800</v>
      </c>
    </row>
    <row r="5325" spans="1:12" x14ac:dyDescent="0.35">
      <c r="A5325" s="2">
        <v>47327</v>
      </c>
      <c r="K5325" s="87">
        <f t="shared" si="174"/>
        <v>15966</v>
      </c>
      <c r="L5325" s="86">
        <f t="shared" si="173"/>
        <v>800</v>
      </c>
    </row>
    <row r="5326" spans="1:12" x14ac:dyDescent="0.35">
      <c r="A5326" s="2">
        <v>47328</v>
      </c>
      <c r="K5326" s="87">
        <f t="shared" si="174"/>
        <v>15969</v>
      </c>
      <c r="L5326" s="86">
        <f t="shared" si="173"/>
        <v>800</v>
      </c>
    </row>
    <row r="5327" spans="1:12" x14ac:dyDescent="0.35">
      <c r="A5327" s="2">
        <v>47329</v>
      </c>
      <c r="K5327" s="87">
        <f t="shared" si="174"/>
        <v>15972</v>
      </c>
      <c r="L5327" s="86">
        <f t="shared" si="173"/>
        <v>800</v>
      </c>
    </row>
    <row r="5328" spans="1:12" x14ac:dyDescent="0.35">
      <c r="A5328" s="2">
        <v>47330</v>
      </c>
      <c r="K5328" s="87">
        <f t="shared" si="174"/>
        <v>15975</v>
      </c>
      <c r="L5328" s="86">
        <f t="shared" si="173"/>
        <v>800</v>
      </c>
    </row>
    <row r="5329" spans="1:12" x14ac:dyDescent="0.35">
      <c r="A5329" s="2">
        <v>47331</v>
      </c>
      <c r="K5329" s="87">
        <f t="shared" si="174"/>
        <v>15978</v>
      </c>
      <c r="L5329" s="86">
        <f t="shared" si="173"/>
        <v>800</v>
      </c>
    </row>
    <row r="5330" spans="1:12" x14ac:dyDescent="0.35">
      <c r="A5330" s="2">
        <v>47332</v>
      </c>
      <c r="K5330" s="87">
        <f t="shared" si="174"/>
        <v>15981</v>
      </c>
      <c r="L5330" s="86">
        <f t="shared" si="173"/>
        <v>800</v>
      </c>
    </row>
    <row r="5331" spans="1:12" x14ac:dyDescent="0.35">
      <c r="A5331" s="2">
        <v>47333</v>
      </c>
      <c r="K5331" s="87">
        <f t="shared" si="174"/>
        <v>15984</v>
      </c>
      <c r="L5331" s="86">
        <f t="shared" si="173"/>
        <v>800</v>
      </c>
    </row>
    <row r="5332" spans="1:12" x14ac:dyDescent="0.35">
      <c r="A5332" s="2">
        <v>47334</v>
      </c>
      <c r="K5332" s="87">
        <f t="shared" si="174"/>
        <v>15987</v>
      </c>
      <c r="L5332" s="86">
        <f t="shared" si="173"/>
        <v>800</v>
      </c>
    </row>
    <row r="5333" spans="1:12" x14ac:dyDescent="0.35">
      <c r="A5333" s="2">
        <v>47335</v>
      </c>
      <c r="K5333" s="87">
        <f t="shared" si="174"/>
        <v>15990</v>
      </c>
      <c r="L5333" s="86">
        <f t="shared" si="173"/>
        <v>800</v>
      </c>
    </row>
    <row r="5334" spans="1:12" x14ac:dyDescent="0.35">
      <c r="A5334" s="2">
        <v>47336</v>
      </c>
      <c r="K5334" s="87">
        <f t="shared" si="174"/>
        <v>15993</v>
      </c>
      <c r="L5334" s="86">
        <f t="shared" si="173"/>
        <v>800</v>
      </c>
    </row>
    <row r="5335" spans="1:12" x14ac:dyDescent="0.35">
      <c r="A5335" s="2">
        <v>47337</v>
      </c>
      <c r="K5335" s="87">
        <f t="shared" si="174"/>
        <v>15996</v>
      </c>
      <c r="L5335" s="86">
        <f t="shared" si="173"/>
        <v>800</v>
      </c>
    </row>
    <row r="5336" spans="1:12" x14ac:dyDescent="0.35">
      <c r="A5336" s="2">
        <v>47338</v>
      </c>
      <c r="K5336" s="87">
        <f t="shared" si="174"/>
        <v>15999</v>
      </c>
      <c r="L5336" s="86">
        <f t="shared" si="173"/>
        <v>800</v>
      </c>
    </row>
    <row r="5337" spans="1:12" x14ac:dyDescent="0.35">
      <c r="A5337" s="2">
        <v>47339</v>
      </c>
      <c r="K5337" s="87">
        <f t="shared" si="174"/>
        <v>16002</v>
      </c>
      <c r="L5337" s="86">
        <f t="shared" si="173"/>
        <v>800</v>
      </c>
    </row>
    <row r="5338" spans="1:12" x14ac:dyDescent="0.35">
      <c r="A5338" s="2">
        <v>47340</v>
      </c>
      <c r="K5338" s="87">
        <f t="shared" si="174"/>
        <v>16005</v>
      </c>
      <c r="L5338" s="86">
        <f t="shared" si="173"/>
        <v>800</v>
      </c>
    </row>
    <row r="5339" spans="1:12" x14ac:dyDescent="0.35">
      <c r="A5339" s="2">
        <v>47341</v>
      </c>
      <c r="K5339" s="87">
        <f t="shared" si="174"/>
        <v>16008</v>
      </c>
      <c r="L5339" s="86">
        <f t="shared" si="173"/>
        <v>800</v>
      </c>
    </row>
    <row r="5340" spans="1:12" x14ac:dyDescent="0.35">
      <c r="A5340" s="2">
        <v>47342</v>
      </c>
      <c r="K5340" s="87">
        <f t="shared" si="174"/>
        <v>16011</v>
      </c>
      <c r="L5340" s="86">
        <f t="shared" si="173"/>
        <v>800</v>
      </c>
    </row>
    <row r="5341" spans="1:12" x14ac:dyDescent="0.35">
      <c r="A5341" s="2">
        <v>47343</v>
      </c>
      <c r="K5341" s="87">
        <f t="shared" si="174"/>
        <v>16014</v>
      </c>
      <c r="L5341" s="86">
        <f t="shared" si="173"/>
        <v>800</v>
      </c>
    </row>
    <row r="5342" spans="1:12" x14ac:dyDescent="0.35">
      <c r="A5342" s="2">
        <v>47344</v>
      </c>
      <c r="K5342" s="87">
        <f t="shared" si="174"/>
        <v>16017</v>
      </c>
      <c r="L5342" s="86">
        <f t="shared" si="173"/>
        <v>800</v>
      </c>
    </row>
    <row r="5343" spans="1:12" x14ac:dyDescent="0.35">
      <c r="A5343" s="2">
        <v>47345</v>
      </c>
      <c r="K5343" s="87">
        <f t="shared" si="174"/>
        <v>16020</v>
      </c>
      <c r="L5343" s="86">
        <f t="shared" si="173"/>
        <v>800</v>
      </c>
    </row>
    <row r="5344" spans="1:12" x14ac:dyDescent="0.35">
      <c r="A5344" s="2">
        <v>47346</v>
      </c>
      <c r="K5344" s="87">
        <f t="shared" si="174"/>
        <v>16023</v>
      </c>
      <c r="L5344" s="86">
        <f t="shared" si="173"/>
        <v>800</v>
      </c>
    </row>
    <row r="5345" spans="1:12" x14ac:dyDescent="0.35">
      <c r="A5345" s="2">
        <v>47347</v>
      </c>
      <c r="K5345" s="87">
        <f t="shared" si="174"/>
        <v>16026</v>
      </c>
      <c r="L5345" s="86">
        <f t="shared" si="173"/>
        <v>800</v>
      </c>
    </row>
    <row r="5346" spans="1:12" x14ac:dyDescent="0.35">
      <c r="A5346" s="2">
        <v>47348</v>
      </c>
      <c r="K5346" s="87">
        <f t="shared" si="174"/>
        <v>16029</v>
      </c>
      <c r="L5346" s="86">
        <f t="shared" si="173"/>
        <v>800</v>
      </c>
    </row>
    <row r="5347" spans="1:12" x14ac:dyDescent="0.35">
      <c r="A5347" s="2">
        <v>47349</v>
      </c>
      <c r="K5347" s="87">
        <f t="shared" si="174"/>
        <v>16032</v>
      </c>
      <c r="L5347" s="86">
        <f t="shared" si="173"/>
        <v>800</v>
      </c>
    </row>
    <row r="5348" spans="1:12" x14ac:dyDescent="0.35">
      <c r="A5348" s="2">
        <v>47350</v>
      </c>
      <c r="K5348" s="87">
        <f t="shared" si="174"/>
        <v>16035</v>
      </c>
      <c r="L5348" s="86">
        <f t="shared" si="173"/>
        <v>800</v>
      </c>
    </row>
    <row r="5349" spans="1:12" x14ac:dyDescent="0.35">
      <c r="A5349" s="2">
        <v>47351</v>
      </c>
      <c r="K5349" s="87">
        <f t="shared" si="174"/>
        <v>16038</v>
      </c>
      <c r="L5349" s="86">
        <f t="shared" si="173"/>
        <v>800</v>
      </c>
    </row>
    <row r="5350" spans="1:12" x14ac:dyDescent="0.35">
      <c r="A5350" s="2">
        <v>47352</v>
      </c>
      <c r="K5350" s="87">
        <f t="shared" si="174"/>
        <v>16041</v>
      </c>
      <c r="L5350" s="86">
        <f t="shared" si="173"/>
        <v>800</v>
      </c>
    </row>
    <row r="5351" spans="1:12" x14ac:dyDescent="0.35">
      <c r="A5351" s="2">
        <v>47353</v>
      </c>
      <c r="K5351" s="87">
        <f t="shared" si="174"/>
        <v>16044</v>
      </c>
      <c r="L5351" s="86">
        <f t="shared" si="173"/>
        <v>800</v>
      </c>
    </row>
    <row r="5352" spans="1:12" x14ac:dyDescent="0.35">
      <c r="A5352" s="2">
        <v>47354</v>
      </c>
      <c r="K5352" s="87">
        <f t="shared" si="174"/>
        <v>16047</v>
      </c>
      <c r="L5352" s="86">
        <f t="shared" si="173"/>
        <v>800</v>
      </c>
    </row>
    <row r="5353" spans="1:12" x14ac:dyDescent="0.35">
      <c r="A5353" s="2">
        <v>47355</v>
      </c>
      <c r="K5353" s="87">
        <f t="shared" si="174"/>
        <v>16050</v>
      </c>
      <c r="L5353" s="86">
        <f t="shared" si="173"/>
        <v>800</v>
      </c>
    </row>
    <row r="5354" spans="1:12" x14ac:dyDescent="0.35">
      <c r="A5354" s="2">
        <v>47356</v>
      </c>
      <c r="K5354" s="87">
        <f t="shared" si="174"/>
        <v>16053</v>
      </c>
      <c r="L5354" s="86">
        <f t="shared" si="173"/>
        <v>800</v>
      </c>
    </row>
    <row r="5355" spans="1:12" x14ac:dyDescent="0.35">
      <c r="A5355" s="2">
        <v>47357</v>
      </c>
      <c r="K5355" s="87">
        <f t="shared" si="174"/>
        <v>16056</v>
      </c>
      <c r="L5355" s="86">
        <f t="shared" si="173"/>
        <v>800</v>
      </c>
    </row>
    <row r="5356" spans="1:12" x14ac:dyDescent="0.35">
      <c r="A5356" s="2">
        <v>47358</v>
      </c>
      <c r="K5356" s="87">
        <f t="shared" si="174"/>
        <v>16059</v>
      </c>
      <c r="L5356" s="86">
        <f t="shared" si="173"/>
        <v>800</v>
      </c>
    </row>
    <row r="5357" spans="1:12" x14ac:dyDescent="0.35">
      <c r="A5357" s="2">
        <v>47359</v>
      </c>
      <c r="K5357" s="87">
        <f t="shared" si="174"/>
        <v>16062</v>
      </c>
      <c r="L5357" s="86">
        <f t="shared" si="173"/>
        <v>800</v>
      </c>
    </row>
    <row r="5358" spans="1:12" x14ac:dyDescent="0.35">
      <c r="A5358" s="2">
        <v>47360</v>
      </c>
      <c r="K5358" s="87">
        <f t="shared" si="174"/>
        <v>16065</v>
      </c>
      <c r="L5358" s="86">
        <f t="shared" si="173"/>
        <v>800</v>
      </c>
    </row>
    <row r="5359" spans="1:12" x14ac:dyDescent="0.35">
      <c r="A5359" s="2">
        <v>47361</v>
      </c>
      <c r="K5359" s="87">
        <f t="shared" si="174"/>
        <v>16068</v>
      </c>
      <c r="L5359" s="86">
        <f t="shared" si="173"/>
        <v>800</v>
      </c>
    </row>
    <row r="5360" spans="1:12" x14ac:dyDescent="0.35">
      <c r="A5360" s="2">
        <v>47362</v>
      </c>
      <c r="K5360" s="87">
        <f t="shared" si="174"/>
        <v>16071</v>
      </c>
      <c r="L5360" s="86">
        <f t="shared" si="173"/>
        <v>800</v>
      </c>
    </row>
    <row r="5361" spans="1:12" x14ac:dyDescent="0.35">
      <c r="A5361" s="2">
        <v>47363</v>
      </c>
      <c r="K5361" s="87">
        <f t="shared" si="174"/>
        <v>16074</v>
      </c>
      <c r="L5361" s="86">
        <f t="shared" si="173"/>
        <v>800</v>
      </c>
    </row>
    <row r="5362" spans="1:12" x14ac:dyDescent="0.35">
      <c r="A5362" s="2">
        <v>47364</v>
      </c>
      <c r="K5362" s="87">
        <f t="shared" si="174"/>
        <v>16077</v>
      </c>
      <c r="L5362" s="86">
        <f t="shared" si="173"/>
        <v>800</v>
      </c>
    </row>
    <row r="5363" spans="1:12" x14ac:dyDescent="0.35">
      <c r="A5363" s="2">
        <v>47365</v>
      </c>
      <c r="K5363" s="87">
        <f t="shared" si="174"/>
        <v>16080</v>
      </c>
      <c r="L5363" s="86">
        <f t="shared" si="173"/>
        <v>800</v>
      </c>
    </row>
    <row r="5364" spans="1:12" x14ac:dyDescent="0.35">
      <c r="A5364" s="2">
        <v>47366</v>
      </c>
      <c r="K5364" s="87">
        <f t="shared" si="174"/>
        <v>16083</v>
      </c>
      <c r="L5364" s="86">
        <f t="shared" si="173"/>
        <v>800</v>
      </c>
    </row>
    <row r="5365" spans="1:12" x14ac:dyDescent="0.35">
      <c r="A5365" s="2">
        <v>47367</v>
      </c>
      <c r="K5365" s="87">
        <f t="shared" si="174"/>
        <v>16086</v>
      </c>
      <c r="L5365" s="86">
        <f t="shared" si="173"/>
        <v>800</v>
      </c>
    </row>
    <row r="5366" spans="1:12" x14ac:dyDescent="0.35">
      <c r="A5366" s="2">
        <v>47368</v>
      </c>
      <c r="K5366" s="87">
        <f t="shared" si="174"/>
        <v>16089</v>
      </c>
      <c r="L5366" s="86">
        <f t="shared" si="173"/>
        <v>800</v>
      </c>
    </row>
    <row r="5367" spans="1:12" x14ac:dyDescent="0.35">
      <c r="A5367" s="2">
        <v>47369</v>
      </c>
      <c r="K5367" s="87">
        <f t="shared" si="174"/>
        <v>16092</v>
      </c>
      <c r="L5367" s="86">
        <f t="shared" si="173"/>
        <v>800</v>
      </c>
    </row>
    <row r="5368" spans="1:12" x14ac:dyDescent="0.35">
      <c r="A5368" s="2">
        <v>47370</v>
      </c>
      <c r="K5368" s="87">
        <f t="shared" si="174"/>
        <v>16095</v>
      </c>
      <c r="L5368" s="86">
        <f t="shared" si="173"/>
        <v>800</v>
      </c>
    </row>
    <row r="5369" spans="1:12" x14ac:dyDescent="0.35">
      <c r="A5369" s="2">
        <v>47371</v>
      </c>
      <c r="K5369" s="87">
        <f t="shared" si="174"/>
        <v>16098</v>
      </c>
      <c r="L5369" s="86">
        <f t="shared" si="173"/>
        <v>800</v>
      </c>
    </row>
    <row r="5370" spans="1:12" x14ac:dyDescent="0.35">
      <c r="A5370" s="2">
        <v>47372</v>
      </c>
      <c r="K5370" s="87">
        <f t="shared" si="174"/>
        <v>16101</v>
      </c>
      <c r="L5370" s="86">
        <f t="shared" si="173"/>
        <v>800</v>
      </c>
    </row>
    <row r="5371" spans="1:12" x14ac:dyDescent="0.35">
      <c r="A5371" s="2">
        <v>47373</v>
      </c>
      <c r="K5371" s="87">
        <f t="shared" si="174"/>
        <v>16104</v>
      </c>
      <c r="L5371" s="86">
        <f t="shared" si="173"/>
        <v>800</v>
      </c>
    </row>
    <row r="5372" spans="1:12" x14ac:dyDescent="0.35">
      <c r="A5372" s="2">
        <v>47374</v>
      </c>
      <c r="K5372" s="87">
        <f t="shared" si="174"/>
        <v>16107</v>
      </c>
      <c r="L5372" s="86">
        <f t="shared" si="173"/>
        <v>800</v>
      </c>
    </row>
    <row r="5373" spans="1:12" x14ac:dyDescent="0.35">
      <c r="A5373" s="2">
        <v>47375</v>
      </c>
      <c r="K5373" s="87">
        <f t="shared" si="174"/>
        <v>16110</v>
      </c>
      <c r="L5373" s="86">
        <f t="shared" si="173"/>
        <v>800</v>
      </c>
    </row>
    <row r="5374" spans="1:12" x14ac:dyDescent="0.35">
      <c r="A5374" s="2">
        <v>47376</v>
      </c>
      <c r="K5374" s="87">
        <f t="shared" si="174"/>
        <v>16113</v>
      </c>
      <c r="L5374" s="86">
        <f t="shared" si="173"/>
        <v>800</v>
      </c>
    </row>
    <row r="5375" spans="1:12" x14ac:dyDescent="0.35">
      <c r="A5375" s="2">
        <v>47377</v>
      </c>
      <c r="K5375" s="87">
        <f t="shared" si="174"/>
        <v>16116</v>
      </c>
      <c r="L5375" s="86">
        <f t="shared" si="173"/>
        <v>800</v>
      </c>
    </row>
    <row r="5376" spans="1:12" x14ac:dyDescent="0.35">
      <c r="A5376" s="2">
        <v>47378</v>
      </c>
      <c r="K5376" s="87">
        <f t="shared" si="174"/>
        <v>16119</v>
      </c>
      <c r="L5376" s="86">
        <f t="shared" si="173"/>
        <v>800</v>
      </c>
    </row>
    <row r="5377" spans="1:12" x14ac:dyDescent="0.35">
      <c r="A5377" s="2">
        <v>47379</v>
      </c>
      <c r="K5377" s="87">
        <f t="shared" si="174"/>
        <v>16122</v>
      </c>
      <c r="L5377" s="86">
        <f t="shared" si="173"/>
        <v>800</v>
      </c>
    </row>
    <row r="5378" spans="1:12" x14ac:dyDescent="0.35">
      <c r="A5378" s="2">
        <v>47380</v>
      </c>
      <c r="K5378" s="87">
        <f t="shared" si="174"/>
        <v>16125</v>
      </c>
      <c r="L5378" s="86">
        <f t="shared" si="173"/>
        <v>800</v>
      </c>
    </row>
    <row r="5379" spans="1:12" x14ac:dyDescent="0.35">
      <c r="A5379" s="2">
        <v>47381</v>
      </c>
      <c r="K5379" s="87">
        <f t="shared" si="174"/>
        <v>16128</v>
      </c>
      <c r="L5379" s="86">
        <f t="shared" si="173"/>
        <v>800</v>
      </c>
    </row>
    <row r="5380" spans="1:12" x14ac:dyDescent="0.35">
      <c r="A5380" s="2">
        <v>47382</v>
      </c>
      <c r="K5380" s="87">
        <f t="shared" si="174"/>
        <v>16131</v>
      </c>
      <c r="L5380" s="86">
        <f t="shared" ref="L5380:L5443" si="175">ExistingCost</f>
        <v>800</v>
      </c>
    </row>
    <row r="5381" spans="1:12" x14ac:dyDescent="0.35">
      <c r="A5381" s="2">
        <v>47383</v>
      </c>
      <c r="K5381" s="87">
        <f t="shared" ref="K5381:K5444" si="176">K5380+3</f>
        <v>16134</v>
      </c>
      <c r="L5381" s="86">
        <f t="shared" si="175"/>
        <v>800</v>
      </c>
    </row>
    <row r="5382" spans="1:12" x14ac:dyDescent="0.35">
      <c r="A5382" s="2">
        <v>47384</v>
      </c>
      <c r="K5382" s="87">
        <f t="shared" si="176"/>
        <v>16137</v>
      </c>
      <c r="L5382" s="86">
        <f t="shared" si="175"/>
        <v>800</v>
      </c>
    </row>
    <row r="5383" spans="1:12" x14ac:dyDescent="0.35">
      <c r="A5383" s="2">
        <v>47385</v>
      </c>
      <c r="K5383" s="87">
        <f t="shared" si="176"/>
        <v>16140</v>
      </c>
      <c r="L5383" s="86">
        <f t="shared" si="175"/>
        <v>800</v>
      </c>
    </row>
    <row r="5384" spans="1:12" x14ac:dyDescent="0.35">
      <c r="A5384" s="2">
        <v>47386</v>
      </c>
      <c r="K5384" s="87">
        <f t="shared" si="176"/>
        <v>16143</v>
      </c>
      <c r="L5384" s="86">
        <f t="shared" si="175"/>
        <v>800</v>
      </c>
    </row>
    <row r="5385" spans="1:12" x14ac:dyDescent="0.35">
      <c r="A5385" s="2">
        <v>47387</v>
      </c>
      <c r="K5385" s="87">
        <f t="shared" si="176"/>
        <v>16146</v>
      </c>
      <c r="L5385" s="86">
        <f t="shared" si="175"/>
        <v>800</v>
      </c>
    </row>
    <row r="5386" spans="1:12" x14ac:dyDescent="0.35">
      <c r="A5386" s="2">
        <v>47388</v>
      </c>
      <c r="K5386" s="87">
        <f t="shared" si="176"/>
        <v>16149</v>
      </c>
      <c r="L5386" s="86">
        <f t="shared" si="175"/>
        <v>800</v>
      </c>
    </row>
    <row r="5387" spans="1:12" x14ac:dyDescent="0.35">
      <c r="A5387" s="2">
        <v>47389</v>
      </c>
      <c r="K5387" s="87">
        <f t="shared" si="176"/>
        <v>16152</v>
      </c>
      <c r="L5387" s="86">
        <f t="shared" si="175"/>
        <v>800</v>
      </c>
    </row>
    <row r="5388" spans="1:12" x14ac:dyDescent="0.35">
      <c r="A5388" s="2">
        <v>47390</v>
      </c>
      <c r="K5388" s="87">
        <f t="shared" si="176"/>
        <v>16155</v>
      </c>
      <c r="L5388" s="86">
        <f t="shared" si="175"/>
        <v>800</v>
      </c>
    </row>
    <row r="5389" spans="1:12" x14ac:dyDescent="0.35">
      <c r="A5389" s="2">
        <v>47391</v>
      </c>
      <c r="K5389" s="87">
        <f t="shared" si="176"/>
        <v>16158</v>
      </c>
      <c r="L5389" s="86">
        <f t="shared" si="175"/>
        <v>800</v>
      </c>
    </row>
    <row r="5390" spans="1:12" x14ac:dyDescent="0.35">
      <c r="A5390" s="2">
        <v>47392</v>
      </c>
      <c r="K5390" s="87">
        <f t="shared" si="176"/>
        <v>16161</v>
      </c>
      <c r="L5390" s="86">
        <f t="shared" si="175"/>
        <v>800</v>
      </c>
    </row>
    <row r="5391" spans="1:12" x14ac:dyDescent="0.35">
      <c r="A5391" s="2">
        <v>47393</v>
      </c>
      <c r="K5391" s="87">
        <f t="shared" si="176"/>
        <v>16164</v>
      </c>
      <c r="L5391" s="86">
        <f t="shared" si="175"/>
        <v>800</v>
      </c>
    </row>
    <row r="5392" spans="1:12" x14ac:dyDescent="0.35">
      <c r="A5392" s="2">
        <v>47394</v>
      </c>
      <c r="K5392" s="87">
        <f t="shared" si="176"/>
        <v>16167</v>
      </c>
      <c r="L5392" s="86">
        <f t="shared" si="175"/>
        <v>800</v>
      </c>
    </row>
    <row r="5393" spans="1:12" x14ac:dyDescent="0.35">
      <c r="A5393" s="2">
        <v>47395</v>
      </c>
      <c r="K5393" s="87">
        <f t="shared" si="176"/>
        <v>16170</v>
      </c>
      <c r="L5393" s="86">
        <f t="shared" si="175"/>
        <v>800</v>
      </c>
    </row>
    <row r="5394" spans="1:12" x14ac:dyDescent="0.35">
      <c r="A5394" s="2">
        <v>47396</v>
      </c>
      <c r="K5394" s="87">
        <f t="shared" si="176"/>
        <v>16173</v>
      </c>
      <c r="L5394" s="86">
        <f t="shared" si="175"/>
        <v>800</v>
      </c>
    </row>
    <row r="5395" spans="1:12" x14ac:dyDescent="0.35">
      <c r="A5395" s="2">
        <v>47397</v>
      </c>
      <c r="K5395" s="87">
        <f t="shared" si="176"/>
        <v>16176</v>
      </c>
      <c r="L5395" s="86">
        <f t="shared" si="175"/>
        <v>800</v>
      </c>
    </row>
    <row r="5396" spans="1:12" x14ac:dyDescent="0.35">
      <c r="A5396" s="2">
        <v>47398</v>
      </c>
      <c r="K5396" s="87">
        <f t="shared" si="176"/>
        <v>16179</v>
      </c>
      <c r="L5396" s="86">
        <f t="shared" si="175"/>
        <v>800</v>
      </c>
    </row>
    <row r="5397" spans="1:12" x14ac:dyDescent="0.35">
      <c r="A5397" s="2">
        <v>47399</v>
      </c>
      <c r="K5397" s="87">
        <f t="shared" si="176"/>
        <v>16182</v>
      </c>
      <c r="L5397" s="86">
        <f t="shared" si="175"/>
        <v>800</v>
      </c>
    </row>
    <row r="5398" spans="1:12" x14ac:dyDescent="0.35">
      <c r="A5398" s="2">
        <v>47400</v>
      </c>
      <c r="K5398" s="87">
        <f t="shared" si="176"/>
        <v>16185</v>
      </c>
      <c r="L5398" s="86">
        <f t="shared" si="175"/>
        <v>800</v>
      </c>
    </row>
    <row r="5399" spans="1:12" x14ac:dyDescent="0.35">
      <c r="A5399" s="2">
        <v>47401</v>
      </c>
      <c r="K5399" s="87">
        <f t="shared" si="176"/>
        <v>16188</v>
      </c>
      <c r="L5399" s="86">
        <f t="shared" si="175"/>
        <v>800</v>
      </c>
    </row>
    <row r="5400" spans="1:12" x14ac:dyDescent="0.35">
      <c r="A5400" s="2">
        <v>47402</v>
      </c>
      <c r="K5400" s="87">
        <f t="shared" si="176"/>
        <v>16191</v>
      </c>
      <c r="L5400" s="86">
        <f t="shared" si="175"/>
        <v>800</v>
      </c>
    </row>
    <row r="5401" spans="1:12" x14ac:dyDescent="0.35">
      <c r="A5401" s="2">
        <v>47403</v>
      </c>
      <c r="K5401" s="87">
        <f t="shared" si="176"/>
        <v>16194</v>
      </c>
      <c r="L5401" s="86">
        <f t="shared" si="175"/>
        <v>800</v>
      </c>
    </row>
    <row r="5402" spans="1:12" x14ac:dyDescent="0.35">
      <c r="A5402" s="2">
        <v>47404</v>
      </c>
      <c r="K5402" s="87">
        <f t="shared" si="176"/>
        <v>16197</v>
      </c>
      <c r="L5402" s="86">
        <f t="shared" si="175"/>
        <v>800</v>
      </c>
    </row>
    <row r="5403" spans="1:12" x14ac:dyDescent="0.35">
      <c r="A5403" s="2">
        <v>47405</v>
      </c>
      <c r="K5403" s="87">
        <f t="shared" si="176"/>
        <v>16200</v>
      </c>
      <c r="L5403" s="86">
        <f t="shared" si="175"/>
        <v>800</v>
      </c>
    </row>
    <row r="5404" spans="1:12" x14ac:dyDescent="0.35">
      <c r="A5404" s="2">
        <v>47406</v>
      </c>
      <c r="K5404" s="87">
        <f t="shared" si="176"/>
        <v>16203</v>
      </c>
      <c r="L5404" s="86">
        <f t="shared" si="175"/>
        <v>800</v>
      </c>
    </row>
    <row r="5405" spans="1:12" x14ac:dyDescent="0.35">
      <c r="A5405" s="2">
        <v>47407</v>
      </c>
      <c r="K5405" s="87">
        <f t="shared" si="176"/>
        <v>16206</v>
      </c>
      <c r="L5405" s="86">
        <f t="shared" si="175"/>
        <v>800</v>
      </c>
    </row>
    <row r="5406" spans="1:12" x14ac:dyDescent="0.35">
      <c r="A5406" s="2">
        <v>47408</v>
      </c>
      <c r="K5406" s="87">
        <f t="shared" si="176"/>
        <v>16209</v>
      </c>
      <c r="L5406" s="86">
        <f t="shared" si="175"/>
        <v>800</v>
      </c>
    </row>
    <row r="5407" spans="1:12" x14ac:dyDescent="0.35">
      <c r="A5407" s="2">
        <v>47409</v>
      </c>
      <c r="K5407" s="87">
        <f t="shared" si="176"/>
        <v>16212</v>
      </c>
      <c r="L5407" s="86">
        <f t="shared" si="175"/>
        <v>800</v>
      </c>
    </row>
    <row r="5408" spans="1:12" x14ac:dyDescent="0.35">
      <c r="A5408" s="2">
        <v>47410</v>
      </c>
      <c r="K5408" s="87">
        <f t="shared" si="176"/>
        <v>16215</v>
      </c>
      <c r="L5408" s="86">
        <f t="shared" si="175"/>
        <v>800</v>
      </c>
    </row>
    <row r="5409" spans="1:12" x14ac:dyDescent="0.35">
      <c r="A5409" s="2">
        <v>47411</v>
      </c>
      <c r="K5409" s="87">
        <f t="shared" si="176"/>
        <v>16218</v>
      </c>
      <c r="L5409" s="86">
        <f t="shared" si="175"/>
        <v>800</v>
      </c>
    </row>
    <row r="5410" spans="1:12" x14ac:dyDescent="0.35">
      <c r="A5410" s="2">
        <v>47412</v>
      </c>
      <c r="K5410" s="87">
        <f t="shared" si="176"/>
        <v>16221</v>
      </c>
      <c r="L5410" s="86">
        <f t="shared" si="175"/>
        <v>800</v>
      </c>
    </row>
    <row r="5411" spans="1:12" x14ac:dyDescent="0.35">
      <c r="A5411" s="2">
        <v>47413</v>
      </c>
      <c r="K5411" s="87">
        <f t="shared" si="176"/>
        <v>16224</v>
      </c>
      <c r="L5411" s="86">
        <f t="shared" si="175"/>
        <v>800</v>
      </c>
    </row>
    <row r="5412" spans="1:12" x14ac:dyDescent="0.35">
      <c r="A5412" s="2">
        <v>47414</v>
      </c>
      <c r="K5412" s="87">
        <f t="shared" si="176"/>
        <v>16227</v>
      </c>
      <c r="L5412" s="86">
        <f t="shared" si="175"/>
        <v>800</v>
      </c>
    </row>
    <row r="5413" spans="1:12" x14ac:dyDescent="0.35">
      <c r="A5413" s="2">
        <v>47415</v>
      </c>
      <c r="K5413" s="87">
        <f t="shared" si="176"/>
        <v>16230</v>
      </c>
      <c r="L5413" s="86">
        <f t="shared" si="175"/>
        <v>800</v>
      </c>
    </row>
    <row r="5414" spans="1:12" x14ac:dyDescent="0.35">
      <c r="A5414" s="2">
        <v>47416</v>
      </c>
      <c r="K5414" s="87">
        <f t="shared" si="176"/>
        <v>16233</v>
      </c>
      <c r="L5414" s="86">
        <f t="shared" si="175"/>
        <v>800</v>
      </c>
    </row>
    <row r="5415" spans="1:12" x14ac:dyDescent="0.35">
      <c r="A5415" s="2">
        <v>47417</v>
      </c>
      <c r="K5415" s="87">
        <f t="shared" si="176"/>
        <v>16236</v>
      </c>
      <c r="L5415" s="86">
        <f t="shared" si="175"/>
        <v>800</v>
      </c>
    </row>
    <row r="5416" spans="1:12" x14ac:dyDescent="0.35">
      <c r="A5416" s="2">
        <v>47418</v>
      </c>
      <c r="K5416" s="87">
        <f t="shared" si="176"/>
        <v>16239</v>
      </c>
      <c r="L5416" s="86">
        <f t="shared" si="175"/>
        <v>800</v>
      </c>
    </row>
    <row r="5417" spans="1:12" x14ac:dyDescent="0.35">
      <c r="A5417" s="2">
        <v>47419</v>
      </c>
      <c r="K5417" s="87">
        <f t="shared" si="176"/>
        <v>16242</v>
      </c>
      <c r="L5417" s="86">
        <f t="shared" si="175"/>
        <v>800</v>
      </c>
    </row>
    <row r="5418" spans="1:12" x14ac:dyDescent="0.35">
      <c r="A5418" s="2">
        <v>47420</v>
      </c>
      <c r="K5418" s="87">
        <f t="shared" si="176"/>
        <v>16245</v>
      </c>
      <c r="L5418" s="86">
        <f t="shared" si="175"/>
        <v>800</v>
      </c>
    </row>
    <row r="5419" spans="1:12" x14ac:dyDescent="0.35">
      <c r="A5419" s="2">
        <v>47421</v>
      </c>
      <c r="K5419" s="87">
        <f t="shared" si="176"/>
        <v>16248</v>
      </c>
      <c r="L5419" s="86">
        <f t="shared" si="175"/>
        <v>800</v>
      </c>
    </row>
    <row r="5420" spans="1:12" x14ac:dyDescent="0.35">
      <c r="A5420" s="2">
        <v>47422</v>
      </c>
      <c r="K5420" s="87">
        <f t="shared" si="176"/>
        <v>16251</v>
      </c>
      <c r="L5420" s="86">
        <f t="shared" si="175"/>
        <v>800</v>
      </c>
    </row>
    <row r="5421" spans="1:12" x14ac:dyDescent="0.35">
      <c r="A5421" s="2">
        <v>47423</v>
      </c>
      <c r="K5421" s="87">
        <f t="shared" si="176"/>
        <v>16254</v>
      </c>
      <c r="L5421" s="86">
        <f t="shared" si="175"/>
        <v>800</v>
      </c>
    </row>
    <row r="5422" spans="1:12" x14ac:dyDescent="0.35">
      <c r="A5422" s="2">
        <v>47424</v>
      </c>
      <c r="K5422" s="87">
        <f t="shared" si="176"/>
        <v>16257</v>
      </c>
      <c r="L5422" s="86">
        <f t="shared" si="175"/>
        <v>800</v>
      </c>
    </row>
    <row r="5423" spans="1:12" x14ac:dyDescent="0.35">
      <c r="A5423" s="2">
        <v>47425</v>
      </c>
      <c r="K5423" s="87">
        <f t="shared" si="176"/>
        <v>16260</v>
      </c>
      <c r="L5423" s="86">
        <f t="shared" si="175"/>
        <v>800</v>
      </c>
    </row>
    <row r="5424" spans="1:12" x14ac:dyDescent="0.35">
      <c r="A5424" s="2">
        <v>47426</v>
      </c>
      <c r="K5424" s="87">
        <f t="shared" si="176"/>
        <v>16263</v>
      </c>
      <c r="L5424" s="86">
        <f t="shared" si="175"/>
        <v>800</v>
      </c>
    </row>
    <row r="5425" spans="1:12" x14ac:dyDescent="0.35">
      <c r="A5425" s="2">
        <v>47427</v>
      </c>
      <c r="K5425" s="87">
        <f t="shared" si="176"/>
        <v>16266</v>
      </c>
      <c r="L5425" s="86">
        <f t="shared" si="175"/>
        <v>800</v>
      </c>
    </row>
    <row r="5426" spans="1:12" x14ac:dyDescent="0.35">
      <c r="A5426" s="2">
        <v>47428</v>
      </c>
      <c r="K5426" s="87">
        <f t="shared" si="176"/>
        <v>16269</v>
      </c>
      <c r="L5426" s="86">
        <f t="shared" si="175"/>
        <v>800</v>
      </c>
    </row>
    <row r="5427" spans="1:12" x14ac:dyDescent="0.35">
      <c r="A5427" s="2">
        <v>47429</v>
      </c>
      <c r="K5427" s="87">
        <f t="shared" si="176"/>
        <v>16272</v>
      </c>
      <c r="L5427" s="86">
        <f t="shared" si="175"/>
        <v>800</v>
      </c>
    </row>
    <row r="5428" spans="1:12" x14ac:dyDescent="0.35">
      <c r="A5428" s="2">
        <v>47430</v>
      </c>
      <c r="K5428" s="87">
        <f t="shared" si="176"/>
        <v>16275</v>
      </c>
      <c r="L5428" s="86">
        <f t="shared" si="175"/>
        <v>800</v>
      </c>
    </row>
    <row r="5429" spans="1:12" x14ac:dyDescent="0.35">
      <c r="A5429" s="2">
        <v>47431</v>
      </c>
      <c r="K5429" s="87">
        <f t="shared" si="176"/>
        <v>16278</v>
      </c>
      <c r="L5429" s="86">
        <f t="shared" si="175"/>
        <v>800</v>
      </c>
    </row>
    <row r="5430" spans="1:12" x14ac:dyDescent="0.35">
      <c r="A5430" s="2">
        <v>47432</v>
      </c>
      <c r="K5430" s="87">
        <f t="shared" si="176"/>
        <v>16281</v>
      </c>
      <c r="L5430" s="86">
        <f t="shared" si="175"/>
        <v>800</v>
      </c>
    </row>
    <row r="5431" spans="1:12" x14ac:dyDescent="0.35">
      <c r="A5431" s="2">
        <v>47433</v>
      </c>
      <c r="K5431" s="87">
        <f t="shared" si="176"/>
        <v>16284</v>
      </c>
      <c r="L5431" s="86">
        <f t="shared" si="175"/>
        <v>800</v>
      </c>
    </row>
    <row r="5432" spans="1:12" x14ac:dyDescent="0.35">
      <c r="A5432" s="2">
        <v>47434</v>
      </c>
      <c r="K5432" s="87">
        <f t="shared" si="176"/>
        <v>16287</v>
      </c>
      <c r="L5432" s="86">
        <f t="shared" si="175"/>
        <v>800</v>
      </c>
    </row>
    <row r="5433" spans="1:12" x14ac:dyDescent="0.35">
      <c r="A5433" s="2">
        <v>47435</v>
      </c>
      <c r="K5433" s="87">
        <f t="shared" si="176"/>
        <v>16290</v>
      </c>
      <c r="L5433" s="86">
        <f t="shared" si="175"/>
        <v>800</v>
      </c>
    </row>
    <row r="5434" spans="1:12" x14ac:dyDescent="0.35">
      <c r="A5434" s="2">
        <v>47436</v>
      </c>
      <c r="K5434" s="87">
        <f t="shared" si="176"/>
        <v>16293</v>
      </c>
      <c r="L5434" s="86">
        <f t="shared" si="175"/>
        <v>800</v>
      </c>
    </row>
    <row r="5435" spans="1:12" x14ac:dyDescent="0.35">
      <c r="A5435" s="2">
        <v>47437</v>
      </c>
      <c r="K5435" s="87">
        <f t="shared" si="176"/>
        <v>16296</v>
      </c>
      <c r="L5435" s="86">
        <f t="shared" si="175"/>
        <v>800</v>
      </c>
    </row>
    <row r="5436" spans="1:12" x14ac:dyDescent="0.35">
      <c r="A5436" s="2">
        <v>47438</v>
      </c>
      <c r="K5436" s="87">
        <f t="shared" si="176"/>
        <v>16299</v>
      </c>
      <c r="L5436" s="86">
        <f t="shared" si="175"/>
        <v>800</v>
      </c>
    </row>
    <row r="5437" spans="1:12" x14ac:dyDescent="0.35">
      <c r="A5437" s="2">
        <v>47439</v>
      </c>
      <c r="K5437" s="87">
        <f t="shared" si="176"/>
        <v>16302</v>
      </c>
      <c r="L5437" s="86">
        <f t="shared" si="175"/>
        <v>800</v>
      </c>
    </row>
    <row r="5438" spans="1:12" x14ac:dyDescent="0.35">
      <c r="A5438" s="2">
        <v>47440</v>
      </c>
      <c r="K5438" s="87">
        <f t="shared" si="176"/>
        <v>16305</v>
      </c>
      <c r="L5438" s="86">
        <f t="shared" si="175"/>
        <v>800</v>
      </c>
    </row>
    <row r="5439" spans="1:12" x14ac:dyDescent="0.35">
      <c r="A5439" s="2">
        <v>47441</v>
      </c>
      <c r="K5439" s="87">
        <f t="shared" si="176"/>
        <v>16308</v>
      </c>
      <c r="L5439" s="86">
        <f t="shared" si="175"/>
        <v>800</v>
      </c>
    </row>
    <row r="5440" spans="1:12" x14ac:dyDescent="0.35">
      <c r="A5440" s="2">
        <v>47442</v>
      </c>
      <c r="K5440" s="87">
        <f t="shared" si="176"/>
        <v>16311</v>
      </c>
      <c r="L5440" s="86">
        <f t="shared" si="175"/>
        <v>800</v>
      </c>
    </row>
    <row r="5441" spans="1:12" x14ac:dyDescent="0.35">
      <c r="A5441" s="2">
        <v>47443</v>
      </c>
      <c r="K5441" s="87">
        <f t="shared" si="176"/>
        <v>16314</v>
      </c>
      <c r="L5441" s="86">
        <f t="shared" si="175"/>
        <v>800</v>
      </c>
    </row>
    <row r="5442" spans="1:12" x14ac:dyDescent="0.35">
      <c r="A5442" s="2">
        <v>47444</v>
      </c>
      <c r="K5442" s="87">
        <f t="shared" si="176"/>
        <v>16317</v>
      </c>
      <c r="L5442" s="86">
        <f t="shared" si="175"/>
        <v>800</v>
      </c>
    </row>
    <row r="5443" spans="1:12" x14ac:dyDescent="0.35">
      <c r="A5443" s="2">
        <v>47445</v>
      </c>
      <c r="K5443" s="87">
        <f t="shared" si="176"/>
        <v>16320</v>
      </c>
      <c r="L5443" s="86">
        <f t="shared" si="175"/>
        <v>800</v>
      </c>
    </row>
    <row r="5444" spans="1:12" x14ac:dyDescent="0.35">
      <c r="A5444" s="2">
        <v>47446</v>
      </c>
      <c r="K5444" s="87">
        <f t="shared" si="176"/>
        <v>16323</v>
      </c>
      <c r="L5444" s="86">
        <f t="shared" ref="L5444:L5507" si="177">ExistingCost</f>
        <v>800</v>
      </c>
    </row>
    <row r="5445" spans="1:12" x14ac:dyDescent="0.35">
      <c r="A5445" s="2">
        <v>47447</v>
      </c>
      <c r="K5445" s="87">
        <f t="shared" ref="K5445:K5508" si="178">K5444+3</f>
        <v>16326</v>
      </c>
      <c r="L5445" s="86">
        <f t="shared" si="177"/>
        <v>800</v>
      </c>
    </row>
    <row r="5446" spans="1:12" x14ac:dyDescent="0.35">
      <c r="A5446" s="2">
        <v>47448</v>
      </c>
      <c r="K5446" s="87">
        <f t="shared" si="178"/>
        <v>16329</v>
      </c>
      <c r="L5446" s="86">
        <f t="shared" si="177"/>
        <v>800</v>
      </c>
    </row>
    <row r="5447" spans="1:12" x14ac:dyDescent="0.35">
      <c r="A5447" s="2">
        <v>47449</v>
      </c>
      <c r="K5447" s="87">
        <f t="shared" si="178"/>
        <v>16332</v>
      </c>
      <c r="L5447" s="86">
        <f t="shared" si="177"/>
        <v>800</v>
      </c>
    </row>
    <row r="5448" spans="1:12" x14ac:dyDescent="0.35">
      <c r="A5448" s="2">
        <v>47450</v>
      </c>
      <c r="K5448" s="87">
        <f t="shared" si="178"/>
        <v>16335</v>
      </c>
      <c r="L5448" s="86">
        <f t="shared" si="177"/>
        <v>800</v>
      </c>
    </row>
    <row r="5449" spans="1:12" x14ac:dyDescent="0.35">
      <c r="A5449" s="2">
        <v>47451</v>
      </c>
      <c r="K5449" s="87">
        <f t="shared" si="178"/>
        <v>16338</v>
      </c>
      <c r="L5449" s="86">
        <f t="shared" si="177"/>
        <v>800</v>
      </c>
    </row>
    <row r="5450" spans="1:12" x14ac:dyDescent="0.35">
      <c r="A5450" s="2">
        <v>47452</v>
      </c>
      <c r="K5450" s="87">
        <f t="shared" si="178"/>
        <v>16341</v>
      </c>
      <c r="L5450" s="86">
        <f t="shared" si="177"/>
        <v>800</v>
      </c>
    </row>
    <row r="5451" spans="1:12" x14ac:dyDescent="0.35">
      <c r="A5451" s="2">
        <v>47453</v>
      </c>
      <c r="K5451" s="87">
        <f t="shared" si="178"/>
        <v>16344</v>
      </c>
      <c r="L5451" s="86">
        <f t="shared" si="177"/>
        <v>800</v>
      </c>
    </row>
    <row r="5452" spans="1:12" x14ac:dyDescent="0.35">
      <c r="A5452" s="2">
        <v>47454</v>
      </c>
      <c r="K5452" s="87">
        <f t="shared" si="178"/>
        <v>16347</v>
      </c>
      <c r="L5452" s="86">
        <f t="shared" si="177"/>
        <v>800</v>
      </c>
    </row>
    <row r="5453" spans="1:12" x14ac:dyDescent="0.35">
      <c r="A5453" s="2">
        <v>47455</v>
      </c>
      <c r="K5453" s="87">
        <f t="shared" si="178"/>
        <v>16350</v>
      </c>
      <c r="L5453" s="86">
        <f t="shared" si="177"/>
        <v>800</v>
      </c>
    </row>
    <row r="5454" spans="1:12" x14ac:dyDescent="0.35">
      <c r="A5454" s="2">
        <v>47456</v>
      </c>
      <c r="K5454" s="87">
        <f t="shared" si="178"/>
        <v>16353</v>
      </c>
      <c r="L5454" s="86">
        <f t="shared" si="177"/>
        <v>800</v>
      </c>
    </row>
    <row r="5455" spans="1:12" x14ac:dyDescent="0.35">
      <c r="A5455" s="2">
        <v>47457</v>
      </c>
      <c r="K5455" s="87">
        <f t="shared" si="178"/>
        <v>16356</v>
      </c>
      <c r="L5455" s="86">
        <f t="shared" si="177"/>
        <v>800</v>
      </c>
    </row>
    <row r="5456" spans="1:12" x14ac:dyDescent="0.35">
      <c r="A5456" s="2">
        <v>47458</v>
      </c>
      <c r="K5456" s="87">
        <f t="shared" si="178"/>
        <v>16359</v>
      </c>
      <c r="L5456" s="86">
        <f t="shared" si="177"/>
        <v>800</v>
      </c>
    </row>
    <row r="5457" spans="1:12" x14ac:dyDescent="0.35">
      <c r="A5457" s="2">
        <v>47459</v>
      </c>
      <c r="K5457" s="87">
        <f t="shared" si="178"/>
        <v>16362</v>
      </c>
      <c r="L5457" s="86">
        <f t="shared" si="177"/>
        <v>800</v>
      </c>
    </row>
    <row r="5458" spans="1:12" x14ac:dyDescent="0.35">
      <c r="A5458" s="2">
        <v>47460</v>
      </c>
      <c r="K5458" s="87">
        <f t="shared" si="178"/>
        <v>16365</v>
      </c>
      <c r="L5458" s="86">
        <f t="shared" si="177"/>
        <v>800</v>
      </c>
    </row>
    <row r="5459" spans="1:12" x14ac:dyDescent="0.35">
      <c r="A5459" s="2">
        <v>47461</v>
      </c>
      <c r="K5459" s="87">
        <f t="shared" si="178"/>
        <v>16368</v>
      </c>
      <c r="L5459" s="86">
        <f t="shared" si="177"/>
        <v>800</v>
      </c>
    </row>
    <row r="5460" spans="1:12" x14ac:dyDescent="0.35">
      <c r="A5460" s="2">
        <v>47462</v>
      </c>
      <c r="K5460" s="87">
        <f t="shared" si="178"/>
        <v>16371</v>
      </c>
      <c r="L5460" s="86">
        <f t="shared" si="177"/>
        <v>800</v>
      </c>
    </row>
    <row r="5461" spans="1:12" x14ac:dyDescent="0.35">
      <c r="A5461" s="2">
        <v>47463</v>
      </c>
      <c r="K5461" s="87">
        <f t="shared" si="178"/>
        <v>16374</v>
      </c>
      <c r="L5461" s="86">
        <f t="shared" si="177"/>
        <v>800</v>
      </c>
    </row>
    <row r="5462" spans="1:12" x14ac:dyDescent="0.35">
      <c r="A5462" s="2">
        <v>47464</v>
      </c>
      <c r="K5462" s="87">
        <f t="shared" si="178"/>
        <v>16377</v>
      </c>
      <c r="L5462" s="86">
        <f t="shared" si="177"/>
        <v>800</v>
      </c>
    </row>
    <row r="5463" spans="1:12" x14ac:dyDescent="0.35">
      <c r="A5463" s="2">
        <v>47465</v>
      </c>
      <c r="K5463" s="87">
        <f t="shared" si="178"/>
        <v>16380</v>
      </c>
      <c r="L5463" s="86">
        <f t="shared" si="177"/>
        <v>800</v>
      </c>
    </row>
    <row r="5464" spans="1:12" x14ac:dyDescent="0.35">
      <c r="A5464" s="2">
        <v>47466</v>
      </c>
      <c r="K5464" s="87">
        <f t="shared" si="178"/>
        <v>16383</v>
      </c>
      <c r="L5464" s="86">
        <f t="shared" si="177"/>
        <v>800</v>
      </c>
    </row>
    <row r="5465" spans="1:12" x14ac:dyDescent="0.35">
      <c r="A5465" s="2">
        <v>47467</v>
      </c>
      <c r="K5465" s="87">
        <f t="shared" si="178"/>
        <v>16386</v>
      </c>
      <c r="L5465" s="86">
        <f t="shared" si="177"/>
        <v>800</v>
      </c>
    </row>
    <row r="5466" spans="1:12" x14ac:dyDescent="0.35">
      <c r="A5466" s="2">
        <v>47468</v>
      </c>
      <c r="K5466" s="87">
        <f t="shared" si="178"/>
        <v>16389</v>
      </c>
      <c r="L5466" s="86">
        <f t="shared" si="177"/>
        <v>800</v>
      </c>
    </row>
    <row r="5467" spans="1:12" x14ac:dyDescent="0.35">
      <c r="A5467" s="2">
        <v>47469</v>
      </c>
      <c r="K5467" s="87">
        <f t="shared" si="178"/>
        <v>16392</v>
      </c>
      <c r="L5467" s="86">
        <f t="shared" si="177"/>
        <v>800</v>
      </c>
    </row>
    <row r="5468" spans="1:12" x14ac:dyDescent="0.35">
      <c r="A5468" s="2">
        <v>47470</v>
      </c>
      <c r="K5468" s="87">
        <f t="shared" si="178"/>
        <v>16395</v>
      </c>
      <c r="L5468" s="86">
        <f t="shared" si="177"/>
        <v>800</v>
      </c>
    </row>
    <row r="5469" spans="1:12" x14ac:dyDescent="0.35">
      <c r="A5469" s="2">
        <v>47471</v>
      </c>
      <c r="K5469" s="87">
        <f t="shared" si="178"/>
        <v>16398</v>
      </c>
      <c r="L5469" s="86">
        <f t="shared" si="177"/>
        <v>800</v>
      </c>
    </row>
    <row r="5470" spans="1:12" x14ac:dyDescent="0.35">
      <c r="A5470" s="2">
        <v>47472</v>
      </c>
      <c r="K5470" s="87">
        <f t="shared" si="178"/>
        <v>16401</v>
      </c>
      <c r="L5470" s="86">
        <f t="shared" si="177"/>
        <v>800</v>
      </c>
    </row>
    <row r="5471" spans="1:12" x14ac:dyDescent="0.35">
      <c r="A5471" s="2">
        <v>47473</v>
      </c>
      <c r="K5471" s="87">
        <f t="shared" si="178"/>
        <v>16404</v>
      </c>
      <c r="L5471" s="86">
        <f t="shared" si="177"/>
        <v>800</v>
      </c>
    </row>
    <row r="5472" spans="1:12" x14ac:dyDescent="0.35">
      <c r="A5472" s="2">
        <v>47474</v>
      </c>
      <c r="K5472" s="87">
        <f t="shared" si="178"/>
        <v>16407</v>
      </c>
      <c r="L5472" s="86">
        <f t="shared" si="177"/>
        <v>800</v>
      </c>
    </row>
    <row r="5473" spans="1:12" x14ac:dyDescent="0.35">
      <c r="A5473" s="2">
        <v>47475</v>
      </c>
      <c r="K5473" s="87">
        <f t="shared" si="178"/>
        <v>16410</v>
      </c>
      <c r="L5473" s="86">
        <f t="shared" si="177"/>
        <v>800</v>
      </c>
    </row>
    <row r="5474" spans="1:12" x14ac:dyDescent="0.35">
      <c r="A5474" s="2">
        <v>47476</v>
      </c>
      <c r="K5474" s="87">
        <f t="shared" si="178"/>
        <v>16413</v>
      </c>
      <c r="L5474" s="86">
        <f t="shared" si="177"/>
        <v>800</v>
      </c>
    </row>
    <row r="5475" spans="1:12" x14ac:dyDescent="0.35">
      <c r="A5475" s="2">
        <v>47477</v>
      </c>
      <c r="K5475" s="87">
        <f t="shared" si="178"/>
        <v>16416</v>
      </c>
      <c r="L5475" s="86">
        <f t="shared" si="177"/>
        <v>800</v>
      </c>
    </row>
    <row r="5476" spans="1:12" x14ac:dyDescent="0.35">
      <c r="A5476" s="2">
        <v>47478</v>
      </c>
      <c r="K5476" s="87">
        <f t="shared" si="178"/>
        <v>16419</v>
      </c>
      <c r="L5476" s="86">
        <f t="shared" si="177"/>
        <v>800</v>
      </c>
    </row>
    <row r="5477" spans="1:12" x14ac:dyDescent="0.35">
      <c r="A5477" s="2">
        <v>47479</v>
      </c>
      <c r="K5477" s="87">
        <f t="shared" si="178"/>
        <v>16422</v>
      </c>
      <c r="L5477" s="86">
        <f t="shared" si="177"/>
        <v>800</v>
      </c>
    </row>
    <row r="5478" spans="1:12" x14ac:dyDescent="0.35">
      <c r="A5478" s="2">
        <v>47480</v>
      </c>
      <c r="K5478" s="87">
        <f t="shared" si="178"/>
        <v>16425</v>
      </c>
      <c r="L5478" s="86">
        <f t="shared" si="177"/>
        <v>800</v>
      </c>
    </row>
    <row r="5479" spans="1:12" x14ac:dyDescent="0.35">
      <c r="A5479" s="2">
        <v>47481</v>
      </c>
      <c r="K5479" s="87">
        <f t="shared" si="178"/>
        <v>16428</v>
      </c>
      <c r="L5479" s="86">
        <f t="shared" si="177"/>
        <v>800</v>
      </c>
    </row>
    <row r="5480" spans="1:12" x14ac:dyDescent="0.35">
      <c r="A5480" s="2">
        <v>47482</v>
      </c>
      <c r="K5480" s="87">
        <f t="shared" si="178"/>
        <v>16431</v>
      </c>
      <c r="L5480" s="86">
        <f t="shared" si="177"/>
        <v>800</v>
      </c>
    </row>
    <row r="5481" spans="1:12" x14ac:dyDescent="0.35">
      <c r="A5481" s="2">
        <v>47483</v>
      </c>
      <c r="K5481" s="87">
        <f t="shared" si="178"/>
        <v>16434</v>
      </c>
      <c r="L5481" s="86">
        <f t="shared" si="177"/>
        <v>800</v>
      </c>
    </row>
    <row r="5482" spans="1:12" x14ac:dyDescent="0.35">
      <c r="A5482" s="2">
        <v>47484</v>
      </c>
      <c r="K5482" s="87">
        <f t="shared" si="178"/>
        <v>16437</v>
      </c>
      <c r="L5482" s="86">
        <f t="shared" si="177"/>
        <v>800</v>
      </c>
    </row>
    <row r="5483" spans="1:12" x14ac:dyDescent="0.35">
      <c r="A5483" s="2">
        <v>47485</v>
      </c>
      <c r="K5483" s="87">
        <f t="shared" si="178"/>
        <v>16440</v>
      </c>
      <c r="L5483" s="86">
        <f t="shared" si="177"/>
        <v>800</v>
      </c>
    </row>
    <row r="5484" spans="1:12" x14ac:dyDescent="0.35">
      <c r="A5484" s="2">
        <v>47486</v>
      </c>
      <c r="K5484" s="87">
        <f t="shared" si="178"/>
        <v>16443</v>
      </c>
      <c r="L5484" s="86">
        <f t="shared" si="177"/>
        <v>800</v>
      </c>
    </row>
    <row r="5485" spans="1:12" x14ac:dyDescent="0.35">
      <c r="A5485" s="2">
        <v>47487</v>
      </c>
      <c r="K5485" s="87">
        <f t="shared" si="178"/>
        <v>16446</v>
      </c>
      <c r="L5485" s="86">
        <f t="shared" si="177"/>
        <v>800</v>
      </c>
    </row>
    <row r="5486" spans="1:12" x14ac:dyDescent="0.35">
      <c r="A5486" s="2">
        <v>47488</v>
      </c>
      <c r="K5486" s="87">
        <f t="shared" si="178"/>
        <v>16449</v>
      </c>
      <c r="L5486" s="86">
        <f t="shared" si="177"/>
        <v>800</v>
      </c>
    </row>
    <row r="5487" spans="1:12" x14ac:dyDescent="0.35">
      <c r="A5487" s="2">
        <v>47489</v>
      </c>
      <c r="K5487" s="87">
        <f t="shared" si="178"/>
        <v>16452</v>
      </c>
      <c r="L5487" s="86">
        <f t="shared" si="177"/>
        <v>800</v>
      </c>
    </row>
    <row r="5488" spans="1:12" x14ac:dyDescent="0.35">
      <c r="A5488" s="2">
        <v>47490</v>
      </c>
      <c r="K5488" s="87">
        <f t="shared" si="178"/>
        <v>16455</v>
      </c>
      <c r="L5488" s="86">
        <f t="shared" si="177"/>
        <v>800</v>
      </c>
    </row>
    <row r="5489" spans="1:12" x14ac:dyDescent="0.35">
      <c r="A5489" s="2">
        <v>47491</v>
      </c>
      <c r="K5489" s="87">
        <f t="shared" si="178"/>
        <v>16458</v>
      </c>
      <c r="L5489" s="86">
        <f t="shared" si="177"/>
        <v>800</v>
      </c>
    </row>
    <row r="5490" spans="1:12" x14ac:dyDescent="0.35">
      <c r="A5490" s="2">
        <v>47492</v>
      </c>
      <c r="K5490" s="87">
        <f t="shared" si="178"/>
        <v>16461</v>
      </c>
      <c r="L5490" s="86">
        <f t="shared" si="177"/>
        <v>800</v>
      </c>
    </row>
    <row r="5491" spans="1:12" x14ac:dyDescent="0.35">
      <c r="A5491" s="2">
        <v>47493</v>
      </c>
      <c r="K5491" s="87">
        <f t="shared" si="178"/>
        <v>16464</v>
      </c>
      <c r="L5491" s="86">
        <f t="shared" si="177"/>
        <v>800</v>
      </c>
    </row>
    <row r="5492" spans="1:12" x14ac:dyDescent="0.35">
      <c r="A5492" s="2">
        <v>47494</v>
      </c>
      <c r="K5492" s="87">
        <f t="shared" si="178"/>
        <v>16467</v>
      </c>
      <c r="L5492" s="86">
        <f t="shared" si="177"/>
        <v>800</v>
      </c>
    </row>
    <row r="5493" spans="1:12" x14ac:dyDescent="0.35">
      <c r="A5493" s="2">
        <v>47495</v>
      </c>
      <c r="K5493" s="87">
        <f t="shared" si="178"/>
        <v>16470</v>
      </c>
      <c r="L5493" s="86">
        <f t="shared" si="177"/>
        <v>800</v>
      </c>
    </row>
    <row r="5494" spans="1:12" x14ac:dyDescent="0.35">
      <c r="A5494" s="2">
        <v>47496</v>
      </c>
      <c r="K5494" s="87">
        <f t="shared" si="178"/>
        <v>16473</v>
      </c>
      <c r="L5494" s="86">
        <f t="shared" si="177"/>
        <v>800</v>
      </c>
    </row>
    <row r="5495" spans="1:12" x14ac:dyDescent="0.35">
      <c r="A5495" s="2">
        <v>47497</v>
      </c>
      <c r="K5495" s="87">
        <f t="shared" si="178"/>
        <v>16476</v>
      </c>
      <c r="L5495" s="86">
        <f t="shared" si="177"/>
        <v>800</v>
      </c>
    </row>
    <row r="5496" spans="1:12" x14ac:dyDescent="0.35">
      <c r="A5496" s="2">
        <v>47498</v>
      </c>
      <c r="K5496" s="87">
        <f t="shared" si="178"/>
        <v>16479</v>
      </c>
      <c r="L5496" s="86">
        <f t="shared" si="177"/>
        <v>800</v>
      </c>
    </row>
    <row r="5497" spans="1:12" x14ac:dyDescent="0.35">
      <c r="A5497" s="2">
        <v>47499</v>
      </c>
      <c r="K5497" s="87">
        <f t="shared" si="178"/>
        <v>16482</v>
      </c>
      <c r="L5497" s="86">
        <f t="shared" si="177"/>
        <v>800</v>
      </c>
    </row>
    <row r="5498" spans="1:12" x14ac:dyDescent="0.35">
      <c r="A5498" s="2">
        <v>47500</v>
      </c>
      <c r="K5498" s="87">
        <f t="shared" si="178"/>
        <v>16485</v>
      </c>
      <c r="L5498" s="86">
        <f t="shared" si="177"/>
        <v>800</v>
      </c>
    </row>
    <row r="5499" spans="1:12" x14ac:dyDescent="0.35">
      <c r="A5499" s="2">
        <v>47501</v>
      </c>
      <c r="K5499" s="87">
        <f t="shared" si="178"/>
        <v>16488</v>
      </c>
      <c r="L5499" s="86">
        <f t="shared" si="177"/>
        <v>800</v>
      </c>
    </row>
    <row r="5500" spans="1:12" x14ac:dyDescent="0.35">
      <c r="A5500" s="2">
        <v>47502</v>
      </c>
      <c r="K5500" s="87">
        <f t="shared" si="178"/>
        <v>16491</v>
      </c>
      <c r="L5500" s="86">
        <f t="shared" si="177"/>
        <v>800</v>
      </c>
    </row>
    <row r="5501" spans="1:12" x14ac:dyDescent="0.35">
      <c r="A5501" s="2">
        <v>47503</v>
      </c>
      <c r="K5501" s="87">
        <f t="shared" si="178"/>
        <v>16494</v>
      </c>
      <c r="L5501" s="86">
        <f t="shared" si="177"/>
        <v>800</v>
      </c>
    </row>
    <row r="5502" spans="1:12" x14ac:dyDescent="0.35">
      <c r="A5502" s="2">
        <v>47504</v>
      </c>
      <c r="K5502" s="87">
        <f t="shared" si="178"/>
        <v>16497</v>
      </c>
      <c r="L5502" s="86">
        <f t="shared" si="177"/>
        <v>800</v>
      </c>
    </row>
    <row r="5503" spans="1:12" x14ac:dyDescent="0.35">
      <c r="A5503" s="2">
        <v>47505</v>
      </c>
      <c r="K5503" s="87">
        <f t="shared" si="178"/>
        <v>16500</v>
      </c>
      <c r="L5503" s="86">
        <f t="shared" si="177"/>
        <v>800</v>
      </c>
    </row>
    <row r="5504" spans="1:12" x14ac:dyDescent="0.35">
      <c r="A5504" s="2">
        <v>47506</v>
      </c>
      <c r="K5504" s="87">
        <f t="shared" si="178"/>
        <v>16503</v>
      </c>
      <c r="L5504" s="86">
        <f t="shared" si="177"/>
        <v>800</v>
      </c>
    </row>
    <row r="5505" spans="1:12" x14ac:dyDescent="0.35">
      <c r="A5505" s="2">
        <v>47507</v>
      </c>
      <c r="K5505" s="87">
        <f t="shared" si="178"/>
        <v>16506</v>
      </c>
      <c r="L5505" s="86">
        <f t="shared" si="177"/>
        <v>800</v>
      </c>
    </row>
    <row r="5506" spans="1:12" x14ac:dyDescent="0.35">
      <c r="A5506" s="2">
        <v>47508</v>
      </c>
      <c r="K5506" s="87">
        <f t="shared" si="178"/>
        <v>16509</v>
      </c>
      <c r="L5506" s="86">
        <f t="shared" si="177"/>
        <v>800</v>
      </c>
    </row>
    <row r="5507" spans="1:12" x14ac:dyDescent="0.35">
      <c r="A5507" s="2">
        <v>47509</v>
      </c>
      <c r="K5507" s="87">
        <f t="shared" si="178"/>
        <v>16512</v>
      </c>
      <c r="L5507" s="86">
        <f t="shared" si="177"/>
        <v>800</v>
      </c>
    </row>
    <row r="5508" spans="1:12" x14ac:dyDescent="0.35">
      <c r="A5508" s="2">
        <v>47510</v>
      </c>
      <c r="K5508" s="87">
        <f t="shared" si="178"/>
        <v>16515</v>
      </c>
      <c r="L5508" s="86">
        <f t="shared" ref="L5508:L5571" si="179">ExistingCost</f>
        <v>800</v>
      </c>
    </row>
    <row r="5509" spans="1:12" x14ac:dyDescent="0.35">
      <c r="A5509" s="2">
        <v>47511</v>
      </c>
      <c r="K5509" s="87">
        <f t="shared" ref="K5509:K5572" si="180">K5508+3</f>
        <v>16518</v>
      </c>
      <c r="L5509" s="86">
        <f t="shared" si="179"/>
        <v>800</v>
      </c>
    </row>
    <row r="5510" spans="1:12" x14ac:dyDescent="0.35">
      <c r="A5510" s="2">
        <v>47512</v>
      </c>
      <c r="K5510" s="87">
        <f t="shared" si="180"/>
        <v>16521</v>
      </c>
      <c r="L5510" s="86">
        <f t="shared" si="179"/>
        <v>800</v>
      </c>
    </row>
    <row r="5511" spans="1:12" x14ac:dyDescent="0.35">
      <c r="A5511" s="2">
        <v>47513</v>
      </c>
      <c r="K5511" s="87">
        <f t="shared" si="180"/>
        <v>16524</v>
      </c>
      <c r="L5511" s="86">
        <f t="shared" si="179"/>
        <v>800</v>
      </c>
    </row>
    <row r="5512" spans="1:12" x14ac:dyDescent="0.35">
      <c r="A5512" s="2">
        <v>47514</v>
      </c>
      <c r="K5512" s="87">
        <f t="shared" si="180"/>
        <v>16527</v>
      </c>
      <c r="L5512" s="86">
        <f t="shared" si="179"/>
        <v>800</v>
      </c>
    </row>
    <row r="5513" spans="1:12" x14ac:dyDescent="0.35">
      <c r="A5513" s="2">
        <v>47515</v>
      </c>
      <c r="K5513" s="87">
        <f t="shared" si="180"/>
        <v>16530</v>
      </c>
      <c r="L5513" s="86">
        <f t="shared" si="179"/>
        <v>800</v>
      </c>
    </row>
    <row r="5514" spans="1:12" x14ac:dyDescent="0.35">
      <c r="A5514" s="2">
        <v>47516</v>
      </c>
      <c r="K5514" s="87">
        <f t="shared" si="180"/>
        <v>16533</v>
      </c>
      <c r="L5514" s="86">
        <f t="shared" si="179"/>
        <v>800</v>
      </c>
    </row>
    <row r="5515" spans="1:12" x14ac:dyDescent="0.35">
      <c r="A5515" s="2">
        <v>47517</v>
      </c>
      <c r="K5515" s="87">
        <f t="shared" si="180"/>
        <v>16536</v>
      </c>
      <c r="L5515" s="86">
        <f t="shared" si="179"/>
        <v>800</v>
      </c>
    </row>
    <row r="5516" spans="1:12" x14ac:dyDescent="0.35">
      <c r="A5516" s="2">
        <v>47518</v>
      </c>
      <c r="K5516" s="87">
        <f t="shared" si="180"/>
        <v>16539</v>
      </c>
      <c r="L5516" s="86">
        <f t="shared" si="179"/>
        <v>800</v>
      </c>
    </row>
    <row r="5517" spans="1:12" x14ac:dyDescent="0.35">
      <c r="A5517" s="2">
        <v>47519</v>
      </c>
      <c r="K5517" s="87">
        <f t="shared" si="180"/>
        <v>16542</v>
      </c>
      <c r="L5517" s="86">
        <f t="shared" si="179"/>
        <v>800</v>
      </c>
    </row>
    <row r="5518" spans="1:12" x14ac:dyDescent="0.35">
      <c r="A5518" s="2">
        <v>47520</v>
      </c>
      <c r="K5518" s="87">
        <f t="shared" si="180"/>
        <v>16545</v>
      </c>
      <c r="L5518" s="86">
        <f t="shared" si="179"/>
        <v>800</v>
      </c>
    </row>
    <row r="5519" spans="1:12" x14ac:dyDescent="0.35">
      <c r="A5519" s="2">
        <v>47521</v>
      </c>
      <c r="K5519" s="87">
        <f t="shared" si="180"/>
        <v>16548</v>
      </c>
      <c r="L5519" s="86">
        <f t="shared" si="179"/>
        <v>800</v>
      </c>
    </row>
    <row r="5520" spans="1:12" x14ac:dyDescent="0.35">
      <c r="A5520" s="2">
        <v>47522</v>
      </c>
      <c r="K5520" s="87">
        <f t="shared" si="180"/>
        <v>16551</v>
      </c>
      <c r="L5520" s="86">
        <f t="shared" si="179"/>
        <v>800</v>
      </c>
    </row>
    <row r="5521" spans="1:12" x14ac:dyDescent="0.35">
      <c r="A5521" s="2">
        <v>47523</v>
      </c>
      <c r="K5521" s="87">
        <f t="shared" si="180"/>
        <v>16554</v>
      </c>
      <c r="L5521" s="86">
        <f t="shared" si="179"/>
        <v>800</v>
      </c>
    </row>
    <row r="5522" spans="1:12" x14ac:dyDescent="0.35">
      <c r="A5522" s="2">
        <v>47524</v>
      </c>
      <c r="K5522" s="87">
        <f t="shared" si="180"/>
        <v>16557</v>
      </c>
      <c r="L5522" s="86">
        <f t="shared" si="179"/>
        <v>800</v>
      </c>
    </row>
    <row r="5523" spans="1:12" x14ac:dyDescent="0.35">
      <c r="A5523" s="2">
        <v>47525</v>
      </c>
      <c r="K5523" s="87">
        <f t="shared" si="180"/>
        <v>16560</v>
      </c>
      <c r="L5523" s="86">
        <f t="shared" si="179"/>
        <v>800</v>
      </c>
    </row>
    <row r="5524" spans="1:12" x14ac:dyDescent="0.35">
      <c r="A5524" s="2">
        <v>47526</v>
      </c>
      <c r="K5524" s="87">
        <f t="shared" si="180"/>
        <v>16563</v>
      </c>
      <c r="L5524" s="86">
        <f t="shared" si="179"/>
        <v>800</v>
      </c>
    </row>
    <row r="5525" spans="1:12" x14ac:dyDescent="0.35">
      <c r="A5525" s="2">
        <v>47527</v>
      </c>
      <c r="K5525" s="87">
        <f t="shared" si="180"/>
        <v>16566</v>
      </c>
      <c r="L5525" s="86">
        <f t="shared" si="179"/>
        <v>800</v>
      </c>
    </row>
    <row r="5526" spans="1:12" x14ac:dyDescent="0.35">
      <c r="A5526" s="2">
        <v>47528</v>
      </c>
      <c r="K5526" s="87">
        <f t="shared" si="180"/>
        <v>16569</v>
      </c>
      <c r="L5526" s="86">
        <f t="shared" si="179"/>
        <v>800</v>
      </c>
    </row>
    <row r="5527" spans="1:12" x14ac:dyDescent="0.35">
      <c r="A5527" s="2">
        <v>47529</v>
      </c>
      <c r="K5527" s="87">
        <f t="shared" si="180"/>
        <v>16572</v>
      </c>
      <c r="L5527" s="86">
        <f t="shared" si="179"/>
        <v>800</v>
      </c>
    </row>
    <row r="5528" spans="1:12" x14ac:dyDescent="0.35">
      <c r="A5528" s="2">
        <v>47530</v>
      </c>
      <c r="K5528" s="87">
        <f t="shared" si="180"/>
        <v>16575</v>
      </c>
      <c r="L5528" s="86">
        <f t="shared" si="179"/>
        <v>800</v>
      </c>
    </row>
    <row r="5529" spans="1:12" x14ac:dyDescent="0.35">
      <c r="A5529" s="2">
        <v>47531</v>
      </c>
      <c r="K5529" s="87">
        <f t="shared" si="180"/>
        <v>16578</v>
      </c>
      <c r="L5529" s="86">
        <f t="shared" si="179"/>
        <v>800</v>
      </c>
    </row>
    <row r="5530" spans="1:12" x14ac:dyDescent="0.35">
      <c r="A5530" s="2">
        <v>47532</v>
      </c>
      <c r="K5530" s="87">
        <f t="shared" si="180"/>
        <v>16581</v>
      </c>
      <c r="L5530" s="86">
        <f t="shared" si="179"/>
        <v>800</v>
      </c>
    </row>
    <row r="5531" spans="1:12" x14ac:dyDescent="0.35">
      <c r="A5531" s="2">
        <v>47533</v>
      </c>
      <c r="K5531" s="87">
        <f t="shared" si="180"/>
        <v>16584</v>
      </c>
      <c r="L5531" s="86">
        <f t="shared" si="179"/>
        <v>800</v>
      </c>
    </row>
    <row r="5532" spans="1:12" x14ac:dyDescent="0.35">
      <c r="A5532" s="2">
        <v>47534</v>
      </c>
      <c r="K5532" s="87">
        <f t="shared" si="180"/>
        <v>16587</v>
      </c>
      <c r="L5532" s="86">
        <f t="shared" si="179"/>
        <v>800</v>
      </c>
    </row>
    <row r="5533" spans="1:12" x14ac:dyDescent="0.35">
      <c r="A5533" s="2">
        <v>47535</v>
      </c>
      <c r="K5533" s="87">
        <f t="shared" si="180"/>
        <v>16590</v>
      </c>
      <c r="L5533" s="86">
        <f t="shared" si="179"/>
        <v>800</v>
      </c>
    </row>
    <row r="5534" spans="1:12" x14ac:dyDescent="0.35">
      <c r="A5534" s="2">
        <v>47536</v>
      </c>
      <c r="K5534" s="87">
        <f t="shared" si="180"/>
        <v>16593</v>
      </c>
      <c r="L5534" s="86">
        <f t="shared" si="179"/>
        <v>800</v>
      </c>
    </row>
    <row r="5535" spans="1:12" x14ac:dyDescent="0.35">
      <c r="A5535" s="2">
        <v>47537</v>
      </c>
      <c r="K5535" s="87">
        <f t="shared" si="180"/>
        <v>16596</v>
      </c>
      <c r="L5535" s="86">
        <f t="shared" si="179"/>
        <v>800</v>
      </c>
    </row>
    <row r="5536" spans="1:12" x14ac:dyDescent="0.35">
      <c r="A5536" s="2">
        <v>47538</v>
      </c>
      <c r="K5536" s="87">
        <f t="shared" si="180"/>
        <v>16599</v>
      </c>
      <c r="L5536" s="86">
        <f t="shared" si="179"/>
        <v>800</v>
      </c>
    </row>
    <row r="5537" spans="1:12" x14ac:dyDescent="0.35">
      <c r="A5537" s="2">
        <v>47539</v>
      </c>
      <c r="K5537" s="87">
        <f t="shared" si="180"/>
        <v>16602</v>
      </c>
      <c r="L5537" s="86">
        <f t="shared" si="179"/>
        <v>800</v>
      </c>
    </row>
    <row r="5538" spans="1:12" x14ac:dyDescent="0.35">
      <c r="A5538" s="2">
        <v>47540</v>
      </c>
      <c r="K5538" s="87">
        <f t="shared" si="180"/>
        <v>16605</v>
      </c>
      <c r="L5538" s="86">
        <f t="shared" si="179"/>
        <v>800</v>
      </c>
    </row>
    <row r="5539" spans="1:12" x14ac:dyDescent="0.35">
      <c r="A5539" s="2">
        <v>47541</v>
      </c>
      <c r="K5539" s="87">
        <f t="shared" si="180"/>
        <v>16608</v>
      </c>
      <c r="L5539" s="86">
        <f t="shared" si="179"/>
        <v>800</v>
      </c>
    </row>
    <row r="5540" spans="1:12" x14ac:dyDescent="0.35">
      <c r="A5540" s="2">
        <v>47542</v>
      </c>
      <c r="K5540" s="87">
        <f t="shared" si="180"/>
        <v>16611</v>
      </c>
      <c r="L5540" s="86">
        <f t="shared" si="179"/>
        <v>800</v>
      </c>
    </row>
    <row r="5541" spans="1:12" x14ac:dyDescent="0.35">
      <c r="A5541" s="2">
        <v>47543</v>
      </c>
      <c r="K5541" s="87">
        <f t="shared" si="180"/>
        <v>16614</v>
      </c>
      <c r="L5541" s="86">
        <f t="shared" si="179"/>
        <v>800</v>
      </c>
    </row>
    <row r="5542" spans="1:12" x14ac:dyDescent="0.35">
      <c r="A5542" s="2">
        <v>47544</v>
      </c>
      <c r="K5542" s="87">
        <f t="shared" si="180"/>
        <v>16617</v>
      </c>
      <c r="L5542" s="86">
        <f t="shared" si="179"/>
        <v>800</v>
      </c>
    </row>
    <row r="5543" spans="1:12" x14ac:dyDescent="0.35">
      <c r="A5543" s="2">
        <v>47545</v>
      </c>
      <c r="K5543" s="87">
        <f t="shared" si="180"/>
        <v>16620</v>
      </c>
      <c r="L5543" s="86">
        <f t="shared" si="179"/>
        <v>800</v>
      </c>
    </row>
    <row r="5544" spans="1:12" x14ac:dyDescent="0.35">
      <c r="A5544" s="2">
        <v>47546</v>
      </c>
      <c r="K5544" s="87">
        <f t="shared" si="180"/>
        <v>16623</v>
      </c>
      <c r="L5544" s="86">
        <f t="shared" si="179"/>
        <v>800</v>
      </c>
    </row>
    <row r="5545" spans="1:12" x14ac:dyDescent="0.35">
      <c r="A5545" s="2">
        <v>47547</v>
      </c>
      <c r="K5545" s="87">
        <f t="shared" si="180"/>
        <v>16626</v>
      </c>
      <c r="L5545" s="86">
        <f t="shared" si="179"/>
        <v>800</v>
      </c>
    </row>
    <row r="5546" spans="1:12" x14ac:dyDescent="0.35">
      <c r="A5546" s="2">
        <v>47548</v>
      </c>
      <c r="K5546" s="87">
        <f t="shared" si="180"/>
        <v>16629</v>
      </c>
      <c r="L5546" s="86">
        <f t="shared" si="179"/>
        <v>800</v>
      </c>
    </row>
    <row r="5547" spans="1:12" x14ac:dyDescent="0.35">
      <c r="A5547" s="2">
        <v>47549</v>
      </c>
      <c r="K5547" s="87">
        <f t="shared" si="180"/>
        <v>16632</v>
      </c>
      <c r="L5547" s="86">
        <f t="shared" si="179"/>
        <v>800</v>
      </c>
    </row>
    <row r="5548" spans="1:12" x14ac:dyDescent="0.35">
      <c r="A5548" s="2">
        <v>47550</v>
      </c>
      <c r="K5548" s="87">
        <f t="shared" si="180"/>
        <v>16635</v>
      </c>
      <c r="L5548" s="86">
        <f t="shared" si="179"/>
        <v>800</v>
      </c>
    </row>
    <row r="5549" spans="1:12" x14ac:dyDescent="0.35">
      <c r="A5549" s="2">
        <v>47551</v>
      </c>
      <c r="K5549" s="87">
        <f t="shared" si="180"/>
        <v>16638</v>
      </c>
      <c r="L5549" s="86">
        <f t="shared" si="179"/>
        <v>800</v>
      </c>
    </row>
    <row r="5550" spans="1:12" x14ac:dyDescent="0.35">
      <c r="A5550" s="2">
        <v>47552</v>
      </c>
      <c r="K5550" s="87">
        <f t="shared" si="180"/>
        <v>16641</v>
      </c>
      <c r="L5550" s="86">
        <f t="shared" si="179"/>
        <v>800</v>
      </c>
    </row>
    <row r="5551" spans="1:12" x14ac:dyDescent="0.35">
      <c r="A5551" s="2">
        <v>47553</v>
      </c>
      <c r="K5551" s="87">
        <f t="shared" si="180"/>
        <v>16644</v>
      </c>
      <c r="L5551" s="86">
        <f t="shared" si="179"/>
        <v>800</v>
      </c>
    </row>
    <row r="5552" spans="1:12" x14ac:dyDescent="0.35">
      <c r="A5552" s="2">
        <v>47554</v>
      </c>
      <c r="K5552" s="87">
        <f t="shared" si="180"/>
        <v>16647</v>
      </c>
      <c r="L5552" s="86">
        <f t="shared" si="179"/>
        <v>800</v>
      </c>
    </row>
    <row r="5553" spans="1:12" x14ac:dyDescent="0.35">
      <c r="A5553" s="2">
        <v>47555</v>
      </c>
      <c r="K5553" s="87">
        <f t="shared" si="180"/>
        <v>16650</v>
      </c>
      <c r="L5553" s="86">
        <f t="shared" si="179"/>
        <v>800</v>
      </c>
    </row>
    <row r="5554" spans="1:12" x14ac:dyDescent="0.35">
      <c r="A5554" s="2">
        <v>47556</v>
      </c>
      <c r="K5554" s="87">
        <f t="shared" si="180"/>
        <v>16653</v>
      </c>
      <c r="L5554" s="86">
        <f t="shared" si="179"/>
        <v>800</v>
      </c>
    </row>
    <row r="5555" spans="1:12" x14ac:dyDescent="0.35">
      <c r="A5555" s="2">
        <v>47557</v>
      </c>
      <c r="K5555" s="87">
        <f t="shared" si="180"/>
        <v>16656</v>
      </c>
      <c r="L5555" s="86">
        <f t="shared" si="179"/>
        <v>800</v>
      </c>
    </row>
    <row r="5556" spans="1:12" x14ac:dyDescent="0.35">
      <c r="A5556" s="2">
        <v>47558</v>
      </c>
      <c r="K5556" s="87">
        <f t="shared" si="180"/>
        <v>16659</v>
      </c>
      <c r="L5556" s="86">
        <f t="shared" si="179"/>
        <v>800</v>
      </c>
    </row>
    <row r="5557" spans="1:12" x14ac:dyDescent="0.35">
      <c r="A5557" s="2">
        <v>47559</v>
      </c>
      <c r="K5557" s="87">
        <f t="shared" si="180"/>
        <v>16662</v>
      </c>
      <c r="L5557" s="86">
        <f t="shared" si="179"/>
        <v>800</v>
      </c>
    </row>
    <row r="5558" spans="1:12" x14ac:dyDescent="0.35">
      <c r="A5558" s="2">
        <v>47560</v>
      </c>
      <c r="K5558" s="87">
        <f t="shared" si="180"/>
        <v>16665</v>
      </c>
      <c r="L5558" s="86">
        <f t="shared" si="179"/>
        <v>800</v>
      </c>
    </row>
    <row r="5559" spans="1:12" x14ac:dyDescent="0.35">
      <c r="A5559" s="2">
        <v>47561</v>
      </c>
      <c r="K5559" s="87">
        <f t="shared" si="180"/>
        <v>16668</v>
      </c>
      <c r="L5559" s="86">
        <f t="shared" si="179"/>
        <v>800</v>
      </c>
    </row>
    <row r="5560" spans="1:12" x14ac:dyDescent="0.35">
      <c r="A5560" s="2">
        <v>47562</v>
      </c>
      <c r="K5560" s="87">
        <f t="shared" si="180"/>
        <v>16671</v>
      </c>
      <c r="L5560" s="86">
        <f t="shared" si="179"/>
        <v>800</v>
      </c>
    </row>
    <row r="5561" spans="1:12" x14ac:dyDescent="0.35">
      <c r="A5561" s="2">
        <v>47563</v>
      </c>
      <c r="K5561" s="87">
        <f t="shared" si="180"/>
        <v>16674</v>
      </c>
      <c r="L5561" s="86">
        <f t="shared" si="179"/>
        <v>800</v>
      </c>
    </row>
    <row r="5562" spans="1:12" x14ac:dyDescent="0.35">
      <c r="A5562" s="2">
        <v>47564</v>
      </c>
      <c r="K5562" s="87">
        <f t="shared" si="180"/>
        <v>16677</v>
      </c>
      <c r="L5562" s="86">
        <f t="shared" si="179"/>
        <v>800</v>
      </c>
    </row>
    <row r="5563" spans="1:12" x14ac:dyDescent="0.35">
      <c r="A5563" s="2">
        <v>47565</v>
      </c>
      <c r="K5563" s="87">
        <f t="shared" si="180"/>
        <v>16680</v>
      </c>
      <c r="L5563" s="86">
        <f t="shared" si="179"/>
        <v>800</v>
      </c>
    </row>
    <row r="5564" spans="1:12" x14ac:dyDescent="0.35">
      <c r="A5564" s="2">
        <v>47566</v>
      </c>
      <c r="K5564" s="87">
        <f t="shared" si="180"/>
        <v>16683</v>
      </c>
      <c r="L5564" s="86">
        <f t="shared" si="179"/>
        <v>800</v>
      </c>
    </row>
    <row r="5565" spans="1:12" x14ac:dyDescent="0.35">
      <c r="A5565" s="2">
        <v>47567</v>
      </c>
      <c r="K5565" s="87">
        <f t="shared" si="180"/>
        <v>16686</v>
      </c>
      <c r="L5565" s="86">
        <f t="shared" si="179"/>
        <v>800</v>
      </c>
    </row>
    <row r="5566" spans="1:12" x14ac:dyDescent="0.35">
      <c r="A5566" s="2">
        <v>47568</v>
      </c>
      <c r="K5566" s="87">
        <f t="shared" si="180"/>
        <v>16689</v>
      </c>
      <c r="L5566" s="86">
        <f t="shared" si="179"/>
        <v>800</v>
      </c>
    </row>
    <row r="5567" spans="1:12" x14ac:dyDescent="0.35">
      <c r="A5567" s="2">
        <v>47569</v>
      </c>
      <c r="K5567" s="87">
        <f t="shared" si="180"/>
        <v>16692</v>
      </c>
      <c r="L5567" s="86">
        <f t="shared" si="179"/>
        <v>800</v>
      </c>
    </row>
    <row r="5568" spans="1:12" x14ac:dyDescent="0.35">
      <c r="A5568" s="2">
        <v>47570</v>
      </c>
      <c r="K5568" s="87">
        <f t="shared" si="180"/>
        <v>16695</v>
      </c>
      <c r="L5568" s="86">
        <f t="shared" si="179"/>
        <v>800</v>
      </c>
    </row>
    <row r="5569" spans="1:12" x14ac:dyDescent="0.35">
      <c r="A5569" s="2">
        <v>47571</v>
      </c>
      <c r="K5569" s="87">
        <f t="shared" si="180"/>
        <v>16698</v>
      </c>
      <c r="L5569" s="86">
        <f t="shared" si="179"/>
        <v>800</v>
      </c>
    </row>
    <row r="5570" spans="1:12" x14ac:dyDescent="0.35">
      <c r="A5570" s="2">
        <v>47572</v>
      </c>
      <c r="K5570" s="87">
        <f t="shared" si="180"/>
        <v>16701</v>
      </c>
      <c r="L5570" s="86">
        <f t="shared" si="179"/>
        <v>800</v>
      </c>
    </row>
    <row r="5571" spans="1:12" x14ac:dyDescent="0.35">
      <c r="A5571" s="2">
        <v>47573</v>
      </c>
      <c r="K5571" s="87">
        <f t="shared" si="180"/>
        <v>16704</v>
      </c>
      <c r="L5571" s="86">
        <f t="shared" si="179"/>
        <v>800</v>
      </c>
    </row>
    <row r="5572" spans="1:12" x14ac:dyDescent="0.35">
      <c r="A5572" s="2">
        <v>47574</v>
      </c>
      <c r="K5572" s="87">
        <f t="shared" si="180"/>
        <v>16707</v>
      </c>
      <c r="L5572" s="86">
        <f t="shared" ref="L5572:L5635" si="181">ExistingCost</f>
        <v>800</v>
      </c>
    </row>
    <row r="5573" spans="1:12" x14ac:dyDescent="0.35">
      <c r="A5573" s="2">
        <v>47575</v>
      </c>
      <c r="K5573" s="87">
        <f t="shared" ref="K5573:K5636" si="182">K5572+3</f>
        <v>16710</v>
      </c>
      <c r="L5573" s="86">
        <f t="shared" si="181"/>
        <v>800</v>
      </c>
    </row>
    <row r="5574" spans="1:12" x14ac:dyDescent="0.35">
      <c r="A5574" s="2">
        <v>47576</v>
      </c>
      <c r="K5574" s="87">
        <f t="shared" si="182"/>
        <v>16713</v>
      </c>
      <c r="L5574" s="86">
        <f t="shared" si="181"/>
        <v>800</v>
      </c>
    </row>
    <row r="5575" spans="1:12" x14ac:dyDescent="0.35">
      <c r="A5575" s="2">
        <v>47577</v>
      </c>
      <c r="K5575" s="87">
        <f t="shared" si="182"/>
        <v>16716</v>
      </c>
      <c r="L5575" s="86">
        <f t="shared" si="181"/>
        <v>800</v>
      </c>
    </row>
    <row r="5576" spans="1:12" x14ac:dyDescent="0.35">
      <c r="A5576" s="2">
        <v>47578</v>
      </c>
      <c r="K5576" s="87">
        <f t="shared" si="182"/>
        <v>16719</v>
      </c>
      <c r="L5576" s="86">
        <f t="shared" si="181"/>
        <v>800</v>
      </c>
    </row>
    <row r="5577" spans="1:12" x14ac:dyDescent="0.35">
      <c r="A5577" s="2">
        <v>47579</v>
      </c>
      <c r="K5577" s="87">
        <f t="shared" si="182"/>
        <v>16722</v>
      </c>
      <c r="L5577" s="86">
        <f t="shared" si="181"/>
        <v>800</v>
      </c>
    </row>
    <row r="5578" spans="1:12" x14ac:dyDescent="0.35">
      <c r="A5578" s="2">
        <v>47580</v>
      </c>
      <c r="K5578" s="87">
        <f t="shared" si="182"/>
        <v>16725</v>
      </c>
      <c r="L5578" s="86">
        <f t="shared" si="181"/>
        <v>800</v>
      </c>
    </row>
    <row r="5579" spans="1:12" x14ac:dyDescent="0.35">
      <c r="A5579" s="2">
        <v>47581</v>
      </c>
      <c r="K5579" s="87">
        <f t="shared" si="182"/>
        <v>16728</v>
      </c>
      <c r="L5579" s="86">
        <f t="shared" si="181"/>
        <v>800</v>
      </c>
    </row>
    <row r="5580" spans="1:12" x14ac:dyDescent="0.35">
      <c r="A5580" s="2">
        <v>47582</v>
      </c>
      <c r="K5580" s="87">
        <f t="shared" si="182"/>
        <v>16731</v>
      </c>
      <c r="L5580" s="86">
        <f t="shared" si="181"/>
        <v>800</v>
      </c>
    </row>
    <row r="5581" spans="1:12" x14ac:dyDescent="0.35">
      <c r="A5581" s="2">
        <v>47583</v>
      </c>
      <c r="K5581" s="87">
        <f t="shared" si="182"/>
        <v>16734</v>
      </c>
      <c r="L5581" s="86">
        <f t="shared" si="181"/>
        <v>800</v>
      </c>
    </row>
    <row r="5582" spans="1:12" x14ac:dyDescent="0.35">
      <c r="A5582" s="2">
        <v>47584</v>
      </c>
      <c r="K5582" s="87">
        <f t="shared" si="182"/>
        <v>16737</v>
      </c>
      <c r="L5582" s="86">
        <f t="shared" si="181"/>
        <v>800</v>
      </c>
    </row>
    <row r="5583" spans="1:12" x14ac:dyDescent="0.35">
      <c r="A5583" s="2">
        <v>47585</v>
      </c>
      <c r="K5583" s="87">
        <f t="shared" si="182"/>
        <v>16740</v>
      </c>
      <c r="L5583" s="86">
        <f t="shared" si="181"/>
        <v>800</v>
      </c>
    </row>
    <row r="5584" spans="1:12" x14ac:dyDescent="0.35">
      <c r="A5584" s="2">
        <v>47586</v>
      </c>
      <c r="K5584" s="87">
        <f t="shared" si="182"/>
        <v>16743</v>
      </c>
      <c r="L5584" s="86">
        <f t="shared" si="181"/>
        <v>800</v>
      </c>
    </row>
    <row r="5585" spans="1:12" x14ac:dyDescent="0.35">
      <c r="A5585" s="2">
        <v>47587</v>
      </c>
      <c r="K5585" s="87">
        <f t="shared" si="182"/>
        <v>16746</v>
      </c>
      <c r="L5585" s="86">
        <f t="shared" si="181"/>
        <v>800</v>
      </c>
    </row>
    <row r="5586" spans="1:12" x14ac:dyDescent="0.35">
      <c r="A5586" s="2">
        <v>47588</v>
      </c>
      <c r="K5586" s="87">
        <f t="shared" si="182"/>
        <v>16749</v>
      </c>
      <c r="L5586" s="86">
        <f t="shared" si="181"/>
        <v>800</v>
      </c>
    </row>
    <row r="5587" spans="1:12" x14ac:dyDescent="0.35">
      <c r="A5587" s="2">
        <v>47589</v>
      </c>
      <c r="K5587" s="87">
        <f t="shared" si="182"/>
        <v>16752</v>
      </c>
      <c r="L5587" s="86">
        <f t="shared" si="181"/>
        <v>800</v>
      </c>
    </row>
    <row r="5588" spans="1:12" x14ac:dyDescent="0.35">
      <c r="A5588" s="2">
        <v>47590</v>
      </c>
      <c r="K5588" s="87">
        <f t="shared" si="182"/>
        <v>16755</v>
      </c>
      <c r="L5588" s="86">
        <f t="shared" si="181"/>
        <v>800</v>
      </c>
    </row>
    <row r="5589" spans="1:12" x14ac:dyDescent="0.35">
      <c r="A5589" s="2">
        <v>47591</v>
      </c>
      <c r="K5589" s="87">
        <f t="shared" si="182"/>
        <v>16758</v>
      </c>
      <c r="L5589" s="86">
        <f t="shared" si="181"/>
        <v>800</v>
      </c>
    </row>
    <row r="5590" spans="1:12" x14ac:dyDescent="0.35">
      <c r="A5590" s="2">
        <v>47592</v>
      </c>
      <c r="K5590" s="87">
        <f t="shared" si="182"/>
        <v>16761</v>
      </c>
      <c r="L5590" s="86">
        <f t="shared" si="181"/>
        <v>800</v>
      </c>
    </row>
    <row r="5591" spans="1:12" x14ac:dyDescent="0.35">
      <c r="A5591" s="2">
        <v>47593</v>
      </c>
      <c r="K5591" s="87">
        <f t="shared" si="182"/>
        <v>16764</v>
      </c>
      <c r="L5591" s="86">
        <f t="shared" si="181"/>
        <v>800</v>
      </c>
    </row>
    <row r="5592" spans="1:12" x14ac:dyDescent="0.35">
      <c r="A5592" s="2">
        <v>47594</v>
      </c>
      <c r="K5592" s="87">
        <f t="shared" si="182"/>
        <v>16767</v>
      </c>
      <c r="L5592" s="86">
        <f t="shared" si="181"/>
        <v>800</v>
      </c>
    </row>
    <row r="5593" spans="1:12" x14ac:dyDescent="0.35">
      <c r="A5593" s="2">
        <v>47595</v>
      </c>
      <c r="K5593" s="87">
        <f t="shared" si="182"/>
        <v>16770</v>
      </c>
      <c r="L5593" s="86">
        <f t="shared" si="181"/>
        <v>800</v>
      </c>
    </row>
    <row r="5594" spans="1:12" x14ac:dyDescent="0.35">
      <c r="A5594" s="2">
        <v>47596</v>
      </c>
      <c r="K5594" s="87">
        <f t="shared" si="182"/>
        <v>16773</v>
      </c>
      <c r="L5594" s="86">
        <f t="shared" si="181"/>
        <v>800</v>
      </c>
    </row>
    <row r="5595" spans="1:12" x14ac:dyDescent="0.35">
      <c r="A5595" s="2">
        <v>47597</v>
      </c>
      <c r="K5595" s="87">
        <f t="shared" si="182"/>
        <v>16776</v>
      </c>
      <c r="L5595" s="86">
        <f t="shared" si="181"/>
        <v>800</v>
      </c>
    </row>
    <row r="5596" spans="1:12" x14ac:dyDescent="0.35">
      <c r="A5596" s="2">
        <v>47598</v>
      </c>
      <c r="K5596" s="87">
        <f t="shared" si="182"/>
        <v>16779</v>
      </c>
      <c r="L5596" s="86">
        <f t="shared" si="181"/>
        <v>800</v>
      </c>
    </row>
    <row r="5597" spans="1:12" x14ac:dyDescent="0.35">
      <c r="A5597" s="2">
        <v>47599</v>
      </c>
      <c r="K5597" s="87">
        <f t="shared" si="182"/>
        <v>16782</v>
      </c>
      <c r="L5597" s="86">
        <f t="shared" si="181"/>
        <v>800</v>
      </c>
    </row>
    <row r="5598" spans="1:12" x14ac:dyDescent="0.35">
      <c r="A5598" s="2">
        <v>47600</v>
      </c>
      <c r="K5598" s="87">
        <f t="shared" si="182"/>
        <v>16785</v>
      </c>
      <c r="L5598" s="86">
        <f t="shared" si="181"/>
        <v>800</v>
      </c>
    </row>
    <row r="5599" spans="1:12" x14ac:dyDescent="0.35">
      <c r="A5599" s="2">
        <v>47601</v>
      </c>
      <c r="K5599" s="87">
        <f t="shared" si="182"/>
        <v>16788</v>
      </c>
      <c r="L5599" s="86">
        <f t="shared" si="181"/>
        <v>800</v>
      </c>
    </row>
    <row r="5600" spans="1:12" x14ac:dyDescent="0.35">
      <c r="A5600" s="2">
        <v>47602</v>
      </c>
      <c r="K5600" s="87">
        <f t="shared" si="182"/>
        <v>16791</v>
      </c>
      <c r="L5600" s="86">
        <f t="shared" si="181"/>
        <v>800</v>
      </c>
    </row>
    <row r="5601" spans="1:12" x14ac:dyDescent="0.35">
      <c r="A5601" s="2">
        <v>47603</v>
      </c>
      <c r="K5601" s="87">
        <f t="shared" si="182"/>
        <v>16794</v>
      </c>
      <c r="L5601" s="86">
        <f t="shared" si="181"/>
        <v>800</v>
      </c>
    </row>
    <row r="5602" spans="1:12" x14ac:dyDescent="0.35">
      <c r="A5602" s="2">
        <v>47604</v>
      </c>
      <c r="K5602" s="87">
        <f t="shared" si="182"/>
        <v>16797</v>
      </c>
      <c r="L5602" s="86">
        <f t="shared" si="181"/>
        <v>800</v>
      </c>
    </row>
    <row r="5603" spans="1:12" x14ac:dyDescent="0.35">
      <c r="A5603" s="2">
        <v>47605</v>
      </c>
      <c r="K5603" s="87">
        <f t="shared" si="182"/>
        <v>16800</v>
      </c>
      <c r="L5603" s="86">
        <f t="shared" si="181"/>
        <v>800</v>
      </c>
    </row>
    <row r="5604" spans="1:12" x14ac:dyDescent="0.35">
      <c r="A5604" s="2">
        <v>47606</v>
      </c>
      <c r="K5604" s="87">
        <f t="shared" si="182"/>
        <v>16803</v>
      </c>
      <c r="L5604" s="86">
        <f t="shared" si="181"/>
        <v>800</v>
      </c>
    </row>
    <row r="5605" spans="1:12" x14ac:dyDescent="0.35">
      <c r="A5605" s="2">
        <v>47607</v>
      </c>
      <c r="K5605" s="87">
        <f t="shared" si="182"/>
        <v>16806</v>
      </c>
      <c r="L5605" s="86">
        <f t="shared" si="181"/>
        <v>800</v>
      </c>
    </row>
    <row r="5606" spans="1:12" x14ac:dyDescent="0.35">
      <c r="A5606" s="2">
        <v>47608</v>
      </c>
      <c r="K5606" s="87">
        <f t="shared" si="182"/>
        <v>16809</v>
      </c>
      <c r="L5606" s="86">
        <f t="shared" si="181"/>
        <v>800</v>
      </c>
    </row>
    <row r="5607" spans="1:12" x14ac:dyDescent="0.35">
      <c r="A5607" s="2">
        <v>47609</v>
      </c>
      <c r="K5607" s="87">
        <f t="shared" si="182"/>
        <v>16812</v>
      </c>
      <c r="L5607" s="86">
        <f t="shared" si="181"/>
        <v>800</v>
      </c>
    </row>
    <row r="5608" spans="1:12" x14ac:dyDescent="0.35">
      <c r="A5608" s="2">
        <v>47610</v>
      </c>
      <c r="K5608" s="87">
        <f t="shared" si="182"/>
        <v>16815</v>
      </c>
      <c r="L5608" s="86">
        <f t="shared" si="181"/>
        <v>800</v>
      </c>
    </row>
    <row r="5609" spans="1:12" x14ac:dyDescent="0.35">
      <c r="A5609" s="2">
        <v>47611</v>
      </c>
      <c r="K5609" s="87">
        <f t="shared" si="182"/>
        <v>16818</v>
      </c>
      <c r="L5609" s="86">
        <f t="shared" si="181"/>
        <v>800</v>
      </c>
    </row>
    <row r="5610" spans="1:12" x14ac:dyDescent="0.35">
      <c r="A5610" s="2">
        <v>47612</v>
      </c>
      <c r="K5610" s="87">
        <f t="shared" si="182"/>
        <v>16821</v>
      </c>
      <c r="L5610" s="86">
        <f t="shared" si="181"/>
        <v>800</v>
      </c>
    </row>
    <row r="5611" spans="1:12" x14ac:dyDescent="0.35">
      <c r="A5611" s="2">
        <v>47613</v>
      </c>
      <c r="K5611" s="87">
        <f t="shared" si="182"/>
        <v>16824</v>
      </c>
      <c r="L5611" s="86">
        <f t="shared" si="181"/>
        <v>800</v>
      </c>
    </row>
    <row r="5612" spans="1:12" x14ac:dyDescent="0.35">
      <c r="A5612" s="2">
        <v>47614</v>
      </c>
      <c r="K5612" s="87">
        <f t="shared" si="182"/>
        <v>16827</v>
      </c>
      <c r="L5612" s="86">
        <f t="shared" si="181"/>
        <v>800</v>
      </c>
    </row>
    <row r="5613" spans="1:12" x14ac:dyDescent="0.35">
      <c r="A5613" s="2">
        <v>47615</v>
      </c>
      <c r="K5613" s="87">
        <f t="shared" si="182"/>
        <v>16830</v>
      </c>
      <c r="L5613" s="86">
        <f t="shared" si="181"/>
        <v>800</v>
      </c>
    </row>
    <row r="5614" spans="1:12" x14ac:dyDescent="0.35">
      <c r="A5614" s="2">
        <v>47616</v>
      </c>
      <c r="K5614" s="87">
        <f t="shared" si="182"/>
        <v>16833</v>
      </c>
      <c r="L5614" s="86">
        <f t="shared" si="181"/>
        <v>800</v>
      </c>
    </row>
    <row r="5615" spans="1:12" x14ac:dyDescent="0.35">
      <c r="A5615" s="2">
        <v>47617</v>
      </c>
      <c r="K5615" s="87">
        <f t="shared" si="182"/>
        <v>16836</v>
      </c>
      <c r="L5615" s="86">
        <f t="shared" si="181"/>
        <v>800</v>
      </c>
    </row>
    <row r="5616" spans="1:12" x14ac:dyDescent="0.35">
      <c r="A5616" s="2">
        <v>47618</v>
      </c>
      <c r="K5616" s="87">
        <f t="shared" si="182"/>
        <v>16839</v>
      </c>
      <c r="L5616" s="86">
        <f t="shared" si="181"/>
        <v>800</v>
      </c>
    </row>
    <row r="5617" spans="1:12" x14ac:dyDescent="0.35">
      <c r="A5617" s="2">
        <v>47619</v>
      </c>
      <c r="K5617" s="87">
        <f t="shared" si="182"/>
        <v>16842</v>
      </c>
      <c r="L5617" s="86">
        <f t="shared" si="181"/>
        <v>800</v>
      </c>
    </row>
    <row r="5618" spans="1:12" x14ac:dyDescent="0.35">
      <c r="A5618" s="2">
        <v>47620</v>
      </c>
      <c r="K5618" s="87">
        <f t="shared" si="182"/>
        <v>16845</v>
      </c>
      <c r="L5618" s="86">
        <f t="shared" si="181"/>
        <v>800</v>
      </c>
    </row>
    <row r="5619" spans="1:12" x14ac:dyDescent="0.35">
      <c r="A5619" s="2">
        <v>47621</v>
      </c>
      <c r="K5619" s="87">
        <f t="shared" si="182"/>
        <v>16848</v>
      </c>
      <c r="L5619" s="86">
        <f t="shared" si="181"/>
        <v>800</v>
      </c>
    </row>
    <row r="5620" spans="1:12" x14ac:dyDescent="0.35">
      <c r="A5620" s="2">
        <v>47622</v>
      </c>
      <c r="K5620" s="87">
        <f t="shared" si="182"/>
        <v>16851</v>
      </c>
      <c r="L5620" s="86">
        <f t="shared" si="181"/>
        <v>800</v>
      </c>
    </row>
    <row r="5621" spans="1:12" x14ac:dyDescent="0.35">
      <c r="A5621" s="2">
        <v>47623</v>
      </c>
      <c r="K5621" s="87">
        <f t="shared" si="182"/>
        <v>16854</v>
      </c>
      <c r="L5621" s="86">
        <f t="shared" si="181"/>
        <v>800</v>
      </c>
    </row>
    <row r="5622" spans="1:12" x14ac:dyDescent="0.35">
      <c r="A5622" s="2">
        <v>47624</v>
      </c>
      <c r="K5622" s="87">
        <f t="shared" si="182"/>
        <v>16857</v>
      </c>
      <c r="L5622" s="86">
        <f t="shared" si="181"/>
        <v>800</v>
      </c>
    </row>
    <row r="5623" spans="1:12" x14ac:dyDescent="0.35">
      <c r="A5623" s="2">
        <v>47625</v>
      </c>
      <c r="K5623" s="87">
        <f t="shared" si="182"/>
        <v>16860</v>
      </c>
      <c r="L5623" s="86">
        <f t="shared" si="181"/>
        <v>800</v>
      </c>
    </row>
    <row r="5624" spans="1:12" x14ac:dyDescent="0.35">
      <c r="A5624" s="2">
        <v>47626</v>
      </c>
      <c r="K5624" s="87">
        <f t="shared" si="182"/>
        <v>16863</v>
      </c>
      <c r="L5624" s="86">
        <f t="shared" si="181"/>
        <v>800</v>
      </c>
    </row>
    <row r="5625" spans="1:12" x14ac:dyDescent="0.35">
      <c r="A5625" s="2">
        <v>47627</v>
      </c>
      <c r="K5625" s="87">
        <f t="shared" si="182"/>
        <v>16866</v>
      </c>
      <c r="L5625" s="86">
        <f t="shared" si="181"/>
        <v>800</v>
      </c>
    </row>
    <row r="5626" spans="1:12" x14ac:dyDescent="0.35">
      <c r="A5626" s="2">
        <v>47628</v>
      </c>
      <c r="K5626" s="87">
        <f t="shared" si="182"/>
        <v>16869</v>
      </c>
      <c r="L5626" s="86">
        <f t="shared" si="181"/>
        <v>800</v>
      </c>
    </row>
    <row r="5627" spans="1:12" x14ac:dyDescent="0.35">
      <c r="A5627" s="2">
        <v>47629</v>
      </c>
      <c r="K5627" s="87">
        <f t="shared" si="182"/>
        <v>16872</v>
      </c>
      <c r="L5627" s="86">
        <f t="shared" si="181"/>
        <v>800</v>
      </c>
    </row>
    <row r="5628" spans="1:12" x14ac:dyDescent="0.35">
      <c r="A5628" s="2">
        <v>47630</v>
      </c>
      <c r="K5628" s="87">
        <f t="shared" si="182"/>
        <v>16875</v>
      </c>
      <c r="L5628" s="86">
        <f t="shared" si="181"/>
        <v>800</v>
      </c>
    </row>
    <row r="5629" spans="1:12" x14ac:dyDescent="0.35">
      <c r="A5629" s="2">
        <v>47631</v>
      </c>
      <c r="K5629" s="87">
        <f t="shared" si="182"/>
        <v>16878</v>
      </c>
      <c r="L5629" s="86">
        <f t="shared" si="181"/>
        <v>800</v>
      </c>
    </row>
    <row r="5630" spans="1:12" x14ac:dyDescent="0.35">
      <c r="A5630" s="2">
        <v>47632</v>
      </c>
      <c r="K5630" s="87">
        <f t="shared" si="182"/>
        <v>16881</v>
      </c>
      <c r="L5630" s="86">
        <f t="shared" si="181"/>
        <v>800</v>
      </c>
    </row>
    <row r="5631" spans="1:12" x14ac:dyDescent="0.35">
      <c r="A5631" s="2">
        <v>47633</v>
      </c>
      <c r="K5631" s="87">
        <f t="shared" si="182"/>
        <v>16884</v>
      </c>
      <c r="L5631" s="86">
        <f t="shared" si="181"/>
        <v>800</v>
      </c>
    </row>
    <row r="5632" spans="1:12" x14ac:dyDescent="0.35">
      <c r="A5632" s="2">
        <v>47634</v>
      </c>
      <c r="K5632" s="87">
        <f t="shared" si="182"/>
        <v>16887</v>
      </c>
      <c r="L5632" s="86">
        <f t="shared" si="181"/>
        <v>800</v>
      </c>
    </row>
    <row r="5633" spans="1:12" x14ac:dyDescent="0.35">
      <c r="A5633" s="2">
        <v>47635</v>
      </c>
      <c r="K5633" s="87">
        <f t="shared" si="182"/>
        <v>16890</v>
      </c>
      <c r="L5633" s="86">
        <f t="shared" si="181"/>
        <v>800</v>
      </c>
    </row>
    <row r="5634" spans="1:12" x14ac:dyDescent="0.35">
      <c r="A5634" s="2">
        <v>47636</v>
      </c>
      <c r="K5634" s="87">
        <f t="shared" si="182"/>
        <v>16893</v>
      </c>
      <c r="L5634" s="86">
        <f t="shared" si="181"/>
        <v>800</v>
      </c>
    </row>
    <row r="5635" spans="1:12" x14ac:dyDescent="0.35">
      <c r="A5635" s="2">
        <v>47637</v>
      </c>
      <c r="K5635" s="87">
        <f t="shared" si="182"/>
        <v>16896</v>
      </c>
      <c r="L5635" s="86">
        <f t="shared" si="181"/>
        <v>800</v>
      </c>
    </row>
    <row r="5636" spans="1:12" x14ac:dyDescent="0.35">
      <c r="A5636" s="2">
        <v>47638</v>
      </c>
      <c r="K5636" s="87">
        <f t="shared" si="182"/>
        <v>16899</v>
      </c>
      <c r="L5636" s="86">
        <f t="shared" ref="L5636:L5672" si="183">ExistingCost</f>
        <v>800</v>
      </c>
    </row>
    <row r="5637" spans="1:12" x14ac:dyDescent="0.35">
      <c r="A5637" s="2">
        <v>47639</v>
      </c>
      <c r="K5637" s="87">
        <f t="shared" ref="K5637:K5672" si="184">K5636+3</f>
        <v>16902</v>
      </c>
      <c r="L5637" s="86">
        <f t="shared" si="183"/>
        <v>800</v>
      </c>
    </row>
    <row r="5638" spans="1:12" x14ac:dyDescent="0.35">
      <c r="A5638" s="2">
        <v>47640</v>
      </c>
      <c r="K5638" s="87">
        <f t="shared" si="184"/>
        <v>16905</v>
      </c>
      <c r="L5638" s="86">
        <f t="shared" si="183"/>
        <v>800</v>
      </c>
    </row>
    <row r="5639" spans="1:12" x14ac:dyDescent="0.35">
      <c r="A5639" s="2">
        <v>47641</v>
      </c>
      <c r="K5639" s="87">
        <f t="shared" si="184"/>
        <v>16908</v>
      </c>
      <c r="L5639" s="86">
        <f t="shared" si="183"/>
        <v>800</v>
      </c>
    </row>
    <row r="5640" spans="1:12" x14ac:dyDescent="0.35">
      <c r="A5640" s="2">
        <v>47642</v>
      </c>
      <c r="K5640" s="87">
        <f t="shared" si="184"/>
        <v>16911</v>
      </c>
      <c r="L5640" s="86">
        <f t="shared" si="183"/>
        <v>800</v>
      </c>
    </row>
    <row r="5641" spans="1:12" x14ac:dyDescent="0.35">
      <c r="A5641" s="2">
        <v>47643</v>
      </c>
      <c r="K5641" s="87">
        <f t="shared" si="184"/>
        <v>16914</v>
      </c>
      <c r="L5641" s="86">
        <f t="shared" si="183"/>
        <v>800</v>
      </c>
    </row>
    <row r="5642" spans="1:12" x14ac:dyDescent="0.35">
      <c r="A5642" s="2">
        <v>47644</v>
      </c>
      <c r="K5642" s="87">
        <f t="shared" si="184"/>
        <v>16917</v>
      </c>
      <c r="L5642" s="86">
        <f t="shared" si="183"/>
        <v>800</v>
      </c>
    </row>
    <row r="5643" spans="1:12" x14ac:dyDescent="0.35">
      <c r="A5643" s="2">
        <v>47645</v>
      </c>
      <c r="K5643" s="87">
        <f t="shared" si="184"/>
        <v>16920</v>
      </c>
      <c r="L5643" s="86">
        <f t="shared" si="183"/>
        <v>800</v>
      </c>
    </row>
    <row r="5644" spans="1:12" x14ac:dyDescent="0.35">
      <c r="A5644" s="2">
        <v>47646</v>
      </c>
      <c r="K5644" s="87">
        <f t="shared" si="184"/>
        <v>16923</v>
      </c>
      <c r="L5644" s="86">
        <f t="shared" si="183"/>
        <v>800</v>
      </c>
    </row>
    <row r="5645" spans="1:12" x14ac:dyDescent="0.35">
      <c r="A5645" s="2">
        <v>47647</v>
      </c>
      <c r="K5645" s="87">
        <f t="shared" si="184"/>
        <v>16926</v>
      </c>
      <c r="L5645" s="86">
        <f t="shared" si="183"/>
        <v>800</v>
      </c>
    </row>
    <row r="5646" spans="1:12" x14ac:dyDescent="0.35">
      <c r="A5646" s="2">
        <v>47648</v>
      </c>
      <c r="K5646" s="87">
        <f t="shared" si="184"/>
        <v>16929</v>
      </c>
      <c r="L5646" s="86">
        <f t="shared" si="183"/>
        <v>800</v>
      </c>
    </row>
    <row r="5647" spans="1:12" x14ac:dyDescent="0.35">
      <c r="A5647" s="2">
        <v>47649</v>
      </c>
      <c r="K5647" s="87">
        <f t="shared" si="184"/>
        <v>16932</v>
      </c>
      <c r="L5647" s="86">
        <f t="shared" si="183"/>
        <v>800</v>
      </c>
    </row>
    <row r="5648" spans="1:12" x14ac:dyDescent="0.35">
      <c r="A5648" s="2">
        <v>47650</v>
      </c>
      <c r="K5648" s="87">
        <f t="shared" si="184"/>
        <v>16935</v>
      </c>
      <c r="L5648" s="86">
        <f t="shared" si="183"/>
        <v>800</v>
      </c>
    </row>
    <row r="5649" spans="1:12" x14ac:dyDescent="0.35">
      <c r="A5649" s="2">
        <v>47651</v>
      </c>
      <c r="K5649" s="87">
        <f t="shared" si="184"/>
        <v>16938</v>
      </c>
      <c r="L5649" s="86">
        <f t="shared" si="183"/>
        <v>800</v>
      </c>
    </row>
    <row r="5650" spans="1:12" x14ac:dyDescent="0.35">
      <c r="A5650" s="2">
        <v>47652</v>
      </c>
      <c r="K5650" s="87">
        <f t="shared" si="184"/>
        <v>16941</v>
      </c>
      <c r="L5650" s="86">
        <f t="shared" si="183"/>
        <v>800</v>
      </c>
    </row>
    <row r="5651" spans="1:12" x14ac:dyDescent="0.35">
      <c r="A5651" s="2">
        <v>47653</v>
      </c>
      <c r="K5651" s="87">
        <f t="shared" si="184"/>
        <v>16944</v>
      </c>
      <c r="L5651" s="86">
        <f t="shared" si="183"/>
        <v>800</v>
      </c>
    </row>
    <row r="5652" spans="1:12" x14ac:dyDescent="0.35">
      <c r="A5652" s="2">
        <v>47654</v>
      </c>
      <c r="K5652" s="87">
        <f t="shared" si="184"/>
        <v>16947</v>
      </c>
      <c r="L5652" s="86">
        <f t="shared" si="183"/>
        <v>800</v>
      </c>
    </row>
    <row r="5653" spans="1:12" x14ac:dyDescent="0.35">
      <c r="A5653" s="2">
        <v>47655</v>
      </c>
      <c r="K5653" s="87">
        <f t="shared" si="184"/>
        <v>16950</v>
      </c>
      <c r="L5653" s="86">
        <f t="shared" si="183"/>
        <v>800</v>
      </c>
    </row>
    <row r="5654" spans="1:12" x14ac:dyDescent="0.35">
      <c r="A5654" s="2">
        <v>47656</v>
      </c>
      <c r="K5654" s="87">
        <f t="shared" si="184"/>
        <v>16953</v>
      </c>
      <c r="L5654" s="86">
        <f t="shared" si="183"/>
        <v>800</v>
      </c>
    </row>
    <row r="5655" spans="1:12" x14ac:dyDescent="0.35">
      <c r="A5655" s="2">
        <v>47657</v>
      </c>
      <c r="K5655" s="87">
        <f t="shared" si="184"/>
        <v>16956</v>
      </c>
      <c r="L5655" s="86">
        <f t="shared" si="183"/>
        <v>800</v>
      </c>
    </row>
    <row r="5656" spans="1:12" x14ac:dyDescent="0.35">
      <c r="A5656" s="2">
        <v>47658</v>
      </c>
      <c r="K5656" s="87">
        <f t="shared" si="184"/>
        <v>16959</v>
      </c>
      <c r="L5656" s="86">
        <f t="shared" si="183"/>
        <v>800</v>
      </c>
    </row>
    <row r="5657" spans="1:12" x14ac:dyDescent="0.35">
      <c r="A5657" s="2">
        <v>47659</v>
      </c>
      <c r="K5657" s="87">
        <f t="shared" si="184"/>
        <v>16962</v>
      </c>
      <c r="L5657" s="86">
        <f t="shared" si="183"/>
        <v>800</v>
      </c>
    </row>
    <row r="5658" spans="1:12" x14ac:dyDescent="0.35">
      <c r="A5658" s="2">
        <v>47660</v>
      </c>
      <c r="K5658" s="87">
        <f t="shared" si="184"/>
        <v>16965</v>
      </c>
      <c r="L5658" s="86">
        <f t="shared" si="183"/>
        <v>800</v>
      </c>
    </row>
    <row r="5659" spans="1:12" x14ac:dyDescent="0.35">
      <c r="A5659" s="2">
        <v>47661</v>
      </c>
      <c r="K5659" s="87">
        <f t="shared" si="184"/>
        <v>16968</v>
      </c>
      <c r="L5659" s="86">
        <f t="shared" si="183"/>
        <v>800</v>
      </c>
    </row>
    <row r="5660" spans="1:12" x14ac:dyDescent="0.35">
      <c r="A5660" s="2">
        <v>47662</v>
      </c>
      <c r="K5660" s="87">
        <f t="shared" si="184"/>
        <v>16971</v>
      </c>
      <c r="L5660" s="86">
        <f t="shared" si="183"/>
        <v>800</v>
      </c>
    </row>
    <row r="5661" spans="1:12" x14ac:dyDescent="0.35">
      <c r="A5661" s="2">
        <v>47663</v>
      </c>
      <c r="K5661" s="87">
        <f t="shared" si="184"/>
        <v>16974</v>
      </c>
      <c r="L5661" s="86">
        <f t="shared" si="183"/>
        <v>800</v>
      </c>
    </row>
    <row r="5662" spans="1:12" x14ac:dyDescent="0.35">
      <c r="A5662" s="2">
        <v>47664</v>
      </c>
      <c r="K5662" s="87">
        <f t="shared" si="184"/>
        <v>16977</v>
      </c>
      <c r="L5662" s="86">
        <f t="shared" si="183"/>
        <v>800</v>
      </c>
    </row>
    <row r="5663" spans="1:12" x14ac:dyDescent="0.35">
      <c r="A5663" s="2">
        <v>47665</v>
      </c>
      <c r="K5663" s="87">
        <f t="shared" si="184"/>
        <v>16980</v>
      </c>
      <c r="L5663" s="86">
        <f t="shared" si="183"/>
        <v>800</v>
      </c>
    </row>
    <row r="5664" spans="1:12" x14ac:dyDescent="0.35">
      <c r="A5664" s="2">
        <v>47666</v>
      </c>
      <c r="K5664" s="87">
        <f t="shared" si="184"/>
        <v>16983</v>
      </c>
      <c r="L5664" s="86">
        <f t="shared" si="183"/>
        <v>800</v>
      </c>
    </row>
    <row r="5665" spans="1:12" x14ac:dyDescent="0.35">
      <c r="A5665" s="2">
        <v>47667</v>
      </c>
      <c r="K5665" s="87">
        <f t="shared" si="184"/>
        <v>16986</v>
      </c>
      <c r="L5665" s="86">
        <f t="shared" si="183"/>
        <v>800</v>
      </c>
    </row>
    <row r="5666" spans="1:12" x14ac:dyDescent="0.35">
      <c r="A5666" s="2">
        <v>47668</v>
      </c>
      <c r="K5666" s="87">
        <f t="shared" si="184"/>
        <v>16989</v>
      </c>
      <c r="L5666" s="86">
        <f t="shared" si="183"/>
        <v>800</v>
      </c>
    </row>
    <row r="5667" spans="1:12" x14ac:dyDescent="0.35">
      <c r="A5667" s="2">
        <v>47669</v>
      </c>
      <c r="K5667" s="87">
        <f t="shared" si="184"/>
        <v>16992</v>
      </c>
      <c r="L5667" s="86">
        <f t="shared" si="183"/>
        <v>800</v>
      </c>
    </row>
    <row r="5668" spans="1:12" x14ac:dyDescent="0.35">
      <c r="A5668" s="2">
        <v>47670</v>
      </c>
      <c r="K5668" s="87">
        <f t="shared" si="184"/>
        <v>16995</v>
      </c>
      <c r="L5668" s="86">
        <f t="shared" si="183"/>
        <v>800</v>
      </c>
    </row>
    <row r="5669" spans="1:12" x14ac:dyDescent="0.35">
      <c r="A5669" s="2">
        <v>47671</v>
      </c>
      <c r="K5669" s="87">
        <f t="shared" si="184"/>
        <v>16998</v>
      </c>
      <c r="L5669" s="86">
        <f t="shared" si="183"/>
        <v>800</v>
      </c>
    </row>
    <row r="5670" spans="1:12" x14ac:dyDescent="0.35">
      <c r="A5670" s="2">
        <v>47672</v>
      </c>
      <c r="K5670" s="87">
        <f t="shared" si="184"/>
        <v>17001</v>
      </c>
      <c r="L5670" s="86">
        <f t="shared" si="183"/>
        <v>800</v>
      </c>
    </row>
    <row r="5671" spans="1:12" x14ac:dyDescent="0.35">
      <c r="A5671" s="2">
        <v>47673</v>
      </c>
      <c r="K5671" s="87">
        <f t="shared" si="184"/>
        <v>17004</v>
      </c>
      <c r="L5671" s="86">
        <f t="shared" si="183"/>
        <v>800</v>
      </c>
    </row>
    <row r="5672" spans="1:12" x14ac:dyDescent="0.35">
      <c r="A5672" s="2">
        <v>47674</v>
      </c>
      <c r="K5672" s="87">
        <f t="shared" si="184"/>
        <v>17007</v>
      </c>
      <c r="L5672" s="86">
        <f t="shared" si="183"/>
        <v>800</v>
      </c>
    </row>
    <row r="5673" spans="1:12" x14ac:dyDescent="0.35">
      <c r="A5673" s="2">
        <v>47675</v>
      </c>
    </row>
    <row r="5674" spans="1:12" x14ac:dyDescent="0.35">
      <c r="A5674" s="2">
        <v>47676</v>
      </c>
    </row>
    <row r="5675" spans="1:12" x14ac:dyDescent="0.35">
      <c r="A5675" s="2">
        <v>47677</v>
      </c>
    </row>
    <row r="5676" spans="1:12" x14ac:dyDescent="0.35">
      <c r="A5676" s="2">
        <v>47678</v>
      </c>
    </row>
    <row r="5677" spans="1:12" x14ac:dyDescent="0.35">
      <c r="A5677" s="2">
        <v>47679</v>
      </c>
    </row>
    <row r="5678" spans="1:12" x14ac:dyDescent="0.35">
      <c r="A5678" s="2">
        <v>47680</v>
      </c>
    </row>
    <row r="5679" spans="1:12" x14ac:dyDescent="0.35">
      <c r="A5679" s="2">
        <v>47681</v>
      </c>
    </row>
    <row r="5680" spans="1:12" x14ac:dyDescent="0.35">
      <c r="A5680" s="2">
        <v>47682</v>
      </c>
    </row>
    <row r="5681" spans="1:1" x14ac:dyDescent="0.35">
      <c r="A5681" s="2">
        <v>47683</v>
      </c>
    </row>
    <row r="5682" spans="1:1" x14ac:dyDescent="0.35">
      <c r="A5682" s="2">
        <v>47684</v>
      </c>
    </row>
    <row r="5683" spans="1:1" x14ac:dyDescent="0.35">
      <c r="A5683" s="2">
        <v>47685</v>
      </c>
    </row>
    <row r="5684" spans="1:1" x14ac:dyDescent="0.35">
      <c r="A5684" s="2">
        <v>47686</v>
      </c>
    </row>
    <row r="5685" spans="1:1" x14ac:dyDescent="0.35">
      <c r="A5685" s="2">
        <v>47687</v>
      </c>
    </row>
    <row r="5686" spans="1:1" x14ac:dyDescent="0.35">
      <c r="A5686" s="2">
        <v>47688</v>
      </c>
    </row>
    <row r="5687" spans="1:1" x14ac:dyDescent="0.35">
      <c r="A5687" s="2">
        <v>47689</v>
      </c>
    </row>
    <row r="5688" spans="1:1" x14ac:dyDescent="0.35">
      <c r="A5688" s="2">
        <v>47690</v>
      </c>
    </row>
    <row r="5689" spans="1:1" x14ac:dyDescent="0.35">
      <c r="A5689" s="2">
        <v>47691</v>
      </c>
    </row>
    <row r="5690" spans="1:1" x14ac:dyDescent="0.35">
      <c r="A5690" s="2">
        <v>47692</v>
      </c>
    </row>
    <row r="5691" spans="1:1" x14ac:dyDescent="0.35">
      <c r="A5691" s="2">
        <v>47693</v>
      </c>
    </row>
    <row r="5692" spans="1:1" x14ac:dyDescent="0.35">
      <c r="A5692" s="2">
        <v>47694</v>
      </c>
    </row>
    <row r="5693" spans="1:1" x14ac:dyDescent="0.35">
      <c r="A5693" s="2">
        <v>47695</v>
      </c>
    </row>
    <row r="5694" spans="1:1" x14ac:dyDescent="0.35">
      <c r="A5694" s="2">
        <v>47696</v>
      </c>
    </row>
    <row r="5695" spans="1:1" x14ac:dyDescent="0.35">
      <c r="A5695" s="2">
        <v>47697</v>
      </c>
    </row>
    <row r="5696" spans="1:1" x14ac:dyDescent="0.35">
      <c r="A5696" s="2">
        <v>47698</v>
      </c>
    </row>
    <row r="5697" spans="1:1" x14ac:dyDescent="0.35">
      <c r="A5697" s="2">
        <v>47699</v>
      </c>
    </row>
    <row r="5698" spans="1:1" x14ac:dyDescent="0.35">
      <c r="A5698" s="2">
        <v>47700</v>
      </c>
    </row>
    <row r="5699" spans="1:1" x14ac:dyDescent="0.35">
      <c r="A5699" s="2">
        <v>47701</v>
      </c>
    </row>
    <row r="5700" spans="1:1" x14ac:dyDescent="0.35">
      <c r="A5700" s="2">
        <v>47702</v>
      </c>
    </row>
    <row r="5701" spans="1:1" x14ac:dyDescent="0.35">
      <c r="A5701" s="2">
        <v>47703</v>
      </c>
    </row>
    <row r="5702" spans="1:1" x14ac:dyDescent="0.35">
      <c r="A5702" s="2">
        <v>47704</v>
      </c>
    </row>
    <row r="5703" spans="1:1" x14ac:dyDescent="0.35">
      <c r="A5703" s="2">
        <v>47705</v>
      </c>
    </row>
    <row r="5704" spans="1:1" x14ac:dyDescent="0.35">
      <c r="A5704" s="2">
        <v>47706</v>
      </c>
    </row>
    <row r="5705" spans="1:1" x14ac:dyDescent="0.35">
      <c r="A5705" s="2">
        <v>47707</v>
      </c>
    </row>
    <row r="5706" spans="1:1" x14ac:dyDescent="0.35">
      <c r="A5706" s="2">
        <v>47708</v>
      </c>
    </row>
    <row r="5707" spans="1:1" x14ac:dyDescent="0.35">
      <c r="A5707" s="2">
        <v>47709</v>
      </c>
    </row>
    <row r="5708" spans="1:1" x14ac:dyDescent="0.35">
      <c r="A5708" s="2">
        <v>47710</v>
      </c>
    </row>
    <row r="5709" spans="1:1" x14ac:dyDescent="0.35">
      <c r="A5709" s="2">
        <v>47711</v>
      </c>
    </row>
    <row r="5710" spans="1:1" x14ac:dyDescent="0.35">
      <c r="A5710" s="2">
        <v>47712</v>
      </c>
    </row>
    <row r="5711" spans="1:1" x14ac:dyDescent="0.35">
      <c r="A5711" s="2">
        <v>47713</v>
      </c>
    </row>
    <row r="5712" spans="1:1" x14ac:dyDescent="0.35">
      <c r="A5712" s="2">
        <v>47714</v>
      </c>
    </row>
    <row r="5713" spans="1:1" x14ac:dyDescent="0.35">
      <c r="A5713" s="2">
        <v>47715</v>
      </c>
    </row>
    <row r="5714" spans="1:1" x14ac:dyDescent="0.35">
      <c r="A5714" s="2">
        <v>47716</v>
      </c>
    </row>
    <row r="5715" spans="1:1" x14ac:dyDescent="0.35">
      <c r="A5715" s="2">
        <v>47717</v>
      </c>
    </row>
    <row r="5716" spans="1:1" x14ac:dyDescent="0.35">
      <c r="A5716" s="2">
        <v>47718</v>
      </c>
    </row>
    <row r="5717" spans="1:1" x14ac:dyDescent="0.35">
      <c r="A5717" s="2">
        <v>47719</v>
      </c>
    </row>
    <row r="5718" spans="1:1" x14ac:dyDescent="0.35">
      <c r="A5718" s="2">
        <v>47720</v>
      </c>
    </row>
    <row r="5719" spans="1:1" x14ac:dyDescent="0.35">
      <c r="A5719" s="2">
        <v>47721</v>
      </c>
    </row>
    <row r="5720" spans="1:1" x14ac:dyDescent="0.35">
      <c r="A5720" s="2">
        <v>47722</v>
      </c>
    </row>
    <row r="5721" spans="1:1" x14ac:dyDescent="0.35">
      <c r="A5721" s="2">
        <v>47723</v>
      </c>
    </row>
    <row r="5722" spans="1:1" x14ac:dyDescent="0.35">
      <c r="A5722" s="2">
        <v>47724</v>
      </c>
    </row>
    <row r="5723" spans="1:1" x14ac:dyDescent="0.35">
      <c r="A5723" s="2">
        <v>47725</v>
      </c>
    </row>
    <row r="5724" spans="1:1" x14ac:dyDescent="0.35">
      <c r="A5724" s="2">
        <v>47726</v>
      </c>
    </row>
    <row r="5725" spans="1:1" x14ac:dyDescent="0.35">
      <c r="A5725" s="2">
        <v>47727</v>
      </c>
    </row>
    <row r="5726" spans="1:1" x14ac:dyDescent="0.35">
      <c r="A5726" s="2">
        <v>47728</v>
      </c>
    </row>
    <row r="5727" spans="1:1" x14ac:dyDescent="0.35">
      <c r="A5727" s="2">
        <v>47729</v>
      </c>
    </row>
    <row r="5728" spans="1:1" x14ac:dyDescent="0.35">
      <c r="A5728" s="2">
        <v>47730</v>
      </c>
    </row>
    <row r="5729" spans="1:1" x14ac:dyDescent="0.35">
      <c r="A5729" s="2">
        <v>47731</v>
      </c>
    </row>
    <row r="5730" spans="1:1" x14ac:dyDescent="0.35">
      <c r="A5730" s="2">
        <v>47732</v>
      </c>
    </row>
    <row r="5731" spans="1:1" x14ac:dyDescent="0.35">
      <c r="A5731" s="2">
        <v>47733</v>
      </c>
    </row>
    <row r="5732" spans="1:1" x14ac:dyDescent="0.35">
      <c r="A5732" s="2">
        <v>47734</v>
      </c>
    </row>
    <row r="5733" spans="1:1" x14ac:dyDescent="0.35">
      <c r="A5733" s="2">
        <v>47735</v>
      </c>
    </row>
    <row r="5734" spans="1:1" x14ac:dyDescent="0.35">
      <c r="A5734" s="2">
        <v>47736</v>
      </c>
    </row>
    <row r="5735" spans="1:1" x14ac:dyDescent="0.35">
      <c r="A5735" s="2">
        <v>47737</v>
      </c>
    </row>
    <row r="5736" spans="1:1" x14ac:dyDescent="0.35">
      <c r="A5736" s="2">
        <v>47738</v>
      </c>
    </row>
    <row r="5737" spans="1:1" x14ac:dyDescent="0.35">
      <c r="A5737" s="2">
        <v>47739</v>
      </c>
    </row>
    <row r="5738" spans="1:1" x14ac:dyDescent="0.35">
      <c r="A5738" s="2">
        <v>47740</v>
      </c>
    </row>
    <row r="5739" spans="1:1" x14ac:dyDescent="0.35">
      <c r="A5739" s="2">
        <v>47741</v>
      </c>
    </row>
    <row r="5740" spans="1:1" x14ac:dyDescent="0.35">
      <c r="A5740" s="2">
        <v>47742</v>
      </c>
    </row>
    <row r="5741" spans="1:1" x14ac:dyDescent="0.35">
      <c r="A5741" s="2">
        <v>47743</v>
      </c>
    </row>
    <row r="5742" spans="1:1" x14ac:dyDescent="0.35">
      <c r="A5742" s="2">
        <v>47744</v>
      </c>
    </row>
    <row r="5743" spans="1:1" x14ac:dyDescent="0.35">
      <c r="A5743" s="2">
        <v>47745</v>
      </c>
    </row>
    <row r="5744" spans="1:1" x14ac:dyDescent="0.35">
      <c r="A5744" s="2">
        <v>47746</v>
      </c>
    </row>
    <row r="5745" spans="1:1" x14ac:dyDescent="0.35">
      <c r="A5745" s="2">
        <v>47747</v>
      </c>
    </row>
    <row r="5746" spans="1:1" x14ac:dyDescent="0.35">
      <c r="A5746" s="2">
        <v>47748</v>
      </c>
    </row>
    <row r="5747" spans="1:1" x14ac:dyDescent="0.35">
      <c r="A5747" s="2">
        <v>47749</v>
      </c>
    </row>
    <row r="5748" spans="1:1" x14ac:dyDescent="0.35">
      <c r="A5748" s="2">
        <v>47750</v>
      </c>
    </row>
    <row r="5749" spans="1:1" x14ac:dyDescent="0.35">
      <c r="A5749" s="2">
        <v>47751</v>
      </c>
    </row>
    <row r="5750" spans="1:1" x14ac:dyDescent="0.35">
      <c r="A5750" s="2">
        <v>47752</v>
      </c>
    </row>
    <row r="5751" spans="1:1" x14ac:dyDescent="0.35">
      <c r="A5751" s="2">
        <v>47753</v>
      </c>
    </row>
    <row r="5752" spans="1:1" x14ac:dyDescent="0.35">
      <c r="A5752" s="2">
        <v>47754</v>
      </c>
    </row>
    <row r="5753" spans="1:1" x14ac:dyDescent="0.35">
      <c r="A5753" s="2">
        <v>47755</v>
      </c>
    </row>
    <row r="5754" spans="1:1" x14ac:dyDescent="0.35">
      <c r="A5754" s="2">
        <v>47756</v>
      </c>
    </row>
    <row r="5755" spans="1:1" x14ac:dyDescent="0.35">
      <c r="A5755" s="2">
        <v>47757</v>
      </c>
    </row>
    <row r="5756" spans="1:1" x14ac:dyDescent="0.35">
      <c r="A5756" s="2">
        <v>47758</v>
      </c>
    </row>
    <row r="5757" spans="1:1" x14ac:dyDescent="0.35">
      <c r="A5757" s="2">
        <v>47759</v>
      </c>
    </row>
    <row r="5758" spans="1:1" x14ac:dyDescent="0.35">
      <c r="A5758" s="2">
        <v>47760</v>
      </c>
    </row>
    <row r="5759" spans="1:1" x14ac:dyDescent="0.35">
      <c r="A5759" s="2">
        <v>47761</v>
      </c>
    </row>
    <row r="5760" spans="1:1" x14ac:dyDescent="0.35">
      <c r="A5760" s="2">
        <v>47762</v>
      </c>
    </row>
    <row r="5761" spans="1:1" x14ac:dyDescent="0.35">
      <c r="A5761" s="2">
        <v>47763</v>
      </c>
    </row>
    <row r="5762" spans="1:1" x14ac:dyDescent="0.35">
      <c r="A5762" s="2">
        <v>47764</v>
      </c>
    </row>
    <row r="5763" spans="1:1" x14ac:dyDescent="0.35">
      <c r="A5763" s="2">
        <v>47765</v>
      </c>
    </row>
    <row r="5764" spans="1:1" x14ac:dyDescent="0.35">
      <c r="A5764" s="2">
        <v>47766</v>
      </c>
    </row>
    <row r="5765" spans="1:1" x14ac:dyDescent="0.35">
      <c r="A5765" s="2">
        <v>47767</v>
      </c>
    </row>
    <row r="5766" spans="1:1" x14ac:dyDescent="0.35">
      <c r="A5766" s="2">
        <v>47768</v>
      </c>
    </row>
    <row r="5767" spans="1:1" x14ac:dyDescent="0.35">
      <c r="A5767" s="2">
        <v>47769</v>
      </c>
    </row>
    <row r="5768" spans="1:1" x14ac:dyDescent="0.35">
      <c r="A5768" s="2">
        <v>47770</v>
      </c>
    </row>
    <row r="5769" spans="1:1" x14ac:dyDescent="0.35">
      <c r="A5769" s="2">
        <v>47771</v>
      </c>
    </row>
    <row r="5770" spans="1:1" x14ac:dyDescent="0.35">
      <c r="A5770" s="2">
        <v>47772</v>
      </c>
    </row>
    <row r="5771" spans="1:1" x14ac:dyDescent="0.35">
      <c r="A5771" s="2">
        <v>47773</v>
      </c>
    </row>
    <row r="5772" spans="1:1" x14ac:dyDescent="0.35">
      <c r="A5772" s="2">
        <v>47774</v>
      </c>
    </row>
    <row r="5773" spans="1:1" x14ac:dyDescent="0.35">
      <c r="A5773" s="2">
        <v>47775</v>
      </c>
    </row>
    <row r="5774" spans="1:1" x14ac:dyDescent="0.35">
      <c r="A5774" s="2">
        <v>47776</v>
      </c>
    </row>
    <row r="5775" spans="1:1" x14ac:dyDescent="0.35">
      <c r="A5775" s="2">
        <v>47777</v>
      </c>
    </row>
    <row r="5776" spans="1:1" x14ac:dyDescent="0.35">
      <c r="A5776" s="2">
        <v>47778</v>
      </c>
    </row>
    <row r="5777" spans="1:1" x14ac:dyDescent="0.35">
      <c r="A5777" s="2">
        <v>47779</v>
      </c>
    </row>
    <row r="5778" spans="1:1" x14ac:dyDescent="0.35">
      <c r="A5778" s="2">
        <v>47780</v>
      </c>
    </row>
    <row r="5779" spans="1:1" x14ac:dyDescent="0.35">
      <c r="A5779" s="2">
        <v>47781</v>
      </c>
    </row>
    <row r="5780" spans="1:1" x14ac:dyDescent="0.35">
      <c r="A5780" s="2">
        <v>47782</v>
      </c>
    </row>
    <row r="5781" spans="1:1" x14ac:dyDescent="0.35">
      <c r="A5781" s="2">
        <v>47783</v>
      </c>
    </row>
    <row r="5782" spans="1:1" x14ac:dyDescent="0.35">
      <c r="A5782" s="2">
        <v>47784</v>
      </c>
    </row>
    <row r="5783" spans="1:1" x14ac:dyDescent="0.35">
      <c r="A5783" s="2">
        <v>47785</v>
      </c>
    </row>
    <row r="5784" spans="1:1" x14ac:dyDescent="0.35">
      <c r="A5784" s="2">
        <v>47786</v>
      </c>
    </row>
    <row r="5785" spans="1:1" x14ac:dyDescent="0.35">
      <c r="A5785" s="2">
        <v>47787</v>
      </c>
    </row>
    <row r="5786" spans="1:1" x14ac:dyDescent="0.35">
      <c r="A5786" s="2">
        <v>47788</v>
      </c>
    </row>
    <row r="5787" spans="1:1" x14ac:dyDescent="0.35">
      <c r="A5787" s="2">
        <v>47789</v>
      </c>
    </row>
    <row r="5788" spans="1:1" x14ac:dyDescent="0.35">
      <c r="A5788" s="2">
        <v>47790</v>
      </c>
    </row>
    <row r="5789" spans="1:1" x14ac:dyDescent="0.35">
      <c r="A5789" s="2">
        <v>47791</v>
      </c>
    </row>
    <row r="5790" spans="1:1" x14ac:dyDescent="0.35">
      <c r="A5790" s="2">
        <v>47792</v>
      </c>
    </row>
    <row r="5791" spans="1:1" x14ac:dyDescent="0.35">
      <c r="A5791" s="2">
        <v>47793</v>
      </c>
    </row>
    <row r="5792" spans="1:1" x14ac:dyDescent="0.35">
      <c r="A5792" s="2">
        <v>47794</v>
      </c>
    </row>
    <row r="5793" spans="1:1" x14ac:dyDescent="0.35">
      <c r="A5793" s="2">
        <v>47795</v>
      </c>
    </row>
    <row r="5794" spans="1:1" x14ac:dyDescent="0.35">
      <c r="A5794" s="2">
        <v>47796</v>
      </c>
    </row>
    <row r="5795" spans="1:1" x14ac:dyDescent="0.35">
      <c r="A5795" s="2">
        <v>47797</v>
      </c>
    </row>
    <row r="5796" spans="1:1" x14ac:dyDescent="0.35">
      <c r="A5796" s="2">
        <v>47798</v>
      </c>
    </row>
    <row r="5797" spans="1:1" x14ac:dyDescent="0.35">
      <c r="A5797" s="2">
        <v>47799</v>
      </c>
    </row>
    <row r="5798" spans="1:1" x14ac:dyDescent="0.35">
      <c r="A5798" s="2">
        <v>47800</v>
      </c>
    </row>
    <row r="5799" spans="1:1" x14ac:dyDescent="0.35">
      <c r="A5799" s="2">
        <v>47801</v>
      </c>
    </row>
    <row r="5800" spans="1:1" x14ac:dyDescent="0.35">
      <c r="A5800" s="2">
        <v>47802</v>
      </c>
    </row>
    <row r="5801" spans="1:1" x14ac:dyDescent="0.35">
      <c r="A5801" s="2">
        <v>47803</v>
      </c>
    </row>
    <row r="5802" spans="1:1" x14ac:dyDescent="0.35">
      <c r="A5802" s="2">
        <v>47804</v>
      </c>
    </row>
    <row r="5803" spans="1:1" x14ac:dyDescent="0.35">
      <c r="A5803" s="2">
        <v>47805</v>
      </c>
    </row>
    <row r="5804" spans="1:1" x14ac:dyDescent="0.35">
      <c r="A5804" s="2">
        <v>47806</v>
      </c>
    </row>
    <row r="5805" spans="1:1" x14ac:dyDescent="0.35">
      <c r="A5805" s="2">
        <v>47807</v>
      </c>
    </row>
    <row r="5806" spans="1:1" x14ac:dyDescent="0.35">
      <c r="A5806" s="2">
        <v>47808</v>
      </c>
    </row>
    <row r="5807" spans="1:1" x14ac:dyDescent="0.35">
      <c r="A5807" s="2">
        <v>47809</v>
      </c>
    </row>
    <row r="5808" spans="1:1" x14ac:dyDescent="0.35">
      <c r="A5808" s="2">
        <v>47810</v>
      </c>
    </row>
    <row r="5809" spans="1:1" x14ac:dyDescent="0.35">
      <c r="A5809" s="2">
        <v>47811</v>
      </c>
    </row>
    <row r="5810" spans="1:1" x14ac:dyDescent="0.35">
      <c r="A5810" s="2">
        <v>47812</v>
      </c>
    </row>
    <row r="5811" spans="1:1" x14ac:dyDescent="0.35">
      <c r="A5811" s="2">
        <v>47813</v>
      </c>
    </row>
    <row r="5812" spans="1:1" x14ac:dyDescent="0.35">
      <c r="A5812" s="2">
        <v>47814</v>
      </c>
    </row>
    <row r="5813" spans="1:1" x14ac:dyDescent="0.35">
      <c r="A5813" s="2">
        <v>47815</v>
      </c>
    </row>
    <row r="5814" spans="1:1" x14ac:dyDescent="0.35">
      <c r="A5814" s="2">
        <v>47816</v>
      </c>
    </row>
    <row r="5815" spans="1:1" x14ac:dyDescent="0.35">
      <c r="A5815" s="2">
        <v>47817</v>
      </c>
    </row>
    <row r="5816" spans="1:1" x14ac:dyDescent="0.35">
      <c r="A5816" s="2">
        <v>47818</v>
      </c>
    </row>
    <row r="5817" spans="1:1" x14ac:dyDescent="0.35">
      <c r="A5817" s="2">
        <v>47819</v>
      </c>
    </row>
    <row r="5818" spans="1:1" x14ac:dyDescent="0.35">
      <c r="A5818" s="2">
        <v>47820</v>
      </c>
    </row>
    <row r="5819" spans="1:1" x14ac:dyDescent="0.35">
      <c r="A5819" s="2">
        <v>47821</v>
      </c>
    </row>
    <row r="5820" spans="1:1" x14ac:dyDescent="0.35">
      <c r="A5820" s="2">
        <v>47822</v>
      </c>
    </row>
    <row r="5821" spans="1:1" x14ac:dyDescent="0.35">
      <c r="A5821" s="2">
        <v>47823</v>
      </c>
    </row>
    <row r="5822" spans="1:1" x14ac:dyDescent="0.35">
      <c r="A5822" s="2">
        <v>47824</v>
      </c>
    </row>
    <row r="5823" spans="1:1" x14ac:dyDescent="0.35">
      <c r="A5823" s="2">
        <v>47825</v>
      </c>
    </row>
    <row r="5824" spans="1:1" x14ac:dyDescent="0.35">
      <c r="A5824" s="2">
        <v>47826</v>
      </c>
    </row>
    <row r="5825" spans="1:1" x14ac:dyDescent="0.35">
      <c r="A5825" s="2">
        <v>47827</v>
      </c>
    </row>
    <row r="5826" spans="1:1" x14ac:dyDescent="0.35">
      <c r="A5826" s="2">
        <v>47828</v>
      </c>
    </row>
    <row r="5827" spans="1:1" x14ac:dyDescent="0.35">
      <c r="A5827" s="2">
        <v>47829</v>
      </c>
    </row>
    <row r="5828" spans="1:1" x14ac:dyDescent="0.35">
      <c r="A5828" s="2">
        <v>47830</v>
      </c>
    </row>
    <row r="5829" spans="1:1" x14ac:dyDescent="0.35">
      <c r="A5829" s="2">
        <v>47831</v>
      </c>
    </row>
    <row r="5830" spans="1:1" x14ac:dyDescent="0.35">
      <c r="A5830" s="2">
        <v>47832</v>
      </c>
    </row>
    <row r="5831" spans="1:1" x14ac:dyDescent="0.35">
      <c r="A5831" s="2">
        <v>47833</v>
      </c>
    </row>
    <row r="5832" spans="1:1" x14ac:dyDescent="0.35">
      <c r="A5832" s="2">
        <v>47834</v>
      </c>
    </row>
    <row r="5833" spans="1:1" x14ac:dyDescent="0.35">
      <c r="A5833" s="2">
        <v>47835</v>
      </c>
    </row>
    <row r="5834" spans="1:1" x14ac:dyDescent="0.35">
      <c r="A5834" s="2">
        <v>47836</v>
      </c>
    </row>
    <row r="5835" spans="1:1" x14ac:dyDescent="0.35">
      <c r="A5835" s="2">
        <v>47837</v>
      </c>
    </row>
    <row r="5836" spans="1:1" x14ac:dyDescent="0.35">
      <c r="A5836" s="2">
        <v>47838</v>
      </c>
    </row>
    <row r="5837" spans="1:1" x14ac:dyDescent="0.35">
      <c r="A5837" s="2">
        <v>47839</v>
      </c>
    </row>
    <row r="5838" spans="1:1" x14ac:dyDescent="0.35">
      <c r="A5838" s="2">
        <v>47840</v>
      </c>
    </row>
    <row r="5839" spans="1:1" x14ac:dyDescent="0.35">
      <c r="A5839" s="2">
        <v>47841</v>
      </c>
    </row>
    <row r="5840" spans="1:1" x14ac:dyDescent="0.35">
      <c r="A5840" s="2">
        <v>47842</v>
      </c>
    </row>
    <row r="5841" spans="1:1" x14ac:dyDescent="0.35">
      <c r="A5841" s="2">
        <v>47843</v>
      </c>
    </row>
    <row r="5842" spans="1:1" x14ac:dyDescent="0.35">
      <c r="A5842" s="2">
        <v>47844</v>
      </c>
    </row>
    <row r="5843" spans="1:1" x14ac:dyDescent="0.35">
      <c r="A5843" s="2">
        <v>47845</v>
      </c>
    </row>
    <row r="5844" spans="1:1" x14ac:dyDescent="0.35">
      <c r="A5844" s="2">
        <v>47846</v>
      </c>
    </row>
    <row r="5845" spans="1:1" x14ac:dyDescent="0.35">
      <c r="A5845" s="2">
        <v>47847</v>
      </c>
    </row>
    <row r="5846" spans="1:1" x14ac:dyDescent="0.35">
      <c r="A5846" s="2">
        <v>47848</v>
      </c>
    </row>
    <row r="5847" spans="1:1" x14ac:dyDescent="0.35">
      <c r="A5847" s="2">
        <v>47849</v>
      </c>
    </row>
    <row r="5848" spans="1:1" x14ac:dyDescent="0.35">
      <c r="A5848" s="2">
        <v>47850</v>
      </c>
    </row>
    <row r="5849" spans="1:1" x14ac:dyDescent="0.35">
      <c r="A5849" s="2">
        <v>47851</v>
      </c>
    </row>
    <row r="5850" spans="1:1" x14ac:dyDescent="0.35">
      <c r="A5850" s="2">
        <v>47852</v>
      </c>
    </row>
    <row r="5851" spans="1:1" x14ac:dyDescent="0.35">
      <c r="A5851" s="2">
        <v>47853</v>
      </c>
    </row>
    <row r="5852" spans="1:1" x14ac:dyDescent="0.35">
      <c r="A5852" s="2">
        <v>47854</v>
      </c>
    </row>
    <row r="5853" spans="1:1" x14ac:dyDescent="0.35">
      <c r="A5853" s="2">
        <v>47855</v>
      </c>
    </row>
    <row r="5854" spans="1:1" x14ac:dyDescent="0.35">
      <c r="A5854" s="2">
        <v>47856</v>
      </c>
    </row>
    <row r="5855" spans="1:1" x14ac:dyDescent="0.35">
      <c r="A5855" s="2">
        <v>47857</v>
      </c>
    </row>
    <row r="5856" spans="1:1" x14ac:dyDescent="0.35">
      <c r="A5856" s="2">
        <v>47858</v>
      </c>
    </row>
    <row r="5857" spans="1:1" x14ac:dyDescent="0.35">
      <c r="A5857" s="2">
        <v>47859</v>
      </c>
    </row>
    <row r="5858" spans="1:1" x14ac:dyDescent="0.35">
      <c r="A5858" s="2">
        <v>47860</v>
      </c>
    </row>
    <row r="5859" spans="1:1" x14ac:dyDescent="0.35">
      <c r="A5859" s="2">
        <v>47861</v>
      </c>
    </row>
    <row r="5860" spans="1:1" x14ac:dyDescent="0.35">
      <c r="A5860" s="2">
        <v>47862</v>
      </c>
    </row>
    <row r="5861" spans="1:1" x14ac:dyDescent="0.35">
      <c r="A5861" s="2">
        <v>47863</v>
      </c>
    </row>
    <row r="5862" spans="1:1" x14ac:dyDescent="0.35">
      <c r="A5862" s="2">
        <v>47864</v>
      </c>
    </row>
    <row r="5863" spans="1:1" x14ac:dyDescent="0.35">
      <c r="A5863" s="2">
        <v>47865</v>
      </c>
    </row>
    <row r="5864" spans="1:1" x14ac:dyDescent="0.35">
      <c r="A5864" s="2">
        <v>47866</v>
      </c>
    </row>
    <row r="5865" spans="1:1" x14ac:dyDescent="0.35">
      <c r="A5865" s="2">
        <v>47867</v>
      </c>
    </row>
    <row r="5866" spans="1:1" x14ac:dyDescent="0.35">
      <c r="A5866" s="2">
        <v>47868</v>
      </c>
    </row>
    <row r="5867" spans="1:1" x14ac:dyDescent="0.35">
      <c r="A5867" s="2">
        <v>47869</v>
      </c>
    </row>
    <row r="5868" spans="1:1" x14ac:dyDescent="0.35">
      <c r="A5868" s="2">
        <v>47870</v>
      </c>
    </row>
    <row r="5869" spans="1:1" x14ac:dyDescent="0.35">
      <c r="A5869" s="2">
        <v>47871</v>
      </c>
    </row>
    <row r="5870" spans="1:1" x14ac:dyDescent="0.35">
      <c r="A5870" s="2">
        <v>47872</v>
      </c>
    </row>
    <row r="5871" spans="1:1" x14ac:dyDescent="0.35">
      <c r="A5871" s="2">
        <v>47873</v>
      </c>
    </row>
    <row r="5872" spans="1:1" x14ac:dyDescent="0.35">
      <c r="A5872" s="2">
        <v>47874</v>
      </c>
    </row>
    <row r="5873" spans="1:1" x14ac:dyDescent="0.35">
      <c r="A5873" s="2">
        <v>47875</v>
      </c>
    </row>
    <row r="5874" spans="1:1" x14ac:dyDescent="0.35">
      <c r="A5874" s="2">
        <v>47876</v>
      </c>
    </row>
    <row r="5875" spans="1:1" x14ac:dyDescent="0.35">
      <c r="A5875" s="2">
        <v>47877</v>
      </c>
    </row>
    <row r="5876" spans="1:1" x14ac:dyDescent="0.35">
      <c r="A5876" s="2">
        <v>47878</v>
      </c>
    </row>
    <row r="5877" spans="1:1" x14ac:dyDescent="0.35">
      <c r="A5877" s="2">
        <v>47879</v>
      </c>
    </row>
    <row r="5878" spans="1:1" x14ac:dyDescent="0.35">
      <c r="A5878" s="2">
        <v>47880</v>
      </c>
    </row>
    <row r="5879" spans="1:1" x14ac:dyDescent="0.35">
      <c r="A5879" s="2">
        <v>47881</v>
      </c>
    </row>
    <row r="5880" spans="1:1" x14ac:dyDescent="0.35">
      <c r="A5880" s="2">
        <v>47882</v>
      </c>
    </row>
    <row r="5881" spans="1:1" x14ac:dyDescent="0.35">
      <c r="A5881" s="2">
        <v>47883</v>
      </c>
    </row>
    <row r="5882" spans="1:1" x14ac:dyDescent="0.35">
      <c r="A5882" s="2">
        <v>47884</v>
      </c>
    </row>
    <row r="5883" spans="1:1" x14ac:dyDescent="0.35">
      <c r="A5883" s="2">
        <v>47885</v>
      </c>
    </row>
    <row r="5884" spans="1:1" x14ac:dyDescent="0.35">
      <c r="A5884" s="2">
        <v>47886</v>
      </c>
    </row>
    <row r="5885" spans="1:1" x14ac:dyDescent="0.35">
      <c r="A5885" s="2">
        <v>47887</v>
      </c>
    </row>
    <row r="5886" spans="1:1" x14ac:dyDescent="0.35">
      <c r="A5886" s="2">
        <v>47888</v>
      </c>
    </row>
    <row r="5887" spans="1:1" x14ac:dyDescent="0.35">
      <c r="A5887" s="2">
        <v>47889</v>
      </c>
    </row>
    <row r="5888" spans="1:1" x14ac:dyDescent="0.35">
      <c r="A5888" s="2">
        <v>47890</v>
      </c>
    </row>
    <row r="5889" spans="1:1" x14ac:dyDescent="0.35">
      <c r="A5889" s="2">
        <v>47891</v>
      </c>
    </row>
    <row r="5890" spans="1:1" x14ac:dyDescent="0.35">
      <c r="A5890" s="2">
        <v>47892</v>
      </c>
    </row>
    <row r="5891" spans="1:1" x14ac:dyDescent="0.35">
      <c r="A5891" s="2">
        <v>47893</v>
      </c>
    </row>
    <row r="5892" spans="1:1" x14ac:dyDescent="0.35">
      <c r="A5892" s="2">
        <v>47894</v>
      </c>
    </row>
    <row r="5893" spans="1:1" x14ac:dyDescent="0.35">
      <c r="A5893" s="2">
        <v>47895</v>
      </c>
    </row>
    <row r="5894" spans="1:1" x14ac:dyDescent="0.35">
      <c r="A5894" s="2">
        <v>47896</v>
      </c>
    </row>
    <row r="5895" spans="1:1" x14ac:dyDescent="0.35">
      <c r="A5895" s="2">
        <v>47897</v>
      </c>
    </row>
    <row r="5896" spans="1:1" x14ac:dyDescent="0.35">
      <c r="A5896" s="2">
        <v>47898</v>
      </c>
    </row>
    <row r="5897" spans="1:1" x14ac:dyDescent="0.35">
      <c r="A5897" s="2">
        <v>47899</v>
      </c>
    </row>
    <row r="5898" spans="1:1" x14ac:dyDescent="0.35">
      <c r="A5898" s="2">
        <v>47900</v>
      </c>
    </row>
    <row r="5899" spans="1:1" x14ac:dyDescent="0.35">
      <c r="A5899" s="2">
        <v>47901</v>
      </c>
    </row>
    <row r="5900" spans="1:1" x14ac:dyDescent="0.35">
      <c r="A5900" s="2">
        <v>47902</v>
      </c>
    </row>
    <row r="5901" spans="1:1" x14ac:dyDescent="0.35">
      <c r="A5901" s="2">
        <v>47903</v>
      </c>
    </row>
    <row r="5902" spans="1:1" x14ac:dyDescent="0.35">
      <c r="A5902" s="2">
        <v>47904</v>
      </c>
    </row>
    <row r="5903" spans="1:1" x14ac:dyDescent="0.35">
      <c r="A5903" s="2">
        <v>47905</v>
      </c>
    </row>
    <row r="5904" spans="1:1" x14ac:dyDescent="0.35">
      <c r="A5904" s="2">
        <v>47906</v>
      </c>
    </row>
    <row r="5905" spans="1:1" x14ac:dyDescent="0.35">
      <c r="A5905" s="2">
        <v>47907</v>
      </c>
    </row>
    <row r="5906" spans="1:1" x14ac:dyDescent="0.35">
      <c r="A5906" s="2">
        <v>47908</v>
      </c>
    </row>
    <row r="5907" spans="1:1" x14ac:dyDescent="0.35">
      <c r="A5907" s="2">
        <v>47909</v>
      </c>
    </row>
    <row r="5908" spans="1:1" x14ac:dyDescent="0.35">
      <c r="A5908" s="2">
        <v>47910</v>
      </c>
    </row>
    <row r="5909" spans="1:1" x14ac:dyDescent="0.35">
      <c r="A5909" s="2">
        <v>47911</v>
      </c>
    </row>
    <row r="5910" spans="1:1" x14ac:dyDescent="0.35">
      <c r="A5910" s="2">
        <v>47912</v>
      </c>
    </row>
    <row r="5911" spans="1:1" x14ac:dyDescent="0.35">
      <c r="A5911" s="2">
        <v>47913</v>
      </c>
    </row>
    <row r="5912" spans="1:1" x14ac:dyDescent="0.35">
      <c r="A5912" s="2">
        <v>47914</v>
      </c>
    </row>
    <row r="5913" spans="1:1" x14ac:dyDescent="0.35">
      <c r="A5913" s="2">
        <v>47915</v>
      </c>
    </row>
    <row r="5914" spans="1:1" x14ac:dyDescent="0.35">
      <c r="A5914" s="2">
        <v>47916</v>
      </c>
    </row>
    <row r="5915" spans="1:1" x14ac:dyDescent="0.35">
      <c r="A5915" s="2">
        <v>47917</v>
      </c>
    </row>
    <row r="5916" spans="1:1" x14ac:dyDescent="0.35">
      <c r="A5916" s="2">
        <v>47918</v>
      </c>
    </row>
    <row r="5917" spans="1:1" x14ac:dyDescent="0.35">
      <c r="A5917" s="2">
        <v>47919</v>
      </c>
    </row>
    <row r="5918" spans="1:1" x14ac:dyDescent="0.35">
      <c r="A5918" s="2">
        <v>47920</v>
      </c>
    </row>
    <row r="5919" spans="1:1" x14ac:dyDescent="0.35">
      <c r="A5919" s="2">
        <v>47921</v>
      </c>
    </row>
    <row r="5920" spans="1:1" x14ac:dyDescent="0.35">
      <c r="A5920" s="2">
        <v>47922</v>
      </c>
    </row>
    <row r="5921" spans="1:1" x14ac:dyDescent="0.35">
      <c r="A5921" s="2">
        <v>47923</v>
      </c>
    </row>
    <row r="5922" spans="1:1" x14ac:dyDescent="0.35">
      <c r="A5922" s="2">
        <v>47924</v>
      </c>
    </row>
    <row r="5923" spans="1:1" x14ac:dyDescent="0.35">
      <c r="A5923" s="2">
        <v>47925</v>
      </c>
    </row>
    <row r="5924" spans="1:1" x14ac:dyDescent="0.35">
      <c r="A5924" s="2">
        <v>47926</v>
      </c>
    </row>
    <row r="5925" spans="1:1" x14ac:dyDescent="0.35">
      <c r="A5925" s="2">
        <v>47927</v>
      </c>
    </row>
    <row r="5926" spans="1:1" x14ac:dyDescent="0.35">
      <c r="A5926" s="2">
        <v>47928</v>
      </c>
    </row>
    <row r="5927" spans="1:1" x14ac:dyDescent="0.35">
      <c r="A5927" s="2">
        <v>47929</v>
      </c>
    </row>
    <row r="5928" spans="1:1" x14ac:dyDescent="0.35">
      <c r="A5928" s="2">
        <v>47930</v>
      </c>
    </row>
    <row r="5929" spans="1:1" x14ac:dyDescent="0.35">
      <c r="A5929" s="2">
        <v>47931</v>
      </c>
    </row>
    <row r="5930" spans="1:1" x14ac:dyDescent="0.35">
      <c r="A5930" s="2">
        <v>47932</v>
      </c>
    </row>
    <row r="5931" spans="1:1" x14ac:dyDescent="0.35">
      <c r="A5931" s="2">
        <v>47933</v>
      </c>
    </row>
    <row r="5932" spans="1:1" x14ac:dyDescent="0.35">
      <c r="A5932" s="2">
        <v>47934</v>
      </c>
    </row>
    <row r="5933" spans="1:1" x14ac:dyDescent="0.35">
      <c r="A5933" s="2">
        <v>47935</v>
      </c>
    </row>
    <row r="5934" spans="1:1" x14ac:dyDescent="0.35">
      <c r="A5934" s="2">
        <v>47936</v>
      </c>
    </row>
    <row r="5935" spans="1:1" x14ac:dyDescent="0.35">
      <c r="A5935" s="2">
        <v>47937</v>
      </c>
    </row>
    <row r="5936" spans="1:1" x14ac:dyDescent="0.35">
      <c r="A5936" s="2">
        <v>47938</v>
      </c>
    </row>
    <row r="5937" spans="1:1" x14ac:dyDescent="0.35">
      <c r="A5937" s="2">
        <v>47939</v>
      </c>
    </row>
    <row r="5938" spans="1:1" x14ac:dyDescent="0.35">
      <c r="A5938" s="2">
        <v>47940</v>
      </c>
    </row>
    <row r="5939" spans="1:1" x14ac:dyDescent="0.35">
      <c r="A5939" s="2">
        <v>47941</v>
      </c>
    </row>
    <row r="5940" spans="1:1" x14ac:dyDescent="0.35">
      <c r="A5940" s="2">
        <v>47942</v>
      </c>
    </row>
    <row r="5941" spans="1:1" x14ac:dyDescent="0.35">
      <c r="A5941" s="2">
        <v>47943</v>
      </c>
    </row>
    <row r="5942" spans="1:1" x14ac:dyDescent="0.35">
      <c r="A5942" s="2">
        <v>47944</v>
      </c>
    </row>
    <row r="5943" spans="1:1" x14ac:dyDescent="0.35">
      <c r="A5943" s="2">
        <v>47945</v>
      </c>
    </row>
    <row r="5944" spans="1:1" x14ac:dyDescent="0.35">
      <c r="A5944" s="2">
        <v>47946</v>
      </c>
    </row>
    <row r="5945" spans="1:1" x14ac:dyDescent="0.35">
      <c r="A5945" s="2">
        <v>47947</v>
      </c>
    </row>
    <row r="5946" spans="1:1" x14ac:dyDescent="0.35">
      <c r="A5946" s="2">
        <v>47948</v>
      </c>
    </row>
    <row r="5947" spans="1:1" x14ac:dyDescent="0.35">
      <c r="A5947" s="2">
        <v>47949</v>
      </c>
    </row>
    <row r="5948" spans="1:1" x14ac:dyDescent="0.35">
      <c r="A5948" s="2">
        <v>47950</v>
      </c>
    </row>
    <row r="5949" spans="1:1" x14ac:dyDescent="0.35">
      <c r="A5949" s="2">
        <v>47951</v>
      </c>
    </row>
    <row r="5950" spans="1:1" x14ac:dyDescent="0.35">
      <c r="A5950" s="2">
        <v>47952</v>
      </c>
    </row>
    <row r="5951" spans="1:1" x14ac:dyDescent="0.35">
      <c r="A5951" s="2">
        <v>47953</v>
      </c>
    </row>
    <row r="5952" spans="1:1" x14ac:dyDescent="0.35">
      <c r="A5952" s="2">
        <v>47954</v>
      </c>
    </row>
    <row r="5953" spans="1:1" x14ac:dyDescent="0.35">
      <c r="A5953" s="2">
        <v>47955</v>
      </c>
    </row>
    <row r="5954" spans="1:1" x14ac:dyDescent="0.35">
      <c r="A5954" s="2">
        <v>47956</v>
      </c>
    </row>
    <row r="5955" spans="1:1" x14ac:dyDescent="0.35">
      <c r="A5955" s="2">
        <v>47957</v>
      </c>
    </row>
    <row r="5956" spans="1:1" x14ac:dyDescent="0.35">
      <c r="A5956" s="2">
        <v>47958</v>
      </c>
    </row>
    <row r="5957" spans="1:1" x14ac:dyDescent="0.35">
      <c r="A5957" s="2">
        <v>47959</v>
      </c>
    </row>
    <row r="5958" spans="1:1" x14ac:dyDescent="0.35">
      <c r="A5958" s="2">
        <v>47960</v>
      </c>
    </row>
    <row r="5959" spans="1:1" x14ac:dyDescent="0.35">
      <c r="A5959" s="2">
        <v>47961</v>
      </c>
    </row>
    <row r="5960" spans="1:1" x14ac:dyDescent="0.35">
      <c r="A5960" s="2">
        <v>47962</v>
      </c>
    </row>
    <row r="5961" spans="1:1" x14ac:dyDescent="0.35">
      <c r="A5961" s="2">
        <v>47963</v>
      </c>
    </row>
    <row r="5962" spans="1:1" x14ac:dyDescent="0.35">
      <c r="A5962" s="2">
        <v>47964</v>
      </c>
    </row>
    <row r="5963" spans="1:1" x14ac:dyDescent="0.35">
      <c r="A5963" s="2">
        <v>47965</v>
      </c>
    </row>
    <row r="5964" spans="1:1" x14ac:dyDescent="0.35">
      <c r="A5964" s="2">
        <v>47966</v>
      </c>
    </row>
    <row r="5965" spans="1:1" x14ac:dyDescent="0.35">
      <c r="A5965" s="2">
        <v>47967</v>
      </c>
    </row>
    <row r="5966" spans="1:1" x14ac:dyDescent="0.35">
      <c r="A5966" s="2">
        <v>47968</v>
      </c>
    </row>
    <row r="5967" spans="1:1" x14ac:dyDescent="0.35">
      <c r="A5967" s="2">
        <v>47969</v>
      </c>
    </row>
    <row r="5968" spans="1:1" x14ac:dyDescent="0.35">
      <c r="A5968" s="2">
        <v>47970</v>
      </c>
    </row>
    <row r="5969" spans="1:1" x14ac:dyDescent="0.35">
      <c r="A5969" s="2">
        <v>47971</v>
      </c>
    </row>
    <row r="5970" spans="1:1" x14ac:dyDescent="0.35">
      <c r="A5970" s="2">
        <v>47972</v>
      </c>
    </row>
    <row r="5971" spans="1:1" x14ac:dyDescent="0.35">
      <c r="A5971" s="2">
        <v>47973</v>
      </c>
    </row>
    <row r="5972" spans="1:1" x14ac:dyDescent="0.35">
      <c r="A5972" s="2">
        <v>47974</v>
      </c>
    </row>
    <row r="5973" spans="1:1" x14ac:dyDescent="0.35">
      <c r="A5973" s="2">
        <v>47975</v>
      </c>
    </row>
    <row r="5974" spans="1:1" x14ac:dyDescent="0.35">
      <c r="A5974" s="2">
        <v>47976</v>
      </c>
    </row>
    <row r="5975" spans="1:1" x14ac:dyDescent="0.35">
      <c r="A5975" s="2">
        <v>47977</v>
      </c>
    </row>
    <row r="5976" spans="1:1" x14ac:dyDescent="0.35">
      <c r="A5976" s="2">
        <v>47978</v>
      </c>
    </row>
    <row r="5977" spans="1:1" x14ac:dyDescent="0.35">
      <c r="A5977" s="2">
        <v>47979</v>
      </c>
    </row>
    <row r="5978" spans="1:1" x14ac:dyDescent="0.35">
      <c r="A5978" s="2">
        <v>47980</v>
      </c>
    </row>
    <row r="5979" spans="1:1" x14ac:dyDescent="0.35">
      <c r="A5979" s="2">
        <v>47981</v>
      </c>
    </row>
    <row r="5980" spans="1:1" x14ac:dyDescent="0.35">
      <c r="A5980" s="2">
        <v>47982</v>
      </c>
    </row>
    <row r="5981" spans="1:1" x14ac:dyDescent="0.35">
      <c r="A5981" s="2">
        <v>47983</v>
      </c>
    </row>
    <row r="5982" spans="1:1" x14ac:dyDescent="0.35">
      <c r="A5982" s="2">
        <v>47984</v>
      </c>
    </row>
    <row r="5983" spans="1:1" x14ac:dyDescent="0.35">
      <c r="A5983" s="2">
        <v>47985</v>
      </c>
    </row>
    <row r="5984" spans="1:1" x14ac:dyDescent="0.35">
      <c r="A5984" s="2">
        <v>47986</v>
      </c>
    </row>
    <row r="5985" spans="1:1" x14ac:dyDescent="0.35">
      <c r="A5985" s="2">
        <v>47987</v>
      </c>
    </row>
    <row r="5986" spans="1:1" x14ac:dyDescent="0.35">
      <c r="A5986" s="2">
        <v>47988</v>
      </c>
    </row>
    <row r="5987" spans="1:1" x14ac:dyDescent="0.35">
      <c r="A5987" s="2">
        <v>47989</v>
      </c>
    </row>
    <row r="5988" spans="1:1" x14ac:dyDescent="0.35">
      <c r="A5988" s="2">
        <v>47990</v>
      </c>
    </row>
    <row r="5989" spans="1:1" x14ac:dyDescent="0.35">
      <c r="A5989" s="2">
        <v>47991</v>
      </c>
    </row>
    <row r="5990" spans="1:1" x14ac:dyDescent="0.35">
      <c r="A5990" s="2">
        <v>47992</v>
      </c>
    </row>
    <row r="5991" spans="1:1" x14ac:dyDescent="0.35">
      <c r="A5991" s="2">
        <v>47993</v>
      </c>
    </row>
    <row r="5992" spans="1:1" x14ac:dyDescent="0.35">
      <c r="A5992" s="2">
        <v>47994</v>
      </c>
    </row>
    <row r="5993" spans="1:1" x14ac:dyDescent="0.35">
      <c r="A5993" s="2">
        <v>47995</v>
      </c>
    </row>
    <row r="5994" spans="1:1" x14ac:dyDescent="0.35">
      <c r="A5994" s="2">
        <v>47996</v>
      </c>
    </row>
    <row r="5995" spans="1:1" x14ac:dyDescent="0.35">
      <c r="A5995" s="2">
        <v>47997</v>
      </c>
    </row>
    <row r="5996" spans="1:1" x14ac:dyDescent="0.35">
      <c r="A5996" s="2">
        <v>47998</v>
      </c>
    </row>
    <row r="5997" spans="1:1" x14ac:dyDescent="0.35">
      <c r="A5997" s="2">
        <v>47999</v>
      </c>
    </row>
    <row r="5998" spans="1:1" x14ac:dyDescent="0.35">
      <c r="A5998" s="2">
        <v>48000</v>
      </c>
    </row>
    <row r="5999" spans="1:1" x14ac:dyDescent="0.35">
      <c r="A5999" s="2">
        <v>48001</v>
      </c>
    </row>
    <row r="6000" spans="1:1" x14ac:dyDescent="0.35">
      <c r="A6000" s="2">
        <v>48002</v>
      </c>
    </row>
    <row r="6001" spans="1:1" x14ac:dyDescent="0.35">
      <c r="A6001" s="2">
        <v>48003</v>
      </c>
    </row>
    <row r="6002" spans="1:1" x14ac:dyDescent="0.35">
      <c r="A6002" s="2">
        <v>48004</v>
      </c>
    </row>
    <row r="6003" spans="1:1" x14ac:dyDescent="0.35">
      <c r="A6003" s="2">
        <v>48005</v>
      </c>
    </row>
    <row r="6004" spans="1:1" x14ac:dyDescent="0.35">
      <c r="A6004" s="2">
        <v>48006</v>
      </c>
    </row>
    <row r="6005" spans="1:1" x14ac:dyDescent="0.35">
      <c r="A6005" s="2">
        <v>48007</v>
      </c>
    </row>
    <row r="6006" spans="1:1" x14ac:dyDescent="0.35">
      <c r="A6006" s="2">
        <v>48008</v>
      </c>
    </row>
    <row r="6007" spans="1:1" x14ac:dyDescent="0.35">
      <c r="A6007" s="2">
        <v>48009</v>
      </c>
    </row>
    <row r="6008" spans="1:1" x14ac:dyDescent="0.35">
      <c r="A6008" s="2">
        <v>48010</v>
      </c>
    </row>
    <row r="6009" spans="1:1" x14ac:dyDescent="0.35">
      <c r="A6009" s="2">
        <v>48011</v>
      </c>
    </row>
    <row r="6010" spans="1:1" x14ac:dyDescent="0.35">
      <c r="A6010" s="2">
        <v>48012</v>
      </c>
    </row>
    <row r="6011" spans="1:1" x14ac:dyDescent="0.35">
      <c r="A6011" s="2">
        <v>48013</v>
      </c>
    </row>
    <row r="6012" spans="1:1" x14ac:dyDescent="0.35">
      <c r="A6012" s="2">
        <v>48014</v>
      </c>
    </row>
    <row r="6013" spans="1:1" x14ac:dyDescent="0.35">
      <c r="A6013" s="2">
        <v>48015</v>
      </c>
    </row>
    <row r="6014" spans="1:1" x14ac:dyDescent="0.35">
      <c r="A6014" s="2">
        <v>48016</v>
      </c>
    </row>
    <row r="6015" spans="1:1" x14ac:dyDescent="0.35">
      <c r="A6015" s="2">
        <v>48017</v>
      </c>
    </row>
    <row r="6016" spans="1:1" x14ac:dyDescent="0.35">
      <c r="A6016" s="2">
        <v>48018</v>
      </c>
    </row>
    <row r="6017" spans="1:1" x14ac:dyDescent="0.35">
      <c r="A6017" s="2">
        <v>48019</v>
      </c>
    </row>
    <row r="6018" spans="1:1" x14ac:dyDescent="0.35">
      <c r="A6018" s="2">
        <v>48020</v>
      </c>
    </row>
    <row r="6019" spans="1:1" x14ac:dyDescent="0.35">
      <c r="A6019" s="2">
        <v>48021</v>
      </c>
    </row>
    <row r="6020" spans="1:1" x14ac:dyDescent="0.35">
      <c r="A6020" s="2">
        <v>48022</v>
      </c>
    </row>
    <row r="6021" spans="1:1" x14ac:dyDescent="0.35">
      <c r="A6021" s="2">
        <v>48023</v>
      </c>
    </row>
    <row r="6022" spans="1:1" x14ac:dyDescent="0.35">
      <c r="A6022" s="2">
        <v>48024</v>
      </c>
    </row>
    <row r="6023" spans="1:1" x14ac:dyDescent="0.35">
      <c r="A6023" s="2">
        <v>48025</v>
      </c>
    </row>
    <row r="6024" spans="1:1" x14ac:dyDescent="0.35">
      <c r="A6024" s="2">
        <v>48026</v>
      </c>
    </row>
    <row r="6025" spans="1:1" x14ac:dyDescent="0.35">
      <c r="A6025" s="2">
        <v>48027</v>
      </c>
    </row>
    <row r="6026" spans="1:1" x14ac:dyDescent="0.35">
      <c r="A6026" s="2">
        <v>48028</v>
      </c>
    </row>
    <row r="6027" spans="1:1" x14ac:dyDescent="0.35">
      <c r="A6027" s="2">
        <v>48029</v>
      </c>
    </row>
    <row r="6028" spans="1:1" x14ac:dyDescent="0.35">
      <c r="A6028" s="2">
        <v>48030</v>
      </c>
    </row>
    <row r="6029" spans="1:1" x14ac:dyDescent="0.35">
      <c r="A6029" s="2">
        <v>48031</v>
      </c>
    </row>
    <row r="6030" spans="1:1" x14ac:dyDescent="0.35">
      <c r="A6030" s="2">
        <v>48032</v>
      </c>
    </row>
    <row r="6031" spans="1:1" x14ac:dyDescent="0.35">
      <c r="A6031" s="2">
        <v>48033</v>
      </c>
    </row>
    <row r="6032" spans="1:1" x14ac:dyDescent="0.35">
      <c r="A6032" s="2">
        <v>48034</v>
      </c>
    </row>
    <row r="6033" spans="1:1" x14ac:dyDescent="0.35">
      <c r="A6033" s="2">
        <v>48035</v>
      </c>
    </row>
    <row r="6034" spans="1:1" x14ac:dyDescent="0.35">
      <c r="A6034" s="2">
        <v>48036</v>
      </c>
    </row>
    <row r="6035" spans="1:1" x14ac:dyDescent="0.35">
      <c r="A6035" s="2">
        <v>48037</v>
      </c>
    </row>
    <row r="6036" spans="1:1" x14ac:dyDescent="0.35">
      <c r="A6036" s="2">
        <v>48038</v>
      </c>
    </row>
    <row r="6037" spans="1:1" x14ac:dyDescent="0.35">
      <c r="A6037" s="2">
        <v>48039</v>
      </c>
    </row>
    <row r="6038" spans="1:1" x14ac:dyDescent="0.35">
      <c r="A6038" s="2">
        <v>48040</v>
      </c>
    </row>
    <row r="6039" spans="1:1" x14ac:dyDescent="0.35">
      <c r="A6039" s="2">
        <v>48041</v>
      </c>
    </row>
    <row r="6040" spans="1:1" x14ac:dyDescent="0.35">
      <c r="A6040" s="2">
        <v>48042</v>
      </c>
    </row>
    <row r="6041" spans="1:1" x14ac:dyDescent="0.35">
      <c r="A6041" s="2">
        <v>48043</v>
      </c>
    </row>
    <row r="6042" spans="1:1" x14ac:dyDescent="0.35">
      <c r="A6042" s="2">
        <v>48044</v>
      </c>
    </row>
    <row r="6043" spans="1:1" x14ac:dyDescent="0.35">
      <c r="A6043" s="2">
        <v>48045</v>
      </c>
    </row>
    <row r="6044" spans="1:1" x14ac:dyDescent="0.35">
      <c r="A6044" s="2">
        <v>48046</v>
      </c>
    </row>
    <row r="6045" spans="1:1" x14ac:dyDescent="0.35">
      <c r="A6045" s="2">
        <v>48047</v>
      </c>
    </row>
    <row r="6046" spans="1:1" x14ac:dyDescent="0.35">
      <c r="A6046" s="2">
        <v>48048</v>
      </c>
    </row>
    <row r="6047" spans="1:1" x14ac:dyDescent="0.35">
      <c r="A6047" s="2">
        <v>48049</v>
      </c>
    </row>
    <row r="6048" spans="1:1" x14ac:dyDescent="0.35">
      <c r="A6048" s="2">
        <v>48050</v>
      </c>
    </row>
    <row r="6049" spans="1:1" x14ac:dyDescent="0.35">
      <c r="A6049" s="2">
        <v>48051</v>
      </c>
    </row>
    <row r="6050" spans="1:1" x14ac:dyDescent="0.35">
      <c r="A6050" s="2">
        <v>48052</v>
      </c>
    </row>
    <row r="6051" spans="1:1" x14ac:dyDescent="0.35">
      <c r="A6051" s="2">
        <v>48053</v>
      </c>
    </row>
    <row r="6052" spans="1:1" x14ac:dyDescent="0.35">
      <c r="A6052" s="2">
        <v>48054</v>
      </c>
    </row>
    <row r="6053" spans="1:1" x14ac:dyDescent="0.35">
      <c r="A6053" s="2">
        <v>48055</v>
      </c>
    </row>
    <row r="6054" spans="1:1" x14ac:dyDescent="0.35">
      <c r="A6054" s="2">
        <v>48056</v>
      </c>
    </row>
    <row r="6055" spans="1:1" x14ac:dyDescent="0.35">
      <c r="A6055" s="2">
        <v>48057</v>
      </c>
    </row>
    <row r="6056" spans="1:1" x14ac:dyDescent="0.35">
      <c r="A6056" s="2">
        <v>48058</v>
      </c>
    </row>
    <row r="6057" spans="1:1" x14ac:dyDescent="0.35">
      <c r="A6057" s="2">
        <v>48059</v>
      </c>
    </row>
    <row r="6058" spans="1:1" x14ac:dyDescent="0.35">
      <c r="A6058" s="2">
        <v>48060</v>
      </c>
    </row>
    <row r="6059" spans="1:1" x14ac:dyDescent="0.35">
      <c r="A6059" s="2">
        <v>48061</v>
      </c>
    </row>
    <row r="6060" spans="1:1" x14ac:dyDescent="0.35">
      <c r="A6060" s="2">
        <v>48062</v>
      </c>
    </row>
    <row r="6061" spans="1:1" x14ac:dyDescent="0.35">
      <c r="A6061" s="2">
        <v>48063</v>
      </c>
    </row>
    <row r="6062" spans="1:1" x14ac:dyDescent="0.35">
      <c r="A6062" s="2">
        <v>48064</v>
      </c>
    </row>
    <row r="6063" spans="1:1" x14ac:dyDescent="0.35">
      <c r="A6063" s="2">
        <v>48065</v>
      </c>
    </row>
    <row r="6064" spans="1:1" x14ac:dyDescent="0.35">
      <c r="A6064" s="2">
        <v>48066</v>
      </c>
    </row>
    <row r="6065" spans="1:1" x14ac:dyDescent="0.35">
      <c r="A6065" s="2">
        <v>48067</v>
      </c>
    </row>
    <row r="6066" spans="1:1" x14ac:dyDescent="0.35">
      <c r="A6066" s="2">
        <v>48068</v>
      </c>
    </row>
    <row r="6067" spans="1:1" x14ac:dyDescent="0.35">
      <c r="A6067" s="2">
        <v>48069</v>
      </c>
    </row>
    <row r="6068" spans="1:1" x14ac:dyDescent="0.35">
      <c r="A6068" s="2">
        <v>48070</v>
      </c>
    </row>
    <row r="6069" spans="1:1" x14ac:dyDescent="0.35">
      <c r="A6069" s="2">
        <v>48071</v>
      </c>
    </row>
    <row r="6070" spans="1:1" x14ac:dyDescent="0.35">
      <c r="A6070" s="2">
        <v>48072</v>
      </c>
    </row>
    <row r="6071" spans="1:1" x14ac:dyDescent="0.35">
      <c r="A6071" s="2">
        <v>48073</v>
      </c>
    </row>
    <row r="6072" spans="1:1" x14ac:dyDescent="0.35">
      <c r="A6072" s="2">
        <v>48074</v>
      </c>
    </row>
    <row r="6073" spans="1:1" x14ac:dyDescent="0.35">
      <c r="A6073" s="2">
        <v>48075</v>
      </c>
    </row>
    <row r="6074" spans="1:1" x14ac:dyDescent="0.35">
      <c r="A6074" s="2">
        <v>48076</v>
      </c>
    </row>
    <row r="6075" spans="1:1" x14ac:dyDescent="0.35">
      <c r="A6075" s="2">
        <v>48077</v>
      </c>
    </row>
    <row r="6076" spans="1:1" x14ac:dyDescent="0.35">
      <c r="A6076" s="2">
        <v>48078</v>
      </c>
    </row>
    <row r="6077" spans="1:1" x14ac:dyDescent="0.35">
      <c r="A6077" s="2">
        <v>48079</v>
      </c>
    </row>
    <row r="6078" spans="1:1" x14ac:dyDescent="0.35">
      <c r="A6078" s="2">
        <v>48080</v>
      </c>
    </row>
    <row r="6079" spans="1:1" x14ac:dyDescent="0.35">
      <c r="A6079" s="2">
        <v>48081</v>
      </c>
    </row>
    <row r="6080" spans="1:1" x14ac:dyDescent="0.35">
      <c r="A6080" s="2">
        <v>48082</v>
      </c>
    </row>
    <row r="6081" spans="1:1" x14ac:dyDescent="0.35">
      <c r="A6081" s="2">
        <v>48083</v>
      </c>
    </row>
    <row r="6082" spans="1:1" x14ac:dyDescent="0.35">
      <c r="A6082" s="2">
        <v>48084</v>
      </c>
    </row>
    <row r="6083" spans="1:1" x14ac:dyDescent="0.35">
      <c r="A6083" s="2">
        <v>48085</v>
      </c>
    </row>
    <row r="6084" spans="1:1" x14ac:dyDescent="0.35">
      <c r="A6084" s="2">
        <v>48086</v>
      </c>
    </row>
    <row r="6085" spans="1:1" x14ac:dyDescent="0.35">
      <c r="A6085" s="2">
        <v>48087</v>
      </c>
    </row>
    <row r="6086" spans="1:1" x14ac:dyDescent="0.35">
      <c r="A6086" s="2">
        <v>48088</v>
      </c>
    </row>
    <row r="6087" spans="1:1" x14ac:dyDescent="0.35">
      <c r="A6087" s="2">
        <v>48089</v>
      </c>
    </row>
    <row r="6088" spans="1:1" x14ac:dyDescent="0.35">
      <c r="A6088" s="2">
        <v>48090</v>
      </c>
    </row>
    <row r="6089" spans="1:1" x14ac:dyDescent="0.35">
      <c r="A6089" s="2">
        <v>48091</v>
      </c>
    </row>
    <row r="6090" spans="1:1" x14ac:dyDescent="0.35">
      <c r="A6090" s="2">
        <v>48092</v>
      </c>
    </row>
    <row r="6091" spans="1:1" x14ac:dyDescent="0.35">
      <c r="A6091" s="2">
        <v>48093</v>
      </c>
    </row>
    <row r="6092" spans="1:1" x14ac:dyDescent="0.35">
      <c r="A6092" s="2">
        <v>48094</v>
      </c>
    </row>
    <row r="6093" spans="1:1" x14ac:dyDescent="0.35">
      <c r="A6093" s="2">
        <v>48095</v>
      </c>
    </row>
    <row r="6094" spans="1:1" x14ac:dyDescent="0.35">
      <c r="A6094" s="2">
        <v>48096</v>
      </c>
    </row>
    <row r="6095" spans="1:1" x14ac:dyDescent="0.35">
      <c r="A6095" s="2">
        <v>48097</v>
      </c>
    </row>
    <row r="6096" spans="1:1" x14ac:dyDescent="0.35">
      <c r="A6096" s="2">
        <v>48098</v>
      </c>
    </row>
    <row r="6097" spans="1:1" x14ac:dyDescent="0.35">
      <c r="A6097" s="2">
        <v>48099</v>
      </c>
    </row>
    <row r="6098" spans="1:1" x14ac:dyDescent="0.35">
      <c r="A6098" s="2">
        <v>48100</v>
      </c>
    </row>
    <row r="6099" spans="1:1" x14ac:dyDescent="0.35">
      <c r="A6099" s="2">
        <v>48101</v>
      </c>
    </row>
    <row r="6100" spans="1:1" x14ac:dyDescent="0.35">
      <c r="A6100" s="2">
        <v>48102</v>
      </c>
    </row>
    <row r="6101" spans="1:1" x14ac:dyDescent="0.35">
      <c r="A6101" s="2">
        <v>48103</v>
      </c>
    </row>
    <row r="6102" spans="1:1" x14ac:dyDescent="0.35">
      <c r="A6102" s="2">
        <v>48104</v>
      </c>
    </row>
    <row r="6103" spans="1:1" x14ac:dyDescent="0.35">
      <c r="A6103" s="2">
        <v>48105</v>
      </c>
    </row>
    <row r="6104" spans="1:1" x14ac:dyDescent="0.35">
      <c r="A6104" s="2">
        <v>48106</v>
      </c>
    </row>
    <row r="6105" spans="1:1" x14ac:dyDescent="0.35">
      <c r="A6105" s="2">
        <v>48107</v>
      </c>
    </row>
    <row r="6106" spans="1:1" x14ac:dyDescent="0.35">
      <c r="A6106" s="2">
        <v>48108</v>
      </c>
    </row>
    <row r="6107" spans="1:1" x14ac:dyDescent="0.35">
      <c r="A6107" s="2">
        <v>48109</v>
      </c>
    </row>
    <row r="6108" spans="1:1" x14ac:dyDescent="0.35">
      <c r="A6108" s="2">
        <v>48110</v>
      </c>
    </row>
    <row r="6109" spans="1:1" x14ac:dyDescent="0.35">
      <c r="A6109" s="2">
        <v>48111</v>
      </c>
    </row>
    <row r="6110" spans="1:1" x14ac:dyDescent="0.35">
      <c r="A6110" s="2">
        <v>48112</v>
      </c>
    </row>
    <row r="6111" spans="1:1" x14ac:dyDescent="0.35">
      <c r="A6111" s="2">
        <v>48113</v>
      </c>
    </row>
    <row r="6112" spans="1:1" x14ac:dyDescent="0.35">
      <c r="A6112" s="2">
        <v>48114</v>
      </c>
    </row>
    <row r="6113" spans="1:1" x14ac:dyDescent="0.35">
      <c r="A6113" s="2">
        <v>48115</v>
      </c>
    </row>
    <row r="6114" spans="1:1" x14ac:dyDescent="0.35">
      <c r="A6114" s="2">
        <v>48116</v>
      </c>
    </row>
    <row r="6115" spans="1:1" x14ac:dyDescent="0.35">
      <c r="A6115" s="2">
        <v>48117</v>
      </c>
    </row>
    <row r="6116" spans="1:1" x14ac:dyDescent="0.35">
      <c r="A6116" s="2">
        <v>48118</v>
      </c>
    </row>
    <row r="6117" spans="1:1" x14ac:dyDescent="0.35">
      <c r="A6117" s="2">
        <v>48119</v>
      </c>
    </row>
    <row r="6118" spans="1:1" x14ac:dyDescent="0.35">
      <c r="A6118" s="2">
        <v>48120</v>
      </c>
    </row>
    <row r="6119" spans="1:1" x14ac:dyDescent="0.35">
      <c r="A6119" s="2">
        <v>48121</v>
      </c>
    </row>
    <row r="6120" spans="1:1" x14ac:dyDescent="0.35">
      <c r="A6120" s="2">
        <v>48122</v>
      </c>
    </row>
    <row r="6121" spans="1:1" x14ac:dyDescent="0.35">
      <c r="A6121" s="2">
        <v>48123</v>
      </c>
    </row>
    <row r="6122" spans="1:1" x14ac:dyDescent="0.35">
      <c r="A6122" s="2">
        <v>48124</v>
      </c>
    </row>
    <row r="6123" spans="1:1" x14ac:dyDescent="0.35">
      <c r="A6123" s="2">
        <v>48125</v>
      </c>
    </row>
    <row r="6124" spans="1:1" x14ac:dyDescent="0.35">
      <c r="A6124" s="2">
        <v>48126</v>
      </c>
    </row>
    <row r="6125" spans="1:1" x14ac:dyDescent="0.35">
      <c r="A6125" s="2">
        <v>48127</v>
      </c>
    </row>
    <row r="6126" spans="1:1" x14ac:dyDescent="0.35">
      <c r="A6126" s="2">
        <v>48128</v>
      </c>
    </row>
    <row r="6127" spans="1:1" x14ac:dyDescent="0.35">
      <c r="A6127" s="2">
        <v>48129</v>
      </c>
    </row>
    <row r="6128" spans="1:1" x14ac:dyDescent="0.35">
      <c r="A6128" s="2">
        <v>48130</v>
      </c>
    </row>
    <row r="6129" spans="1:1" x14ac:dyDescent="0.35">
      <c r="A6129" s="2">
        <v>48131</v>
      </c>
    </row>
    <row r="6130" spans="1:1" x14ac:dyDescent="0.35">
      <c r="A6130" s="2">
        <v>48132</v>
      </c>
    </row>
    <row r="6131" spans="1:1" x14ac:dyDescent="0.35">
      <c r="A6131" s="2">
        <v>48133</v>
      </c>
    </row>
    <row r="6132" spans="1:1" x14ac:dyDescent="0.35">
      <c r="A6132" s="2">
        <v>48134</v>
      </c>
    </row>
    <row r="6133" spans="1:1" x14ac:dyDescent="0.35">
      <c r="A6133" s="2">
        <v>48135</v>
      </c>
    </row>
    <row r="6134" spans="1:1" x14ac:dyDescent="0.35">
      <c r="A6134" s="2">
        <v>48136</v>
      </c>
    </row>
    <row r="6135" spans="1:1" x14ac:dyDescent="0.35">
      <c r="A6135" s="2">
        <v>48137</v>
      </c>
    </row>
    <row r="6136" spans="1:1" x14ac:dyDescent="0.35">
      <c r="A6136" s="2">
        <v>48138</v>
      </c>
    </row>
    <row r="6137" spans="1:1" x14ac:dyDescent="0.35">
      <c r="A6137" s="2">
        <v>48139</v>
      </c>
    </row>
    <row r="6138" spans="1:1" x14ac:dyDescent="0.35">
      <c r="A6138" s="2">
        <v>48140</v>
      </c>
    </row>
    <row r="6139" spans="1:1" x14ac:dyDescent="0.35">
      <c r="A6139" s="2">
        <v>48141</v>
      </c>
    </row>
    <row r="6140" spans="1:1" x14ac:dyDescent="0.35">
      <c r="A6140" s="2">
        <v>48142</v>
      </c>
    </row>
    <row r="6141" spans="1:1" x14ac:dyDescent="0.35">
      <c r="A6141" s="2">
        <v>48143</v>
      </c>
    </row>
    <row r="6142" spans="1:1" x14ac:dyDescent="0.35">
      <c r="A6142" s="2">
        <v>48144</v>
      </c>
    </row>
    <row r="6143" spans="1:1" x14ac:dyDescent="0.35">
      <c r="A6143" s="2">
        <v>48145</v>
      </c>
    </row>
    <row r="6144" spans="1:1" x14ac:dyDescent="0.35">
      <c r="A6144" s="2">
        <v>48146</v>
      </c>
    </row>
    <row r="6145" spans="1:1" x14ac:dyDescent="0.35">
      <c r="A6145" s="2">
        <v>48147</v>
      </c>
    </row>
    <row r="6146" spans="1:1" x14ac:dyDescent="0.35">
      <c r="A6146" s="2">
        <v>48148</v>
      </c>
    </row>
    <row r="6147" spans="1:1" x14ac:dyDescent="0.35">
      <c r="A6147" s="2">
        <v>48149</v>
      </c>
    </row>
    <row r="6148" spans="1:1" x14ac:dyDescent="0.35">
      <c r="A6148" s="2">
        <v>48150</v>
      </c>
    </row>
    <row r="6149" spans="1:1" x14ac:dyDescent="0.35">
      <c r="A6149" s="2">
        <v>48151</v>
      </c>
    </row>
    <row r="6150" spans="1:1" x14ac:dyDescent="0.35">
      <c r="A6150" s="2">
        <v>48152</v>
      </c>
    </row>
    <row r="6151" spans="1:1" x14ac:dyDescent="0.35">
      <c r="A6151" s="2">
        <v>48153</v>
      </c>
    </row>
    <row r="6152" spans="1:1" x14ac:dyDescent="0.35">
      <c r="A6152" s="2">
        <v>48154</v>
      </c>
    </row>
    <row r="6153" spans="1:1" x14ac:dyDescent="0.35">
      <c r="A6153" s="2">
        <v>48155</v>
      </c>
    </row>
    <row r="6154" spans="1:1" x14ac:dyDescent="0.35">
      <c r="A6154" s="2">
        <v>48156</v>
      </c>
    </row>
    <row r="6155" spans="1:1" x14ac:dyDescent="0.35">
      <c r="A6155" s="2">
        <v>48157</v>
      </c>
    </row>
    <row r="6156" spans="1:1" x14ac:dyDescent="0.35">
      <c r="A6156" s="2">
        <v>48158</v>
      </c>
    </row>
    <row r="6157" spans="1:1" x14ac:dyDescent="0.35">
      <c r="A6157" s="2">
        <v>48159</v>
      </c>
    </row>
    <row r="6158" spans="1:1" x14ac:dyDescent="0.35">
      <c r="A6158" s="2">
        <v>48160</v>
      </c>
    </row>
    <row r="6159" spans="1:1" x14ac:dyDescent="0.35">
      <c r="A6159" s="2">
        <v>48161</v>
      </c>
    </row>
    <row r="6160" spans="1:1" x14ac:dyDescent="0.35">
      <c r="A6160" s="2">
        <v>48162</v>
      </c>
    </row>
    <row r="6161" spans="1:1" x14ac:dyDescent="0.35">
      <c r="A6161" s="2">
        <v>48163</v>
      </c>
    </row>
    <row r="6162" spans="1:1" x14ac:dyDescent="0.35">
      <c r="A6162" s="2">
        <v>48164</v>
      </c>
    </row>
    <row r="6163" spans="1:1" x14ac:dyDescent="0.35">
      <c r="A6163" s="2">
        <v>48165</v>
      </c>
    </row>
    <row r="6164" spans="1:1" x14ac:dyDescent="0.35">
      <c r="A6164" s="2">
        <v>48166</v>
      </c>
    </row>
    <row r="6165" spans="1:1" x14ac:dyDescent="0.35">
      <c r="A6165" s="2">
        <v>48167</v>
      </c>
    </row>
    <row r="6166" spans="1:1" x14ac:dyDescent="0.35">
      <c r="A6166" s="2">
        <v>48168</v>
      </c>
    </row>
    <row r="6167" spans="1:1" x14ac:dyDescent="0.35">
      <c r="A6167" s="2">
        <v>48169</v>
      </c>
    </row>
    <row r="6168" spans="1:1" x14ac:dyDescent="0.35">
      <c r="A6168" s="2">
        <v>48170</v>
      </c>
    </row>
    <row r="6169" spans="1:1" x14ac:dyDescent="0.35">
      <c r="A6169" s="2">
        <v>48171</v>
      </c>
    </row>
    <row r="6170" spans="1:1" x14ac:dyDescent="0.35">
      <c r="A6170" s="2">
        <v>48172</v>
      </c>
    </row>
    <row r="6171" spans="1:1" x14ac:dyDescent="0.35">
      <c r="A6171" s="2">
        <v>48173</v>
      </c>
    </row>
    <row r="6172" spans="1:1" x14ac:dyDescent="0.35">
      <c r="A6172" s="2">
        <v>48174</v>
      </c>
    </row>
    <row r="6173" spans="1:1" x14ac:dyDescent="0.35">
      <c r="A6173" s="2">
        <v>48175</v>
      </c>
    </row>
    <row r="6174" spans="1:1" x14ac:dyDescent="0.35">
      <c r="A6174" s="2">
        <v>48176</v>
      </c>
    </row>
    <row r="6175" spans="1:1" x14ac:dyDescent="0.35">
      <c r="A6175" s="2">
        <v>48177</v>
      </c>
    </row>
    <row r="6176" spans="1:1" x14ac:dyDescent="0.35">
      <c r="A6176" s="2">
        <v>48178</v>
      </c>
    </row>
    <row r="6177" spans="1:1" x14ac:dyDescent="0.35">
      <c r="A6177" s="2">
        <v>48179</v>
      </c>
    </row>
    <row r="6178" spans="1:1" x14ac:dyDescent="0.35">
      <c r="A6178" s="2">
        <v>48180</v>
      </c>
    </row>
    <row r="6179" spans="1:1" x14ac:dyDescent="0.35">
      <c r="A6179" s="2">
        <v>48181</v>
      </c>
    </row>
    <row r="6180" spans="1:1" x14ac:dyDescent="0.35">
      <c r="A6180" s="2">
        <v>48182</v>
      </c>
    </row>
    <row r="6181" spans="1:1" x14ac:dyDescent="0.35">
      <c r="A6181" s="2">
        <v>48183</v>
      </c>
    </row>
    <row r="6182" spans="1:1" x14ac:dyDescent="0.35">
      <c r="A6182" s="2">
        <v>48184</v>
      </c>
    </row>
    <row r="6183" spans="1:1" x14ac:dyDescent="0.35">
      <c r="A6183" s="2">
        <v>48185</v>
      </c>
    </row>
    <row r="6184" spans="1:1" x14ac:dyDescent="0.35">
      <c r="A6184" s="2">
        <v>48186</v>
      </c>
    </row>
    <row r="6185" spans="1:1" x14ac:dyDescent="0.35">
      <c r="A6185" s="2">
        <v>48187</v>
      </c>
    </row>
    <row r="6186" spans="1:1" x14ac:dyDescent="0.35">
      <c r="A6186" s="2">
        <v>48188</v>
      </c>
    </row>
    <row r="6187" spans="1:1" x14ac:dyDescent="0.35">
      <c r="A6187" s="2">
        <v>48189</v>
      </c>
    </row>
    <row r="6188" spans="1:1" x14ac:dyDescent="0.35">
      <c r="A6188" s="2">
        <v>48190</v>
      </c>
    </row>
    <row r="6189" spans="1:1" x14ac:dyDescent="0.35">
      <c r="A6189" s="2">
        <v>48191</v>
      </c>
    </row>
    <row r="6190" spans="1:1" x14ac:dyDescent="0.35">
      <c r="A6190" s="2">
        <v>48192</v>
      </c>
    </row>
    <row r="6191" spans="1:1" x14ac:dyDescent="0.35">
      <c r="A6191" s="2">
        <v>48193</v>
      </c>
    </row>
    <row r="6192" spans="1:1" x14ac:dyDescent="0.35">
      <c r="A6192" s="2">
        <v>48194</v>
      </c>
    </row>
    <row r="6193" spans="1:1" x14ac:dyDescent="0.35">
      <c r="A6193" s="2">
        <v>48195</v>
      </c>
    </row>
    <row r="6194" spans="1:1" x14ac:dyDescent="0.35">
      <c r="A6194" s="2">
        <v>48196</v>
      </c>
    </row>
    <row r="6195" spans="1:1" x14ac:dyDescent="0.35">
      <c r="A6195" s="2">
        <v>48197</v>
      </c>
    </row>
    <row r="6196" spans="1:1" x14ac:dyDescent="0.35">
      <c r="A6196" s="2">
        <v>48198</v>
      </c>
    </row>
    <row r="6197" spans="1:1" x14ac:dyDescent="0.35">
      <c r="A6197" s="2">
        <v>48199</v>
      </c>
    </row>
    <row r="6198" spans="1:1" x14ac:dyDescent="0.35">
      <c r="A6198" s="2">
        <v>48200</v>
      </c>
    </row>
    <row r="6199" spans="1:1" x14ac:dyDescent="0.35">
      <c r="A6199" s="2">
        <v>48201</v>
      </c>
    </row>
    <row r="6200" spans="1:1" x14ac:dyDescent="0.35">
      <c r="A6200" s="2">
        <v>48202</v>
      </c>
    </row>
    <row r="6201" spans="1:1" x14ac:dyDescent="0.35">
      <c r="A6201" s="2">
        <v>48203</v>
      </c>
    </row>
    <row r="6202" spans="1:1" x14ac:dyDescent="0.35">
      <c r="A6202" s="2">
        <v>48204</v>
      </c>
    </row>
    <row r="6203" spans="1:1" x14ac:dyDescent="0.35">
      <c r="A6203" s="2">
        <v>48205</v>
      </c>
    </row>
    <row r="6204" spans="1:1" x14ac:dyDescent="0.35">
      <c r="A6204" s="2">
        <v>48206</v>
      </c>
    </row>
    <row r="6205" spans="1:1" x14ac:dyDescent="0.35">
      <c r="A6205" s="2">
        <v>48207</v>
      </c>
    </row>
    <row r="6206" spans="1:1" x14ac:dyDescent="0.35">
      <c r="A6206" s="2">
        <v>48208</v>
      </c>
    </row>
    <row r="6207" spans="1:1" x14ac:dyDescent="0.35">
      <c r="A6207" s="2">
        <v>48209</v>
      </c>
    </row>
    <row r="6208" spans="1:1" x14ac:dyDescent="0.35">
      <c r="A6208" s="2">
        <v>48210</v>
      </c>
    </row>
    <row r="6209" spans="1:1" x14ac:dyDescent="0.35">
      <c r="A6209" s="2">
        <v>48211</v>
      </c>
    </row>
    <row r="6210" spans="1:1" x14ac:dyDescent="0.35">
      <c r="A6210" s="2">
        <v>48212</v>
      </c>
    </row>
    <row r="6211" spans="1:1" x14ac:dyDescent="0.35">
      <c r="A6211" s="2">
        <v>48213</v>
      </c>
    </row>
    <row r="6212" spans="1:1" x14ac:dyDescent="0.35">
      <c r="A6212" s="2">
        <v>48214</v>
      </c>
    </row>
    <row r="6213" spans="1:1" x14ac:dyDescent="0.35">
      <c r="A6213" s="2">
        <v>48215</v>
      </c>
    </row>
    <row r="6214" spans="1:1" x14ac:dyDescent="0.35">
      <c r="A6214" s="2">
        <v>48216</v>
      </c>
    </row>
    <row r="6215" spans="1:1" x14ac:dyDescent="0.35">
      <c r="A6215" s="2">
        <v>48217</v>
      </c>
    </row>
    <row r="6216" spans="1:1" x14ac:dyDescent="0.35">
      <c r="A6216" s="2">
        <v>48218</v>
      </c>
    </row>
    <row r="6217" spans="1:1" x14ac:dyDescent="0.35">
      <c r="A6217" s="2">
        <v>48219</v>
      </c>
    </row>
    <row r="6218" spans="1:1" x14ac:dyDescent="0.35">
      <c r="A6218" s="2">
        <v>48220</v>
      </c>
    </row>
    <row r="6219" spans="1:1" x14ac:dyDescent="0.35">
      <c r="A6219" s="2">
        <v>48221</v>
      </c>
    </row>
    <row r="6220" spans="1:1" x14ac:dyDescent="0.35">
      <c r="A6220" s="2">
        <v>48222</v>
      </c>
    </row>
    <row r="6221" spans="1:1" x14ac:dyDescent="0.35">
      <c r="A6221" s="2">
        <v>48223</v>
      </c>
    </row>
    <row r="6222" spans="1:1" x14ac:dyDescent="0.35">
      <c r="A6222" s="2">
        <v>48224</v>
      </c>
    </row>
    <row r="6223" spans="1:1" x14ac:dyDescent="0.35">
      <c r="A6223" s="2">
        <v>48225</v>
      </c>
    </row>
    <row r="6224" spans="1:1" x14ac:dyDescent="0.35">
      <c r="A6224" s="2">
        <v>48226</v>
      </c>
    </row>
    <row r="6225" spans="1:1" x14ac:dyDescent="0.35">
      <c r="A6225" s="2">
        <v>48227</v>
      </c>
    </row>
    <row r="6226" spans="1:1" x14ac:dyDescent="0.35">
      <c r="A6226" s="2">
        <v>48228</v>
      </c>
    </row>
    <row r="6227" spans="1:1" x14ac:dyDescent="0.35">
      <c r="A6227" s="2">
        <v>48229</v>
      </c>
    </row>
    <row r="6228" spans="1:1" x14ac:dyDescent="0.35">
      <c r="A6228" s="2">
        <v>48230</v>
      </c>
    </row>
    <row r="6229" spans="1:1" x14ac:dyDescent="0.35">
      <c r="A6229" s="2">
        <v>48231</v>
      </c>
    </row>
    <row r="6230" spans="1:1" x14ac:dyDescent="0.35">
      <c r="A6230" s="2">
        <v>48232</v>
      </c>
    </row>
    <row r="6231" spans="1:1" x14ac:dyDescent="0.35">
      <c r="A6231" s="2">
        <v>48233</v>
      </c>
    </row>
    <row r="6232" spans="1:1" x14ac:dyDescent="0.35">
      <c r="A6232" s="2">
        <v>48234</v>
      </c>
    </row>
    <row r="6233" spans="1:1" x14ac:dyDescent="0.35">
      <c r="A6233" s="2">
        <v>48235</v>
      </c>
    </row>
    <row r="6234" spans="1:1" x14ac:dyDescent="0.35">
      <c r="A6234" s="2">
        <v>48236</v>
      </c>
    </row>
    <row r="6235" spans="1:1" x14ac:dyDescent="0.35">
      <c r="A6235" s="2">
        <v>48237</v>
      </c>
    </row>
    <row r="6236" spans="1:1" x14ac:dyDescent="0.35">
      <c r="A6236" s="2">
        <v>48238</v>
      </c>
    </row>
    <row r="6237" spans="1:1" x14ac:dyDescent="0.35">
      <c r="A6237" s="2">
        <v>48239</v>
      </c>
    </row>
    <row r="6238" spans="1:1" x14ac:dyDescent="0.35">
      <c r="A6238" s="2">
        <v>48240</v>
      </c>
    </row>
    <row r="6239" spans="1:1" x14ac:dyDescent="0.35">
      <c r="A6239" s="2">
        <v>48241</v>
      </c>
    </row>
    <row r="6240" spans="1:1" x14ac:dyDescent="0.35">
      <c r="A6240" s="2">
        <v>48242</v>
      </c>
    </row>
    <row r="6241" spans="1:1" x14ac:dyDescent="0.35">
      <c r="A6241" s="2">
        <v>48243</v>
      </c>
    </row>
    <row r="6242" spans="1:1" x14ac:dyDescent="0.35">
      <c r="A6242" s="2">
        <v>48244</v>
      </c>
    </row>
    <row r="6243" spans="1:1" x14ac:dyDescent="0.35">
      <c r="A6243" s="2">
        <v>48245</v>
      </c>
    </row>
    <row r="6244" spans="1:1" x14ac:dyDescent="0.35">
      <c r="A6244" s="2">
        <v>48246</v>
      </c>
    </row>
    <row r="6245" spans="1:1" x14ac:dyDescent="0.35">
      <c r="A6245" s="2">
        <v>48247</v>
      </c>
    </row>
    <row r="6246" spans="1:1" x14ac:dyDescent="0.35">
      <c r="A6246" s="2">
        <v>48248</v>
      </c>
    </row>
    <row r="6247" spans="1:1" x14ac:dyDescent="0.35">
      <c r="A6247" s="2">
        <v>48249</v>
      </c>
    </row>
    <row r="6248" spans="1:1" x14ac:dyDescent="0.35">
      <c r="A6248" s="2">
        <v>48250</v>
      </c>
    </row>
    <row r="6249" spans="1:1" x14ac:dyDescent="0.35">
      <c r="A6249" s="2">
        <v>48251</v>
      </c>
    </row>
    <row r="6250" spans="1:1" x14ac:dyDescent="0.35">
      <c r="A6250" s="2">
        <v>48252</v>
      </c>
    </row>
    <row r="6251" spans="1:1" x14ac:dyDescent="0.35">
      <c r="A6251" s="2">
        <v>48253</v>
      </c>
    </row>
    <row r="6252" spans="1:1" x14ac:dyDescent="0.35">
      <c r="A6252" s="2">
        <v>48254</v>
      </c>
    </row>
    <row r="6253" spans="1:1" x14ac:dyDescent="0.35">
      <c r="A6253" s="2">
        <v>48255</v>
      </c>
    </row>
    <row r="6254" spans="1:1" x14ac:dyDescent="0.35">
      <c r="A6254" s="2">
        <v>48256</v>
      </c>
    </row>
    <row r="6255" spans="1:1" x14ac:dyDescent="0.35">
      <c r="A6255" s="2">
        <v>48257</v>
      </c>
    </row>
    <row r="6256" spans="1:1" x14ac:dyDescent="0.35">
      <c r="A6256" s="2">
        <v>48258</v>
      </c>
    </row>
    <row r="6257" spans="1:1" x14ac:dyDescent="0.35">
      <c r="A6257" s="2">
        <v>48259</v>
      </c>
    </row>
    <row r="6258" spans="1:1" x14ac:dyDescent="0.35">
      <c r="A6258" s="2">
        <v>48260</v>
      </c>
    </row>
    <row r="6259" spans="1:1" x14ac:dyDescent="0.35">
      <c r="A6259" s="2">
        <v>48261</v>
      </c>
    </row>
    <row r="6260" spans="1:1" x14ac:dyDescent="0.35">
      <c r="A6260" s="2">
        <v>48262</v>
      </c>
    </row>
    <row r="6261" spans="1:1" x14ac:dyDescent="0.35">
      <c r="A6261" s="2">
        <v>48263</v>
      </c>
    </row>
    <row r="6262" spans="1:1" x14ac:dyDescent="0.35">
      <c r="A6262" s="2">
        <v>48264</v>
      </c>
    </row>
    <row r="6263" spans="1:1" x14ac:dyDescent="0.35">
      <c r="A6263" s="2">
        <v>48265</v>
      </c>
    </row>
    <row r="6264" spans="1:1" x14ac:dyDescent="0.35">
      <c r="A6264" s="2">
        <v>48266</v>
      </c>
    </row>
    <row r="6265" spans="1:1" x14ac:dyDescent="0.35">
      <c r="A6265" s="2">
        <v>48267</v>
      </c>
    </row>
    <row r="6266" spans="1:1" x14ac:dyDescent="0.35">
      <c r="A6266" s="2">
        <v>48268</v>
      </c>
    </row>
    <row r="6267" spans="1:1" x14ac:dyDescent="0.35">
      <c r="A6267" s="2">
        <v>48269</v>
      </c>
    </row>
    <row r="6268" spans="1:1" x14ac:dyDescent="0.35">
      <c r="A6268" s="2">
        <v>48270</v>
      </c>
    </row>
    <row r="6269" spans="1:1" x14ac:dyDescent="0.35">
      <c r="A6269" s="2">
        <v>48271</v>
      </c>
    </row>
    <row r="6270" spans="1:1" x14ac:dyDescent="0.35">
      <c r="A6270" s="2">
        <v>48272</v>
      </c>
    </row>
    <row r="6271" spans="1:1" x14ac:dyDescent="0.35">
      <c r="A6271" s="2">
        <v>48273</v>
      </c>
    </row>
    <row r="6272" spans="1:1" x14ac:dyDescent="0.35">
      <c r="A6272" s="2">
        <v>48274</v>
      </c>
    </row>
    <row r="6273" spans="1:1" x14ac:dyDescent="0.35">
      <c r="A6273" s="2">
        <v>48275</v>
      </c>
    </row>
    <row r="6274" spans="1:1" x14ac:dyDescent="0.35">
      <c r="A6274" s="2">
        <v>48276</v>
      </c>
    </row>
    <row r="6275" spans="1:1" x14ac:dyDescent="0.35">
      <c r="A6275" s="2">
        <v>48277</v>
      </c>
    </row>
    <row r="6276" spans="1:1" x14ac:dyDescent="0.35">
      <c r="A6276" s="2">
        <v>48278</v>
      </c>
    </row>
    <row r="6277" spans="1:1" x14ac:dyDescent="0.35">
      <c r="A6277" s="2">
        <v>48279</v>
      </c>
    </row>
    <row r="6278" spans="1:1" x14ac:dyDescent="0.35">
      <c r="A6278" s="2">
        <v>48280</v>
      </c>
    </row>
    <row r="6279" spans="1:1" x14ac:dyDescent="0.35">
      <c r="A6279" s="2">
        <v>48281</v>
      </c>
    </row>
    <row r="6280" spans="1:1" x14ac:dyDescent="0.35">
      <c r="A6280" s="2">
        <v>48282</v>
      </c>
    </row>
    <row r="6281" spans="1:1" x14ac:dyDescent="0.35">
      <c r="A6281" s="2">
        <v>48283</v>
      </c>
    </row>
    <row r="6282" spans="1:1" x14ac:dyDescent="0.35">
      <c r="A6282" s="2">
        <v>48284</v>
      </c>
    </row>
    <row r="6283" spans="1:1" x14ac:dyDescent="0.35">
      <c r="A6283" s="2">
        <v>48285</v>
      </c>
    </row>
    <row r="6284" spans="1:1" x14ac:dyDescent="0.35">
      <c r="A6284" s="2">
        <v>48286</v>
      </c>
    </row>
    <row r="6285" spans="1:1" x14ac:dyDescent="0.35">
      <c r="A6285" s="2">
        <v>48287</v>
      </c>
    </row>
    <row r="6286" spans="1:1" x14ac:dyDescent="0.35">
      <c r="A6286" s="2">
        <v>48288</v>
      </c>
    </row>
    <row r="6287" spans="1:1" x14ac:dyDescent="0.35">
      <c r="A6287" s="2">
        <v>48289</v>
      </c>
    </row>
    <row r="6288" spans="1:1" x14ac:dyDescent="0.35">
      <c r="A6288" s="2">
        <v>48290</v>
      </c>
    </row>
    <row r="6289" spans="1:1" x14ac:dyDescent="0.35">
      <c r="A6289" s="2">
        <v>48291</v>
      </c>
    </row>
    <row r="6290" spans="1:1" x14ac:dyDescent="0.35">
      <c r="A6290" s="2">
        <v>48292</v>
      </c>
    </row>
    <row r="6291" spans="1:1" x14ac:dyDescent="0.35">
      <c r="A6291" s="2">
        <v>48293</v>
      </c>
    </row>
    <row r="6292" spans="1:1" x14ac:dyDescent="0.35">
      <c r="A6292" s="2">
        <v>48294</v>
      </c>
    </row>
    <row r="6293" spans="1:1" x14ac:dyDescent="0.35">
      <c r="A6293" s="2">
        <v>48295</v>
      </c>
    </row>
    <row r="6294" spans="1:1" x14ac:dyDescent="0.35">
      <c r="A6294" s="2">
        <v>48296</v>
      </c>
    </row>
    <row r="6295" spans="1:1" x14ac:dyDescent="0.35">
      <c r="A6295" s="2">
        <v>48297</v>
      </c>
    </row>
    <row r="6296" spans="1:1" x14ac:dyDescent="0.35">
      <c r="A6296" s="2">
        <v>48298</v>
      </c>
    </row>
    <row r="6297" spans="1:1" x14ac:dyDescent="0.35">
      <c r="A6297" s="2">
        <v>48299</v>
      </c>
    </row>
    <row r="6298" spans="1:1" x14ac:dyDescent="0.35">
      <c r="A6298" s="2">
        <v>48300</v>
      </c>
    </row>
    <row r="6299" spans="1:1" x14ac:dyDescent="0.35">
      <c r="A6299" s="2">
        <v>48301</v>
      </c>
    </row>
    <row r="6300" spans="1:1" x14ac:dyDescent="0.35">
      <c r="A6300" s="2">
        <v>48302</v>
      </c>
    </row>
    <row r="6301" spans="1:1" x14ac:dyDescent="0.35">
      <c r="A6301" s="2">
        <v>48303</v>
      </c>
    </row>
    <row r="6302" spans="1:1" x14ac:dyDescent="0.35">
      <c r="A6302" s="2">
        <v>48304</v>
      </c>
    </row>
    <row r="6303" spans="1:1" x14ac:dyDescent="0.35">
      <c r="A6303" s="2">
        <v>48305</v>
      </c>
    </row>
    <row r="6304" spans="1:1" x14ac:dyDescent="0.35">
      <c r="A6304" s="2">
        <v>48306</v>
      </c>
    </row>
    <row r="6305" spans="1:1" x14ac:dyDescent="0.35">
      <c r="A6305" s="2">
        <v>48307</v>
      </c>
    </row>
    <row r="6306" spans="1:1" x14ac:dyDescent="0.35">
      <c r="A6306" s="2">
        <v>48308</v>
      </c>
    </row>
    <row r="6307" spans="1:1" x14ac:dyDescent="0.35">
      <c r="A6307" s="2">
        <v>48309</v>
      </c>
    </row>
    <row r="6308" spans="1:1" x14ac:dyDescent="0.35">
      <c r="A6308" s="2">
        <v>48310</v>
      </c>
    </row>
    <row r="6309" spans="1:1" x14ac:dyDescent="0.35">
      <c r="A6309" s="2">
        <v>48311</v>
      </c>
    </row>
    <row r="6310" spans="1:1" x14ac:dyDescent="0.35">
      <c r="A6310" s="2">
        <v>48312</v>
      </c>
    </row>
    <row r="6311" spans="1:1" x14ac:dyDescent="0.35">
      <c r="A6311" s="2">
        <v>48313</v>
      </c>
    </row>
    <row r="6312" spans="1:1" x14ac:dyDescent="0.35">
      <c r="A6312" s="2">
        <v>48314</v>
      </c>
    </row>
    <row r="6313" spans="1:1" x14ac:dyDescent="0.35">
      <c r="A6313" s="2">
        <v>48315</v>
      </c>
    </row>
    <row r="6314" spans="1:1" x14ac:dyDescent="0.35">
      <c r="A6314" s="2">
        <v>48316</v>
      </c>
    </row>
    <row r="6315" spans="1:1" x14ac:dyDescent="0.35">
      <c r="A6315" s="2">
        <v>48317</v>
      </c>
    </row>
    <row r="6316" spans="1:1" x14ac:dyDescent="0.35">
      <c r="A6316" s="2">
        <v>48318</v>
      </c>
    </row>
    <row r="6317" spans="1:1" x14ac:dyDescent="0.35">
      <c r="A6317" s="2">
        <v>48319</v>
      </c>
    </row>
    <row r="6318" spans="1:1" x14ac:dyDescent="0.35">
      <c r="A6318" s="2">
        <v>48320</v>
      </c>
    </row>
    <row r="6319" spans="1:1" x14ac:dyDescent="0.35">
      <c r="A6319" s="2">
        <v>48321</v>
      </c>
    </row>
    <row r="6320" spans="1:1" x14ac:dyDescent="0.35">
      <c r="A6320" s="2">
        <v>48322</v>
      </c>
    </row>
    <row r="6321" spans="1:1" x14ac:dyDescent="0.35">
      <c r="A6321" s="2">
        <v>48323</v>
      </c>
    </row>
    <row r="6322" spans="1:1" x14ac:dyDescent="0.35">
      <c r="A6322" s="2">
        <v>48324</v>
      </c>
    </row>
    <row r="6323" spans="1:1" x14ac:dyDescent="0.35">
      <c r="A6323" s="2">
        <v>48325</v>
      </c>
    </row>
    <row r="6324" spans="1:1" x14ac:dyDescent="0.35">
      <c r="A6324" s="2">
        <v>48326</v>
      </c>
    </row>
    <row r="6325" spans="1:1" x14ac:dyDescent="0.35">
      <c r="A6325" s="2">
        <v>48327</v>
      </c>
    </row>
    <row r="6326" spans="1:1" x14ac:dyDescent="0.35">
      <c r="A6326" s="2">
        <v>48328</v>
      </c>
    </row>
    <row r="6327" spans="1:1" x14ac:dyDescent="0.35">
      <c r="A6327" s="2">
        <v>48329</v>
      </c>
    </row>
    <row r="6328" spans="1:1" x14ac:dyDescent="0.35">
      <c r="A6328" s="2">
        <v>48330</v>
      </c>
    </row>
    <row r="6329" spans="1:1" x14ac:dyDescent="0.35">
      <c r="A6329" s="2">
        <v>48331</v>
      </c>
    </row>
    <row r="6330" spans="1:1" x14ac:dyDescent="0.35">
      <c r="A6330" s="2">
        <v>48332</v>
      </c>
    </row>
    <row r="6331" spans="1:1" x14ac:dyDescent="0.35">
      <c r="A6331" s="2">
        <v>48333</v>
      </c>
    </row>
    <row r="6332" spans="1:1" x14ac:dyDescent="0.35">
      <c r="A6332" s="2">
        <v>48334</v>
      </c>
    </row>
    <row r="6333" spans="1:1" x14ac:dyDescent="0.35">
      <c r="A6333" s="2">
        <v>48335</v>
      </c>
    </row>
    <row r="6334" spans="1:1" x14ac:dyDescent="0.35">
      <c r="A6334" s="2">
        <v>48336</v>
      </c>
    </row>
    <row r="6335" spans="1:1" x14ac:dyDescent="0.35">
      <c r="A6335" s="2">
        <v>48337</v>
      </c>
    </row>
    <row r="6336" spans="1:1" x14ac:dyDescent="0.35">
      <c r="A6336" s="2">
        <v>48338</v>
      </c>
    </row>
    <row r="6337" spans="1:1" x14ac:dyDescent="0.35">
      <c r="A6337" s="2">
        <v>48339</v>
      </c>
    </row>
    <row r="6338" spans="1:1" x14ac:dyDescent="0.35">
      <c r="A6338" s="2">
        <v>48340</v>
      </c>
    </row>
    <row r="6339" spans="1:1" x14ac:dyDescent="0.35">
      <c r="A6339" s="2">
        <v>48341</v>
      </c>
    </row>
    <row r="6340" spans="1:1" x14ac:dyDescent="0.35">
      <c r="A6340" s="2">
        <v>48342</v>
      </c>
    </row>
    <row r="6341" spans="1:1" x14ac:dyDescent="0.35">
      <c r="A6341" s="2">
        <v>48343</v>
      </c>
    </row>
    <row r="6342" spans="1:1" x14ac:dyDescent="0.35">
      <c r="A6342" s="2">
        <v>48344</v>
      </c>
    </row>
    <row r="6343" spans="1:1" x14ac:dyDescent="0.35">
      <c r="A6343" s="2">
        <v>48345</v>
      </c>
    </row>
    <row r="6344" spans="1:1" x14ac:dyDescent="0.35">
      <c r="A6344" s="2">
        <v>48346</v>
      </c>
    </row>
    <row r="6345" spans="1:1" x14ac:dyDescent="0.35">
      <c r="A6345" s="2">
        <v>48347</v>
      </c>
    </row>
    <row r="6346" spans="1:1" x14ac:dyDescent="0.35">
      <c r="A6346" s="2">
        <v>48348</v>
      </c>
    </row>
    <row r="6347" spans="1:1" x14ac:dyDescent="0.35">
      <c r="A6347" s="2">
        <v>48349</v>
      </c>
    </row>
    <row r="6348" spans="1:1" x14ac:dyDescent="0.35">
      <c r="A6348" s="2">
        <v>48350</v>
      </c>
    </row>
    <row r="6349" spans="1:1" x14ac:dyDescent="0.35">
      <c r="A6349" s="2">
        <v>48351</v>
      </c>
    </row>
    <row r="6350" spans="1:1" x14ac:dyDescent="0.35">
      <c r="A6350" s="2">
        <v>48352</v>
      </c>
    </row>
    <row r="6351" spans="1:1" x14ac:dyDescent="0.35">
      <c r="A6351" s="2">
        <v>48353</v>
      </c>
    </row>
    <row r="6352" spans="1:1" x14ac:dyDescent="0.35">
      <c r="A6352" s="2">
        <v>48354</v>
      </c>
    </row>
    <row r="6353" spans="1:1" x14ac:dyDescent="0.35">
      <c r="A6353" s="2">
        <v>48355</v>
      </c>
    </row>
    <row r="6354" spans="1:1" x14ac:dyDescent="0.35">
      <c r="A6354" s="2">
        <v>48356</v>
      </c>
    </row>
    <row r="6355" spans="1:1" x14ac:dyDescent="0.35">
      <c r="A6355" s="2">
        <v>48357</v>
      </c>
    </row>
    <row r="6356" spans="1:1" x14ac:dyDescent="0.35">
      <c r="A6356" s="2">
        <v>48358</v>
      </c>
    </row>
    <row r="6357" spans="1:1" x14ac:dyDescent="0.35">
      <c r="A6357" s="2">
        <v>48359</v>
      </c>
    </row>
    <row r="6358" spans="1:1" x14ac:dyDescent="0.35">
      <c r="A6358" s="2">
        <v>48360</v>
      </c>
    </row>
    <row r="6359" spans="1:1" x14ac:dyDescent="0.35">
      <c r="A6359" s="2">
        <v>48361</v>
      </c>
    </row>
    <row r="6360" spans="1:1" x14ac:dyDescent="0.35">
      <c r="A6360" s="2">
        <v>48362</v>
      </c>
    </row>
    <row r="6361" spans="1:1" x14ac:dyDescent="0.35">
      <c r="A6361" s="2">
        <v>48363</v>
      </c>
    </row>
    <row r="6362" spans="1:1" x14ac:dyDescent="0.35">
      <c r="A6362" s="2">
        <v>48364</v>
      </c>
    </row>
    <row r="6363" spans="1:1" x14ac:dyDescent="0.35">
      <c r="A6363" s="2">
        <v>48365</v>
      </c>
    </row>
    <row r="6364" spans="1:1" x14ac:dyDescent="0.35">
      <c r="A6364" s="2">
        <v>48366</v>
      </c>
    </row>
    <row r="6365" spans="1:1" x14ac:dyDescent="0.35">
      <c r="A6365" s="2">
        <v>48367</v>
      </c>
    </row>
    <row r="6366" spans="1:1" x14ac:dyDescent="0.35">
      <c r="A6366" s="2">
        <v>48368</v>
      </c>
    </row>
    <row r="6367" spans="1:1" x14ac:dyDescent="0.35">
      <c r="A6367" s="2">
        <v>48369</v>
      </c>
    </row>
    <row r="6368" spans="1:1" x14ac:dyDescent="0.35">
      <c r="A6368" s="2">
        <v>48370</v>
      </c>
    </row>
    <row r="6369" spans="1:1" x14ac:dyDescent="0.35">
      <c r="A6369" s="2">
        <v>48371</v>
      </c>
    </row>
    <row r="6370" spans="1:1" x14ac:dyDescent="0.35">
      <c r="A6370" s="2">
        <v>48372</v>
      </c>
    </row>
    <row r="6371" spans="1:1" x14ac:dyDescent="0.35">
      <c r="A6371" s="2">
        <v>48373</v>
      </c>
    </row>
    <row r="6372" spans="1:1" x14ac:dyDescent="0.35">
      <c r="A6372" s="2">
        <v>48374</v>
      </c>
    </row>
    <row r="6373" spans="1:1" x14ac:dyDescent="0.35">
      <c r="A6373" s="2">
        <v>48375</v>
      </c>
    </row>
    <row r="6374" spans="1:1" x14ac:dyDescent="0.35">
      <c r="A6374" s="2">
        <v>48376</v>
      </c>
    </row>
    <row r="6375" spans="1:1" x14ac:dyDescent="0.35">
      <c r="A6375" s="2">
        <v>48377</v>
      </c>
    </row>
    <row r="6376" spans="1:1" x14ac:dyDescent="0.35">
      <c r="A6376" s="2">
        <v>48378</v>
      </c>
    </row>
    <row r="6377" spans="1:1" x14ac:dyDescent="0.35">
      <c r="A6377" s="2">
        <v>48379</v>
      </c>
    </row>
    <row r="6378" spans="1:1" x14ac:dyDescent="0.35">
      <c r="A6378" s="2">
        <v>48380</v>
      </c>
    </row>
    <row r="6379" spans="1:1" x14ac:dyDescent="0.35">
      <c r="A6379" s="2">
        <v>48381</v>
      </c>
    </row>
    <row r="6380" spans="1:1" x14ac:dyDescent="0.35">
      <c r="A6380" s="2">
        <v>48382</v>
      </c>
    </row>
    <row r="6381" spans="1:1" x14ac:dyDescent="0.35">
      <c r="A6381" s="2">
        <v>48383</v>
      </c>
    </row>
    <row r="6382" spans="1:1" x14ac:dyDescent="0.35">
      <c r="A6382" s="2">
        <v>48384</v>
      </c>
    </row>
    <row r="6383" spans="1:1" x14ac:dyDescent="0.35">
      <c r="A6383" s="2">
        <v>48385</v>
      </c>
    </row>
    <row r="6384" spans="1:1" x14ac:dyDescent="0.35">
      <c r="A6384" s="2">
        <v>48386</v>
      </c>
    </row>
    <row r="6385" spans="1:1" x14ac:dyDescent="0.35">
      <c r="A6385" s="2">
        <v>48387</v>
      </c>
    </row>
    <row r="6386" spans="1:1" x14ac:dyDescent="0.35">
      <c r="A6386" s="2">
        <v>48388</v>
      </c>
    </row>
    <row r="6387" spans="1:1" x14ac:dyDescent="0.35">
      <c r="A6387" s="2">
        <v>48389</v>
      </c>
    </row>
    <row r="6388" spans="1:1" x14ac:dyDescent="0.35">
      <c r="A6388" s="2">
        <v>48390</v>
      </c>
    </row>
    <row r="6389" spans="1:1" x14ac:dyDescent="0.35">
      <c r="A6389" s="2">
        <v>48391</v>
      </c>
    </row>
    <row r="6390" spans="1:1" x14ac:dyDescent="0.35">
      <c r="A6390" s="2">
        <v>48392</v>
      </c>
    </row>
    <row r="6391" spans="1:1" x14ac:dyDescent="0.35">
      <c r="A6391" s="2">
        <v>48393</v>
      </c>
    </row>
    <row r="6392" spans="1:1" x14ac:dyDescent="0.35">
      <c r="A6392" s="2">
        <v>48394</v>
      </c>
    </row>
    <row r="6393" spans="1:1" x14ac:dyDescent="0.35">
      <c r="A6393" s="2">
        <v>48395</v>
      </c>
    </row>
    <row r="6394" spans="1:1" x14ac:dyDescent="0.35">
      <c r="A6394" s="2">
        <v>48396</v>
      </c>
    </row>
    <row r="6395" spans="1:1" x14ac:dyDescent="0.35">
      <c r="A6395" s="2">
        <v>48397</v>
      </c>
    </row>
    <row r="6396" spans="1:1" x14ac:dyDescent="0.35">
      <c r="A6396" s="2">
        <v>48398</v>
      </c>
    </row>
    <row r="6397" spans="1:1" x14ac:dyDescent="0.35">
      <c r="A6397" s="2">
        <v>48399</v>
      </c>
    </row>
    <row r="6398" spans="1:1" x14ac:dyDescent="0.35">
      <c r="A6398" s="2">
        <v>48400</v>
      </c>
    </row>
    <row r="6399" spans="1:1" x14ac:dyDescent="0.35">
      <c r="A6399" s="2">
        <v>48401</v>
      </c>
    </row>
    <row r="6400" spans="1:1" x14ac:dyDescent="0.35">
      <c r="A6400" s="2">
        <v>48402</v>
      </c>
    </row>
    <row r="6401" spans="1:1" x14ac:dyDescent="0.35">
      <c r="A6401" s="2">
        <v>48403</v>
      </c>
    </row>
    <row r="6402" spans="1:1" x14ac:dyDescent="0.35">
      <c r="A6402" s="2">
        <v>48404</v>
      </c>
    </row>
    <row r="6403" spans="1:1" x14ac:dyDescent="0.35">
      <c r="A6403" s="2">
        <v>48405</v>
      </c>
    </row>
    <row r="6404" spans="1:1" x14ac:dyDescent="0.35">
      <c r="A6404" s="2">
        <v>48406</v>
      </c>
    </row>
    <row r="6405" spans="1:1" x14ac:dyDescent="0.35">
      <c r="A6405" s="2">
        <v>48407</v>
      </c>
    </row>
    <row r="6406" spans="1:1" x14ac:dyDescent="0.35">
      <c r="A6406" s="2">
        <v>48408</v>
      </c>
    </row>
    <row r="6407" spans="1:1" x14ac:dyDescent="0.35">
      <c r="A6407" s="2">
        <v>48409</v>
      </c>
    </row>
    <row r="6408" spans="1:1" x14ac:dyDescent="0.35">
      <c r="A6408" s="2">
        <v>48410</v>
      </c>
    </row>
    <row r="6409" spans="1:1" x14ac:dyDescent="0.35">
      <c r="A6409" s="2">
        <v>48411</v>
      </c>
    </row>
    <row r="6410" spans="1:1" x14ac:dyDescent="0.35">
      <c r="A6410" s="2">
        <v>48412</v>
      </c>
    </row>
    <row r="6411" spans="1:1" x14ac:dyDescent="0.35">
      <c r="A6411" s="2">
        <v>48413</v>
      </c>
    </row>
    <row r="6412" spans="1:1" x14ac:dyDescent="0.35">
      <c r="A6412" s="2">
        <v>48414</v>
      </c>
    </row>
    <row r="6413" spans="1:1" x14ac:dyDescent="0.35">
      <c r="A6413" s="2">
        <v>48415</v>
      </c>
    </row>
    <row r="6414" spans="1:1" x14ac:dyDescent="0.35">
      <c r="A6414" s="2">
        <v>48416</v>
      </c>
    </row>
    <row r="6415" spans="1:1" x14ac:dyDescent="0.35">
      <c r="A6415" s="2">
        <v>48417</v>
      </c>
    </row>
    <row r="6416" spans="1:1" x14ac:dyDescent="0.35">
      <c r="A6416" s="2">
        <v>48418</v>
      </c>
    </row>
    <row r="6417" spans="1:1" x14ac:dyDescent="0.35">
      <c r="A6417" s="2">
        <v>48419</v>
      </c>
    </row>
    <row r="6418" spans="1:1" x14ac:dyDescent="0.35">
      <c r="A6418" s="2">
        <v>48420</v>
      </c>
    </row>
    <row r="6419" spans="1:1" x14ac:dyDescent="0.35">
      <c r="A6419" s="2">
        <v>48421</v>
      </c>
    </row>
    <row r="6420" spans="1:1" x14ac:dyDescent="0.35">
      <c r="A6420" s="2">
        <v>48422</v>
      </c>
    </row>
    <row r="6421" spans="1:1" x14ac:dyDescent="0.35">
      <c r="A6421" s="2">
        <v>48423</v>
      </c>
    </row>
    <row r="6422" spans="1:1" x14ac:dyDescent="0.35">
      <c r="A6422" s="2">
        <v>48424</v>
      </c>
    </row>
    <row r="6423" spans="1:1" x14ac:dyDescent="0.35">
      <c r="A6423" s="2">
        <v>48425</v>
      </c>
    </row>
    <row r="6424" spans="1:1" x14ac:dyDescent="0.35">
      <c r="A6424" s="2">
        <v>48426</v>
      </c>
    </row>
    <row r="6425" spans="1:1" x14ac:dyDescent="0.35">
      <c r="A6425" s="2">
        <v>48427</v>
      </c>
    </row>
    <row r="6426" spans="1:1" x14ac:dyDescent="0.35">
      <c r="A6426" s="2">
        <v>48428</v>
      </c>
    </row>
    <row r="6427" spans="1:1" x14ac:dyDescent="0.35">
      <c r="A6427" s="2">
        <v>48429</v>
      </c>
    </row>
    <row r="6428" spans="1:1" x14ac:dyDescent="0.35">
      <c r="A6428" s="2">
        <v>48430</v>
      </c>
    </row>
    <row r="6429" spans="1:1" x14ac:dyDescent="0.35">
      <c r="A6429" s="2">
        <v>48431</v>
      </c>
    </row>
    <row r="6430" spans="1:1" x14ac:dyDescent="0.35">
      <c r="A6430" s="2">
        <v>48432</v>
      </c>
    </row>
    <row r="6431" spans="1:1" x14ac:dyDescent="0.35">
      <c r="A6431" s="2">
        <v>48433</v>
      </c>
    </row>
    <row r="6432" spans="1:1" x14ac:dyDescent="0.35">
      <c r="A6432" s="2">
        <v>48434</v>
      </c>
    </row>
    <row r="6433" spans="1:1" x14ac:dyDescent="0.35">
      <c r="A6433" s="2">
        <v>48435</v>
      </c>
    </row>
    <row r="6434" spans="1:1" x14ac:dyDescent="0.35">
      <c r="A6434" s="2">
        <v>48436</v>
      </c>
    </row>
    <row r="6435" spans="1:1" x14ac:dyDescent="0.35">
      <c r="A6435" s="2">
        <v>48437</v>
      </c>
    </row>
    <row r="6436" spans="1:1" x14ac:dyDescent="0.35">
      <c r="A6436" s="2">
        <v>48438</v>
      </c>
    </row>
    <row r="6437" spans="1:1" x14ac:dyDescent="0.35">
      <c r="A6437" s="2">
        <v>48439</v>
      </c>
    </row>
    <row r="6438" spans="1:1" x14ac:dyDescent="0.35">
      <c r="A6438" s="2">
        <v>48440</v>
      </c>
    </row>
    <row r="6439" spans="1:1" x14ac:dyDescent="0.35">
      <c r="A6439" s="2">
        <v>48441</v>
      </c>
    </row>
    <row r="6440" spans="1:1" x14ac:dyDescent="0.35">
      <c r="A6440" s="2">
        <v>48442</v>
      </c>
    </row>
    <row r="6441" spans="1:1" x14ac:dyDescent="0.35">
      <c r="A6441" s="2">
        <v>48443</v>
      </c>
    </row>
    <row r="6442" spans="1:1" x14ac:dyDescent="0.35">
      <c r="A6442" s="2">
        <v>48444</v>
      </c>
    </row>
    <row r="6443" spans="1:1" x14ac:dyDescent="0.35">
      <c r="A6443" s="2">
        <v>48445</v>
      </c>
    </row>
    <row r="6444" spans="1:1" x14ac:dyDescent="0.35">
      <c r="A6444" s="2">
        <v>48446</v>
      </c>
    </row>
    <row r="6445" spans="1:1" x14ac:dyDescent="0.35">
      <c r="A6445" s="2">
        <v>48447</v>
      </c>
    </row>
    <row r="6446" spans="1:1" x14ac:dyDescent="0.35">
      <c r="A6446" s="2">
        <v>48448</v>
      </c>
    </row>
    <row r="6447" spans="1:1" x14ac:dyDescent="0.35">
      <c r="A6447" s="2">
        <v>48449</v>
      </c>
    </row>
    <row r="6448" spans="1:1" x14ac:dyDescent="0.35">
      <c r="A6448" s="2">
        <v>48450</v>
      </c>
    </row>
    <row r="6449" spans="1:1" x14ac:dyDescent="0.35">
      <c r="A6449" s="2">
        <v>48451</v>
      </c>
    </row>
    <row r="6450" spans="1:1" x14ac:dyDescent="0.35">
      <c r="A6450" s="2">
        <v>48452</v>
      </c>
    </row>
    <row r="6451" spans="1:1" x14ac:dyDescent="0.35">
      <c r="A6451" s="2">
        <v>48453</v>
      </c>
    </row>
    <row r="6452" spans="1:1" x14ac:dyDescent="0.35">
      <c r="A6452" s="2">
        <v>48454</v>
      </c>
    </row>
    <row r="6453" spans="1:1" x14ac:dyDescent="0.35">
      <c r="A6453" s="2">
        <v>48455</v>
      </c>
    </row>
    <row r="6454" spans="1:1" x14ac:dyDescent="0.35">
      <c r="A6454" s="2">
        <v>48456</v>
      </c>
    </row>
    <row r="6455" spans="1:1" x14ac:dyDescent="0.35">
      <c r="A6455" s="2">
        <v>48457</v>
      </c>
    </row>
    <row r="6456" spans="1:1" x14ac:dyDescent="0.35">
      <c r="A6456" s="2">
        <v>48458</v>
      </c>
    </row>
    <row r="6457" spans="1:1" x14ac:dyDescent="0.35">
      <c r="A6457" s="2">
        <v>48459</v>
      </c>
    </row>
    <row r="6458" spans="1:1" x14ac:dyDescent="0.35">
      <c r="A6458" s="2">
        <v>48460</v>
      </c>
    </row>
    <row r="6459" spans="1:1" x14ac:dyDescent="0.35">
      <c r="A6459" s="2">
        <v>48461</v>
      </c>
    </row>
    <row r="6460" spans="1:1" x14ac:dyDescent="0.35">
      <c r="A6460" s="2">
        <v>48462</v>
      </c>
    </row>
    <row r="6461" spans="1:1" x14ac:dyDescent="0.35">
      <c r="A6461" s="2">
        <v>48463</v>
      </c>
    </row>
    <row r="6462" spans="1:1" x14ac:dyDescent="0.35">
      <c r="A6462" s="2">
        <v>48464</v>
      </c>
    </row>
    <row r="6463" spans="1:1" x14ac:dyDescent="0.35">
      <c r="A6463" s="2">
        <v>48465</v>
      </c>
    </row>
    <row r="6464" spans="1:1" x14ac:dyDescent="0.35">
      <c r="A6464" s="2">
        <v>48466</v>
      </c>
    </row>
    <row r="6465" spans="1:1" x14ac:dyDescent="0.35">
      <c r="A6465" s="2">
        <v>48467</v>
      </c>
    </row>
    <row r="6466" spans="1:1" x14ac:dyDescent="0.35">
      <c r="A6466" s="2">
        <v>48468</v>
      </c>
    </row>
    <row r="6467" spans="1:1" x14ac:dyDescent="0.35">
      <c r="A6467" s="2">
        <v>48469</v>
      </c>
    </row>
    <row r="6468" spans="1:1" x14ac:dyDescent="0.35">
      <c r="A6468" s="2">
        <v>48470</v>
      </c>
    </row>
    <row r="6469" spans="1:1" x14ac:dyDescent="0.35">
      <c r="A6469" s="2">
        <v>48471</v>
      </c>
    </row>
    <row r="6470" spans="1:1" x14ac:dyDescent="0.35">
      <c r="A6470" s="2">
        <v>48472</v>
      </c>
    </row>
    <row r="6471" spans="1:1" x14ac:dyDescent="0.35">
      <c r="A6471" s="2">
        <v>48473</v>
      </c>
    </row>
    <row r="6472" spans="1:1" x14ac:dyDescent="0.35">
      <c r="A6472" s="2">
        <v>48474</v>
      </c>
    </row>
    <row r="6473" spans="1:1" x14ac:dyDescent="0.35">
      <c r="A6473" s="2">
        <v>48475</v>
      </c>
    </row>
    <row r="6474" spans="1:1" x14ac:dyDescent="0.35">
      <c r="A6474" s="2">
        <v>48476</v>
      </c>
    </row>
    <row r="6475" spans="1:1" x14ac:dyDescent="0.35">
      <c r="A6475" s="2">
        <v>48477</v>
      </c>
    </row>
    <row r="6476" spans="1:1" x14ac:dyDescent="0.35">
      <c r="A6476" s="2">
        <v>48478</v>
      </c>
    </row>
    <row r="6477" spans="1:1" x14ac:dyDescent="0.35">
      <c r="A6477" s="2">
        <v>48479</v>
      </c>
    </row>
    <row r="6478" spans="1:1" x14ac:dyDescent="0.35">
      <c r="A6478" s="2">
        <v>48480</v>
      </c>
    </row>
    <row r="6479" spans="1:1" x14ac:dyDescent="0.35">
      <c r="A6479" s="2">
        <v>48481</v>
      </c>
    </row>
    <row r="6480" spans="1:1" x14ac:dyDescent="0.35">
      <c r="A6480" s="2">
        <v>48482</v>
      </c>
    </row>
    <row r="6481" spans="1:1" x14ac:dyDescent="0.35">
      <c r="A6481" s="2">
        <v>48483</v>
      </c>
    </row>
    <row r="6482" spans="1:1" x14ac:dyDescent="0.35">
      <c r="A6482" s="2">
        <v>48484</v>
      </c>
    </row>
    <row r="6483" spans="1:1" x14ac:dyDescent="0.35">
      <c r="A6483" s="2">
        <v>48485</v>
      </c>
    </row>
    <row r="6484" spans="1:1" x14ac:dyDescent="0.35">
      <c r="A6484" s="2">
        <v>48486</v>
      </c>
    </row>
    <row r="6485" spans="1:1" x14ac:dyDescent="0.35">
      <c r="A6485" s="2">
        <v>48487</v>
      </c>
    </row>
    <row r="6486" spans="1:1" x14ac:dyDescent="0.35">
      <c r="A6486" s="2">
        <v>48488</v>
      </c>
    </row>
    <row r="6487" spans="1:1" x14ac:dyDescent="0.35">
      <c r="A6487" s="2">
        <v>48489</v>
      </c>
    </row>
    <row r="6488" spans="1:1" x14ac:dyDescent="0.35">
      <c r="A6488" s="2">
        <v>48490</v>
      </c>
    </row>
    <row r="6489" spans="1:1" x14ac:dyDescent="0.35">
      <c r="A6489" s="2">
        <v>48491</v>
      </c>
    </row>
    <row r="6490" spans="1:1" x14ac:dyDescent="0.35">
      <c r="A6490" s="2">
        <v>48492</v>
      </c>
    </row>
    <row r="6491" spans="1:1" x14ac:dyDescent="0.35">
      <c r="A6491" s="2">
        <v>48493</v>
      </c>
    </row>
    <row r="6492" spans="1:1" x14ac:dyDescent="0.35">
      <c r="A6492" s="2">
        <v>48494</v>
      </c>
    </row>
    <row r="6493" spans="1:1" x14ac:dyDescent="0.35">
      <c r="A6493" s="2">
        <v>48495</v>
      </c>
    </row>
    <row r="6494" spans="1:1" x14ac:dyDescent="0.35">
      <c r="A6494" s="2">
        <v>48496</v>
      </c>
    </row>
    <row r="6495" spans="1:1" x14ac:dyDescent="0.35">
      <c r="A6495" s="2">
        <v>48497</v>
      </c>
    </row>
    <row r="6496" spans="1:1" x14ac:dyDescent="0.35">
      <c r="A6496" s="2">
        <v>48498</v>
      </c>
    </row>
    <row r="6497" spans="1:1" x14ac:dyDescent="0.35">
      <c r="A6497" s="2">
        <v>48499</v>
      </c>
    </row>
    <row r="6498" spans="1:1" x14ac:dyDescent="0.35">
      <c r="A6498" s="2">
        <v>48500</v>
      </c>
    </row>
    <row r="6499" spans="1:1" x14ac:dyDescent="0.35">
      <c r="A6499" s="2">
        <v>48501</v>
      </c>
    </row>
    <row r="6500" spans="1:1" x14ac:dyDescent="0.35">
      <c r="A6500" s="2">
        <v>48502</v>
      </c>
    </row>
    <row r="6501" spans="1:1" x14ac:dyDescent="0.35">
      <c r="A6501" s="2">
        <v>48503</v>
      </c>
    </row>
    <row r="6502" spans="1:1" x14ac:dyDescent="0.35">
      <c r="A6502" s="2">
        <v>48504</v>
      </c>
    </row>
    <row r="6503" spans="1:1" x14ac:dyDescent="0.35">
      <c r="A6503" s="2">
        <v>48505</v>
      </c>
    </row>
    <row r="6504" spans="1:1" x14ac:dyDescent="0.35">
      <c r="A6504" s="2">
        <v>48506</v>
      </c>
    </row>
    <row r="6505" spans="1:1" x14ac:dyDescent="0.35">
      <c r="A6505" s="2">
        <v>48507</v>
      </c>
    </row>
    <row r="6506" spans="1:1" x14ac:dyDescent="0.35">
      <c r="A6506" s="2">
        <v>48508</v>
      </c>
    </row>
    <row r="6507" spans="1:1" x14ac:dyDescent="0.35">
      <c r="A6507" s="2">
        <v>48509</v>
      </c>
    </row>
    <row r="6508" spans="1:1" x14ac:dyDescent="0.35">
      <c r="A6508" s="2">
        <v>48510</v>
      </c>
    </row>
    <row r="6509" spans="1:1" x14ac:dyDescent="0.35">
      <c r="A6509" s="2">
        <v>48511</v>
      </c>
    </row>
    <row r="6510" spans="1:1" x14ac:dyDescent="0.35">
      <c r="A6510" s="2">
        <v>48512</v>
      </c>
    </row>
    <row r="6511" spans="1:1" x14ac:dyDescent="0.35">
      <c r="A6511" s="2">
        <v>48513</v>
      </c>
    </row>
    <row r="6512" spans="1:1" x14ac:dyDescent="0.35">
      <c r="A6512" s="2">
        <v>48514</v>
      </c>
    </row>
    <row r="6513" spans="1:1" x14ac:dyDescent="0.35">
      <c r="A6513" s="2">
        <v>48515</v>
      </c>
    </row>
    <row r="6514" spans="1:1" x14ac:dyDescent="0.35">
      <c r="A6514" s="2">
        <v>48516</v>
      </c>
    </row>
    <row r="6515" spans="1:1" x14ac:dyDescent="0.35">
      <c r="A6515" s="2">
        <v>48517</v>
      </c>
    </row>
    <row r="6516" spans="1:1" x14ac:dyDescent="0.35">
      <c r="A6516" s="2">
        <v>48518</v>
      </c>
    </row>
    <row r="6517" spans="1:1" x14ac:dyDescent="0.35">
      <c r="A6517" s="2">
        <v>48519</v>
      </c>
    </row>
    <row r="6518" spans="1:1" x14ac:dyDescent="0.35">
      <c r="A6518" s="2">
        <v>48520</v>
      </c>
    </row>
    <row r="6519" spans="1:1" x14ac:dyDescent="0.35">
      <c r="A6519" s="2">
        <v>48521</v>
      </c>
    </row>
    <row r="6520" spans="1:1" x14ac:dyDescent="0.35">
      <c r="A6520" s="2">
        <v>48522</v>
      </c>
    </row>
    <row r="6521" spans="1:1" x14ac:dyDescent="0.35">
      <c r="A6521" s="2">
        <v>48523</v>
      </c>
    </row>
    <row r="6522" spans="1:1" x14ac:dyDescent="0.35">
      <c r="A6522" s="2">
        <v>48524</v>
      </c>
    </row>
    <row r="6523" spans="1:1" x14ac:dyDescent="0.35">
      <c r="A6523" s="2">
        <v>48525</v>
      </c>
    </row>
    <row r="6524" spans="1:1" x14ac:dyDescent="0.35">
      <c r="A6524" s="2">
        <v>48526</v>
      </c>
    </row>
    <row r="6525" spans="1:1" x14ac:dyDescent="0.35">
      <c r="A6525" s="2">
        <v>48527</v>
      </c>
    </row>
    <row r="6526" spans="1:1" x14ac:dyDescent="0.35">
      <c r="A6526" s="2">
        <v>48528</v>
      </c>
    </row>
    <row r="6527" spans="1:1" x14ac:dyDescent="0.35">
      <c r="A6527" s="2">
        <v>48529</v>
      </c>
    </row>
    <row r="6528" spans="1:1" x14ac:dyDescent="0.35">
      <c r="A6528" s="2">
        <v>48530</v>
      </c>
    </row>
    <row r="6529" spans="1:1" x14ac:dyDescent="0.35">
      <c r="A6529" s="2">
        <v>48531</v>
      </c>
    </row>
    <row r="6530" spans="1:1" x14ac:dyDescent="0.35">
      <c r="A6530" s="2">
        <v>48532</v>
      </c>
    </row>
    <row r="6531" spans="1:1" x14ac:dyDescent="0.35">
      <c r="A6531" s="2">
        <v>48533</v>
      </c>
    </row>
    <row r="6532" spans="1:1" x14ac:dyDescent="0.35">
      <c r="A6532" s="2">
        <v>48534</v>
      </c>
    </row>
    <row r="6533" spans="1:1" x14ac:dyDescent="0.35">
      <c r="A6533" s="2">
        <v>48535</v>
      </c>
    </row>
    <row r="6534" spans="1:1" x14ac:dyDescent="0.35">
      <c r="A6534" s="2">
        <v>48536</v>
      </c>
    </row>
    <row r="6535" spans="1:1" x14ac:dyDescent="0.35">
      <c r="A6535" s="2">
        <v>48537</v>
      </c>
    </row>
    <row r="6536" spans="1:1" x14ac:dyDescent="0.35">
      <c r="A6536" s="2">
        <v>48538</v>
      </c>
    </row>
    <row r="6537" spans="1:1" x14ac:dyDescent="0.35">
      <c r="A6537" s="2">
        <v>48539</v>
      </c>
    </row>
    <row r="6538" spans="1:1" x14ac:dyDescent="0.35">
      <c r="A6538" s="2">
        <v>48540</v>
      </c>
    </row>
    <row r="6539" spans="1:1" x14ac:dyDescent="0.35">
      <c r="A6539" s="2">
        <v>48541</v>
      </c>
    </row>
    <row r="6540" spans="1:1" x14ac:dyDescent="0.35">
      <c r="A6540" s="2">
        <v>48542</v>
      </c>
    </row>
    <row r="6541" spans="1:1" x14ac:dyDescent="0.35">
      <c r="A6541" s="2">
        <v>48543</v>
      </c>
    </row>
    <row r="6542" spans="1:1" x14ac:dyDescent="0.35">
      <c r="A6542" s="2">
        <v>48544</v>
      </c>
    </row>
    <row r="6543" spans="1:1" x14ac:dyDescent="0.35">
      <c r="A6543" s="2">
        <v>48545</v>
      </c>
    </row>
    <row r="6544" spans="1:1" x14ac:dyDescent="0.35">
      <c r="A6544" s="2">
        <v>48546</v>
      </c>
    </row>
    <row r="6545" spans="1:1" x14ac:dyDescent="0.35">
      <c r="A6545" s="2">
        <v>48547</v>
      </c>
    </row>
    <row r="6546" spans="1:1" x14ac:dyDescent="0.35">
      <c r="A6546" s="2">
        <v>48548</v>
      </c>
    </row>
    <row r="6547" spans="1:1" x14ac:dyDescent="0.35">
      <c r="A6547" s="2">
        <v>48549</v>
      </c>
    </row>
    <row r="6548" spans="1:1" x14ac:dyDescent="0.35">
      <c r="A6548" s="2">
        <v>48550</v>
      </c>
    </row>
    <row r="6549" spans="1:1" x14ac:dyDescent="0.35">
      <c r="A6549" s="2">
        <v>48551</v>
      </c>
    </row>
    <row r="6550" spans="1:1" x14ac:dyDescent="0.35">
      <c r="A6550" s="2">
        <v>48552</v>
      </c>
    </row>
    <row r="6551" spans="1:1" x14ac:dyDescent="0.35">
      <c r="A6551" s="2">
        <v>48553</v>
      </c>
    </row>
    <row r="6552" spans="1:1" x14ac:dyDescent="0.35">
      <c r="A6552" s="2">
        <v>48554</v>
      </c>
    </row>
    <row r="6553" spans="1:1" x14ac:dyDescent="0.35">
      <c r="A6553" s="2">
        <v>48555</v>
      </c>
    </row>
    <row r="6554" spans="1:1" x14ac:dyDescent="0.35">
      <c r="A6554" s="2">
        <v>48556</v>
      </c>
    </row>
    <row r="6555" spans="1:1" x14ac:dyDescent="0.35">
      <c r="A6555" s="2">
        <v>48557</v>
      </c>
    </row>
    <row r="6556" spans="1:1" x14ac:dyDescent="0.35">
      <c r="A6556" s="2">
        <v>48558</v>
      </c>
    </row>
    <row r="6557" spans="1:1" x14ac:dyDescent="0.35">
      <c r="A6557" s="2">
        <v>48559</v>
      </c>
    </row>
    <row r="6558" spans="1:1" x14ac:dyDescent="0.35">
      <c r="A6558" s="2">
        <v>48560</v>
      </c>
    </row>
    <row r="6559" spans="1:1" x14ac:dyDescent="0.35">
      <c r="A6559" s="2">
        <v>48561</v>
      </c>
    </row>
    <row r="6560" spans="1:1" x14ac:dyDescent="0.35">
      <c r="A6560" s="2">
        <v>48562</v>
      </c>
    </row>
    <row r="6561" spans="1:1" x14ac:dyDescent="0.35">
      <c r="A6561" s="2">
        <v>48563</v>
      </c>
    </row>
    <row r="6562" spans="1:1" x14ac:dyDescent="0.35">
      <c r="A6562" s="2">
        <v>48564</v>
      </c>
    </row>
    <row r="6563" spans="1:1" x14ac:dyDescent="0.35">
      <c r="A6563" s="2">
        <v>48565</v>
      </c>
    </row>
    <row r="6564" spans="1:1" x14ac:dyDescent="0.35">
      <c r="A6564" s="2">
        <v>48566</v>
      </c>
    </row>
    <row r="6565" spans="1:1" x14ac:dyDescent="0.35">
      <c r="A6565" s="2">
        <v>48567</v>
      </c>
    </row>
    <row r="6566" spans="1:1" x14ac:dyDescent="0.35">
      <c r="A6566" s="2">
        <v>48568</v>
      </c>
    </row>
    <row r="6567" spans="1:1" x14ac:dyDescent="0.35">
      <c r="A6567" s="2">
        <v>48569</v>
      </c>
    </row>
    <row r="6568" spans="1:1" x14ac:dyDescent="0.35">
      <c r="A6568" s="2">
        <v>48570</v>
      </c>
    </row>
    <row r="6569" spans="1:1" x14ac:dyDescent="0.35">
      <c r="A6569" s="2">
        <v>48571</v>
      </c>
    </row>
    <row r="6570" spans="1:1" x14ac:dyDescent="0.35">
      <c r="A6570" s="2">
        <v>48572</v>
      </c>
    </row>
    <row r="6571" spans="1:1" x14ac:dyDescent="0.35">
      <c r="A6571" s="2">
        <v>48573</v>
      </c>
    </row>
    <row r="6572" spans="1:1" x14ac:dyDescent="0.35">
      <c r="A6572" s="2">
        <v>48574</v>
      </c>
    </row>
    <row r="6573" spans="1:1" x14ac:dyDescent="0.35">
      <c r="A6573" s="2">
        <v>48575</v>
      </c>
    </row>
    <row r="6574" spans="1:1" x14ac:dyDescent="0.35">
      <c r="A6574" s="2">
        <v>48576</v>
      </c>
    </row>
    <row r="6575" spans="1:1" x14ac:dyDescent="0.35">
      <c r="A6575" s="2">
        <v>48577</v>
      </c>
    </row>
    <row r="6576" spans="1:1" x14ac:dyDescent="0.35">
      <c r="A6576" s="2">
        <v>48578</v>
      </c>
    </row>
    <row r="6577" spans="1:1" x14ac:dyDescent="0.35">
      <c r="A6577" s="2">
        <v>48579</v>
      </c>
    </row>
    <row r="6578" spans="1:1" x14ac:dyDescent="0.35">
      <c r="A6578" s="2">
        <v>48580</v>
      </c>
    </row>
    <row r="6579" spans="1:1" x14ac:dyDescent="0.35">
      <c r="A6579" s="2">
        <v>48581</v>
      </c>
    </row>
    <row r="6580" spans="1:1" x14ac:dyDescent="0.35">
      <c r="A6580" s="2">
        <v>48582</v>
      </c>
    </row>
    <row r="6581" spans="1:1" x14ac:dyDescent="0.35">
      <c r="A6581" s="2">
        <v>48583</v>
      </c>
    </row>
    <row r="6582" spans="1:1" x14ac:dyDescent="0.35">
      <c r="A6582" s="2">
        <v>48584</v>
      </c>
    </row>
    <row r="6583" spans="1:1" x14ac:dyDescent="0.35">
      <c r="A6583" s="2">
        <v>48585</v>
      </c>
    </row>
    <row r="6584" spans="1:1" x14ac:dyDescent="0.35">
      <c r="A6584" s="2">
        <v>48586</v>
      </c>
    </row>
    <row r="6585" spans="1:1" x14ac:dyDescent="0.35">
      <c r="A6585" s="2">
        <v>48587</v>
      </c>
    </row>
    <row r="6586" spans="1:1" x14ac:dyDescent="0.35">
      <c r="A6586" s="2">
        <v>48588</v>
      </c>
    </row>
    <row r="6587" spans="1:1" x14ac:dyDescent="0.35">
      <c r="A6587" s="2">
        <v>48589</v>
      </c>
    </row>
    <row r="6588" spans="1:1" x14ac:dyDescent="0.35">
      <c r="A6588" s="2">
        <v>48590</v>
      </c>
    </row>
    <row r="6589" spans="1:1" x14ac:dyDescent="0.35">
      <c r="A6589" s="2">
        <v>48591</v>
      </c>
    </row>
    <row r="6590" spans="1:1" x14ac:dyDescent="0.35">
      <c r="A6590" s="2">
        <v>48592</v>
      </c>
    </row>
    <row r="6591" spans="1:1" x14ac:dyDescent="0.35">
      <c r="A6591" s="2">
        <v>48593</v>
      </c>
    </row>
    <row r="6592" spans="1:1" x14ac:dyDescent="0.35">
      <c r="A6592" s="2">
        <v>48594</v>
      </c>
    </row>
    <row r="6593" spans="1:1" x14ac:dyDescent="0.35">
      <c r="A6593" s="2">
        <v>48595</v>
      </c>
    </row>
    <row r="6594" spans="1:1" x14ac:dyDescent="0.35">
      <c r="A6594" s="2">
        <v>48596</v>
      </c>
    </row>
    <row r="6595" spans="1:1" x14ac:dyDescent="0.35">
      <c r="A6595" s="2">
        <v>48597</v>
      </c>
    </row>
    <row r="6596" spans="1:1" x14ac:dyDescent="0.35">
      <c r="A6596" s="2">
        <v>48598</v>
      </c>
    </row>
    <row r="6597" spans="1:1" x14ac:dyDescent="0.35">
      <c r="A6597" s="2">
        <v>48599</v>
      </c>
    </row>
    <row r="6598" spans="1:1" x14ac:dyDescent="0.35">
      <c r="A6598" s="2">
        <v>48600</v>
      </c>
    </row>
    <row r="6599" spans="1:1" x14ac:dyDescent="0.35">
      <c r="A6599" s="2">
        <v>48601</v>
      </c>
    </row>
    <row r="6600" spans="1:1" x14ac:dyDescent="0.35">
      <c r="A6600" s="2">
        <v>48602</v>
      </c>
    </row>
    <row r="6601" spans="1:1" x14ac:dyDescent="0.35">
      <c r="A6601" s="2">
        <v>48603</v>
      </c>
    </row>
    <row r="6602" spans="1:1" x14ac:dyDescent="0.35">
      <c r="A6602" s="2">
        <v>48604</v>
      </c>
    </row>
    <row r="6603" spans="1:1" x14ac:dyDescent="0.35">
      <c r="A6603" s="2">
        <v>48605</v>
      </c>
    </row>
    <row r="6604" spans="1:1" x14ac:dyDescent="0.35">
      <c r="A6604" s="2">
        <v>48606</v>
      </c>
    </row>
    <row r="6605" spans="1:1" x14ac:dyDescent="0.35">
      <c r="A6605" s="2">
        <v>48607</v>
      </c>
    </row>
    <row r="6606" spans="1:1" x14ac:dyDescent="0.35">
      <c r="A6606" s="2">
        <v>48608</v>
      </c>
    </row>
    <row r="6607" spans="1:1" x14ac:dyDescent="0.35">
      <c r="A6607" s="2">
        <v>48609</v>
      </c>
    </row>
    <row r="6608" spans="1:1" x14ac:dyDescent="0.35">
      <c r="A6608" s="2">
        <v>48610</v>
      </c>
    </row>
    <row r="6609" spans="1:1" x14ac:dyDescent="0.35">
      <c r="A6609" s="2">
        <v>48611</v>
      </c>
    </row>
    <row r="6610" spans="1:1" x14ac:dyDescent="0.35">
      <c r="A6610" s="2">
        <v>48612</v>
      </c>
    </row>
    <row r="6611" spans="1:1" x14ac:dyDescent="0.35">
      <c r="A6611" s="2">
        <v>48613</v>
      </c>
    </row>
    <row r="6612" spans="1:1" x14ac:dyDescent="0.35">
      <c r="A6612" s="2">
        <v>48614</v>
      </c>
    </row>
    <row r="6613" spans="1:1" x14ac:dyDescent="0.35">
      <c r="A6613" s="2">
        <v>48615</v>
      </c>
    </row>
    <row r="6614" spans="1:1" x14ac:dyDescent="0.35">
      <c r="A6614" s="2">
        <v>48616</v>
      </c>
    </row>
    <row r="6615" spans="1:1" x14ac:dyDescent="0.35">
      <c r="A6615" s="2">
        <v>48617</v>
      </c>
    </row>
    <row r="6616" spans="1:1" x14ac:dyDescent="0.35">
      <c r="A6616" s="2">
        <v>48618</v>
      </c>
    </row>
    <row r="6617" spans="1:1" x14ac:dyDescent="0.35">
      <c r="A6617" s="2">
        <v>48619</v>
      </c>
    </row>
    <row r="6618" spans="1:1" x14ac:dyDescent="0.35">
      <c r="A6618" s="2">
        <v>48620</v>
      </c>
    </row>
    <row r="6619" spans="1:1" x14ac:dyDescent="0.35">
      <c r="A6619" s="2">
        <v>48621</v>
      </c>
    </row>
    <row r="6620" spans="1:1" x14ac:dyDescent="0.35">
      <c r="A6620" s="2">
        <v>48622</v>
      </c>
    </row>
    <row r="6621" spans="1:1" x14ac:dyDescent="0.35">
      <c r="A6621" s="2">
        <v>48623</v>
      </c>
    </row>
    <row r="6622" spans="1:1" x14ac:dyDescent="0.35">
      <c r="A6622" s="2">
        <v>48624</v>
      </c>
    </row>
    <row r="6623" spans="1:1" x14ac:dyDescent="0.35">
      <c r="A6623" s="2">
        <v>48625</v>
      </c>
    </row>
    <row r="6624" spans="1:1" x14ac:dyDescent="0.35">
      <c r="A6624" s="2">
        <v>48626</v>
      </c>
    </row>
    <row r="6625" spans="1:1" x14ac:dyDescent="0.35">
      <c r="A6625" s="2">
        <v>48627</v>
      </c>
    </row>
    <row r="6626" spans="1:1" x14ac:dyDescent="0.35">
      <c r="A6626" s="2">
        <v>48628</v>
      </c>
    </row>
    <row r="6627" spans="1:1" x14ac:dyDescent="0.35">
      <c r="A6627" s="2">
        <v>48629</v>
      </c>
    </row>
    <row r="6628" spans="1:1" x14ac:dyDescent="0.35">
      <c r="A6628" s="2">
        <v>48630</v>
      </c>
    </row>
    <row r="6629" spans="1:1" x14ac:dyDescent="0.35">
      <c r="A6629" s="2">
        <v>48631</v>
      </c>
    </row>
    <row r="6630" spans="1:1" x14ac:dyDescent="0.35">
      <c r="A6630" s="2">
        <v>48632</v>
      </c>
    </row>
    <row r="6631" spans="1:1" x14ac:dyDescent="0.35">
      <c r="A6631" s="2">
        <v>48633</v>
      </c>
    </row>
    <row r="6632" spans="1:1" x14ac:dyDescent="0.35">
      <c r="A6632" s="2">
        <v>48634</v>
      </c>
    </row>
    <row r="6633" spans="1:1" x14ac:dyDescent="0.35">
      <c r="A6633" s="2">
        <v>48635</v>
      </c>
    </row>
    <row r="6634" spans="1:1" x14ac:dyDescent="0.35">
      <c r="A6634" s="2">
        <v>48636</v>
      </c>
    </row>
    <row r="6635" spans="1:1" x14ac:dyDescent="0.35">
      <c r="A6635" s="2">
        <v>48637</v>
      </c>
    </row>
    <row r="6636" spans="1:1" x14ac:dyDescent="0.35">
      <c r="A6636" s="2">
        <v>48638</v>
      </c>
    </row>
    <row r="6637" spans="1:1" x14ac:dyDescent="0.35">
      <c r="A6637" s="2">
        <v>48639</v>
      </c>
    </row>
    <row r="6638" spans="1:1" x14ac:dyDescent="0.35">
      <c r="A6638" s="2">
        <v>48640</v>
      </c>
    </row>
    <row r="6639" spans="1:1" x14ac:dyDescent="0.35">
      <c r="A6639" s="2">
        <v>48641</v>
      </c>
    </row>
    <row r="6640" spans="1:1" x14ac:dyDescent="0.35">
      <c r="A6640" s="2">
        <v>48642</v>
      </c>
    </row>
    <row r="6641" spans="1:1" x14ac:dyDescent="0.35">
      <c r="A6641" s="2">
        <v>48643</v>
      </c>
    </row>
    <row r="6642" spans="1:1" x14ac:dyDescent="0.35">
      <c r="A6642" s="2">
        <v>48644</v>
      </c>
    </row>
    <row r="6643" spans="1:1" x14ac:dyDescent="0.35">
      <c r="A6643" s="2">
        <v>48645</v>
      </c>
    </row>
    <row r="6644" spans="1:1" x14ac:dyDescent="0.35">
      <c r="A6644" s="2">
        <v>48646</v>
      </c>
    </row>
    <row r="6645" spans="1:1" x14ac:dyDescent="0.35">
      <c r="A6645" s="2">
        <v>48647</v>
      </c>
    </row>
    <row r="6646" spans="1:1" x14ac:dyDescent="0.35">
      <c r="A6646" s="2">
        <v>48648</v>
      </c>
    </row>
    <row r="6647" spans="1:1" x14ac:dyDescent="0.35">
      <c r="A6647" s="2">
        <v>48649</v>
      </c>
    </row>
    <row r="6648" spans="1:1" x14ac:dyDescent="0.35">
      <c r="A6648" s="2">
        <v>48650</v>
      </c>
    </row>
    <row r="6649" spans="1:1" x14ac:dyDescent="0.35">
      <c r="A6649" s="2">
        <v>48651</v>
      </c>
    </row>
    <row r="6650" spans="1:1" x14ac:dyDescent="0.35">
      <c r="A6650" s="2">
        <v>48652</v>
      </c>
    </row>
    <row r="6651" spans="1:1" x14ac:dyDescent="0.35">
      <c r="A6651" s="2">
        <v>48653</v>
      </c>
    </row>
    <row r="6652" spans="1:1" x14ac:dyDescent="0.35">
      <c r="A6652" s="2">
        <v>48654</v>
      </c>
    </row>
    <row r="6653" spans="1:1" x14ac:dyDescent="0.35">
      <c r="A6653" s="2">
        <v>48655</v>
      </c>
    </row>
    <row r="6654" spans="1:1" x14ac:dyDescent="0.35">
      <c r="A6654" s="2">
        <v>48656</v>
      </c>
    </row>
    <row r="6655" spans="1:1" x14ac:dyDescent="0.35">
      <c r="A6655" s="2">
        <v>48657</v>
      </c>
    </row>
    <row r="6656" spans="1:1" x14ac:dyDescent="0.35">
      <c r="A6656" s="2">
        <v>48658</v>
      </c>
    </row>
    <row r="6657" spans="1:1" x14ac:dyDescent="0.35">
      <c r="A6657" s="2">
        <v>48659</v>
      </c>
    </row>
    <row r="6658" spans="1:1" x14ac:dyDescent="0.35">
      <c r="A6658" s="2">
        <v>48660</v>
      </c>
    </row>
    <row r="6659" spans="1:1" x14ac:dyDescent="0.35">
      <c r="A6659" s="2">
        <v>48661</v>
      </c>
    </row>
    <row r="6660" spans="1:1" x14ac:dyDescent="0.35">
      <c r="A6660" s="2">
        <v>48662</v>
      </c>
    </row>
    <row r="6661" spans="1:1" x14ac:dyDescent="0.35">
      <c r="A6661" s="2">
        <v>48663</v>
      </c>
    </row>
    <row r="6662" spans="1:1" x14ac:dyDescent="0.35">
      <c r="A6662" s="2">
        <v>48664</v>
      </c>
    </row>
    <row r="6663" spans="1:1" x14ac:dyDescent="0.35">
      <c r="A6663" s="2">
        <v>48665</v>
      </c>
    </row>
    <row r="6664" spans="1:1" x14ac:dyDescent="0.35">
      <c r="A6664" s="2">
        <v>48666</v>
      </c>
    </row>
    <row r="6665" spans="1:1" x14ac:dyDescent="0.35">
      <c r="A6665" s="2">
        <v>48667</v>
      </c>
    </row>
    <row r="6666" spans="1:1" x14ac:dyDescent="0.35">
      <c r="A6666" s="2">
        <v>48668</v>
      </c>
    </row>
    <row r="6667" spans="1:1" x14ac:dyDescent="0.35">
      <c r="A6667" s="2">
        <v>48669</v>
      </c>
    </row>
    <row r="6668" spans="1:1" x14ac:dyDescent="0.35">
      <c r="A6668" s="2">
        <v>48670</v>
      </c>
    </row>
    <row r="6669" spans="1:1" x14ac:dyDescent="0.35">
      <c r="A6669" s="2">
        <v>48671</v>
      </c>
    </row>
    <row r="6670" spans="1:1" x14ac:dyDescent="0.35">
      <c r="A6670" s="2">
        <v>48672</v>
      </c>
    </row>
    <row r="6671" spans="1:1" x14ac:dyDescent="0.35">
      <c r="A6671" s="2">
        <v>48673</v>
      </c>
    </row>
    <row r="6672" spans="1:1" x14ac:dyDescent="0.35">
      <c r="A6672" s="2">
        <v>48674</v>
      </c>
    </row>
    <row r="6673" spans="1:1" x14ac:dyDescent="0.35">
      <c r="A6673" s="2">
        <v>48675</v>
      </c>
    </row>
    <row r="6674" spans="1:1" x14ac:dyDescent="0.35">
      <c r="A6674" s="2">
        <v>48676</v>
      </c>
    </row>
    <row r="6675" spans="1:1" x14ac:dyDescent="0.35">
      <c r="A6675" s="2">
        <v>48677</v>
      </c>
    </row>
    <row r="6676" spans="1:1" x14ac:dyDescent="0.35">
      <c r="A6676" s="2">
        <v>48678</v>
      </c>
    </row>
    <row r="6677" spans="1:1" x14ac:dyDescent="0.35">
      <c r="A6677" s="2">
        <v>48679</v>
      </c>
    </row>
    <row r="6678" spans="1:1" x14ac:dyDescent="0.35">
      <c r="A6678" s="2">
        <v>48680</v>
      </c>
    </row>
    <row r="6679" spans="1:1" x14ac:dyDescent="0.35">
      <c r="A6679" s="2">
        <v>48681</v>
      </c>
    </row>
    <row r="6680" spans="1:1" x14ac:dyDescent="0.35">
      <c r="A6680" s="2">
        <v>48682</v>
      </c>
    </row>
    <row r="6681" spans="1:1" x14ac:dyDescent="0.35">
      <c r="A6681" s="2">
        <v>48683</v>
      </c>
    </row>
    <row r="6682" spans="1:1" x14ac:dyDescent="0.35">
      <c r="A6682" s="2">
        <v>48684</v>
      </c>
    </row>
    <row r="6683" spans="1:1" x14ac:dyDescent="0.35">
      <c r="A6683" s="2">
        <v>48685</v>
      </c>
    </row>
    <row r="6684" spans="1:1" x14ac:dyDescent="0.35">
      <c r="A6684" s="2">
        <v>48686</v>
      </c>
    </row>
    <row r="6685" spans="1:1" x14ac:dyDescent="0.35">
      <c r="A6685" s="2">
        <v>48687</v>
      </c>
    </row>
    <row r="6686" spans="1:1" x14ac:dyDescent="0.35">
      <c r="A6686" s="2">
        <v>48688</v>
      </c>
    </row>
    <row r="6687" spans="1:1" x14ac:dyDescent="0.35">
      <c r="A6687" s="2">
        <v>48689</v>
      </c>
    </row>
    <row r="6688" spans="1:1" x14ac:dyDescent="0.35">
      <c r="A6688" s="2">
        <v>48690</v>
      </c>
    </row>
    <row r="6689" spans="1:1" x14ac:dyDescent="0.35">
      <c r="A6689" s="2">
        <v>48691</v>
      </c>
    </row>
    <row r="6690" spans="1:1" x14ac:dyDescent="0.35">
      <c r="A6690" s="2">
        <v>48692</v>
      </c>
    </row>
    <row r="6691" spans="1:1" x14ac:dyDescent="0.35">
      <c r="A6691" s="2">
        <v>48693</v>
      </c>
    </row>
    <row r="6692" spans="1:1" x14ac:dyDescent="0.35">
      <c r="A6692" s="2">
        <v>48694</v>
      </c>
    </row>
    <row r="6693" spans="1:1" x14ac:dyDescent="0.35">
      <c r="A6693" s="2">
        <v>48695</v>
      </c>
    </row>
    <row r="6694" spans="1:1" x14ac:dyDescent="0.35">
      <c r="A6694" s="2">
        <v>48696</v>
      </c>
    </row>
    <row r="6695" spans="1:1" x14ac:dyDescent="0.35">
      <c r="A6695" s="2">
        <v>48697</v>
      </c>
    </row>
    <row r="6696" spans="1:1" x14ac:dyDescent="0.35">
      <c r="A6696" s="2">
        <v>48698</v>
      </c>
    </row>
    <row r="6697" spans="1:1" x14ac:dyDescent="0.35">
      <c r="A6697" s="2">
        <v>48699</v>
      </c>
    </row>
    <row r="6698" spans="1:1" x14ac:dyDescent="0.35">
      <c r="A6698" s="2">
        <v>48700</v>
      </c>
    </row>
    <row r="6699" spans="1:1" x14ac:dyDescent="0.35">
      <c r="A6699" s="2">
        <v>48701</v>
      </c>
    </row>
    <row r="6700" spans="1:1" x14ac:dyDescent="0.35">
      <c r="A6700" s="2">
        <v>48702</v>
      </c>
    </row>
    <row r="6701" spans="1:1" x14ac:dyDescent="0.35">
      <c r="A6701" s="2">
        <v>48703</v>
      </c>
    </row>
    <row r="6702" spans="1:1" x14ac:dyDescent="0.35">
      <c r="A6702" s="2">
        <v>48704</v>
      </c>
    </row>
    <row r="6703" spans="1:1" x14ac:dyDescent="0.35">
      <c r="A6703" s="2">
        <v>48705</v>
      </c>
    </row>
    <row r="6704" spans="1:1" x14ac:dyDescent="0.35">
      <c r="A6704" s="2">
        <v>48706</v>
      </c>
    </row>
    <row r="6705" spans="1:1" x14ac:dyDescent="0.35">
      <c r="A6705" s="2">
        <v>48707</v>
      </c>
    </row>
    <row r="6706" spans="1:1" x14ac:dyDescent="0.35">
      <c r="A6706" s="2">
        <v>48708</v>
      </c>
    </row>
    <row r="6707" spans="1:1" x14ac:dyDescent="0.35">
      <c r="A6707" s="2">
        <v>48709</v>
      </c>
    </row>
    <row r="6708" spans="1:1" x14ac:dyDescent="0.35">
      <c r="A6708" s="2">
        <v>48710</v>
      </c>
    </row>
    <row r="6709" spans="1:1" x14ac:dyDescent="0.35">
      <c r="A6709" s="2">
        <v>48711</v>
      </c>
    </row>
    <row r="6710" spans="1:1" x14ac:dyDescent="0.35">
      <c r="A6710" s="2">
        <v>48712</v>
      </c>
    </row>
    <row r="6711" spans="1:1" x14ac:dyDescent="0.35">
      <c r="A6711" s="2">
        <v>48713</v>
      </c>
    </row>
    <row r="6712" spans="1:1" x14ac:dyDescent="0.35">
      <c r="A6712" s="2">
        <v>48714</v>
      </c>
    </row>
    <row r="6713" spans="1:1" x14ac:dyDescent="0.35">
      <c r="A6713" s="2">
        <v>48715</v>
      </c>
    </row>
    <row r="6714" spans="1:1" x14ac:dyDescent="0.35">
      <c r="A6714" s="2">
        <v>48716</v>
      </c>
    </row>
    <row r="6715" spans="1:1" x14ac:dyDescent="0.35">
      <c r="A6715" s="2">
        <v>48717</v>
      </c>
    </row>
    <row r="6716" spans="1:1" x14ac:dyDescent="0.35">
      <c r="A6716" s="2">
        <v>48718</v>
      </c>
    </row>
    <row r="6717" spans="1:1" x14ac:dyDescent="0.35">
      <c r="A6717" s="2">
        <v>48719</v>
      </c>
    </row>
    <row r="6718" spans="1:1" x14ac:dyDescent="0.35">
      <c r="A6718" s="2">
        <v>48720</v>
      </c>
    </row>
    <row r="6719" spans="1:1" x14ac:dyDescent="0.35">
      <c r="A6719" s="2">
        <v>48721</v>
      </c>
    </row>
    <row r="6720" spans="1:1" x14ac:dyDescent="0.35">
      <c r="A6720" s="2">
        <v>48722</v>
      </c>
    </row>
    <row r="6721" spans="1:1" x14ac:dyDescent="0.35">
      <c r="A6721" s="2">
        <v>48723</v>
      </c>
    </row>
    <row r="6722" spans="1:1" x14ac:dyDescent="0.35">
      <c r="A6722" s="2">
        <v>48724</v>
      </c>
    </row>
    <row r="6723" spans="1:1" x14ac:dyDescent="0.35">
      <c r="A6723" s="2">
        <v>48725</v>
      </c>
    </row>
    <row r="6724" spans="1:1" x14ac:dyDescent="0.35">
      <c r="A6724" s="2">
        <v>48726</v>
      </c>
    </row>
    <row r="6725" spans="1:1" x14ac:dyDescent="0.35">
      <c r="A6725" s="2">
        <v>48727</v>
      </c>
    </row>
    <row r="6726" spans="1:1" x14ac:dyDescent="0.35">
      <c r="A6726" s="2">
        <v>48728</v>
      </c>
    </row>
    <row r="6727" spans="1:1" x14ac:dyDescent="0.35">
      <c r="A6727" s="2">
        <v>48729</v>
      </c>
    </row>
    <row r="6728" spans="1:1" x14ac:dyDescent="0.35">
      <c r="A6728" s="2">
        <v>48730</v>
      </c>
    </row>
    <row r="6729" spans="1:1" x14ac:dyDescent="0.35">
      <c r="A6729" s="2">
        <v>48731</v>
      </c>
    </row>
    <row r="6730" spans="1:1" x14ac:dyDescent="0.35">
      <c r="A6730" s="2">
        <v>48732</v>
      </c>
    </row>
    <row r="6731" spans="1:1" x14ac:dyDescent="0.35">
      <c r="A6731" s="2">
        <v>48733</v>
      </c>
    </row>
    <row r="6732" spans="1:1" x14ac:dyDescent="0.35">
      <c r="A6732" s="2">
        <v>48734</v>
      </c>
    </row>
    <row r="6733" spans="1:1" x14ac:dyDescent="0.35">
      <c r="A6733" s="2">
        <v>48735</v>
      </c>
    </row>
    <row r="6734" spans="1:1" x14ac:dyDescent="0.35">
      <c r="A6734" s="2">
        <v>48736</v>
      </c>
    </row>
    <row r="6735" spans="1:1" x14ac:dyDescent="0.35">
      <c r="A6735" s="2">
        <v>48737</v>
      </c>
    </row>
    <row r="6736" spans="1:1" x14ac:dyDescent="0.35">
      <c r="A6736" s="2">
        <v>48738</v>
      </c>
    </row>
    <row r="6737" spans="1:1" x14ac:dyDescent="0.35">
      <c r="A6737" s="2">
        <v>48739</v>
      </c>
    </row>
    <row r="6738" spans="1:1" x14ac:dyDescent="0.35">
      <c r="A6738" s="2">
        <v>48740</v>
      </c>
    </row>
    <row r="6739" spans="1:1" x14ac:dyDescent="0.35">
      <c r="A6739" s="2">
        <v>48741</v>
      </c>
    </row>
    <row r="6740" spans="1:1" x14ac:dyDescent="0.35">
      <c r="A6740" s="2">
        <v>48742</v>
      </c>
    </row>
    <row r="6741" spans="1:1" x14ac:dyDescent="0.35">
      <c r="A6741" s="2">
        <v>48743</v>
      </c>
    </row>
    <row r="6742" spans="1:1" x14ac:dyDescent="0.35">
      <c r="A6742" s="2">
        <v>48744</v>
      </c>
    </row>
    <row r="6743" spans="1:1" x14ac:dyDescent="0.35">
      <c r="A6743" s="2">
        <v>48745</v>
      </c>
    </row>
    <row r="6744" spans="1:1" x14ac:dyDescent="0.35">
      <c r="A6744" s="2">
        <v>48746</v>
      </c>
    </row>
    <row r="6745" spans="1:1" x14ac:dyDescent="0.35">
      <c r="A6745" s="2">
        <v>48747</v>
      </c>
    </row>
    <row r="6746" spans="1:1" x14ac:dyDescent="0.35">
      <c r="A6746" s="2">
        <v>48748</v>
      </c>
    </row>
    <row r="6747" spans="1:1" x14ac:dyDescent="0.35">
      <c r="A6747" s="2">
        <v>48749</v>
      </c>
    </row>
    <row r="6748" spans="1:1" x14ac:dyDescent="0.35">
      <c r="A6748" s="2">
        <v>48750</v>
      </c>
    </row>
    <row r="6749" spans="1:1" x14ac:dyDescent="0.35">
      <c r="A6749" s="2">
        <v>48751</v>
      </c>
    </row>
    <row r="6750" spans="1:1" x14ac:dyDescent="0.35">
      <c r="A6750" s="2">
        <v>48752</v>
      </c>
    </row>
    <row r="6751" spans="1:1" x14ac:dyDescent="0.35">
      <c r="A6751" s="2">
        <v>48753</v>
      </c>
    </row>
    <row r="6752" spans="1:1" x14ac:dyDescent="0.35">
      <c r="A6752" s="2">
        <v>48754</v>
      </c>
    </row>
    <row r="6753" spans="1:1" x14ac:dyDescent="0.35">
      <c r="A6753" s="2">
        <v>48755</v>
      </c>
    </row>
    <row r="6754" spans="1:1" x14ac:dyDescent="0.35">
      <c r="A6754" s="2">
        <v>48756</v>
      </c>
    </row>
    <row r="6755" spans="1:1" x14ac:dyDescent="0.35">
      <c r="A6755" s="2">
        <v>48757</v>
      </c>
    </row>
    <row r="6756" spans="1:1" x14ac:dyDescent="0.35">
      <c r="A6756" s="2">
        <v>48758</v>
      </c>
    </row>
    <row r="6757" spans="1:1" x14ac:dyDescent="0.35">
      <c r="A6757" s="2">
        <v>48759</v>
      </c>
    </row>
    <row r="6758" spans="1:1" x14ac:dyDescent="0.35">
      <c r="A6758" s="2">
        <v>48760</v>
      </c>
    </row>
    <row r="6759" spans="1:1" x14ac:dyDescent="0.35">
      <c r="A6759" s="2">
        <v>48761</v>
      </c>
    </row>
    <row r="6760" spans="1:1" x14ac:dyDescent="0.35">
      <c r="A6760" s="2">
        <v>48762</v>
      </c>
    </row>
    <row r="6761" spans="1:1" x14ac:dyDescent="0.35">
      <c r="A6761" s="2">
        <v>48763</v>
      </c>
    </row>
    <row r="6762" spans="1:1" x14ac:dyDescent="0.35">
      <c r="A6762" s="2">
        <v>48764</v>
      </c>
    </row>
    <row r="6763" spans="1:1" x14ac:dyDescent="0.35">
      <c r="A6763" s="2">
        <v>48765</v>
      </c>
    </row>
    <row r="6764" spans="1:1" x14ac:dyDescent="0.35">
      <c r="A6764" s="2">
        <v>48766</v>
      </c>
    </row>
    <row r="6765" spans="1:1" x14ac:dyDescent="0.35">
      <c r="A6765" s="2">
        <v>48767</v>
      </c>
    </row>
    <row r="6766" spans="1:1" x14ac:dyDescent="0.35">
      <c r="A6766" s="2">
        <v>48768</v>
      </c>
    </row>
    <row r="6767" spans="1:1" x14ac:dyDescent="0.35">
      <c r="A6767" s="2">
        <v>48769</v>
      </c>
    </row>
    <row r="6768" spans="1:1" x14ac:dyDescent="0.35">
      <c r="A6768" s="2">
        <v>48770</v>
      </c>
    </row>
    <row r="6769" spans="1:1" x14ac:dyDescent="0.35">
      <c r="A6769" s="2">
        <v>48771</v>
      </c>
    </row>
    <row r="6770" spans="1:1" x14ac:dyDescent="0.35">
      <c r="A6770" s="2">
        <v>48772</v>
      </c>
    </row>
    <row r="6771" spans="1:1" x14ac:dyDescent="0.35">
      <c r="A6771" s="2">
        <v>48773</v>
      </c>
    </row>
    <row r="6772" spans="1:1" x14ac:dyDescent="0.35">
      <c r="A6772" s="2">
        <v>48774</v>
      </c>
    </row>
    <row r="6773" spans="1:1" x14ac:dyDescent="0.35">
      <c r="A6773" s="2">
        <v>48775</v>
      </c>
    </row>
    <row r="6774" spans="1:1" x14ac:dyDescent="0.35">
      <c r="A6774" s="2">
        <v>48776</v>
      </c>
    </row>
    <row r="6775" spans="1:1" x14ac:dyDescent="0.35">
      <c r="A6775" s="2">
        <v>48777</v>
      </c>
    </row>
    <row r="6776" spans="1:1" x14ac:dyDescent="0.35">
      <c r="A6776" s="2">
        <v>48778</v>
      </c>
    </row>
    <row r="6777" spans="1:1" x14ac:dyDescent="0.35">
      <c r="A6777" s="2">
        <v>48779</v>
      </c>
    </row>
    <row r="6778" spans="1:1" x14ac:dyDescent="0.35">
      <c r="A6778" s="2">
        <v>48780</v>
      </c>
    </row>
    <row r="6779" spans="1:1" x14ac:dyDescent="0.35">
      <c r="A6779" s="2">
        <v>48781</v>
      </c>
    </row>
    <row r="6780" spans="1:1" x14ac:dyDescent="0.35">
      <c r="A6780" s="2">
        <v>48782</v>
      </c>
    </row>
    <row r="6781" spans="1:1" x14ac:dyDescent="0.35">
      <c r="A6781" s="2">
        <v>48783</v>
      </c>
    </row>
    <row r="6782" spans="1:1" x14ac:dyDescent="0.35">
      <c r="A6782" s="2">
        <v>48784</v>
      </c>
    </row>
    <row r="6783" spans="1:1" x14ac:dyDescent="0.35">
      <c r="A6783" s="2">
        <v>48785</v>
      </c>
    </row>
    <row r="6784" spans="1:1" x14ac:dyDescent="0.35">
      <c r="A6784" s="2">
        <v>48786</v>
      </c>
    </row>
    <row r="6785" spans="1:1" x14ac:dyDescent="0.35">
      <c r="A6785" s="2">
        <v>48787</v>
      </c>
    </row>
    <row r="6786" spans="1:1" x14ac:dyDescent="0.35">
      <c r="A6786" s="2">
        <v>48788</v>
      </c>
    </row>
    <row r="6787" spans="1:1" x14ac:dyDescent="0.35">
      <c r="A6787" s="2">
        <v>48789</v>
      </c>
    </row>
    <row r="6788" spans="1:1" x14ac:dyDescent="0.35">
      <c r="A6788" s="2">
        <v>48790</v>
      </c>
    </row>
    <row r="6789" spans="1:1" x14ac:dyDescent="0.35">
      <c r="A6789" s="2">
        <v>48791</v>
      </c>
    </row>
    <row r="6790" spans="1:1" x14ac:dyDescent="0.35">
      <c r="A6790" s="2">
        <v>48792</v>
      </c>
    </row>
    <row r="6791" spans="1:1" x14ac:dyDescent="0.35">
      <c r="A6791" s="2">
        <v>48793</v>
      </c>
    </row>
    <row r="6792" spans="1:1" x14ac:dyDescent="0.35">
      <c r="A6792" s="2">
        <v>48794</v>
      </c>
    </row>
    <row r="6793" spans="1:1" x14ac:dyDescent="0.35">
      <c r="A6793" s="2">
        <v>48795</v>
      </c>
    </row>
    <row r="6794" spans="1:1" x14ac:dyDescent="0.35">
      <c r="A6794" s="2">
        <v>48796</v>
      </c>
    </row>
    <row r="6795" spans="1:1" x14ac:dyDescent="0.35">
      <c r="A6795" s="2">
        <v>48797</v>
      </c>
    </row>
    <row r="6796" spans="1:1" x14ac:dyDescent="0.35">
      <c r="A6796" s="2">
        <v>48798</v>
      </c>
    </row>
    <row r="6797" spans="1:1" x14ac:dyDescent="0.35">
      <c r="A6797" s="2">
        <v>48799</v>
      </c>
    </row>
    <row r="6798" spans="1:1" x14ac:dyDescent="0.35">
      <c r="A6798" s="2">
        <v>48800</v>
      </c>
    </row>
    <row r="6799" spans="1:1" x14ac:dyDescent="0.35">
      <c r="A6799" s="2">
        <v>48801</v>
      </c>
    </row>
    <row r="6800" spans="1:1" x14ac:dyDescent="0.35">
      <c r="A6800" s="2">
        <v>48802</v>
      </c>
    </row>
    <row r="6801" spans="1:1" x14ac:dyDescent="0.35">
      <c r="A6801" s="2">
        <v>48803</v>
      </c>
    </row>
    <row r="6802" spans="1:1" x14ac:dyDescent="0.35">
      <c r="A6802" s="2">
        <v>48804</v>
      </c>
    </row>
    <row r="6803" spans="1:1" x14ac:dyDescent="0.35">
      <c r="A6803" s="2">
        <v>48805</v>
      </c>
    </row>
    <row r="6804" spans="1:1" x14ac:dyDescent="0.35">
      <c r="A6804" s="2">
        <v>48806</v>
      </c>
    </row>
    <row r="6805" spans="1:1" x14ac:dyDescent="0.35">
      <c r="A6805" s="2">
        <v>48807</v>
      </c>
    </row>
    <row r="6806" spans="1:1" x14ac:dyDescent="0.35">
      <c r="A6806" s="2">
        <v>48808</v>
      </c>
    </row>
    <row r="6807" spans="1:1" x14ac:dyDescent="0.35">
      <c r="A6807" s="2">
        <v>48809</v>
      </c>
    </row>
    <row r="6808" spans="1:1" x14ac:dyDescent="0.35">
      <c r="A6808" s="2">
        <v>48810</v>
      </c>
    </row>
    <row r="6809" spans="1:1" x14ac:dyDescent="0.35">
      <c r="A6809" s="2">
        <v>48811</v>
      </c>
    </row>
    <row r="6810" spans="1:1" x14ac:dyDescent="0.35">
      <c r="A6810" s="2">
        <v>48812</v>
      </c>
    </row>
    <row r="6811" spans="1:1" x14ac:dyDescent="0.35">
      <c r="A6811" s="2">
        <v>48813</v>
      </c>
    </row>
    <row r="6812" spans="1:1" x14ac:dyDescent="0.35">
      <c r="A6812" s="2">
        <v>48814</v>
      </c>
    </row>
    <row r="6813" spans="1:1" x14ac:dyDescent="0.35">
      <c r="A6813" s="2">
        <v>48815</v>
      </c>
    </row>
    <row r="6814" spans="1:1" x14ac:dyDescent="0.35">
      <c r="A6814" s="2">
        <v>48816</v>
      </c>
    </row>
    <row r="6815" spans="1:1" x14ac:dyDescent="0.35">
      <c r="A6815" s="2">
        <v>48817</v>
      </c>
    </row>
    <row r="6816" spans="1:1" x14ac:dyDescent="0.35">
      <c r="A6816" s="2">
        <v>48818</v>
      </c>
    </row>
    <row r="6817" spans="1:1" x14ac:dyDescent="0.35">
      <c r="A6817" s="2">
        <v>48819</v>
      </c>
    </row>
    <row r="6818" spans="1:1" x14ac:dyDescent="0.35">
      <c r="A6818" s="2">
        <v>48820</v>
      </c>
    </row>
    <row r="6819" spans="1:1" x14ac:dyDescent="0.35">
      <c r="A6819" s="2">
        <v>48821</v>
      </c>
    </row>
    <row r="6820" spans="1:1" x14ac:dyDescent="0.35">
      <c r="A6820" s="2">
        <v>48822</v>
      </c>
    </row>
    <row r="6821" spans="1:1" x14ac:dyDescent="0.35">
      <c r="A6821" s="2">
        <v>48823</v>
      </c>
    </row>
    <row r="6822" spans="1:1" x14ac:dyDescent="0.35">
      <c r="A6822" s="2">
        <v>48824</v>
      </c>
    </row>
    <row r="6823" spans="1:1" x14ac:dyDescent="0.35">
      <c r="A6823" s="2">
        <v>48825</v>
      </c>
    </row>
    <row r="6824" spans="1:1" x14ac:dyDescent="0.35">
      <c r="A6824" s="2">
        <v>48826</v>
      </c>
    </row>
    <row r="6825" spans="1:1" x14ac:dyDescent="0.35">
      <c r="A6825" s="2">
        <v>48827</v>
      </c>
    </row>
    <row r="6826" spans="1:1" x14ac:dyDescent="0.35">
      <c r="A6826" s="2">
        <v>48828</v>
      </c>
    </row>
    <row r="6827" spans="1:1" x14ac:dyDescent="0.35">
      <c r="A6827" s="2">
        <v>48829</v>
      </c>
    </row>
    <row r="6828" spans="1:1" x14ac:dyDescent="0.35">
      <c r="A6828" s="2">
        <v>48830</v>
      </c>
    </row>
    <row r="6829" spans="1:1" x14ac:dyDescent="0.35">
      <c r="A6829" s="2">
        <v>48831</v>
      </c>
    </row>
    <row r="6830" spans="1:1" x14ac:dyDescent="0.35">
      <c r="A6830" s="2">
        <v>48832</v>
      </c>
    </row>
    <row r="6831" spans="1:1" x14ac:dyDescent="0.35">
      <c r="A6831" s="2">
        <v>48833</v>
      </c>
    </row>
    <row r="6832" spans="1:1" x14ac:dyDescent="0.35">
      <c r="A6832" s="2">
        <v>48834</v>
      </c>
    </row>
    <row r="6833" spans="1:1" x14ac:dyDescent="0.35">
      <c r="A6833" s="2">
        <v>48835</v>
      </c>
    </row>
    <row r="6834" spans="1:1" x14ac:dyDescent="0.35">
      <c r="A6834" s="2">
        <v>48836</v>
      </c>
    </row>
    <row r="6835" spans="1:1" x14ac:dyDescent="0.35">
      <c r="A6835" s="2">
        <v>48837</v>
      </c>
    </row>
    <row r="6836" spans="1:1" x14ac:dyDescent="0.35">
      <c r="A6836" s="2">
        <v>48838</v>
      </c>
    </row>
    <row r="6837" spans="1:1" x14ac:dyDescent="0.35">
      <c r="A6837" s="2">
        <v>48839</v>
      </c>
    </row>
    <row r="6838" spans="1:1" x14ac:dyDescent="0.35">
      <c r="A6838" s="2">
        <v>48840</v>
      </c>
    </row>
    <row r="6839" spans="1:1" x14ac:dyDescent="0.35">
      <c r="A6839" s="2">
        <v>48841</v>
      </c>
    </row>
    <row r="6840" spans="1:1" x14ac:dyDescent="0.35">
      <c r="A6840" s="2">
        <v>48842</v>
      </c>
    </row>
    <row r="6841" spans="1:1" x14ac:dyDescent="0.35">
      <c r="A6841" s="2">
        <v>48843</v>
      </c>
    </row>
    <row r="6842" spans="1:1" x14ac:dyDescent="0.35">
      <c r="A6842" s="2">
        <v>48844</v>
      </c>
    </row>
    <row r="6843" spans="1:1" x14ac:dyDescent="0.35">
      <c r="A6843" s="2">
        <v>48845</v>
      </c>
    </row>
    <row r="6844" spans="1:1" x14ac:dyDescent="0.35">
      <c r="A6844" s="2">
        <v>48846</v>
      </c>
    </row>
    <row r="6845" spans="1:1" x14ac:dyDescent="0.35">
      <c r="A6845" s="2">
        <v>48847</v>
      </c>
    </row>
    <row r="6846" spans="1:1" x14ac:dyDescent="0.35">
      <c r="A6846" s="2">
        <v>48848</v>
      </c>
    </row>
    <row r="6847" spans="1:1" x14ac:dyDescent="0.35">
      <c r="A6847" s="2">
        <v>48849</v>
      </c>
    </row>
    <row r="6848" spans="1:1" x14ac:dyDescent="0.35">
      <c r="A6848" s="2">
        <v>48850</v>
      </c>
    </row>
    <row r="6849" spans="1:1" x14ac:dyDescent="0.35">
      <c r="A6849" s="2">
        <v>48851</v>
      </c>
    </row>
    <row r="6850" spans="1:1" x14ac:dyDescent="0.35">
      <c r="A6850" s="2">
        <v>48852</v>
      </c>
    </row>
    <row r="6851" spans="1:1" x14ac:dyDescent="0.35">
      <c r="A6851" s="2">
        <v>48853</v>
      </c>
    </row>
    <row r="6852" spans="1:1" x14ac:dyDescent="0.35">
      <c r="A6852" s="2">
        <v>48854</v>
      </c>
    </row>
    <row r="6853" spans="1:1" x14ac:dyDescent="0.35">
      <c r="A6853" s="2">
        <v>48855</v>
      </c>
    </row>
    <row r="6854" spans="1:1" x14ac:dyDescent="0.35">
      <c r="A6854" s="2">
        <v>48856</v>
      </c>
    </row>
    <row r="6855" spans="1:1" x14ac:dyDescent="0.35">
      <c r="A6855" s="2">
        <v>48857</v>
      </c>
    </row>
    <row r="6856" spans="1:1" x14ac:dyDescent="0.35">
      <c r="A6856" s="2">
        <v>48858</v>
      </c>
    </row>
    <row r="6857" spans="1:1" x14ac:dyDescent="0.35">
      <c r="A6857" s="2">
        <v>48859</v>
      </c>
    </row>
    <row r="6858" spans="1:1" x14ac:dyDescent="0.35">
      <c r="A6858" s="2">
        <v>48860</v>
      </c>
    </row>
    <row r="6859" spans="1:1" x14ac:dyDescent="0.35">
      <c r="A6859" s="2">
        <v>48861</v>
      </c>
    </row>
    <row r="6860" spans="1:1" x14ac:dyDescent="0.35">
      <c r="A6860" s="2">
        <v>48862</v>
      </c>
    </row>
    <row r="6861" spans="1:1" x14ac:dyDescent="0.35">
      <c r="A6861" s="2">
        <v>48863</v>
      </c>
    </row>
    <row r="6862" spans="1:1" x14ac:dyDescent="0.35">
      <c r="A6862" s="2">
        <v>48864</v>
      </c>
    </row>
    <row r="6863" spans="1:1" x14ac:dyDescent="0.35">
      <c r="A6863" s="2">
        <v>48865</v>
      </c>
    </row>
    <row r="6864" spans="1:1" x14ac:dyDescent="0.35">
      <c r="A6864" s="2">
        <v>48866</v>
      </c>
    </row>
    <row r="6865" spans="1:1" x14ac:dyDescent="0.35">
      <c r="A6865" s="2">
        <v>48867</v>
      </c>
    </row>
    <row r="6866" spans="1:1" x14ac:dyDescent="0.35">
      <c r="A6866" s="2">
        <v>48868</v>
      </c>
    </row>
    <row r="6867" spans="1:1" x14ac:dyDescent="0.35">
      <c r="A6867" s="2">
        <v>48869</v>
      </c>
    </row>
    <row r="6868" spans="1:1" x14ac:dyDescent="0.35">
      <c r="A6868" s="2">
        <v>48870</v>
      </c>
    </row>
    <row r="6869" spans="1:1" x14ac:dyDescent="0.35">
      <c r="A6869" s="2">
        <v>48871</v>
      </c>
    </row>
    <row r="6870" spans="1:1" x14ac:dyDescent="0.35">
      <c r="A6870" s="2">
        <v>48872</v>
      </c>
    </row>
    <row r="6871" spans="1:1" x14ac:dyDescent="0.35">
      <c r="A6871" s="2">
        <v>48873</v>
      </c>
    </row>
    <row r="6872" spans="1:1" x14ac:dyDescent="0.35">
      <c r="A6872" s="2">
        <v>48874</v>
      </c>
    </row>
    <row r="6873" spans="1:1" x14ac:dyDescent="0.35">
      <c r="A6873" s="2">
        <v>48875</v>
      </c>
    </row>
    <row r="6874" spans="1:1" x14ac:dyDescent="0.35">
      <c r="A6874" s="2">
        <v>48876</v>
      </c>
    </row>
    <row r="6875" spans="1:1" x14ac:dyDescent="0.35">
      <c r="A6875" s="2">
        <v>48877</v>
      </c>
    </row>
    <row r="6876" spans="1:1" x14ac:dyDescent="0.35">
      <c r="A6876" s="2">
        <v>48878</v>
      </c>
    </row>
    <row r="6877" spans="1:1" x14ac:dyDescent="0.35">
      <c r="A6877" s="2">
        <v>48879</v>
      </c>
    </row>
    <row r="6878" spans="1:1" x14ac:dyDescent="0.35">
      <c r="A6878" s="2">
        <v>48880</v>
      </c>
    </row>
    <row r="6879" spans="1:1" x14ac:dyDescent="0.35">
      <c r="A6879" s="2">
        <v>48881</v>
      </c>
    </row>
    <row r="6880" spans="1:1" x14ac:dyDescent="0.35">
      <c r="A6880" s="2">
        <v>48882</v>
      </c>
    </row>
    <row r="6881" spans="1:1" x14ac:dyDescent="0.35">
      <c r="A6881" s="2">
        <v>48883</v>
      </c>
    </row>
    <row r="6882" spans="1:1" x14ac:dyDescent="0.35">
      <c r="A6882" s="2">
        <v>48884</v>
      </c>
    </row>
    <row r="6883" spans="1:1" x14ac:dyDescent="0.35">
      <c r="A6883" s="2">
        <v>48885</v>
      </c>
    </row>
    <row r="6884" spans="1:1" x14ac:dyDescent="0.35">
      <c r="A6884" s="2">
        <v>48886</v>
      </c>
    </row>
    <row r="6885" spans="1:1" x14ac:dyDescent="0.35">
      <c r="A6885" s="2">
        <v>48887</v>
      </c>
    </row>
    <row r="6886" spans="1:1" x14ac:dyDescent="0.35">
      <c r="A6886" s="2">
        <v>48888</v>
      </c>
    </row>
    <row r="6887" spans="1:1" x14ac:dyDescent="0.35">
      <c r="A6887" s="2">
        <v>48889</v>
      </c>
    </row>
    <row r="6888" spans="1:1" x14ac:dyDescent="0.35">
      <c r="A6888" s="2">
        <v>48890</v>
      </c>
    </row>
    <row r="6889" spans="1:1" x14ac:dyDescent="0.35">
      <c r="A6889" s="2">
        <v>48891</v>
      </c>
    </row>
    <row r="6890" spans="1:1" x14ac:dyDescent="0.35">
      <c r="A6890" s="2">
        <v>48892</v>
      </c>
    </row>
    <row r="6891" spans="1:1" x14ac:dyDescent="0.35">
      <c r="A6891" s="2">
        <v>48893</v>
      </c>
    </row>
    <row r="6892" spans="1:1" x14ac:dyDescent="0.35">
      <c r="A6892" s="2">
        <v>48894</v>
      </c>
    </row>
    <row r="6893" spans="1:1" x14ac:dyDescent="0.35">
      <c r="A6893" s="2">
        <v>48895</v>
      </c>
    </row>
    <row r="6894" spans="1:1" x14ac:dyDescent="0.35">
      <c r="A6894" s="2">
        <v>48896</v>
      </c>
    </row>
    <row r="6895" spans="1:1" x14ac:dyDescent="0.35">
      <c r="A6895" s="2">
        <v>48897</v>
      </c>
    </row>
    <row r="6896" spans="1:1" x14ac:dyDescent="0.35">
      <c r="A6896" s="2">
        <v>48898</v>
      </c>
    </row>
    <row r="6897" spans="1:1" x14ac:dyDescent="0.35">
      <c r="A6897" s="2">
        <v>48899</v>
      </c>
    </row>
    <row r="6898" spans="1:1" x14ac:dyDescent="0.35">
      <c r="A6898" s="2">
        <v>48900</v>
      </c>
    </row>
    <row r="6899" spans="1:1" x14ac:dyDescent="0.35">
      <c r="A6899" s="2">
        <v>48901</v>
      </c>
    </row>
    <row r="6900" spans="1:1" x14ac:dyDescent="0.35">
      <c r="A6900" s="2">
        <v>48902</v>
      </c>
    </row>
    <row r="6901" spans="1:1" x14ac:dyDescent="0.35">
      <c r="A6901" s="2">
        <v>48903</v>
      </c>
    </row>
    <row r="6902" spans="1:1" x14ac:dyDescent="0.35">
      <c r="A6902" s="2">
        <v>48904</v>
      </c>
    </row>
    <row r="6903" spans="1:1" x14ac:dyDescent="0.35">
      <c r="A6903" s="2">
        <v>48905</v>
      </c>
    </row>
    <row r="6904" spans="1:1" x14ac:dyDescent="0.35">
      <c r="A6904" s="2">
        <v>48906</v>
      </c>
    </row>
    <row r="6905" spans="1:1" x14ac:dyDescent="0.35">
      <c r="A6905" s="2">
        <v>48907</v>
      </c>
    </row>
    <row r="6906" spans="1:1" x14ac:dyDescent="0.35">
      <c r="A6906" s="2">
        <v>48908</v>
      </c>
    </row>
    <row r="6907" spans="1:1" x14ac:dyDescent="0.35">
      <c r="A6907" s="2">
        <v>48909</v>
      </c>
    </row>
    <row r="6908" spans="1:1" x14ac:dyDescent="0.35">
      <c r="A6908" s="2">
        <v>48910</v>
      </c>
    </row>
    <row r="6909" spans="1:1" x14ac:dyDescent="0.35">
      <c r="A6909" s="2">
        <v>48911</v>
      </c>
    </row>
    <row r="6910" spans="1:1" x14ac:dyDescent="0.35">
      <c r="A6910" s="2">
        <v>48912</v>
      </c>
    </row>
    <row r="6911" spans="1:1" x14ac:dyDescent="0.35">
      <c r="A6911" s="2">
        <v>48913</v>
      </c>
    </row>
    <row r="6912" spans="1:1" x14ac:dyDescent="0.35">
      <c r="A6912" s="2">
        <v>48914</v>
      </c>
    </row>
    <row r="6913" spans="1:1" x14ac:dyDescent="0.35">
      <c r="A6913" s="2">
        <v>48915</v>
      </c>
    </row>
    <row r="6914" spans="1:1" x14ac:dyDescent="0.35">
      <c r="A6914" s="2">
        <v>48916</v>
      </c>
    </row>
    <row r="6915" spans="1:1" x14ac:dyDescent="0.35">
      <c r="A6915" s="2">
        <v>48917</v>
      </c>
    </row>
    <row r="6916" spans="1:1" x14ac:dyDescent="0.35">
      <c r="A6916" s="2">
        <v>48918</v>
      </c>
    </row>
    <row r="6917" spans="1:1" x14ac:dyDescent="0.35">
      <c r="A6917" s="2">
        <v>48919</v>
      </c>
    </row>
    <row r="6918" spans="1:1" x14ac:dyDescent="0.35">
      <c r="A6918" s="2">
        <v>48920</v>
      </c>
    </row>
    <row r="6919" spans="1:1" x14ac:dyDescent="0.35">
      <c r="A6919" s="2">
        <v>48921</v>
      </c>
    </row>
    <row r="6920" spans="1:1" x14ac:dyDescent="0.35">
      <c r="A6920" s="2">
        <v>48922</v>
      </c>
    </row>
    <row r="6921" spans="1:1" x14ac:dyDescent="0.35">
      <c r="A6921" s="2">
        <v>48923</v>
      </c>
    </row>
    <row r="6922" spans="1:1" x14ac:dyDescent="0.35">
      <c r="A6922" s="2">
        <v>48924</v>
      </c>
    </row>
    <row r="6923" spans="1:1" x14ac:dyDescent="0.35">
      <c r="A6923" s="2">
        <v>48925</v>
      </c>
    </row>
    <row r="6924" spans="1:1" x14ac:dyDescent="0.35">
      <c r="A6924" s="2">
        <v>48926</v>
      </c>
    </row>
    <row r="6925" spans="1:1" x14ac:dyDescent="0.35">
      <c r="A6925" s="2">
        <v>48927</v>
      </c>
    </row>
    <row r="6926" spans="1:1" x14ac:dyDescent="0.35">
      <c r="A6926" s="2">
        <v>48928</v>
      </c>
    </row>
    <row r="6927" spans="1:1" x14ac:dyDescent="0.35">
      <c r="A6927" s="2">
        <v>48929</v>
      </c>
    </row>
    <row r="6928" spans="1:1" x14ac:dyDescent="0.35">
      <c r="A6928" s="2">
        <v>48930</v>
      </c>
    </row>
    <row r="6929" spans="1:1" x14ac:dyDescent="0.35">
      <c r="A6929" s="2">
        <v>48931</v>
      </c>
    </row>
    <row r="6930" spans="1:1" x14ac:dyDescent="0.35">
      <c r="A6930" s="2">
        <v>48932</v>
      </c>
    </row>
    <row r="6931" spans="1:1" x14ac:dyDescent="0.35">
      <c r="A6931" s="2">
        <v>48933</v>
      </c>
    </row>
    <row r="6932" spans="1:1" x14ac:dyDescent="0.35">
      <c r="A6932" s="2">
        <v>48934</v>
      </c>
    </row>
    <row r="6933" spans="1:1" x14ac:dyDescent="0.35">
      <c r="A6933" s="2">
        <v>48935</v>
      </c>
    </row>
    <row r="6934" spans="1:1" x14ac:dyDescent="0.35">
      <c r="A6934" s="2">
        <v>48936</v>
      </c>
    </row>
    <row r="6935" spans="1:1" x14ac:dyDescent="0.35">
      <c r="A6935" s="2">
        <v>48937</v>
      </c>
    </row>
    <row r="6936" spans="1:1" x14ac:dyDescent="0.35">
      <c r="A6936" s="2">
        <v>48938</v>
      </c>
    </row>
    <row r="6937" spans="1:1" x14ac:dyDescent="0.35">
      <c r="A6937" s="2">
        <v>48939</v>
      </c>
    </row>
    <row r="6938" spans="1:1" x14ac:dyDescent="0.35">
      <c r="A6938" s="2">
        <v>48940</v>
      </c>
    </row>
    <row r="6939" spans="1:1" x14ac:dyDescent="0.35">
      <c r="A6939" s="2">
        <v>48941</v>
      </c>
    </row>
    <row r="6940" spans="1:1" x14ac:dyDescent="0.35">
      <c r="A6940" s="2">
        <v>48942</v>
      </c>
    </row>
    <row r="6941" spans="1:1" x14ac:dyDescent="0.35">
      <c r="A6941" s="2">
        <v>48943</v>
      </c>
    </row>
    <row r="6942" spans="1:1" x14ac:dyDescent="0.35">
      <c r="A6942" s="2">
        <v>48944</v>
      </c>
    </row>
    <row r="6943" spans="1:1" x14ac:dyDescent="0.35">
      <c r="A6943" s="2">
        <v>48945</v>
      </c>
    </row>
    <row r="6944" spans="1:1" x14ac:dyDescent="0.35">
      <c r="A6944" s="2">
        <v>48946</v>
      </c>
    </row>
    <row r="6945" spans="1:1" x14ac:dyDescent="0.35">
      <c r="A6945" s="2">
        <v>48947</v>
      </c>
    </row>
    <row r="6946" spans="1:1" x14ac:dyDescent="0.35">
      <c r="A6946" s="2">
        <v>48948</v>
      </c>
    </row>
    <row r="6947" spans="1:1" x14ac:dyDescent="0.35">
      <c r="A6947" s="2">
        <v>48949</v>
      </c>
    </row>
    <row r="6948" spans="1:1" x14ac:dyDescent="0.35">
      <c r="A6948" s="2">
        <v>48950</v>
      </c>
    </row>
    <row r="6949" spans="1:1" x14ac:dyDescent="0.35">
      <c r="A6949" s="2">
        <v>48951</v>
      </c>
    </row>
    <row r="6950" spans="1:1" x14ac:dyDescent="0.35">
      <c r="A6950" s="2">
        <v>48952</v>
      </c>
    </row>
    <row r="6951" spans="1:1" x14ac:dyDescent="0.35">
      <c r="A6951" s="2">
        <v>48953</v>
      </c>
    </row>
    <row r="6952" spans="1:1" x14ac:dyDescent="0.35">
      <c r="A6952" s="2">
        <v>48954</v>
      </c>
    </row>
    <row r="6953" spans="1:1" x14ac:dyDescent="0.35">
      <c r="A6953" s="2">
        <v>48955</v>
      </c>
    </row>
    <row r="6954" spans="1:1" x14ac:dyDescent="0.35">
      <c r="A6954" s="2">
        <v>48956</v>
      </c>
    </row>
    <row r="6955" spans="1:1" x14ac:dyDescent="0.35">
      <c r="A6955" s="2">
        <v>48957</v>
      </c>
    </row>
    <row r="6956" spans="1:1" x14ac:dyDescent="0.35">
      <c r="A6956" s="2">
        <v>48958</v>
      </c>
    </row>
    <row r="6957" spans="1:1" x14ac:dyDescent="0.35">
      <c r="A6957" s="2">
        <v>48959</v>
      </c>
    </row>
    <row r="6958" spans="1:1" x14ac:dyDescent="0.35">
      <c r="A6958" s="2">
        <v>48960</v>
      </c>
    </row>
    <row r="6959" spans="1:1" x14ac:dyDescent="0.35">
      <c r="A6959" s="2">
        <v>48961</v>
      </c>
    </row>
    <row r="6960" spans="1:1" x14ac:dyDescent="0.35">
      <c r="A6960" s="2">
        <v>48962</v>
      </c>
    </row>
    <row r="6961" spans="1:1" x14ac:dyDescent="0.35">
      <c r="A6961" s="2">
        <v>48963</v>
      </c>
    </row>
    <row r="6962" spans="1:1" x14ac:dyDescent="0.35">
      <c r="A6962" s="2">
        <v>48964</v>
      </c>
    </row>
    <row r="6963" spans="1:1" x14ac:dyDescent="0.35">
      <c r="A6963" s="2">
        <v>48965</v>
      </c>
    </row>
    <row r="6964" spans="1:1" x14ac:dyDescent="0.35">
      <c r="A6964" s="2">
        <v>48966</v>
      </c>
    </row>
    <row r="6965" spans="1:1" x14ac:dyDescent="0.35">
      <c r="A6965" s="2">
        <v>48967</v>
      </c>
    </row>
    <row r="6966" spans="1:1" x14ac:dyDescent="0.35">
      <c r="A6966" s="2">
        <v>48968</v>
      </c>
    </row>
    <row r="6967" spans="1:1" x14ac:dyDescent="0.35">
      <c r="A6967" s="2">
        <v>48969</v>
      </c>
    </row>
    <row r="6968" spans="1:1" x14ac:dyDescent="0.35">
      <c r="A6968" s="2">
        <v>48970</v>
      </c>
    </row>
    <row r="6969" spans="1:1" x14ac:dyDescent="0.35">
      <c r="A6969" s="2">
        <v>48971</v>
      </c>
    </row>
    <row r="6970" spans="1:1" x14ac:dyDescent="0.35">
      <c r="A6970" s="2">
        <v>48972</v>
      </c>
    </row>
    <row r="6971" spans="1:1" x14ac:dyDescent="0.35">
      <c r="A6971" s="2">
        <v>48973</v>
      </c>
    </row>
    <row r="6972" spans="1:1" x14ac:dyDescent="0.35">
      <c r="A6972" s="2">
        <v>48974</v>
      </c>
    </row>
    <row r="6973" spans="1:1" x14ac:dyDescent="0.35">
      <c r="A6973" s="2">
        <v>48975</v>
      </c>
    </row>
    <row r="6974" spans="1:1" x14ac:dyDescent="0.35">
      <c r="A6974" s="2">
        <v>48976</v>
      </c>
    </row>
    <row r="6975" spans="1:1" x14ac:dyDescent="0.35">
      <c r="A6975" s="2">
        <v>48977</v>
      </c>
    </row>
    <row r="6976" spans="1:1" x14ac:dyDescent="0.35">
      <c r="A6976" s="2">
        <v>48978</v>
      </c>
    </row>
    <row r="6977" spans="1:1" x14ac:dyDescent="0.35">
      <c r="A6977" s="2">
        <v>48979</v>
      </c>
    </row>
    <row r="6978" spans="1:1" x14ac:dyDescent="0.35">
      <c r="A6978" s="2">
        <v>48980</v>
      </c>
    </row>
    <row r="6979" spans="1:1" x14ac:dyDescent="0.35">
      <c r="A6979" s="2">
        <v>48981</v>
      </c>
    </row>
    <row r="6980" spans="1:1" x14ac:dyDescent="0.35">
      <c r="A6980" s="2">
        <v>48982</v>
      </c>
    </row>
    <row r="6981" spans="1:1" x14ac:dyDescent="0.35">
      <c r="A6981" s="2">
        <v>48983</v>
      </c>
    </row>
    <row r="6982" spans="1:1" x14ac:dyDescent="0.35">
      <c r="A6982" s="2">
        <v>48984</v>
      </c>
    </row>
    <row r="6983" spans="1:1" x14ac:dyDescent="0.35">
      <c r="A6983" s="2">
        <v>48985</v>
      </c>
    </row>
    <row r="6984" spans="1:1" x14ac:dyDescent="0.35">
      <c r="A6984" s="2">
        <v>48986</v>
      </c>
    </row>
    <row r="6985" spans="1:1" x14ac:dyDescent="0.35">
      <c r="A6985" s="2">
        <v>48987</v>
      </c>
    </row>
    <row r="6986" spans="1:1" x14ac:dyDescent="0.35">
      <c r="A6986" s="2">
        <v>48988</v>
      </c>
    </row>
    <row r="6987" spans="1:1" x14ac:dyDescent="0.35">
      <c r="A6987" s="2">
        <v>48989</v>
      </c>
    </row>
    <row r="6988" spans="1:1" x14ac:dyDescent="0.35">
      <c r="A6988" s="2">
        <v>48990</v>
      </c>
    </row>
    <row r="6989" spans="1:1" x14ac:dyDescent="0.35">
      <c r="A6989" s="2">
        <v>48991</v>
      </c>
    </row>
    <row r="6990" spans="1:1" x14ac:dyDescent="0.35">
      <c r="A6990" s="2">
        <v>48992</v>
      </c>
    </row>
    <row r="6991" spans="1:1" x14ac:dyDescent="0.35">
      <c r="A6991" s="2">
        <v>48993</v>
      </c>
    </row>
    <row r="6992" spans="1:1" x14ac:dyDescent="0.35">
      <c r="A6992" s="2">
        <v>48994</v>
      </c>
    </row>
    <row r="6993" spans="1:1" x14ac:dyDescent="0.35">
      <c r="A6993" s="2">
        <v>48995</v>
      </c>
    </row>
    <row r="6994" spans="1:1" x14ac:dyDescent="0.35">
      <c r="A6994" s="2">
        <v>48996</v>
      </c>
    </row>
    <row r="6995" spans="1:1" x14ac:dyDescent="0.35">
      <c r="A6995" s="2">
        <v>48997</v>
      </c>
    </row>
    <row r="6996" spans="1:1" x14ac:dyDescent="0.35">
      <c r="A6996" s="2">
        <v>48998</v>
      </c>
    </row>
    <row r="6997" spans="1:1" x14ac:dyDescent="0.35">
      <c r="A6997" s="2">
        <v>48999</v>
      </c>
    </row>
    <row r="6998" spans="1:1" x14ac:dyDescent="0.35">
      <c r="A6998" s="2">
        <v>49000</v>
      </c>
    </row>
    <row r="6999" spans="1:1" x14ac:dyDescent="0.35">
      <c r="A6999" s="2">
        <v>49001</v>
      </c>
    </row>
    <row r="7000" spans="1:1" x14ac:dyDescent="0.35">
      <c r="A7000" s="2">
        <v>49002</v>
      </c>
    </row>
    <row r="7001" spans="1:1" x14ac:dyDescent="0.35">
      <c r="A7001" s="2">
        <v>49003</v>
      </c>
    </row>
    <row r="7002" spans="1:1" x14ac:dyDescent="0.35">
      <c r="A7002" s="2">
        <v>49004</v>
      </c>
    </row>
    <row r="7003" spans="1:1" x14ac:dyDescent="0.35">
      <c r="A7003" s="2">
        <v>49005</v>
      </c>
    </row>
    <row r="7004" spans="1:1" x14ac:dyDescent="0.35">
      <c r="A7004" s="2">
        <v>49006</v>
      </c>
    </row>
    <row r="7005" spans="1:1" x14ac:dyDescent="0.35">
      <c r="A7005" s="2">
        <v>49007</v>
      </c>
    </row>
    <row r="7006" spans="1:1" x14ac:dyDescent="0.35">
      <c r="A7006" s="2">
        <v>49008</v>
      </c>
    </row>
    <row r="7007" spans="1:1" x14ac:dyDescent="0.35">
      <c r="A7007" s="2">
        <v>49009</v>
      </c>
    </row>
    <row r="7008" spans="1:1" x14ac:dyDescent="0.35">
      <c r="A7008" s="2">
        <v>49010</v>
      </c>
    </row>
    <row r="7009" spans="1:1" x14ac:dyDescent="0.35">
      <c r="A7009" s="2">
        <v>49011</v>
      </c>
    </row>
    <row r="7010" spans="1:1" x14ac:dyDescent="0.35">
      <c r="A7010" s="2">
        <v>49012</v>
      </c>
    </row>
    <row r="7011" spans="1:1" x14ac:dyDescent="0.35">
      <c r="A7011" s="2">
        <v>49013</v>
      </c>
    </row>
    <row r="7012" spans="1:1" x14ac:dyDescent="0.35">
      <c r="A7012" s="2">
        <v>49014</v>
      </c>
    </row>
    <row r="7013" spans="1:1" x14ac:dyDescent="0.35">
      <c r="A7013" s="2">
        <v>49015</v>
      </c>
    </row>
    <row r="7014" spans="1:1" x14ac:dyDescent="0.35">
      <c r="A7014" s="2">
        <v>49016</v>
      </c>
    </row>
    <row r="7015" spans="1:1" x14ac:dyDescent="0.35">
      <c r="A7015" s="2">
        <v>49017</v>
      </c>
    </row>
    <row r="7016" spans="1:1" x14ac:dyDescent="0.35">
      <c r="A7016" s="2">
        <v>49018</v>
      </c>
    </row>
    <row r="7017" spans="1:1" x14ac:dyDescent="0.35">
      <c r="A7017" s="2">
        <v>49019</v>
      </c>
    </row>
    <row r="7018" spans="1:1" x14ac:dyDescent="0.35">
      <c r="A7018" s="2">
        <v>49020</v>
      </c>
    </row>
    <row r="7019" spans="1:1" x14ac:dyDescent="0.35">
      <c r="A7019" s="2">
        <v>49021</v>
      </c>
    </row>
    <row r="7020" spans="1:1" x14ac:dyDescent="0.35">
      <c r="A7020" s="2">
        <v>49022</v>
      </c>
    </row>
    <row r="7021" spans="1:1" x14ac:dyDescent="0.35">
      <c r="A7021" s="2">
        <v>49023</v>
      </c>
    </row>
    <row r="7022" spans="1:1" x14ac:dyDescent="0.35">
      <c r="A7022" s="2">
        <v>49024</v>
      </c>
    </row>
    <row r="7023" spans="1:1" x14ac:dyDescent="0.35">
      <c r="A7023" s="2">
        <v>49025</v>
      </c>
    </row>
    <row r="7024" spans="1:1" x14ac:dyDescent="0.35">
      <c r="A7024" s="2">
        <v>49026</v>
      </c>
    </row>
    <row r="7025" spans="1:1" x14ac:dyDescent="0.35">
      <c r="A7025" s="2">
        <v>49027</v>
      </c>
    </row>
    <row r="7026" spans="1:1" x14ac:dyDescent="0.35">
      <c r="A7026" s="2">
        <v>49028</v>
      </c>
    </row>
    <row r="7027" spans="1:1" x14ac:dyDescent="0.35">
      <c r="A7027" s="2">
        <v>49029</v>
      </c>
    </row>
    <row r="7028" spans="1:1" x14ac:dyDescent="0.35">
      <c r="A7028" s="2">
        <v>49030</v>
      </c>
    </row>
    <row r="7029" spans="1:1" x14ac:dyDescent="0.35">
      <c r="A7029" s="2">
        <v>49031</v>
      </c>
    </row>
    <row r="7030" spans="1:1" x14ac:dyDescent="0.35">
      <c r="A7030" s="2">
        <v>49032</v>
      </c>
    </row>
    <row r="7031" spans="1:1" x14ac:dyDescent="0.35">
      <c r="A7031" s="2">
        <v>49033</v>
      </c>
    </row>
    <row r="7032" spans="1:1" x14ac:dyDescent="0.35">
      <c r="A7032" s="2">
        <v>49034</v>
      </c>
    </row>
    <row r="7033" spans="1:1" x14ac:dyDescent="0.35">
      <c r="A7033" s="2">
        <v>49035</v>
      </c>
    </row>
    <row r="7034" spans="1:1" x14ac:dyDescent="0.35">
      <c r="A7034" s="2">
        <v>49036</v>
      </c>
    </row>
    <row r="7035" spans="1:1" x14ac:dyDescent="0.35">
      <c r="A7035" s="2">
        <v>49037</v>
      </c>
    </row>
    <row r="7036" spans="1:1" x14ac:dyDescent="0.35">
      <c r="A7036" s="2">
        <v>49038</v>
      </c>
    </row>
    <row r="7037" spans="1:1" x14ac:dyDescent="0.35">
      <c r="A7037" s="2">
        <v>49039</v>
      </c>
    </row>
    <row r="7038" spans="1:1" x14ac:dyDescent="0.35">
      <c r="A7038" s="2">
        <v>49040</v>
      </c>
    </row>
    <row r="7039" spans="1:1" x14ac:dyDescent="0.35">
      <c r="A7039" s="2">
        <v>49041</v>
      </c>
    </row>
    <row r="7040" spans="1:1" x14ac:dyDescent="0.35">
      <c r="A7040" s="2">
        <v>49042</v>
      </c>
    </row>
    <row r="7041" spans="1:1" x14ac:dyDescent="0.35">
      <c r="A7041" s="2">
        <v>49043</v>
      </c>
    </row>
    <row r="7042" spans="1:1" x14ac:dyDescent="0.35">
      <c r="A7042" s="2">
        <v>49044</v>
      </c>
    </row>
    <row r="7043" spans="1:1" x14ac:dyDescent="0.35">
      <c r="A7043" s="2">
        <v>49045</v>
      </c>
    </row>
    <row r="7044" spans="1:1" x14ac:dyDescent="0.35">
      <c r="A7044" s="2">
        <v>49046</v>
      </c>
    </row>
    <row r="7045" spans="1:1" x14ac:dyDescent="0.35">
      <c r="A7045" s="2">
        <v>49047</v>
      </c>
    </row>
    <row r="7046" spans="1:1" x14ac:dyDescent="0.35">
      <c r="A7046" s="2">
        <v>49048</v>
      </c>
    </row>
    <row r="7047" spans="1:1" x14ac:dyDescent="0.35">
      <c r="A7047" s="2">
        <v>49049</v>
      </c>
    </row>
    <row r="7048" spans="1:1" x14ac:dyDescent="0.35">
      <c r="A7048" s="2">
        <v>49050</v>
      </c>
    </row>
    <row r="7049" spans="1:1" x14ac:dyDescent="0.35">
      <c r="A7049" s="2">
        <v>49051</v>
      </c>
    </row>
    <row r="7050" spans="1:1" x14ac:dyDescent="0.35">
      <c r="A7050" s="2">
        <v>49052</v>
      </c>
    </row>
    <row r="7051" spans="1:1" x14ac:dyDescent="0.35">
      <c r="A7051" s="2">
        <v>49053</v>
      </c>
    </row>
    <row r="7052" spans="1:1" x14ac:dyDescent="0.35">
      <c r="A7052" s="2">
        <v>49054</v>
      </c>
    </row>
    <row r="7053" spans="1:1" x14ac:dyDescent="0.35">
      <c r="A7053" s="2">
        <v>49055</v>
      </c>
    </row>
    <row r="7054" spans="1:1" x14ac:dyDescent="0.35">
      <c r="A7054" s="2">
        <v>49056</v>
      </c>
    </row>
    <row r="7055" spans="1:1" x14ac:dyDescent="0.35">
      <c r="A7055" s="2">
        <v>49057</v>
      </c>
    </row>
    <row r="7056" spans="1:1" x14ac:dyDescent="0.35">
      <c r="A7056" s="2">
        <v>49058</v>
      </c>
    </row>
    <row r="7057" spans="1:1" x14ac:dyDescent="0.35">
      <c r="A7057" s="2">
        <v>49059</v>
      </c>
    </row>
    <row r="7058" spans="1:1" x14ac:dyDescent="0.35">
      <c r="A7058" s="2">
        <v>49060</v>
      </c>
    </row>
    <row r="7059" spans="1:1" x14ac:dyDescent="0.35">
      <c r="A7059" s="2">
        <v>49061</v>
      </c>
    </row>
    <row r="7060" spans="1:1" x14ac:dyDescent="0.35">
      <c r="A7060" s="2">
        <v>49062</v>
      </c>
    </row>
    <row r="7061" spans="1:1" x14ac:dyDescent="0.35">
      <c r="A7061" s="2">
        <v>49063</v>
      </c>
    </row>
    <row r="7062" spans="1:1" x14ac:dyDescent="0.35">
      <c r="A7062" s="2">
        <v>49064</v>
      </c>
    </row>
    <row r="7063" spans="1:1" x14ac:dyDescent="0.35">
      <c r="A7063" s="2">
        <v>49065</v>
      </c>
    </row>
    <row r="7064" spans="1:1" x14ac:dyDescent="0.35">
      <c r="A7064" s="2">
        <v>49066</v>
      </c>
    </row>
    <row r="7065" spans="1:1" x14ac:dyDescent="0.35">
      <c r="A7065" s="2">
        <v>49067</v>
      </c>
    </row>
    <row r="7066" spans="1:1" x14ac:dyDescent="0.35">
      <c r="A7066" s="2">
        <v>49068</v>
      </c>
    </row>
    <row r="7067" spans="1:1" x14ac:dyDescent="0.35">
      <c r="A7067" s="2">
        <v>49069</v>
      </c>
    </row>
    <row r="7068" spans="1:1" x14ac:dyDescent="0.35">
      <c r="A7068" s="2">
        <v>49070</v>
      </c>
    </row>
    <row r="7069" spans="1:1" x14ac:dyDescent="0.35">
      <c r="A7069" s="2">
        <v>49071</v>
      </c>
    </row>
    <row r="7070" spans="1:1" x14ac:dyDescent="0.35">
      <c r="A7070" s="2">
        <v>49072</v>
      </c>
    </row>
    <row r="7071" spans="1:1" x14ac:dyDescent="0.35">
      <c r="A7071" s="2">
        <v>49073</v>
      </c>
    </row>
    <row r="7072" spans="1:1" x14ac:dyDescent="0.35">
      <c r="A7072" s="2">
        <v>49074</v>
      </c>
    </row>
    <row r="7073" spans="1:1" x14ac:dyDescent="0.35">
      <c r="A7073" s="2">
        <v>49075</v>
      </c>
    </row>
    <row r="7074" spans="1:1" x14ac:dyDescent="0.35">
      <c r="A7074" s="2">
        <v>49076</v>
      </c>
    </row>
    <row r="7075" spans="1:1" x14ac:dyDescent="0.35">
      <c r="A7075" s="2">
        <v>49077</v>
      </c>
    </row>
    <row r="7076" spans="1:1" x14ac:dyDescent="0.35">
      <c r="A7076" s="2">
        <v>49078</v>
      </c>
    </row>
    <row r="7077" spans="1:1" x14ac:dyDescent="0.35">
      <c r="A7077" s="2">
        <v>49079</v>
      </c>
    </row>
    <row r="7078" spans="1:1" x14ac:dyDescent="0.35">
      <c r="A7078" s="2">
        <v>49080</v>
      </c>
    </row>
    <row r="7079" spans="1:1" x14ac:dyDescent="0.35">
      <c r="A7079" s="2">
        <v>49081</v>
      </c>
    </row>
    <row r="7080" spans="1:1" x14ac:dyDescent="0.35">
      <c r="A7080" s="2">
        <v>49082</v>
      </c>
    </row>
    <row r="7081" spans="1:1" x14ac:dyDescent="0.35">
      <c r="A7081" s="2">
        <v>49083</v>
      </c>
    </row>
    <row r="7082" spans="1:1" x14ac:dyDescent="0.35">
      <c r="A7082" s="2">
        <v>49084</v>
      </c>
    </row>
    <row r="7083" spans="1:1" x14ac:dyDescent="0.35">
      <c r="A7083" s="2">
        <v>49085</v>
      </c>
    </row>
    <row r="7084" spans="1:1" x14ac:dyDescent="0.35">
      <c r="A7084" s="2">
        <v>49086</v>
      </c>
    </row>
    <row r="7085" spans="1:1" x14ac:dyDescent="0.35">
      <c r="A7085" s="2">
        <v>49087</v>
      </c>
    </row>
    <row r="7086" spans="1:1" x14ac:dyDescent="0.35">
      <c r="A7086" s="2">
        <v>49088</v>
      </c>
    </row>
    <row r="7087" spans="1:1" x14ac:dyDescent="0.35">
      <c r="A7087" s="2">
        <v>49089</v>
      </c>
    </row>
    <row r="7088" spans="1:1" x14ac:dyDescent="0.35">
      <c r="A7088" s="2">
        <v>49090</v>
      </c>
    </row>
    <row r="7089" spans="1:1" x14ac:dyDescent="0.35">
      <c r="A7089" s="2">
        <v>49091</v>
      </c>
    </row>
    <row r="7090" spans="1:1" x14ac:dyDescent="0.35">
      <c r="A7090" s="2">
        <v>49092</v>
      </c>
    </row>
    <row r="7091" spans="1:1" x14ac:dyDescent="0.35">
      <c r="A7091" s="2">
        <v>49093</v>
      </c>
    </row>
    <row r="7092" spans="1:1" x14ac:dyDescent="0.35">
      <c r="A7092" s="2">
        <v>49094</v>
      </c>
    </row>
    <row r="7093" spans="1:1" x14ac:dyDescent="0.35">
      <c r="A7093" s="2">
        <v>49095</v>
      </c>
    </row>
    <row r="7094" spans="1:1" x14ac:dyDescent="0.35">
      <c r="A7094" s="2">
        <v>49096</v>
      </c>
    </row>
    <row r="7095" spans="1:1" x14ac:dyDescent="0.35">
      <c r="A7095" s="2">
        <v>49097</v>
      </c>
    </row>
    <row r="7096" spans="1:1" x14ac:dyDescent="0.35">
      <c r="A7096" s="2">
        <v>49098</v>
      </c>
    </row>
    <row r="7097" spans="1:1" x14ac:dyDescent="0.35">
      <c r="A7097" s="2">
        <v>49099</v>
      </c>
    </row>
    <row r="7098" spans="1:1" x14ac:dyDescent="0.35">
      <c r="A7098" s="2">
        <v>49100</v>
      </c>
    </row>
    <row r="7099" spans="1:1" x14ac:dyDescent="0.35">
      <c r="A7099" s="2">
        <v>49101</v>
      </c>
    </row>
    <row r="7100" spans="1:1" x14ac:dyDescent="0.35">
      <c r="A7100" s="2">
        <v>49102</v>
      </c>
    </row>
    <row r="7101" spans="1:1" x14ac:dyDescent="0.35">
      <c r="A7101" s="2">
        <v>49103</v>
      </c>
    </row>
    <row r="7102" spans="1:1" x14ac:dyDescent="0.35">
      <c r="A7102" s="2">
        <v>49104</v>
      </c>
    </row>
    <row r="7103" spans="1:1" x14ac:dyDescent="0.35">
      <c r="A7103" s="2">
        <v>49105</v>
      </c>
    </row>
    <row r="7104" spans="1:1" x14ac:dyDescent="0.35">
      <c r="A7104" s="2">
        <v>49106</v>
      </c>
    </row>
    <row r="7105" spans="1:1" x14ac:dyDescent="0.35">
      <c r="A7105" s="2">
        <v>49107</v>
      </c>
    </row>
    <row r="7106" spans="1:1" x14ac:dyDescent="0.35">
      <c r="A7106" s="2">
        <v>49108</v>
      </c>
    </row>
    <row r="7107" spans="1:1" x14ac:dyDescent="0.35">
      <c r="A7107" s="2">
        <v>49109</v>
      </c>
    </row>
    <row r="7108" spans="1:1" x14ac:dyDescent="0.35">
      <c r="A7108" s="2">
        <v>49110</v>
      </c>
    </row>
    <row r="7109" spans="1:1" x14ac:dyDescent="0.35">
      <c r="A7109" s="2">
        <v>49111</v>
      </c>
    </row>
    <row r="7110" spans="1:1" x14ac:dyDescent="0.35">
      <c r="A7110" s="2">
        <v>49112</v>
      </c>
    </row>
    <row r="7111" spans="1:1" x14ac:dyDescent="0.35">
      <c r="A7111" s="2">
        <v>49113</v>
      </c>
    </row>
    <row r="7112" spans="1:1" x14ac:dyDescent="0.35">
      <c r="A7112" s="2">
        <v>49114</v>
      </c>
    </row>
    <row r="7113" spans="1:1" x14ac:dyDescent="0.35">
      <c r="A7113" s="2">
        <v>49115</v>
      </c>
    </row>
    <row r="7114" spans="1:1" x14ac:dyDescent="0.35">
      <c r="A7114" s="2">
        <v>49116</v>
      </c>
    </row>
    <row r="7115" spans="1:1" x14ac:dyDescent="0.35">
      <c r="A7115" s="2">
        <v>49117</v>
      </c>
    </row>
    <row r="7116" spans="1:1" x14ac:dyDescent="0.35">
      <c r="A7116" s="2">
        <v>49118</v>
      </c>
    </row>
    <row r="7117" spans="1:1" x14ac:dyDescent="0.35">
      <c r="A7117" s="2">
        <v>49119</v>
      </c>
    </row>
    <row r="7118" spans="1:1" x14ac:dyDescent="0.35">
      <c r="A7118" s="2">
        <v>49120</v>
      </c>
    </row>
    <row r="7119" spans="1:1" x14ac:dyDescent="0.35">
      <c r="A7119" s="2">
        <v>49121</v>
      </c>
    </row>
    <row r="7120" spans="1:1" x14ac:dyDescent="0.35">
      <c r="A7120" s="2">
        <v>49122</v>
      </c>
    </row>
    <row r="7121" spans="1:1" x14ac:dyDescent="0.35">
      <c r="A7121" s="2">
        <v>49123</v>
      </c>
    </row>
    <row r="7122" spans="1:1" x14ac:dyDescent="0.35">
      <c r="A7122" s="2">
        <v>49124</v>
      </c>
    </row>
    <row r="7123" spans="1:1" x14ac:dyDescent="0.35">
      <c r="A7123" s="2">
        <v>49125</v>
      </c>
    </row>
    <row r="7124" spans="1:1" x14ac:dyDescent="0.35">
      <c r="A7124" s="2">
        <v>49126</v>
      </c>
    </row>
    <row r="7125" spans="1:1" x14ac:dyDescent="0.35">
      <c r="A7125" s="2">
        <v>49127</v>
      </c>
    </row>
    <row r="7126" spans="1:1" x14ac:dyDescent="0.35">
      <c r="A7126" s="2">
        <v>49128</v>
      </c>
    </row>
    <row r="7127" spans="1:1" x14ac:dyDescent="0.35">
      <c r="A7127" s="2">
        <v>49129</v>
      </c>
    </row>
    <row r="7128" spans="1:1" x14ac:dyDescent="0.35">
      <c r="A7128" s="2">
        <v>49130</v>
      </c>
    </row>
    <row r="7129" spans="1:1" x14ac:dyDescent="0.35">
      <c r="A7129" s="2">
        <v>49131</v>
      </c>
    </row>
    <row r="7130" spans="1:1" x14ac:dyDescent="0.35">
      <c r="A7130" s="2">
        <v>49132</v>
      </c>
    </row>
    <row r="7131" spans="1:1" x14ac:dyDescent="0.35">
      <c r="A7131" s="2">
        <v>49133</v>
      </c>
    </row>
    <row r="7132" spans="1:1" x14ac:dyDescent="0.35">
      <c r="A7132" s="2">
        <v>49134</v>
      </c>
    </row>
    <row r="7133" spans="1:1" x14ac:dyDescent="0.35">
      <c r="A7133" s="2">
        <v>49135</v>
      </c>
    </row>
    <row r="7134" spans="1:1" x14ac:dyDescent="0.35">
      <c r="A7134" s="2">
        <v>49136</v>
      </c>
    </row>
    <row r="7135" spans="1:1" x14ac:dyDescent="0.35">
      <c r="A7135" s="2">
        <v>49137</v>
      </c>
    </row>
    <row r="7136" spans="1:1" x14ac:dyDescent="0.35">
      <c r="A7136" s="2">
        <v>49138</v>
      </c>
    </row>
    <row r="7137" spans="1:1" x14ac:dyDescent="0.35">
      <c r="A7137" s="2">
        <v>49139</v>
      </c>
    </row>
    <row r="7138" spans="1:1" x14ac:dyDescent="0.35">
      <c r="A7138" s="2">
        <v>49140</v>
      </c>
    </row>
    <row r="7139" spans="1:1" x14ac:dyDescent="0.35">
      <c r="A7139" s="2">
        <v>49141</v>
      </c>
    </row>
    <row r="7140" spans="1:1" x14ac:dyDescent="0.35">
      <c r="A7140" s="2">
        <v>49142</v>
      </c>
    </row>
    <row r="7141" spans="1:1" x14ac:dyDescent="0.35">
      <c r="A7141" s="2">
        <v>49143</v>
      </c>
    </row>
    <row r="7142" spans="1:1" x14ac:dyDescent="0.35">
      <c r="A7142" s="2">
        <v>49144</v>
      </c>
    </row>
    <row r="7143" spans="1:1" x14ac:dyDescent="0.35">
      <c r="A7143" s="2">
        <v>49145</v>
      </c>
    </row>
    <row r="7144" spans="1:1" x14ac:dyDescent="0.35">
      <c r="A7144" s="2">
        <v>49146</v>
      </c>
    </row>
    <row r="7145" spans="1:1" x14ac:dyDescent="0.35">
      <c r="A7145" s="2">
        <v>49147</v>
      </c>
    </row>
    <row r="7146" spans="1:1" x14ac:dyDescent="0.35">
      <c r="A7146" s="2">
        <v>49148</v>
      </c>
    </row>
    <row r="7147" spans="1:1" x14ac:dyDescent="0.35">
      <c r="A7147" s="2">
        <v>49149</v>
      </c>
    </row>
    <row r="7148" spans="1:1" x14ac:dyDescent="0.35">
      <c r="A7148" s="2">
        <v>49150</v>
      </c>
    </row>
    <row r="7149" spans="1:1" x14ac:dyDescent="0.35">
      <c r="A7149" s="2">
        <v>49151</v>
      </c>
    </row>
    <row r="7150" spans="1:1" x14ac:dyDescent="0.35">
      <c r="A7150" s="2">
        <v>49152</v>
      </c>
    </row>
    <row r="7151" spans="1:1" x14ac:dyDescent="0.35">
      <c r="A7151" s="2">
        <v>49153</v>
      </c>
    </row>
    <row r="7152" spans="1:1" x14ac:dyDescent="0.35">
      <c r="A7152" s="2">
        <v>49154</v>
      </c>
    </row>
    <row r="7153" spans="1:1" x14ac:dyDescent="0.35">
      <c r="A7153" s="2">
        <v>49155</v>
      </c>
    </row>
    <row r="7154" spans="1:1" x14ac:dyDescent="0.35">
      <c r="A7154" s="2">
        <v>49156</v>
      </c>
    </row>
    <row r="7155" spans="1:1" x14ac:dyDescent="0.35">
      <c r="A7155" s="2">
        <v>49157</v>
      </c>
    </row>
    <row r="7156" spans="1:1" x14ac:dyDescent="0.35">
      <c r="A7156" s="2">
        <v>49158</v>
      </c>
    </row>
    <row r="7157" spans="1:1" x14ac:dyDescent="0.35">
      <c r="A7157" s="2">
        <v>49159</v>
      </c>
    </row>
    <row r="7158" spans="1:1" x14ac:dyDescent="0.35">
      <c r="A7158" s="2">
        <v>49160</v>
      </c>
    </row>
    <row r="7159" spans="1:1" x14ac:dyDescent="0.35">
      <c r="A7159" s="2">
        <v>49161</v>
      </c>
    </row>
    <row r="7160" spans="1:1" x14ac:dyDescent="0.35">
      <c r="A7160" s="2">
        <v>49162</v>
      </c>
    </row>
    <row r="7161" spans="1:1" x14ac:dyDescent="0.35">
      <c r="A7161" s="2">
        <v>49163</v>
      </c>
    </row>
    <row r="7162" spans="1:1" x14ac:dyDescent="0.35">
      <c r="A7162" s="2">
        <v>49164</v>
      </c>
    </row>
    <row r="7163" spans="1:1" x14ac:dyDescent="0.35">
      <c r="A7163" s="2">
        <v>49165</v>
      </c>
    </row>
    <row r="7164" spans="1:1" x14ac:dyDescent="0.35">
      <c r="A7164" s="2">
        <v>49166</v>
      </c>
    </row>
    <row r="7165" spans="1:1" x14ac:dyDescent="0.35">
      <c r="A7165" s="2">
        <v>49167</v>
      </c>
    </row>
    <row r="7166" spans="1:1" x14ac:dyDescent="0.35">
      <c r="A7166" s="2">
        <v>49168</v>
      </c>
    </row>
    <row r="7167" spans="1:1" x14ac:dyDescent="0.35">
      <c r="A7167" s="2">
        <v>49169</v>
      </c>
    </row>
    <row r="7168" spans="1:1" x14ac:dyDescent="0.35">
      <c r="A7168" s="2">
        <v>49170</v>
      </c>
    </row>
    <row r="7169" spans="1:1" x14ac:dyDescent="0.35">
      <c r="A7169" s="2">
        <v>49171</v>
      </c>
    </row>
    <row r="7170" spans="1:1" x14ac:dyDescent="0.35">
      <c r="A7170" s="2">
        <v>49172</v>
      </c>
    </row>
    <row r="7171" spans="1:1" x14ac:dyDescent="0.35">
      <c r="A7171" s="2">
        <v>49173</v>
      </c>
    </row>
    <row r="7172" spans="1:1" x14ac:dyDescent="0.35">
      <c r="A7172" s="2">
        <v>49174</v>
      </c>
    </row>
    <row r="7173" spans="1:1" x14ac:dyDescent="0.35">
      <c r="A7173" s="2">
        <v>49175</v>
      </c>
    </row>
    <row r="7174" spans="1:1" x14ac:dyDescent="0.35">
      <c r="A7174" s="2">
        <v>49176</v>
      </c>
    </row>
    <row r="7175" spans="1:1" x14ac:dyDescent="0.35">
      <c r="A7175" s="2">
        <v>49177</v>
      </c>
    </row>
    <row r="7176" spans="1:1" x14ac:dyDescent="0.35">
      <c r="A7176" s="2">
        <v>49178</v>
      </c>
    </row>
    <row r="7177" spans="1:1" x14ac:dyDescent="0.35">
      <c r="A7177" s="2">
        <v>49179</v>
      </c>
    </row>
    <row r="7178" spans="1:1" x14ac:dyDescent="0.35">
      <c r="A7178" s="2">
        <v>49180</v>
      </c>
    </row>
    <row r="7179" spans="1:1" x14ac:dyDescent="0.35">
      <c r="A7179" s="2">
        <v>49181</v>
      </c>
    </row>
    <row r="7180" spans="1:1" x14ac:dyDescent="0.35">
      <c r="A7180" s="2">
        <v>49182</v>
      </c>
    </row>
    <row r="7181" spans="1:1" x14ac:dyDescent="0.35">
      <c r="A7181" s="2">
        <v>49183</v>
      </c>
    </row>
    <row r="7182" spans="1:1" x14ac:dyDescent="0.35">
      <c r="A7182" s="2">
        <v>49184</v>
      </c>
    </row>
    <row r="7183" spans="1:1" x14ac:dyDescent="0.35">
      <c r="A7183" s="2">
        <v>49185</v>
      </c>
    </row>
    <row r="7184" spans="1:1" x14ac:dyDescent="0.35">
      <c r="A7184" s="2">
        <v>49186</v>
      </c>
    </row>
    <row r="7185" spans="1:1" x14ac:dyDescent="0.35">
      <c r="A7185" s="2">
        <v>49187</v>
      </c>
    </row>
    <row r="7186" spans="1:1" x14ac:dyDescent="0.35">
      <c r="A7186" s="2">
        <v>49188</v>
      </c>
    </row>
    <row r="7187" spans="1:1" x14ac:dyDescent="0.35">
      <c r="A7187" s="2">
        <v>49189</v>
      </c>
    </row>
    <row r="7188" spans="1:1" x14ac:dyDescent="0.35">
      <c r="A7188" s="2">
        <v>49190</v>
      </c>
    </row>
    <row r="7189" spans="1:1" x14ac:dyDescent="0.35">
      <c r="A7189" s="2">
        <v>49191</v>
      </c>
    </row>
    <row r="7190" spans="1:1" x14ac:dyDescent="0.35">
      <c r="A7190" s="2">
        <v>49192</v>
      </c>
    </row>
    <row r="7191" spans="1:1" x14ac:dyDescent="0.35">
      <c r="A7191" s="2">
        <v>49193</v>
      </c>
    </row>
    <row r="7192" spans="1:1" x14ac:dyDescent="0.35">
      <c r="A7192" s="2">
        <v>49194</v>
      </c>
    </row>
    <row r="7193" spans="1:1" x14ac:dyDescent="0.35">
      <c r="A7193" s="2">
        <v>49195</v>
      </c>
    </row>
    <row r="7194" spans="1:1" x14ac:dyDescent="0.35">
      <c r="A7194" s="2">
        <v>49196</v>
      </c>
    </row>
    <row r="7195" spans="1:1" x14ac:dyDescent="0.35">
      <c r="A7195" s="2">
        <v>49197</v>
      </c>
    </row>
    <row r="7196" spans="1:1" x14ac:dyDescent="0.35">
      <c r="A7196" s="2">
        <v>49198</v>
      </c>
    </row>
    <row r="7197" spans="1:1" x14ac:dyDescent="0.35">
      <c r="A7197" s="2">
        <v>49199</v>
      </c>
    </row>
    <row r="7198" spans="1:1" x14ac:dyDescent="0.35">
      <c r="A7198" s="2">
        <v>49200</v>
      </c>
    </row>
    <row r="7199" spans="1:1" x14ac:dyDescent="0.35">
      <c r="A7199" s="2">
        <v>49201</v>
      </c>
    </row>
    <row r="7200" spans="1:1" x14ac:dyDescent="0.35">
      <c r="A7200" s="2">
        <v>49202</v>
      </c>
    </row>
    <row r="7201" spans="1:1" x14ac:dyDescent="0.35">
      <c r="A7201" s="2">
        <v>49203</v>
      </c>
    </row>
    <row r="7202" spans="1:1" x14ac:dyDescent="0.35">
      <c r="A7202" s="2">
        <v>49204</v>
      </c>
    </row>
    <row r="7203" spans="1:1" x14ac:dyDescent="0.35">
      <c r="A7203" s="2">
        <v>49205</v>
      </c>
    </row>
    <row r="7204" spans="1:1" x14ac:dyDescent="0.35">
      <c r="A7204" s="2">
        <v>49206</v>
      </c>
    </row>
    <row r="7205" spans="1:1" x14ac:dyDescent="0.35">
      <c r="A7205" s="2">
        <v>49207</v>
      </c>
    </row>
    <row r="7206" spans="1:1" x14ac:dyDescent="0.35">
      <c r="A7206" s="2">
        <v>49208</v>
      </c>
    </row>
    <row r="7207" spans="1:1" x14ac:dyDescent="0.35">
      <c r="A7207" s="2">
        <v>49209</v>
      </c>
    </row>
    <row r="7208" spans="1:1" x14ac:dyDescent="0.35">
      <c r="A7208" s="2">
        <v>49210</v>
      </c>
    </row>
    <row r="7209" spans="1:1" x14ac:dyDescent="0.35">
      <c r="A7209" s="2">
        <v>49211</v>
      </c>
    </row>
    <row r="7210" spans="1:1" x14ac:dyDescent="0.35">
      <c r="A7210" s="2">
        <v>49212</v>
      </c>
    </row>
    <row r="7211" spans="1:1" x14ac:dyDescent="0.35">
      <c r="A7211" s="2">
        <v>49213</v>
      </c>
    </row>
    <row r="7212" spans="1:1" x14ac:dyDescent="0.35">
      <c r="A7212" s="2">
        <v>49214</v>
      </c>
    </row>
    <row r="7213" spans="1:1" x14ac:dyDescent="0.35">
      <c r="A7213" s="2">
        <v>49215</v>
      </c>
    </row>
    <row r="7214" spans="1:1" x14ac:dyDescent="0.35">
      <c r="A7214" s="2">
        <v>49216</v>
      </c>
    </row>
    <row r="7215" spans="1:1" x14ac:dyDescent="0.35">
      <c r="A7215" s="2">
        <v>49217</v>
      </c>
    </row>
    <row r="7216" spans="1:1" x14ac:dyDescent="0.35">
      <c r="A7216" s="2">
        <v>49218</v>
      </c>
    </row>
    <row r="7217" spans="1:1" x14ac:dyDescent="0.35">
      <c r="A7217" s="2">
        <v>49219</v>
      </c>
    </row>
    <row r="7218" spans="1:1" x14ac:dyDescent="0.35">
      <c r="A7218" s="2">
        <v>49220</v>
      </c>
    </row>
    <row r="7219" spans="1:1" x14ac:dyDescent="0.35">
      <c r="A7219" s="2">
        <v>49221</v>
      </c>
    </row>
    <row r="7220" spans="1:1" x14ac:dyDescent="0.35">
      <c r="A7220" s="2">
        <v>49222</v>
      </c>
    </row>
    <row r="7221" spans="1:1" x14ac:dyDescent="0.35">
      <c r="A7221" s="2">
        <v>49223</v>
      </c>
    </row>
    <row r="7222" spans="1:1" x14ac:dyDescent="0.35">
      <c r="A7222" s="2">
        <v>49224</v>
      </c>
    </row>
    <row r="7223" spans="1:1" x14ac:dyDescent="0.35">
      <c r="A7223" s="2">
        <v>49225</v>
      </c>
    </row>
    <row r="7224" spans="1:1" x14ac:dyDescent="0.35">
      <c r="A7224" s="2">
        <v>49226</v>
      </c>
    </row>
    <row r="7225" spans="1:1" x14ac:dyDescent="0.35">
      <c r="A7225" s="2">
        <v>49227</v>
      </c>
    </row>
    <row r="7226" spans="1:1" x14ac:dyDescent="0.35">
      <c r="A7226" s="2">
        <v>49228</v>
      </c>
    </row>
    <row r="7227" spans="1:1" x14ac:dyDescent="0.35">
      <c r="A7227" s="2">
        <v>49229</v>
      </c>
    </row>
    <row r="7228" spans="1:1" x14ac:dyDescent="0.35">
      <c r="A7228" s="2">
        <v>49230</v>
      </c>
    </row>
    <row r="7229" spans="1:1" x14ac:dyDescent="0.35">
      <c r="A7229" s="2">
        <v>49231</v>
      </c>
    </row>
    <row r="7230" spans="1:1" x14ac:dyDescent="0.35">
      <c r="A7230" s="2">
        <v>49232</v>
      </c>
    </row>
    <row r="7231" spans="1:1" x14ac:dyDescent="0.35">
      <c r="A7231" s="2">
        <v>49233</v>
      </c>
    </row>
    <row r="7232" spans="1:1" x14ac:dyDescent="0.35">
      <c r="A7232" s="2">
        <v>49234</v>
      </c>
    </row>
    <row r="7233" spans="1:1" x14ac:dyDescent="0.35">
      <c r="A7233" s="2">
        <v>49235</v>
      </c>
    </row>
    <row r="7234" spans="1:1" x14ac:dyDescent="0.35">
      <c r="A7234" s="2">
        <v>49236</v>
      </c>
    </row>
    <row r="7235" spans="1:1" x14ac:dyDescent="0.35">
      <c r="A7235" s="2">
        <v>49237</v>
      </c>
    </row>
    <row r="7236" spans="1:1" x14ac:dyDescent="0.35">
      <c r="A7236" s="2">
        <v>49238</v>
      </c>
    </row>
    <row r="7237" spans="1:1" x14ac:dyDescent="0.35">
      <c r="A7237" s="2">
        <v>49239</v>
      </c>
    </row>
    <row r="7238" spans="1:1" x14ac:dyDescent="0.35">
      <c r="A7238" s="2">
        <v>49240</v>
      </c>
    </row>
    <row r="7239" spans="1:1" x14ac:dyDescent="0.35">
      <c r="A7239" s="2">
        <v>49241</v>
      </c>
    </row>
    <row r="7240" spans="1:1" x14ac:dyDescent="0.35">
      <c r="A7240" s="2">
        <v>49242</v>
      </c>
    </row>
    <row r="7241" spans="1:1" x14ac:dyDescent="0.35">
      <c r="A7241" s="2">
        <v>49243</v>
      </c>
    </row>
    <row r="7242" spans="1:1" x14ac:dyDescent="0.35">
      <c r="A7242" s="2">
        <v>49244</v>
      </c>
    </row>
    <row r="7243" spans="1:1" x14ac:dyDescent="0.35">
      <c r="A7243" s="2">
        <v>49245</v>
      </c>
    </row>
    <row r="7244" spans="1:1" x14ac:dyDescent="0.35">
      <c r="A7244" s="2">
        <v>49246</v>
      </c>
    </row>
    <row r="7245" spans="1:1" x14ac:dyDescent="0.35">
      <c r="A7245" s="2">
        <v>49247</v>
      </c>
    </row>
    <row r="7246" spans="1:1" x14ac:dyDescent="0.35">
      <c r="A7246" s="2">
        <v>49248</v>
      </c>
    </row>
    <row r="7247" spans="1:1" x14ac:dyDescent="0.35">
      <c r="A7247" s="2">
        <v>49249</v>
      </c>
    </row>
    <row r="7248" spans="1:1" x14ac:dyDescent="0.35">
      <c r="A7248" s="2">
        <v>49250</v>
      </c>
    </row>
    <row r="7249" spans="1:1" x14ac:dyDescent="0.35">
      <c r="A7249" s="2">
        <v>49251</v>
      </c>
    </row>
    <row r="7250" spans="1:1" x14ac:dyDescent="0.35">
      <c r="A7250" s="2">
        <v>49252</v>
      </c>
    </row>
    <row r="7251" spans="1:1" x14ac:dyDescent="0.35">
      <c r="A7251" s="2">
        <v>49253</v>
      </c>
    </row>
    <row r="7252" spans="1:1" x14ac:dyDescent="0.35">
      <c r="A7252" s="2">
        <v>49254</v>
      </c>
    </row>
    <row r="7253" spans="1:1" x14ac:dyDescent="0.35">
      <c r="A7253" s="2">
        <v>49255</v>
      </c>
    </row>
    <row r="7254" spans="1:1" x14ac:dyDescent="0.35">
      <c r="A7254" s="2">
        <v>49256</v>
      </c>
    </row>
    <row r="7255" spans="1:1" x14ac:dyDescent="0.35">
      <c r="A7255" s="2">
        <v>49257</v>
      </c>
    </row>
    <row r="7256" spans="1:1" x14ac:dyDescent="0.35">
      <c r="A7256" s="2">
        <v>49258</v>
      </c>
    </row>
    <row r="7257" spans="1:1" x14ac:dyDescent="0.35">
      <c r="A7257" s="2">
        <v>49259</v>
      </c>
    </row>
    <row r="7258" spans="1:1" x14ac:dyDescent="0.35">
      <c r="A7258" s="2">
        <v>49260</v>
      </c>
    </row>
    <row r="7259" spans="1:1" x14ac:dyDescent="0.35">
      <c r="A7259" s="2">
        <v>49261</v>
      </c>
    </row>
    <row r="7260" spans="1:1" x14ac:dyDescent="0.35">
      <c r="A7260" s="2">
        <v>49262</v>
      </c>
    </row>
    <row r="7261" spans="1:1" x14ac:dyDescent="0.35">
      <c r="A7261" s="2">
        <v>49263</v>
      </c>
    </row>
    <row r="7262" spans="1:1" x14ac:dyDescent="0.35">
      <c r="A7262" s="2">
        <v>49264</v>
      </c>
    </row>
    <row r="7263" spans="1:1" x14ac:dyDescent="0.35">
      <c r="A7263" s="2">
        <v>49265</v>
      </c>
    </row>
    <row r="7264" spans="1:1" x14ac:dyDescent="0.35">
      <c r="A7264" s="2">
        <v>49266</v>
      </c>
    </row>
    <row r="7265" spans="1:1" x14ac:dyDescent="0.35">
      <c r="A7265" s="2">
        <v>49267</v>
      </c>
    </row>
    <row r="7266" spans="1:1" x14ac:dyDescent="0.35">
      <c r="A7266" s="2">
        <v>49268</v>
      </c>
    </row>
    <row r="7267" spans="1:1" x14ac:dyDescent="0.35">
      <c r="A7267" s="2">
        <v>49269</v>
      </c>
    </row>
    <row r="7268" spans="1:1" x14ac:dyDescent="0.35">
      <c r="A7268" s="2">
        <v>49270</v>
      </c>
    </row>
    <row r="7269" spans="1:1" x14ac:dyDescent="0.35">
      <c r="A7269" s="2">
        <v>49271</v>
      </c>
    </row>
    <row r="7270" spans="1:1" x14ac:dyDescent="0.35">
      <c r="A7270" s="2">
        <v>49272</v>
      </c>
    </row>
    <row r="7271" spans="1:1" x14ac:dyDescent="0.35">
      <c r="A7271" s="2">
        <v>49273</v>
      </c>
    </row>
    <row r="7272" spans="1:1" x14ac:dyDescent="0.35">
      <c r="A7272" s="2">
        <v>49274</v>
      </c>
    </row>
    <row r="7273" spans="1:1" x14ac:dyDescent="0.35">
      <c r="A7273" s="2">
        <v>49275</v>
      </c>
    </row>
    <row r="7274" spans="1:1" x14ac:dyDescent="0.35">
      <c r="A7274" s="2">
        <v>49276</v>
      </c>
    </row>
    <row r="7275" spans="1:1" x14ac:dyDescent="0.35">
      <c r="A7275" s="2">
        <v>49277</v>
      </c>
    </row>
    <row r="7276" spans="1:1" x14ac:dyDescent="0.35">
      <c r="A7276" s="2">
        <v>49278</v>
      </c>
    </row>
    <row r="7277" spans="1:1" x14ac:dyDescent="0.35">
      <c r="A7277" s="2">
        <v>49279</v>
      </c>
    </row>
    <row r="7278" spans="1:1" x14ac:dyDescent="0.35">
      <c r="A7278" s="2">
        <v>49280</v>
      </c>
    </row>
    <row r="7279" spans="1:1" x14ac:dyDescent="0.35">
      <c r="A7279" s="2">
        <v>49281</v>
      </c>
    </row>
    <row r="7280" spans="1:1" x14ac:dyDescent="0.35">
      <c r="A7280" s="2">
        <v>49282</v>
      </c>
    </row>
    <row r="7281" spans="1:1" x14ac:dyDescent="0.35">
      <c r="A7281" s="2">
        <v>49283</v>
      </c>
    </row>
    <row r="7282" spans="1:1" x14ac:dyDescent="0.35">
      <c r="A7282" s="2">
        <v>49284</v>
      </c>
    </row>
    <row r="7283" spans="1:1" x14ac:dyDescent="0.35">
      <c r="A7283" s="2">
        <v>49285</v>
      </c>
    </row>
    <row r="7284" spans="1:1" x14ac:dyDescent="0.35">
      <c r="A7284" s="2">
        <v>49286</v>
      </c>
    </row>
    <row r="7285" spans="1:1" x14ac:dyDescent="0.35">
      <c r="A7285" s="2">
        <v>49287</v>
      </c>
    </row>
    <row r="7286" spans="1:1" x14ac:dyDescent="0.35">
      <c r="A7286" s="2">
        <v>49288</v>
      </c>
    </row>
    <row r="7287" spans="1:1" x14ac:dyDescent="0.35">
      <c r="A7287" s="2">
        <v>49289</v>
      </c>
    </row>
    <row r="7288" spans="1:1" x14ac:dyDescent="0.35">
      <c r="A7288" s="2">
        <v>49290</v>
      </c>
    </row>
    <row r="7289" spans="1:1" x14ac:dyDescent="0.35">
      <c r="A7289" s="2">
        <v>49291</v>
      </c>
    </row>
    <row r="7290" spans="1:1" x14ac:dyDescent="0.35">
      <c r="A7290" s="2">
        <v>49292</v>
      </c>
    </row>
    <row r="7291" spans="1:1" x14ac:dyDescent="0.35">
      <c r="A7291" s="2">
        <v>49293</v>
      </c>
    </row>
    <row r="7292" spans="1:1" x14ac:dyDescent="0.35">
      <c r="A7292" s="2">
        <v>49294</v>
      </c>
    </row>
    <row r="7293" spans="1:1" x14ac:dyDescent="0.35">
      <c r="A7293" s="2">
        <v>49295</v>
      </c>
    </row>
    <row r="7294" spans="1:1" x14ac:dyDescent="0.35">
      <c r="A7294" s="2">
        <v>49296</v>
      </c>
    </row>
    <row r="7295" spans="1:1" x14ac:dyDescent="0.35">
      <c r="A7295" s="2">
        <v>49297</v>
      </c>
    </row>
    <row r="7296" spans="1:1" x14ac:dyDescent="0.35">
      <c r="A7296" s="2">
        <v>49298</v>
      </c>
    </row>
    <row r="7297" spans="1:1" x14ac:dyDescent="0.35">
      <c r="A7297" s="2">
        <v>49299</v>
      </c>
    </row>
    <row r="7298" spans="1:1" x14ac:dyDescent="0.35">
      <c r="A7298" s="2">
        <v>49300</v>
      </c>
    </row>
    <row r="7299" spans="1:1" x14ac:dyDescent="0.35">
      <c r="A7299" s="2">
        <v>49301</v>
      </c>
    </row>
    <row r="7300" spans="1:1" x14ac:dyDescent="0.35">
      <c r="A7300" s="2">
        <v>49302</v>
      </c>
    </row>
    <row r="7301" spans="1:1" x14ac:dyDescent="0.35">
      <c r="A7301" s="2">
        <v>49303</v>
      </c>
    </row>
    <row r="7302" spans="1:1" x14ac:dyDescent="0.35">
      <c r="A7302" s="2">
        <v>49304</v>
      </c>
    </row>
    <row r="7303" spans="1:1" x14ac:dyDescent="0.35">
      <c r="A7303" s="2">
        <v>49305</v>
      </c>
    </row>
    <row r="7304" spans="1:1" x14ac:dyDescent="0.35">
      <c r="A7304" s="2">
        <v>49306</v>
      </c>
    </row>
    <row r="7305" spans="1:1" x14ac:dyDescent="0.35">
      <c r="A7305" s="2">
        <v>49307</v>
      </c>
    </row>
    <row r="7306" spans="1:1" x14ac:dyDescent="0.35">
      <c r="A7306" s="2">
        <v>49308</v>
      </c>
    </row>
    <row r="7307" spans="1:1" x14ac:dyDescent="0.35">
      <c r="A7307" s="2">
        <v>49309</v>
      </c>
    </row>
    <row r="7308" spans="1:1" x14ac:dyDescent="0.35">
      <c r="A7308" s="2">
        <v>49310</v>
      </c>
    </row>
    <row r="7309" spans="1:1" x14ac:dyDescent="0.35">
      <c r="A7309" s="2">
        <v>49311</v>
      </c>
    </row>
    <row r="7310" spans="1:1" x14ac:dyDescent="0.35">
      <c r="A7310" s="2">
        <v>49312</v>
      </c>
    </row>
    <row r="7311" spans="1:1" x14ac:dyDescent="0.35">
      <c r="A7311" s="2">
        <v>49313</v>
      </c>
    </row>
    <row r="7312" spans="1:1" x14ac:dyDescent="0.35">
      <c r="A7312" s="2">
        <v>49314</v>
      </c>
    </row>
    <row r="7313" spans="1:1" x14ac:dyDescent="0.35">
      <c r="A7313" s="2">
        <v>49315</v>
      </c>
    </row>
    <row r="7314" spans="1:1" x14ac:dyDescent="0.35">
      <c r="A7314" s="2">
        <v>49316</v>
      </c>
    </row>
    <row r="7315" spans="1:1" x14ac:dyDescent="0.35">
      <c r="A7315" s="2">
        <v>49317</v>
      </c>
    </row>
    <row r="7316" spans="1:1" x14ac:dyDescent="0.35">
      <c r="A7316" s="2">
        <v>49318</v>
      </c>
    </row>
    <row r="7317" spans="1:1" x14ac:dyDescent="0.35">
      <c r="A7317" s="2">
        <v>49319</v>
      </c>
    </row>
    <row r="7318" spans="1:1" x14ac:dyDescent="0.35">
      <c r="A7318" s="2">
        <v>49320</v>
      </c>
    </row>
    <row r="7319" spans="1:1" x14ac:dyDescent="0.35">
      <c r="A7319" s="2">
        <v>49321</v>
      </c>
    </row>
    <row r="7320" spans="1:1" x14ac:dyDescent="0.35">
      <c r="A7320" s="2">
        <v>49322</v>
      </c>
    </row>
    <row r="7321" spans="1:1" x14ac:dyDescent="0.35">
      <c r="A7321" s="2">
        <v>49323</v>
      </c>
    </row>
    <row r="7322" spans="1:1" x14ac:dyDescent="0.35">
      <c r="A7322" s="2">
        <v>49324</v>
      </c>
    </row>
    <row r="7323" spans="1:1" x14ac:dyDescent="0.35">
      <c r="A7323" s="2">
        <v>49325</v>
      </c>
    </row>
    <row r="7324" spans="1:1" x14ac:dyDescent="0.35">
      <c r="A7324" s="2">
        <v>49326</v>
      </c>
    </row>
    <row r="7325" spans="1:1" x14ac:dyDescent="0.35">
      <c r="A7325" s="2">
        <v>49327</v>
      </c>
    </row>
    <row r="7326" spans="1:1" x14ac:dyDescent="0.35">
      <c r="A7326" s="2">
        <v>49328</v>
      </c>
    </row>
    <row r="7327" spans="1:1" x14ac:dyDescent="0.35">
      <c r="A7327" s="2">
        <v>49329</v>
      </c>
    </row>
    <row r="7328" spans="1:1" x14ac:dyDescent="0.35">
      <c r="A7328" s="2">
        <v>49330</v>
      </c>
    </row>
    <row r="7329" spans="1:1" x14ac:dyDescent="0.35">
      <c r="A7329" s="2">
        <v>49331</v>
      </c>
    </row>
    <row r="7330" spans="1:1" x14ac:dyDescent="0.35">
      <c r="A7330" s="2">
        <v>49332</v>
      </c>
    </row>
    <row r="7331" spans="1:1" x14ac:dyDescent="0.35">
      <c r="A7331" s="2">
        <v>49333</v>
      </c>
    </row>
    <row r="7332" spans="1:1" x14ac:dyDescent="0.35">
      <c r="A7332" s="2">
        <v>49334</v>
      </c>
    </row>
    <row r="7333" spans="1:1" x14ac:dyDescent="0.35">
      <c r="A7333" s="2">
        <v>49335</v>
      </c>
    </row>
    <row r="7334" spans="1:1" x14ac:dyDescent="0.35">
      <c r="A7334" s="2">
        <v>49336</v>
      </c>
    </row>
    <row r="7335" spans="1:1" x14ac:dyDescent="0.35">
      <c r="A7335" s="2">
        <v>49337</v>
      </c>
    </row>
    <row r="7336" spans="1:1" x14ac:dyDescent="0.35">
      <c r="A7336" s="2">
        <v>49338</v>
      </c>
    </row>
    <row r="7337" spans="1:1" x14ac:dyDescent="0.35">
      <c r="A7337" s="2">
        <v>49339</v>
      </c>
    </row>
    <row r="7338" spans="1:1" x14ac:dyDescent="0.35">
      <c r="A7338" s="2">
        <v>49340</v>
      </c>
    </row>
    <row r="7339" spans="1:1" x14ac:dyDescent="0.35">
      <c r="A7339" s="2">
        <v>49341</v>
      </c>
    </row>
    <row r="7340" spans="1:1" x14ac:dyDescent="0.35">
      <c r="A7340" s="2">
        <v>49342</v>
      </c>
    </row>
    <row r="7341" spans="1:1" x14ac:dyDescent="0.35">
      <c r="A7341" s="2">
        <v>49343</v>
      </c>
    </row>
    <row r="7342" spans="1:1" x14ac:dyDescent="0.35">
      <c r="A7342" s="2">
        <v>49344</v>
      </c>
    </row>
    <row r="7343" spans="1:1" x14ac:dyDescent="0.35">
      <c r="A7343" s="2">
        <v>49345</v>
      </c>
    </row>
    <row r="7344" spans="1:1" x14ac:dyDescent="0.35">
      <c r="A7344" s="2">
        <v>49346</v>
      </c>
    </row>
    <row r="7345" spans="1:1" x14ac:dyDescent="0.35">
      <c r="A7345" s="2">
        <v>49347</v>
      </c>
    </row>
    <row r="7346" spans="1:1" x14ac:dyDescent="0.35">
      <c r="A7346" s="2">
        <v>49348</v>
      </c>
    </row>
    <row r="7347" spans="1:1" x14ac:dyDescent="0.35">
      <c r="A7347" s="2">
        <v>49349</v>
      </c>
    </row>
    <row r="7348" spans="1:1" x14ac:dyDescent="0.35">
      <c r="A7348" s="2">
        <v>49350</v>
      </c>
    </row>
    <row r="7349" spans="1:1" x14ac:dyDescent="0.35">
      <c r="A7349" s="2">
        <v>49351</v>
      </c>
    </row>
    <row r="7350" spans="1:1" x14ac:dyDescent="0.35">
      <c r="A7350" s="2">
        <v>49352</v>
      </c>
    </row>
    <row r="7351" spans="1:1" x14ac:dyDescent="0.35">
      <c r="A7351" s="2">
        <v>49353</v>
      </c>
    </row>
    <row r="7352" spans="1:1" x14ac:dyDescent="0.35">
      <c r="A7352" s="2">
        <v>49354</v>
      </c>
    </row>
    <row r="7353" spans="1:1" x14ac:dyDescent="0.35">
      <c r="A7353" s="2">
        <v>49355</v>
      </c>
    </row>
    <row r="7354" spans="1:1" x14ac:dyDescent="0.35">
      <c r="A7354" s="2">
        <v>49356</v>
      </c>
    </row>
    <row r="7355" spans="1:1" x14ac:dyDescent="0.35">
      <c r="A7355" s="2">
        <v>49357</v>
      </c>
    </row>
    <row r="7356" spans="1:1" x14ac:dyDescent="0.35">
      <c r="A7356" s="2">
        <v>49358</v>
      </c>
    </row>
    <row r="7357" spans="1:1" x14ac:dyDescent="0.35">
      <c r="A7357" s="2">
        <v>49359</v>
      </c>
    </row>
    <row r="7358" spans="1:1" x14ac:dyDescent="0.35">
      <c r="A7358" s="2">
        <v>49360</v>
      </c>
    </row>
    <row r="7359" spans="1:1" x14ac:dyDescent="0.35">
      <c r="A7359" s="2">
        <v>49361</v>
      </c>
    </row>
    <row r="7360" spans="1:1" x14ac:dyDescent="0.35">
      <c r="A7360" s="2">
        <v>49362</v>
      </c>
    </row>
    <row r="7361" spans="1:1" x14ac:dyDescent="0.35">
      <c r="A7361" s="2">
        <v>49363</v>
      </c>
    </row>
    <row r="7362" spans="1:1" x14ac:dyDescent="0.35">
      <c r="A7362" s="2">
        <v>49364</v>
      </c>
    </row>
    <row r="7363" spans="1:1" x14ac:dyDescent="0.35">
      <c r="A7363" s="2">
        <v>49365</v>
      </c>
    </row>
    <row r="7364" spans="1:1" x14ac:dyDescent="0.35">
      <c r="A7364" s="2">
        <v>49366</v>
      </c>
    </row>
    <row r="7365" spans="1:1" x14ac:dyDescent="0.35">
      <c r="A7365" s="2">
        <v>49367</v>
      </c>
    </row>
    <row r="7366" spans="1:1" x14ac:dyDescent="0.35">
      <c r="A7366" s="2">
        <v>49368</v>
      </c>
    </row>
    <row r="7367" spans="1:1" x14ac:dyDescent="0.35">
      <c r="A7367" s="2">
        <v>49369</v>
      </c>
    </row>
    <row r="7368" spans="1:1" x14ac:dyDescent="0.35">
      <c r="A7368" s="2">
        <v>49370</v>
      </c>
    </row>
    <row r="7369" spans="1:1" x14ac:dyDescent="0.35">
      <c r="A7369" s="2">
        <v>49371</v>
      </c>
    </row>
    <row r="7370" spans="1:1" x14ac:dyDescent="0.35">
      <c r="A7370" s="2">
        <v>49372</v>
      </c>
    </row>
    <row r="7371" spans="1:1" x14ac:dyDescent="0.35">
      <c r="A7371" s="2">
        <v>49373</v>
      </c>
    </row>
    <row r="7372" spans="1:1" x14ac:dyDescent="0.35">
      <c r="A7372" s="2">
        <v>49374</v>
      </c>
    </row>
    <row r="7373" spans="1:1" x14ac:dyDescent="0.35">
      <c r="A7373" s="2">
        <v>49375</v>
      </c>
    </row>
    <row r="7374" spans="1:1" x14ac:dyDescent="0.35">
      <c r="A7374" s="2">
        <v>49376</v>
      </c>
    </row>
    <row r="7375" spans="1:1" x14ac:dyDescent="0.35">
      <c r="A7375" s="2">
        <v>49377</v>
      </c>
    </row>
    <row r="7376" spans="1:1" x14ac:dyDescent="0.35">
      <c r="A7376" s="2">
        <v>49378</v>
      </c>
    </row>
    <row r="7377" spans="1:1" x14ac:dyDescent="0.35">
      <c r="A7377" s="2">
        <v>49379</v>
      </c>
    </row>
    <row r="7378" spans="1:1" x14ac:dyDescent="0.35">
      <c r="A7378" s="2">
        <v>49380</v>
      </c>
    </row>
    <row r="7379" spans="1:1" x14ac:dyDescent="0.35">
      <c r="A7379" s="2">
        <v>49381</v>
      </c>
    </row>
    <row r="7380" spans="1:1" x14ac:dyDescent="0.35">
      <c r="A7380" s="2">
        <v>49382</v>
      </c>
    </row>
    <row r="7381" spans="1:1" x14ac:dyDescent="0.35">
      <c r="A7381" s="2">
        <v>49383</v>
      </c>
    </row>
    <row r="7382" spans="1:1" x14ac:dyDescent="0.35">
      <c r="A7382" s="2">
        <v>49384</v>
      </c>
    </row>
    <row r="7383" spans="1:1" x14ac:dyDescent="0.35">
      <c r="A7383" s="2">
        <v>49385</v>
      </c>
    </row>
    <row r="7384" spans="1:1" x14ac:dyDescent="0.35">
      <c r="A7384" s="2">
        <v>49386</v>
      </c>
    </row>
    <row r="7385" spans="1:1" x14ac:dyDescent="0.35">
      <c r="A7385" s="2">
        <v>49387</v>
      </c>
    </row>
    <row r="7386" spans="1:1" x14ac:dyDescent="0.35">
      <c r="A7386" s="2">
        <v>49388</v>
      </c>
    </row>
    <row r="7387" spans="1:1" x14ac:dyDescent="0.35">
      <c r="A7387" s="2">
        <v>49389</v>
      </c>
    </row>
    <row r="7388" spans="1:1" x14ac:dyDescent="0.35">
      <c r="A7388" s="2">
        <v>49390</v>
      </c>
    </row>
    <row r="7389" spans="1:1" x14ac:dyDescent="0.35">
      <c r="A7389" s="2">
        <v>49391</v>
      </c>
    </row>
    <row r="7390" spans="1:1" x14ac:dyDescent="0.35">
      <c r="A7390" s="2">
        <v>49392</v>
      </c>
    </row>
    <row r="7391" spans="1:1" x14ac:dyDescent="0.35">
      <c r="A7391" s="2">
        <v>49393</v>
      </c>
    </row>
    <row r="7392" spans="1:1" x14ac:dyDescent="0.35">
      <c r="A7392" s="2">
        <v>49394</v>
      </c>
    </row>
    <row r="7393" spans="1:1" x14ac:dyDescent="0.35">
      <c r="A7393" s="2">
        <v>49395</v>
      </c>
    </row>
    <row r="7394" spans="1:1" x14ac:dyDescent="0.35">
      <c r="A7394" s="2">
        <v>49396</v>
      </c>
    </row>
    <row r="7395" spans="1:1" x14ac:dyDescent="0.35">
      <c r="A7395" s="2">
        <v>49397</v>
      </c>
    </row>
    <row r="7396" spans="1:1" x14ac:dyDescent="0.35">
      <c r="A7396" s="2">
        <v>49398</v>
      </c>
    </row>
    <row r="7397" spans="1:1" x14ac:dyDescent="0.35">
      <c r="A7397" s="2">
        <v>49399</v>
      </c>
    </row>
    <row r="7398" spans="1:1" x14ac:dyDescent="0.35">
      <c r="A7398" s="2">
        <v>49400</v>
      </c>
    </row>
    <row r="7399" spans="1:1" x14ac:dyDescent="0.35">
      <c r="A7399" s="2">
        <v>49401</v>
      </c>
    </row>
    <row r="7400" spans="1:1" x14ac:dyDescent="0.35">
      <c r="A7400" s="2">
        <v>49402</v>
      </c>
    </row>
    <row r="7401" spans="1:1" x14ac:dyDescent="0.35">
      <c r="A7401" s="2">
        <v>49403</v>
      </c>
    </row>
    <row r="7402" spans="1:1" x14ac:dyDescent="0.35">
      <c r="A7402" s="2">
        <v>49404</v>
      </c>
    </row>
    <row r="7403" spans="1:1" x14ac:dyDescent="0.35">
      <c r="A7403" s="2">
        <v>49405</v>
      </c>
    </row>
    <row r="7404" spans="1:1" x14ac:dyDescent="0.35">
      <c r="A7404" s="2">
        <v>49406</v>
      </c>
    </row>
    <row r="7405" spans="1:1" x14ac:dyDescent="0.35">
      <c r="A7405" s="2">
        <v>49407</v>
      </c>
    </row>
    <row r="7406" spans="1:1" x14ac:dyDescent="0.35">
      <c r="A7406" s="2">
        <v>49408</v>
      </c>
    </row>
    <row r="7407" spans="1:1" x14ac:dyDescent="0.35">
      <c r="A7407" s="2">
        <v>49409</v>
      </c>
    </row>
    <row r="7408" spans="1:1" x14ac:dyDescent="0.35">
      <c r="A7408" s="2">
        <v>49410</v>
      </c>
    </row>
    <row r="7409" spans="1:1" x14ac:dyDescent="0.35">
      <c r="A7409" s="2">
        <v>49411</v>
      </c>
    </row>
    <row r="7410" spans="1:1" x14ac:dyDescent="0.35">
      <c r="A7410" s="2">
        <v>49412</v>
      </c>
    </row>
    <row r="7411" spans="1:1" x14ac:dyDescent="0.35">
      <c r="A7411" s="2">
        <v>49413</v>
      </c>
    </row>
    <row r="7412" spans="1:1" x14ac:dyDescent="0.35">
      <c r="A7412" s="2">
        <v>49414</v>
      </c>
    </row>
    <row r="7413" spans="1:1" x14ac:dyDescent="0.35">
      <c r="A7413" s="2">
        <v>49415</v>
      </c>
    </row>
    <row r="7414" spans="1:1" x14ac:dyDescent="0.35">
      <c r="A7414" s="2">
        <v>49416</v>
      </c>
    </row>
    <row r="7415" spans="1:1" x14ac:dyDescent="0.35">
      <c r="A7415" s="2">
        <v>49417</v>
      </c>
    </row>
    <row r="7416" spans="1:1" x14ac:dyDescent="0.35">
      <c r="A7416" s="2">
        <v>49418</v>
      </c>
    </row>
    <row r="7417" spans="1:1" x14ac:dyDescent="0.35">
      <c r="A7417" s="2">
        <v>49419</v>
      </c>
    </row>
    <row r="7418" spans="1:1" x14ac:dyDescent="0.35">
      <c r="A7418" s="2">
        <v>49420</v>
      </c>
    </row>
    <row r="7419" spans="1:1" x14ac:dyDescent="0.35">
      <c r="A7419" s="2">
        <v>49421</v>
      </c>
    </row>
    <row r="7420" spans="1:1" x14ac:dyDescent="0.35">
      <c r="A7420" s="2">
        <v>49422</v>
      </c>
    </row>
    <row r="7421" spans="1:1" x14ac:dyDescent="0.35">
      <c r="A7421" s="2">
        <v>49423</v>
      </c>
    </row>
    <row r="7422" spans="1:1" x14ac:dyDescent="0.35">
      <c r="A7422" s="2">
        <v>49424</v>
      </c>
    </row>
    <row r="7423" spans="1:1" x14ac:dyDescent="0.35">
      <c r="A7423" s="2">
        <v>49425</v>
      </c>
    </row>
    <row r="7424" spans="1:1" x14ac:dyDescent="0.35">
      <c r="A7424" s="2">
        <v>49426</v>
      </c>
    </row>
    <row r="7425" spans="1:1" x14ac:dyDescent="0.35">
      <c r="A7425" s="2">
        <v>49427</v>
      </c>
    </row>
    <row r="7426" spans="1:1" x14ac:dyDescent="0.35">
      <c r="A7426" s="2">
        <v>49428</v>
      </c>
    </row>
    <row r="7427" spans="1:1" x14ac:dyDescent="0.35">
      <c r="A7427" s="2">
        <v>49429</v>
      </c>
    </row>
    <row r="7428" spans="1:1" x14ac:dyDescent="0.35">
      <c r="A7428" s="2">
        <v>49430</v>
      </c>
    </row>
    <row r="7429" spans="1:1" x14ac:dyDescent="0.35">
      <c r="A7429" s="2">
        <v>49431</v>
      </c>
    </row>
    <row r="7430" spans="1:1" x14ac:dyDescent="0.35">
      <c r="A7430" s="2">
        <v>49432</v>
      </c>
    </row>
    <row r="7431" spans="1:1" x14ac:dyDescent="0.35">
      <c r="A7431" s="2">
        <v>49433</v>
      </c>
    </row>
    <row r="7432" spans="1:1" x14ac:dyDescent="0.35">
      <c r="A7432" s="2">
        <v>49434</v>
      </c>
    </row>
    <row r="7433" spans="1:1" x14ac:dyDescent="0.35">
      <c r="A7433" s="2">
        <v>49435</v>
      </c>
    </row>
    <row r="7434" spans="1:1" x14ac:dyDescent="0.35">
      <c r="A7434" s="2">
        <v>49436</v>
      </c>
    </row>
    <row r="7435" spans="1:1" x14ac:dyDescent="0.35">
      <c r="A7435" s="2">
        <v>49437</v>
      </c>
    </row>
    <row r="7436" spans="1:1" x14ac:dyDescent="0.35">
      <c r="A7436" s="2">
        <v>49438</v>
      </c>
    </row>
    <row r="7437" spans="1:1" x14ac:dyDescent="0.35">
      <c r="A7437" s="2">
        <v>49439</v>
      </c>
    </row>
    <row r="7438" spans="1:1" x14ac:dyDescent="0.35">
      <c r="A7438" s="2">
        <v>49440</v>
      </c>
    </row>
    <row r="7439" spans="1:1" x14ac:dyDescent="0.35">
      <c r="A7439" s="2">
        <v>49441</v>
      </c>
    </row>
    <row r="7440" spans="1:1" x14ac:dyDescent="0.35">
      <c r="A7440" s="2">
        <v>49442</v>
      </c>
    </row>
    <row r="7441" spans="1:1" x14ac:dyDescent="0.35">
      <c r="A7441" s="2">
        <v>49443</v>
      </c>
    </row>
    <row r="7442" spans="1:1" x14ac:dyDescent="0.35">
      <c r="A7442" s="2">
        <v>49444</v>
      </c>
    </row>
    <row r="7443" spans="1:1" x14ac:dyDescent="0.35">
      <c r="A7443" s="2">
        <v>49445</v>
      </c>
    </row>
    <row r="7444" spans="1:1" x14ac:dyDescent="0.35">
      <c r="A7444" s="2">
        <v>49446</v>
      </c>
    </row>
    <row r="7445" spans="1:1" x14ac:dyDescent="0.35">
      <c r="A7445" s="2">
        <v>49447</v>
      </c>
    </row>
    <row r="7446" spans="1:1" x14ac:dyDescent="0.35">
      <c r="A7446" s="2">
        <v>49448</v>
      </c>
    </row>
    <row r="7447" spans="1:1" x14ac:dyDescent="0.35">
      <c r="A7447" s="2">
        <v>49449</v>
      </c>
    </row>
    <row r="7448" spans="1:1" x14ac:dyDescent="0.35">
      <c r="A7448" s="2">
        <v>49450</v>
      </c>
    </row>
    <row r="7449" spans="1:1" x14ac:dyDescent="0.35">
      <c r="A7449" s="2">
        <v>49451</v>
      </c>
    </row>
    <row r="7450" spans="1:1" x14ac:dyDescent="0.35">
      <c r="A7450" s="2">
        <v>49452</v>
      </c>
    </row>
    <row r="7451" spans="1:1" x14ac:dyDescent="0.35">
      <c r="A7451" s="2">
        <v>49453</v>
      </c>
    </row>
    <row r="7452" spans="1:1" x14ac:dyDescent="0.35">
      <c r="A7452" s="2">
        <v>49454</v>
      </c>
    </row>
    <row r="7453" spans="1:1" x14ac:dyDescent="0.35">
      <c r="A7453" s="2">
        <v>49455</v>
      </c>
    </row>
    <row r="7454" spans="1:1" x14ac:dyDescent="0.35">
      <c r="A7454" s="2">
        <v>49456</v>
      </c>
    </row>
    <row r="7455" spans="1:1" x14ac:dyDescent="0.35">
      <c r="A7455" s="2">
        <v>49457</v>
      </c>
    </row>
    <row r="7456" spans="1:1" x14ac:dyDescent="0.35">
      <c r="A7456" s="2">
        <v>49458</v>
      </c>
    </row>
    <row r="7457" spans="1:1" x14ac:dyDescent="0.35">
      <c r="A7457" s="2">
        <v>49459</v>
      </c>
    </row>
    <row r="7458" spans="1:1" x14ac:dyDescent="0.35">
      <c r="A7458" s="2">
        <v>49460</v>
      </c>
    </row>
    <row r="7459" spans="1:1" x14ac:dyDescent="0.35">
      <c r="A7459" s="2">
        <v>49461</v>
      </c>
    </row>
    <row r="7460" spans="1:1" x14ac:dyDescent="0.35">
      <c r="A7460" s="2">
        <v>49462</v>
      </c>
    </row>
    <row r="7461" spans="1:1" x14ac:dyDescent="0.35">
      <c r="A7461" s="2">
        <v>49463</v>
      </c>
    </row>
    <row r="7462" spans="1:1" x14ac:dyDescent="0.35">
      <c r="A7462" s="2">
        <v>49464</v>
      </c>
    </row>
    <row r="7463" spans="1:1" x14ac:dyDescent="0.35">
      <c r="A7463" s="2">
        <v>49465</v>
      </c>
    </row>
    <row r="7464" spans="1:1" x14ac:dyDescent="0.35">
      <c r="A7464" s="2">
        <v>49466</v>
      </c>
    </row>
    <row r="7465" spans="1:1" x14ac:dyDescent="0.35">
      <c r="A7465" s="2">
        <v>49467</v>
      </c>
    </row>
    <row r="7466" spans="1:1" x14ac:dyDescent="0.35">
      <c r="A7466" s="2">
        <v>49468</v>
      </c>
    </row>
    <row r="7467" spans="1:1" x14ac:dyDescent="0.35">
      <c r="A7467" s="2">
        <v>49469</v>
      </c>
    </row>
    <row r="7468" spans="1:1" x14ac:dyDescent="0.35">
      <c r="A7468" s="2">
        <v>49470</v>
      </c>
    </row>
    <row r="7469" spans="1:1" x14ac:dyDescent="0.35">
      <c r="A7469" s="2">
        <v>49471</v>
      </c>
    </row>
    <row r="7470" spans="1:1" x14ac:dyDescent="0.35">
      <c r="A7470" s="2">
        <v>49472</v>
      </c>
    </row>
    <row r="7471" spans="1:1" x14ac:dyDescent="0.35">
      <c r="A7471" s="2">
        <v>49473</v>
      </c>
    </row>
    <row r="7472" spans="1:1" x14ac:dyDescent="0.35">
      <c r="A7472" s="2">
        <v>49474</v>
      </c>
    </row>
    <row r="7473" spans="1:1" x14ac:dyDescent="0.35">
      <c r="A7473" s="2">
        <v>49475</v>
      </c>
    </row>
    <row r="7474" spans="1:1" x14ac:dyDescent="0.35">
      <c r="A7474" s="2">
        <v>49476</v>
      </c>
    </row>
    <row r="7475" spans="1:1" x14ac:dyDescent="0.35">
      <c r="A7475" s="2">
        <v>49477</v>
      </c>
    </row>
    <row r="7476" spans="1:1" x14ac:dyDescent="0.35">
      <c r="A7476" s="2">
        <v>49478</v>
      </c>
    </row>
    <row r="7477" spans="1:1" x14ac:dyDescent="0.35">
      <c r="A7477" s="2">
        <v>49479</v>
      </c>
    </row>
    <row r="7478" spans="1:1" x14ac:dyDescent="0.35">
      <c r="A7478" s="2">
        <v>49480</v>
      </c>
    </row>
    <row r="7479" spans="1:1" x14ac:dyDescent="0.35">
      <c r="A7479" s="2">
        <v>49481</v>
      </c>
    </row>
    <row r="7480" spans="1:1" x14ac:dyDescent="0.35">
      <c r="A7480" s="2">
        <v>49482</v>
      </c>
    </row>
    <row r="7481" spans="1:1" x14ac:dyDescent="0.35">
      <c r="A7481" s="2">
        <v>49483</v>
      </c>
    </row>
    <row r="7482" spans="1:1" x14ac:dyDescent="0.35">
      <c r="A7482" s="2">
        <v>49484</v>
      </c>
    </row>
    <row r="7483" spans="1:1" x14ac:dyDescent="0.35">
      <c r="A7483" s="2">
        <v>49485</v>
      </c>
    </row>
    <row r="7484" spans="1:1" x14ac:dyDescent="0.35">
      <c r="A7484" s="2">
        <v>49486</v>
      </c>
    </row>
    <row r="7485" spans="1:1" x14ac:dyDescent="0.35">
      <c r="A7485" s="2">
        <v>49487</v>
      </c>
    </row>
    <row r="7486" spans="1:1" x14ac:dyDescent="0.35">
      <c r="A7486" s="2">
        <v>49488</v>
      </c>
    </row>
    <row r="7487" spans="1:1" x14ac:dyDescent="0.35">
      <c r="A7487" s="2">
        <v>49489</v>
      </c>
    </row>
    <row r="7488" spans="1:1" x14ac:dyDescent="0.35">
      <c r="A7488" s="2">
        <v>49490</v>
      </c>
    </row>
    <row r="7489" spans="1:1" x14ac:dyDescent="0.35">
      <c r="A7489" s="2">
        <v>49491</v>
      </c>
    </row>
    <row r="7490" spans="1:1" x14ac:dyDescent="0.35">
      <c r="A7490" s="2">
        <v>49492</v>
      </c>
    </row>
    <row r="7491" spans="1:1" x14ac:dyDescent="0.35">
      <c r="A7491" s="2">
        <v>49493</v>
      </c>
    </row>
    <row r="7492" spans="1:1" x14ac:dyDescent="0.35">
      <c r="A7492" s="2">
        <v>49494</v>
      </c>
    </row>
    <row r="7493" spans="1:1" x14ac:dyDescent="0.35">
      <c r="A7493" s="2">
        <v>49495</v>
      </c>
    </row>
    <row r="7494" spans="1:1" x14ac:dyDescent="0.35">
      <c r="A7494" s="2">
        <v>49496</v>
      </c>
    </row>
    <row r="7495" spans="1:1" x14ac:dyDescent="0.35">
      <c r="A7495" s="2">
        <v>49497</v>
      </c>
    </row>
    <row r="7496" spans="1:1" x14ac:dyDescent="0.35">
      <c r="A7496" s="2">
        <v>49498</v>
      </c>
    </row>
    <row r="7497" spans="1:1" x14ac:dyDescent="0.35">
      <c r="A7497" s="2">
        <v>49499</v>
      </c>
    </row>
    <row r="7498" spans="1:1" x14ac:dyDescent="0.35">
      <c r="A7498" s="2">
        <v>49500</v>
      </c>
    </row>
    <row r="7499" spans="1:1" x14ac:dyDescent="0.35">
      <c r="A7499" s="2">
        <v>49501</v>
      </c>
    </row>
    <row r="7500" spans="1:1" x14ac:dyDescent="0.35">
      <c r="A7500" s="2">
        <v>49502</v>
      </c>
    </row>
    <row r="7501" spans="1:1" x14ac:dyDescent="0.35">
      <c r="A7501" s="2">
        <v>49503</v>
      </c>
    </row>
    <row r="7502" spans="1:1" x14ac:dyDescent="0.35">
      <c r="A7502" s="2">
        <v>49504</v>
      </c>
    </row>
    <row r="7503" spans="1:1" x14ac:dyDescent="0.35">
      <c r="A7503" s="2">
        <v>49505</v>
      </c>
    </row>
    <row r="7504" spans="1:1" x14ac:dyDescent="0.35">
      <c r="A7504" s="2">
        <v>49506</v>
      </c>
    </row>
    <row r="7505" spans="1:1" x14ac:dyDescent="0.35">
      <c r="A7505" s="2">
        <v>49507</v>
      </c>
    </row>
    <row r="7506" spans="1:1" x14ac:dyDescent="0.35">
      <c r="A7506" s="2">
        <v>49508</v>
      </c>
    </row>
    <row r="7507" spans="1:1" x14ac:dyDescent="0.35">
      <c r="A7507" s="2">
        <v>49509</v>
      </c>
    </row>
    <row r="7508" spans="1:1" x14ac:dyDescent="0.35">
      <c r="A7508" s="2">
        <v>49510</v>
      </c>
    </row>
    <row r="7509" spans="1:1" x14ac:dyDescent="0.35">
      <c r="A7509" s="2">
        <v>49511</v>
      </c>
    </row>
    <row r="7510" spans="1:1" x14ac:dyDescent="0.35">
      <c r="A7510" s="2">
        <v>49512</v>
      </c>
    </row>
    <row r="7511" spans="1:1" x14ac:dyDescent="0.35">
      <c r="A7511" s="2">
        <v>49513</v>
      </c>
    </row>
    <row r="7512" spans="1:1" x14ac:dyDescent="0.35">
      <c r="A7512" s="2">
        <v>49514</v>
      </c>
    </row>
    <row r="7513" spans="1:1" x14ac:dyDescent="0.35">
      <c r="A7513" s="2">
        <v>49515</v>
      </c>
    </row>
    <row r="7514" spans="1:1" x14ac:dyDescent="0.35">
      <c r="A7514" s="2">
        <v>49516</v>
      </c>
    </row>
    <row r="7515" spans="1:1" x14ac:dyDescent="0.35">
      <c r="A7515" s="2">
        <v>49517</v>
      </c>
    </row>
    <row r="7516" spans="1:1" x14ac:dyDescent="0.35">
      <c r="A7516" s="2">
        <v>49518</v>
      </c>
    </row>
    <row r="7517" spans="1:1" x14ac:dyDescent="0.35">
      <c r="A7517" s="2">
        <v>49519</v>
      </c>
    </row>
    <row r="7518" spans="1:1" x14ac:dyDescent="0.35">
      <c r="A7518" s="2">
        <v>49520</v>
      </c>
    </row>
    <row r="7519" spans="1:1" x14ac:dyDescent="0.35">
      <c r="A7519" s="2">
        <v>49521</v>
      </c>
    </row>
    <row r="7520" spans="1:1" x14ac:dyDescent="0.35">
      <c r="A7520" s="2">
        <v>49522</v>
      </c>
    </row>
    <row r="7521" spans="1:1" x14ac:dyDescent="0.35">
      <c r="A7521" s="2">
        <v>49523</v>
      </c>
    </row>
    <row r="7522" spans="1:1" x14ac:dyDescent="0.35">
      <c r="A7522" s="2">
        <v>49524</v>
      </c>
    </row>
    <row r="7523" spans="1:1" x14ac:dyDescent="0.35">
      <c r="A7523" s="2">
        <v>49525</v>
      </c>
    </row>
    <row r="7524" spans="1:1" x14ac:dyDescent="0.35">
      <c r="A7524" s="2">
        <v>49526</v>
      </c>
    </row>
    <row r="7525" spans="1:1" x14ac:dyDescent="0.35">
      <c r="A7525" s="2">
        <v>49527</v>
      </c>
    </row>
    <row r="7526" spans="1:1" x14ac:dyDescent="0.35">
      <c r="A7526" s="2">
        <v>49528</v>
      </c>
    </row>
    <row r="7527" spans="1:1" x14ac:dyDescent="0.35">
      <c r="A7527" s="2">
        <v>49529</v>
      </c>
    </row>
    <row r="7528" spans="1:1" x14ac:dyDescent="0.35">
      <c r="A7528" s="2">
        <v>49530</v>
      </c>
    </row>
    <row r="7529" spans="1:1" x14ac:dyDescent="0.35">
      <c r="A7529" s="2">
        <v>49531</v>
      </c>
    </row>
    <row r="7530" spans="1:1" x14ac:dyDescent="0.35">
      <c r="A7530" s="2">
        <v>49532</v>
      </c>
    </row>
    <row r="7531" spans="1:1" x14ac:dyDescent="0.35">
      <c r="A7531" s="2">
        <v>49533</v>
      </c>
    </row>
    <row r="7532" spans="1:1" x14ac:dyDescent="0.35">
      <c r="A7532" s="2">
        <v>49534</v>
      </c>
    </row>
    <row r="7533" spans="1:1" x14ac:dyDescent="0.35">
      <c r="A7533" s="2">
        <v>49535</v>
      </c>
    </row>
    <row r="7534" spans="1:1" x14ac:dyDescent="0.35">
      <c r="A7534" s="2">
        <v>49536</v>
      </c>
    </row>
    <row r="7535" spans="1:1" x14ac:dyDescent="0.35">
      <c r="A7535" s="2">
        <v>49537</v>
      </c>
    </row>
    <row r="7536" spans="1:1" x14ac:dyDescent="0.35">
      <c r="A7536" s="2">
        <v>49538</v>
      </c>
    </row>
    <row r="7537" spans="1:1" x14ac:dyDescent="0.35">
      <c r="A7537" s="2">
        <v>49539</v>
      </c>
    </row>
    <row r="7538" spans="1:1" x14ac:dyDescent="0.35">
      <c r="A7538" s="2">
        <v>49540</v>
      </c>
    </row>
    <row r="7539" spans="1:1" x14ac:dyDescent="0.35">
      <c r="A7539" s="2">
        <v>49541</v>
      </c>
    </row>
    <row r="7540" spans="1:1" x14ac:dyDescent="0.35">
      <c r="A7540" s="2">
        <v>49542</v>
      </c>
    </row>
    <row r="7541" spans="1:1" x14ac:dyDescent="0.35">
      <c r="A7541" s="2">
        <v>49543</v>
      </c>
    </row>
    <row r="7542" spans="1:1" x14ac:dyDescent="0.35">
      <c r="A7542" s="2">
        <v>49544</v>
      </c>
    </row>
    <row r="7543" spans="1:1" x14ac:dyDescent="0.35">
      <c r="A7543" s="2">
        <v>49545</v>
      </c>
    </row>
    <row r="7544" spans="1:1" x14ac:dyDescent="0.35">
      <c r="A7544" s="2">
        <v>49546</v>
      </c>
    </row>
    <row r="7545" spans="1:1" x14ac:dyDescent="0.35">
      <c r="A7545" s="2">
        <v>49547</v>
      </c>
    </row>
    <row r="7546" spans="1:1" x14ac:dyDescent="0.35">
      <c r="A7546" s="2">
        <v>49548</v>
      </c>
    </row>
    <row r="7547" spans="1:1" x14ac:dyDescent="0.35">
      <c r="A7547" s="2">
        <v>49549</v>
      </c>
    </row>
    <row r="7548" spans="1:1" x14ac:dyDescent="0.35">
      <c r="A7548" s="2">
        <v>49550</v>
      </c>
    </row>
    <row r="7549" spans="1:1" x14ac:dyDescent="0.35">
      <c r="A7549" s="2">
        <v>49551</v>
      </c>
    </row>
    <row r="7550" spans="1:1" x14ac:dyDescent="0.35">
      <c r="A7550" s="2">
        <v>49552</v>
      </c>
    </row>
    <row r="7551" spans="1:1" x14ac:dyDescent="0.35">
      <c r="A7551" s="2">
        <v>49553</v>
      </c>
    </row>
    <row r="7552" spans="1:1" x14ac:dyDescent="0.35">
      <c r="A7552" s="2">
        <v>49554</v>
      </c>
    </row>
    <row r="7553" spans="1:1" x14ac:dyDescent="0.35">
      <c r="A7553" s="2">
        <v>49555</v>
      </c>
    </row>
    <row r="7554" spans="1:1" x14ac:dyDescent="0.35">
      <c r="A7554" s="2">
        <v>49556</v>
      </c>
    </row>
    <row r="7555" spans="1:1" x14ac:dyDescent="0.35">
      <c r="A7555" s="2">
        <v>49557</v>
      </c>
    </row>
    <row r="7556" spans="1:1" x14ac:dyDescent="0.35">
      <c r="A7556" s="2">
        <v>49558</v>
      </c>
    </row>
    <row r="7557" spans="1:1" x14ac:dyDescent="0.35">
      <c r="A7557" s="2">
        <v>49559</v>
      </c>
    </row>
    <row r="7558" spans="1:1" x14ac:dyDescent="0.35">
      <c r="A7558" s="2">
        <v>49560</v>
      </c>
    </row>
    <row r="7559" spans="1:1" x14ac:dyDescent="0.35">
      <c r="A7559" s="2">
        <v>49561</v>
      </c>
    </row>
    <row r="7560" spans="1:1" x14ac:dyDescent="0.35">
      <c r="A7560" s="2">
        <v>49562</v>
      </c>
    </row>
    <row r="7561" spans="1:1" x14ac:dyDescent="0.35">
      <c r="A7561" s="2">
        <v>49563</v>
      </c>
    </row>
    <row r="7562" spans="1:1" x14ac:dyDescent="0.35">
      <c r="A7562" s="2">
        <v>49564</v>
      </c>
    </row>
    <row r="7563" spans="1:1" x14ac:dyDescent="0.35">
      <c r="A7563" s="2">
        <v>49565</v>
      </c>
    </row>
    <row r="7564" spans="1:1" x14ac:dyDescent="0.35">
      <c r="A7564" s="2">
        <v>49566</v>
      </c>
    </row>
    <row r="7565" spans="1:1" x14ac:dyDescent="0.35">
      <c r="A7565" s="2">
        <v>49567</v>
      </c>
    </row>
    <row r="7566" spans="1:1" x14ac:dyDescent="0.35">
      <c r="A7566" s="2">
        <v>49568</v>
      </c>
    </row>
    <row r="7567" spans="1:1" x14ac:dyDescent="0.35">
      <c r="A7567" s="2">
        <v>49569</v>
      </c>
    </row>
    <row r="7568" spans="1:1" x14ac:dyDescent="0.35">
      <c r="A7568" s="2">
        <v>49570</v>
      </c>
    </row>
    <row r="7569" spans="1:1" x14ac:dyDescent="0.35">
      <c r="A7569" s="2">
        <v>49571</v>
      </c>
    </row>
    <row r="7570" spans="1:1" x14ac:dyDescent="0.35">
      <c r="A7570" s="2">
        <v>49572</v>
      </c>
    </row>
    <row r="7571" spans="1:1" x14ac:dyDescent="0.35">
      <c r="A7571" s="2">
        <v>49573</v>
      </c>
    </row>
    <row r="7572" spans="1:1" x14ac:dyDescent="0.35">
      <c r="A7572" s="2">
        <v>49574</v>
      </c>
    </row>
    <row r="7573" spans="1:1" x14ac:dyDescent="0.35">
      <c r="A7573" s="2">
        <v>49575</v>
      </c>
    </row>
    <row r="7574" spans="1:1" x14ac:dyDescent="0.35">
      <c r="A7574" s="2">
        <v>49576</v>
      </c>
    </row>
    <row r="7575" spans="1:1" x14ac:dyDescent="0.35">
      <c r="A7575" s="2">
        <v>49577</v>
      </c>
    </row>
    <row r="7576" spans="1:1" x14ac:dyDescent="0.35">
      <c r="A7576" s="2">
        <v>49578</v>
      </c>
    </row>
    <row r="7577" spans="1:1" x14ac:dyDescent="0.35">
      <c r="A7577" s="2">
        <v>49579</v>
      </c>
    </row>
    <row r="7578" spans="1:1" x14ac:dyDescent="0.35">
      <c r="A7578" s="2">
        <v>49580</v>
      </c>
    </row>
    <row r="7579" spans="1:1" x14ac:dyDescent="0.35">
      <c r="A7579" s="2">
        <v>49581</v>
      </c>
    </row>
    <row r="7580" spans="1:1" x14ac:dyDescent="0.35">
      <c r="A7580" s="2">
        <v>49582</v>
      </c>
    </row>
    <row r="7581" spans="1:1" x14ac:dyDescent="0.35">
      <c r="A7581" s="2">
        <v>49583</v>
      </c>
    </row>
    <row r="7582" spans="1:1" x14ac:dyDescent="0.35">
      <c r="A7582" s="2">
        <v>49584</v>
      </c>
    </row>
    <row r="7583" spans="1:1" x14ac:dyDescent="0.35">
      <c r="A7583" s="2">
        <v>49585</v>
      </c>
    </row>
    <row r="7584" spans="1:1" x14ac:dyDescent="0.35">
      <c r="A7584" s="2">
        <v>49586</v>
      </c>
    </row>
    <row r="7585" spans="1:1" x14ac:dyDescent="0.35">
      <c r="A7585" s="2">
        <v>49587</v>
      </c>
    </row>
    <row r="7586" spans="1:1" x14ac:dyDescent="0.35">
      <c r="A7586" s="2">
        <v>49588</v>
      </c>
    </row>
    <row r="7587" spans="1:1" x14ac:dyDescent="0.35">
      <c r="A7587" s="2">
        <v>49589</v>
      </c>
    </row>
    <row r="7588" spans="1:1" x14ac:dyDescent="0.35">
      <c r="A7588" s="2">
        <v>49590</v>
      </c>
    </row>
    <row r="7589" spans="1:1" x14ac:dyDescent="0.35">
      <c r="A7589" s="2">
        <v>49591</v>
      </c>
    </row>
    <row r="7590" spans="1:1" x14ac:dyDescent="0.35">
      <c r="A7590" s="2">
        <v>49592</v>
      </c>
    </row>
    <row r="7591" spans="1:1" x14ac:dyDescent="0.35">
      <c r="A7591" s="2">
        <v>49593</v>
      </c>
    </row>
    <row r="7592" spans="1:1" x14ac:dyDescent="0.35">
      <c r="A7592" s="2">
        <v>49594</v>
      </c>
    </row>
    <row r="7593" spans="1:1" x14ac:dyDescent="0.35">
      <c r="A7593" s="2">
        <v>49595</v>
      </c>
    </row>
    <row r="7594" spans="1:1" x14ac:dyDescent="0.35">
      <c r="A7594" s="2">
        <v>49596</v>
      </c>
    </row>
    <row r="7595" spans="1:1" x14ac:dyDescent="0.35">
      <c r="A7595" s="2">
        <v>49597</v>
      </c>
    </row>
    <row r="7596" spans="1:1" x14ac:dyDescent="0.35">
      <c r="A7596" s="2">
        <v>49598</v>
      </c>
    </row>
    <row r="7597" spans="1:1" x14ac:dyDescent="0.35">
      <c r="A7597" s="2">
        <v>49599</v>
      </c>
    </row>
    <row r="7598" spans="1:1" x14ac:dyDescent="0.35">
      <c r="A7598" s="2">
        <v>49600</v>
      </c>
    </row>
    <row r="7599" spans="1:1" x14ac:dyDescent="0.35">
      <c r="A7599" s="2">
        <v>49601</v>
      </c>
    </row>
    <row r="7600" spans="1:1" x14ac:dyDescent="0.35">
      <c r="A7600" s="2">
        <v>49602</v>
      </c>
    </row>
    <row r="7601" spans="1:1" x14ac:dyDescent="0.35">
      <c r="A7601" s="2">
        <v>49603</v>
      </c>
    </row>
    <row r="7602" spans="1:1" x14ac:dyDescent="0.35">
      <c r="A7602" s="2">
        <v>49604</v>
      </c>
    </row>
    <row r="7603" spans="1:1" x14ac:dyDescent="0.35">
      <c r="A7603" s="2">
        <v>49605</v>
      </c>
    </row>
    <row r="7604" spans="1:1" x14ac:dyDescent="0.35">
      <c r="A7604" s="2">
        <v>49606</v>
      </c>
    </row>
    <row r="7605" spans="1:1" x14ac:dyDescent="0.35">
      <c r="A7605" s="2">
        <v>49607</v>
      </c>
    </row>
    <row r="7606" spans="1:1" x14ac:dyDescent="0.35">
      <c r="A7606" s="2">
        <v>49608</v>
      </c>
    </row>
    <row r="7607" spans="1:1" x14ac:dyDescent="0.35">
      <c r="A7607" s="2">
        <v>49609</v>
      </c>
    </row>
    <row r="7608" spans="1:1" x14ac:dyDescent="0.35">
      <c r="A7608" s="2">
        <v>49610</v>
      </c>
    </row>
    <row r="7609" spans="1:1" x14ac:dyDescent="0.35">
      <c r="A7609" s="2">
        <v>49611</v>
      </c>
    </row>
    <row r="7610" spans="1:1" x14ac:dyDescent="0.35">
      <c r="A7610" s="2">
        <v>49612</v>
      </c>
    </row>
    <row r="7611" spans="1:1" x14ac:dyDescent="0.35">
      <c r="A7611" s="2">
        <v>49613</v>
      </c>
    </row>
    <row r="7612" spans="1:1" x14ac:dyDescent="0.35">
      <c r="A7612" s="2">
        <v>49614</v>
      </c>
    </row>
    <row r="7613" spans="1:1" x14ac:dyDescent="0.35">
      <c r="A7613" s="2">
        <v>49615</v>
      </c>
    </row>
    <row r="7614" spans="1:1" x14ac:dyDescent="0.35">
      <c r="A7614" s="2">
        <v>49616</v>
      </c>
    </row>
    <row r="7615" spans="1:1" x14ac:dyDescent="0.35">
      <c r="A7615" s="2">
        <v>49617</v>
      </c>
    </row>
    <row r="7616" spans="1:1" x14ac:dyDescent="0.35">
      <c r="A7616" s="2">
        <v>49618</v>
      </c>
    </row>
    <row r="7617" spans="1:1" x14ac:dyDescent="0.35">
      <c r="A7617" s="2">
        <v>49619</v>
      </c>
    </row>
    <row r="7618" spans="1:1" x14ac:dyDescent="0.35">
      <c r="A7618" s="2">
        <v>49620</v>
      </c>
    </row>
    <row r="7619" spans="1:1" x14ac:dyDescent="0.35">
      <c r="A7619" s="2">
        <v>49621</v>
      </c>
    </row>
    <row r="7620" spans="1:1" x14ac:dyDescent="0.35">
      <c r="A7620" s="2">
        <v>49622</v>
      </c>
    </row>
    <row r="7621" spans="1:1" x14ac:dyDescent="0.35">
      <c r="A7621" s="2">
        <v>49623</v>
      </c>
    </row>
    <row r="7622" spans="1:1" x14ac:dyDescent="0.35">
      <c r="A7622" s="2">
        <v>49624</v>
      </c>
    </row>
    <row r="7623" spans="1:1" x14ac:dyDescent="0.35">
      <c r="A7623" s="2">
        <v>49625</v>
      </c>
    </row>
    <row r="7624" spans="1:1" x14ac:dyDescent="0.35">
      <c r="A7624" s="2">
        <v>49626</v>
      </c>
    </row>
    <row r="7625" spans="1:1" x14ac:dyDescent="0.35">
      <c r="A7625" s="2">
        <v>49627</v>
      </c>
    </row>
    <row r="7626" spans="1:1" x14ac:dyDescent="0.35">
      <c r="A7626" s="2">
        <v>49628</v>
      </c>
    </row>
    <row r="7627" spans="1:1" x14ac:dyDescent="0.35">
      <c r="A7627" s="2">
        <v>49629</v>
      </c>
    </row>
    <row r="7628" spans="1:1" x14ac:dyDescent="0.35">
      <c r="A7628" s="2">
        <v>49630</v>
      </c>
    </row>
    <row r="7629" spans="1:1" x14ac:dyDescent="0.35">
      <c r="A7629" s="2">
        <v>49631</v>
      </c>
    </row>
    <row r="7630" spans="1:1" x14ac:dyDescent="0.35">
      <c r="A7630" s="2">
        <v>49632</v>
      </c>
    </row>
    <row r="7631" spans="1:1" x14ac:dyDescent="0.35">
      <c r="A7631" s="2">
        <v>49633</v>
      </c>
    </row>
    <row r="7632" spans="1:1" x14ac:dyDescent="0.35">
      <c r="A7632" s="2">
        <v>49634</v>
      </c>
    </row>
    <row r="7633" spans="1:1" x14ac:dyDescent="0.35">
      <c r="A7633" s="2">
        <v>49635</v>
      </c>
    </row>
    <row r="7634" spans="1:1" x14ac:dyDescent="0.35">
      <c r="A7634" s="2">
        <v>49636</v>
      </c>
    </row>
    <row r="7635" spans="1:1" x14ac:dyDescent="0.35">
      <c r="A7635" s="2">
        <v>49637</v>
      </c>
    </row>
    <row r="7636" spans="1:1" x14ac:dyDescent="0.35">
      <c r="A7636" s="2">
        <f>A7635+1</f>
        <v>49638</v>
      </c>
    </row>
    <row r="7637" spans="1:1" x14ac:dyDescent="0.35">
      <c r="A7637" s="2">
        <f t="shared" ref="A7637:A7700" si="185">A7636+1</f>
        <v>49639</v>
      </c>
    </row>
    <row r="7638" spans="1:1" x14ac:dyDescent="0.35">
      <c r="A7638" s="2">
        <f t="shared" si="185"/>
        <v>49640</v>
      </c>
    </row>
    <row r="7639" spans="1:1" x14ac:dyDescent="0.35">
      <c r="A7639" s="2">
        <f t="shared" si="185"/>
        <v>49641</v>
      </c>
    </row>
    <row r="7640" spans="1:1" x14ac:dyDescent="0.35">
      <c r="A7640" s="2">
        <f t="shared" si="185"/>
        <v>49642</v>
      </c>
    </row>
    <row r="7641" spans="1:1" x14ac:dyDescent="0.35">
      <c r="A7641" s="2">
        <f t="shared" si="185"/>
        <v>49643</v>
      </c>
    </row>
    <row r="7642" spans="1:1" x14ac:dyDescent="0.35">
      <c r="A7642" s="2">
        <f t="shared" si="185"/>
        <v>49644</v>
      </c>
    </row>
    <row r="7643" spans="1:1" x14ac:dyDescent="0.35">
      <c r="A7643" s="2">
        <f t="shared" si="185"/>
        <v>49645</v>
      </c>
    </row>
    <row r="7644" spans="1:1" x14ac:dyDescent="0.35">
      <c r="A7644" s="2">
        <f t="shared" si="185"/>
        <v>49646</v>
      </c>
    </row>
    <row r="7645" spans="1:1" x14ac:dyDescent="0.35">
      <c r="A7645" s="2">
        <f t="shared" si="185"/>
        <v>49647</v>
      </c>
    </row>
    <row r="7646" spans="1:1" x14ac:dyDescent="0.35">
      <c r="A7646" s="2">
        <f t="shared" si="185"/>
        <v>49648</v>
      </c>
    </row>
    <row r="7647" spans="1:1" x14ac:dyDescent="0.35">
      <c r="A7647" s="2">
        <f t="shared" si="185"/>
        <v>49649</v>
      </c>
    </row>
    <row r="7648" spans="1:1" x14ac:dyDescent="0.35">
      <c r="A7648" s="2">
        <f t="shared" si="185"/>
        <v>49650</v>
      </c>
    </row>
    <row r="7649" spans="1:1" x14ac:dyDescent="0.35">
      <c r="A7649" s="2">
        <f t="shared" si="185"/>
        <v>49651</v>
      </c>
    </row>
    <row r="7650" spans="1:1" x14ac:dyDescent="0.35">
      <c r="A7650" s="2">
        <f t="shared" si="185"/>
        <v>49652</v>
      </c>
    </row>
    <row r="7651" spans="1:1" x14ac:dyDescent="0.35">
      <c r="A7651" s="2">
        <f t="shared" si="185"/>
        <v>49653</v>
      </c>
    </row>
    <row r="7652" spans="1:1" x14ac:dyDescent="0.35">
      <c r="A7652" s="2">
        <f t="shared" si="185"/>
        <v>49654</v>
      </c>
    </row>
    <row r="7653" spans="1:1" x14ac:dyDescent="0.35">
      <c r="A7653" s="2">
        <f t="shared" si="185"/>
        <v>49655</v>
      </c>
    </row>
    <row r="7654" spans="1:1" x14ac:dyDescent="0.35">
      <c r="A7654" s="2">
        <f t="shared" si="185"/>
        <v>49656</v>
      </c>
    </row>
    <row r="7655" spans="1:1" x14ac:dyDescent="0.35">
      <c r="A7655" s="2">
        <f t="shared" si="185"/>
        <v>49657</v>
      </c>
    </row>
    <row r="7656" spans="1:1" x14ac:dyDescent="0.35">
      <c r="A7656" s="2">
        <f t="shared" si="185"/>
        <v>49658</v>
      </c>
    </row>
    <row r="7657" spans="1:1" x14ac:dyDescent="0.35">
      <c r="A7657" s="2">
        <f t="shared" si="185"/>
        <v>49659</v>
      </c>
    </row>
    <row r="7658" spans="1:1" x14ac:dyDescent="0.35">
      <c r="A7658" s="2">
        <f t="shared" si="185"/>
        <v>49660</v>
      </c>
    </row>
    <row r="7659" spans="1:1" x14ac:dyDescent="0.35">
      <c r="A7659" s="2">
        <f t="shared" si="185"/>
        <v>49661</v>
      </c>
    </row>
    <row r="7660" spans="1:1" x14ac:dyDescent="0.35">
      <c r="A7660" s="2">
        <f t="shared" si="185"/>
        <v>49662</v>
      </c>
    </row>
    <row r="7661" spans="1:1" x14ac:dyDescent="0.35">
      <c r="A7661" s="2">
        <f t="shared" si="185"/>
        <v>49663</v>
      </c>
    </row>
    <row r="7662" spans="1:1" x14ac:dyDescent="0.35">
      <c r="A7662" s="2">
        <f t="shared" si="185"/>
        <v>49664</v>
      </c>
    </row>
    <row r="7663" spans="1:1" x14ac:dyDescent="0.35">
      <c r="A7663" s="2">
        <f t="shared" si="185"/>
        <v>49665</v>
      </c>
    </row>
    <row r="7664" spans="1:1" x14ac:dyDescent="0.35">
      <c r="A7664" s="2">
        <f t="shared" si="185"/>
        <v>49666</v>
      </c>
    </row>
    <row r="7665" spans="1:1" x14ac:dyDescent="0.35">
      <c r="A7665" s="2">
        <f t="shared" si="185"/>
        <v>49667</v>
      </c>
    </row>
    <row r="7666" spans="1:1" x14ac:dyDescent="0.35">
      <c r="A7666" s="2">
        <f t="shared" si="185"/>
        <v>49668</v>
      </c>
    </row>
    <row r="7667" spans="1:1" x14ac:dyDescent="0.35">
      <c r="A7667" s="2">
        <f t="shared" si="185"/>
        <v>49669</v>
      </c>
    </row>
    <row r="7668" spans="1:1" x14ac:dyDescent="0.35">
      <c r="A7668" s="2">
        <f t="shared" si="185"/>
        <v>49670</v>
      </c>
    </row>
    <row r="7669" spans="1:1" x14ac:dyDescent="0.35">
      <c r="A7669" s="2">
        <f t="shared" si="185"/>
        <v>49671</v>
      </c>
    </row>
    <row r="7670" spans="1:1" x14ac:dyDescent="0.35">
      <c r="A7670" s="2">
        <f t="shared" si="185"/>
        <v>49672</v>
      </c>
    </row>
    <row r="7671" spans="1:1" x14ac:dyDescent="0.35">
      <c r="A7671" s="2">
        <f t="shared" si="185"/>
        <v>49673</v>
      </c>
    </row>
    <row r="7672" spans="1:1" x14ac:dyDescent="0.35">
      <c r="A7672" s="2">
        <f t="shared" si="185"/>
        <v>49674</v>
      </c>
    </row>
    <row r="7673" spans="1:1" x14ac:dyDescent="0.35">
      <c r="A7673" s="2">
        <f t="shared" si="185"/>
        <v>49675</v>
      </c>
    </row>
    <row r="7674" spans="1:1" x14ac:dyDescent="0.35">
      <c r="A7674" s="2">
        <f t="shared" si="185"/>
        <v>49676</v>
      </c>
    </row>
    <row r="7675" spans="1:1" x14ac:dyDescent="0.35">
      <c r="A7675" s="2">
        <f t="shared" si="185"/>
        <v>49677</v>
      </c>
    </row>
    <row r="7676" spans="1:1" x14ac:dyDescent="0.35">
      <c r="A7676" s="2">
        <f t="shared" si="185"/>
        <v>49678</v>
      </c>
    </row>
    <row r="7677" spans="1:1" x14ac:dyDescent="0.35">
      <c r="A7677" s="2">
        <f t="shared" si="185"/>
        <v>49679</v>
      </c>
    </row>
    <row r="7678" spans="1:1" x14ac:dyDescent="0.35">
      <c r="A7678" s="2">
        <f t="shared" si="185"/>
        <v>49680</v>
      </c>
    </row>
    <row r="7679" spans="1:1" x14ac:dyDescent="0.35">
      <c r="A7679" s="2">
        <f t="shared" si="185"/>
        <v>49681</v>
      </c>
    </row>
    <row r="7680" spans="1:1" x14ac:dyDescent="0.35">
      <c r="A7680" s="2">
        <f t="shared" si="185"/>
        <v>49682</v>
      </c>
    </row>
    <row r="7681" spans="1:1" x14ac:dyDescent="0.35">
      <c r="A7681" s="2">
        <f t="shared" si="185"/>
        <v>49683</v>
      </c>
    </row>
    <row r="7682" spans="1:1" x14ac:dyDescent="0.35">
      <c r="A7682" s="2">
        <f t="shared" si="185"/>
        <v>49684</v>
      </c>
    </row>
    <row r="7683" spans="1:1" x14ac:dyDescent="0.35">
      <c r="A7683" s="2">
        <f t="shared" si="185"/>
        <v>49685</v>
      </c>
    </row>
    <row r="7684" spans="1:1" x14ac:dyDescent="0.35">
      <c r="A7684" s="2">
        <f t="shared" si="185"/>
        <v>49686</v>
      </c>
    </row>
    <row r="7685" spans="1:1" x14ac:dyDescent="0.35">
      <c r="A7685" s="2">
        <f t="shared" si="185"/>
        <v>49687</v>
      </c>
    </row>
    <row r="7686" spans="1:1" x14ac:dyDescent="0.35">
      <c r="A7686" s="2">
        <f t="shared" si="185"/>
        <v>49688</v>
      </c>
    </row>
    <row r="7687" spans="1:1" x14ac:dyDescent="0.35">
      <c r="A7687" s="2">
        <f t="shared" si="185"/>
        <v>49689</v>
      </c>
    </row>
    <row r="7688" spans="1:1" x14ac:dyDescent="0.35">
      <c r="A7688" s="2">
        <f t="shared" si="185"/>
        <v>49690</v>
      </c>
    </row>
    <row r="7689" spans="1:1" x14ac:dyDescent="0.35">
      <c r="A7689" s="2">
        <f t="shared" si="185"/>
        <v>49691</v>
      </c>
    </row>
    <row r="7690" spans="1:1" x14ac:dyDescent="0.35">
      <c r="A7690" s="2">
        <f t="shared" si="185"/>
        <v>49692</v>
      </c>
    </row>
    <row r="7691" spans="1:1" x14ac:dyDescent="0.35">
      <c r="A7691" s="2">
        <f t="shared" si="185"/>
        <v>49693</v>
      </c>
    </row>
    <row r="7692" spans="1:1" x14ac:dyDescent="0.35">
      <c r="A7692" s="2">
        <f t="shared" si="185"/>
        <v>49694</v>
      </c>
    </row>
    <row r="7693" spans="1:1" x14ac:dyDescent="0.35">
      <c r="A7693" s="2">
        <f t="shared" si="185"/>
        <v>49695</v>
      </c>
    </row>
    <row r="7694" spans="1:1" x14ac:dyDescent="0.35">
      <c r="A7694" s="2">
        <f t="shared" si="185"/>
        <v>49696</v>
      </c>
    </row>
    <row r="7695" spans="1:1" x14ac:dyDescent="0.35">
      <c r="A7695" s="2">
        <f t="shared" si="185"/>
        <v>49697</v>
      </c>
    </row>
    <row r="7696" spans="1:1" x14ac:dyDescent="0.35">
      <c r="A7696" s="2">
        <f t="shared" si="185"/>
        <v>49698</v>
      </c>
    </row>
    <row r="7697" spans="1:1" x14ac:dyDescent="0.35">
      <c r="A7697" s="2">
        <f t="shared" si="185"/>
        <v>49699</v>
      </c>
    </row>
    <row r="7698" spans="1:1" x14ac:dyDescent="0.35">
      <c r="A7698" s="2">
        <f t="shared" si="185"/>
        <v>49700</v>
      </c>
    </row>
    <row r="7699" spans="1:1" x14ac:dyDescent="0.35">
      <c r="A7699" s="2">
        <f t="shared" si="185"/>
        <v>49701</v>
      </c>
    </row>
    <row r="7700" spans="1:1" x14ac:dyDescent="0.35">
      <c r="A7700" s="2">
        <f t="shared" si="185"/>
        <v>49702</v>
      </c>
    </row>
    <row r="7701" spans="1:1" x14ac:dyDescent="0.35">
      <c r="A7701" s="2">
        <f t="shared" ref="A7701:A7764" si="186">A7700+1</f>
        <v>49703</v>
      </c>
    </row>
    <row r="7702" spans="1:1" x14ac:dyDescent="0.35">
      <c r="A7702" s="2">
        <f t="shared" si="186"/>
        <v>49704</v>
      </c>
    </row>
    <row r="7703" spans="1:1" x14ac:dyDescent="0.35">
      <c r="A7703" s="2">
        <f t="shared" si="186"/>
        <v>49705</v>
      </c>
    </row>
    <row r="7704" spans="1:1" x14ac:dyDescent="0.35">
      <c r="A7704" s="2">
        <f t="shared" si="186"/>
        <v>49706</v>
      </c>
    </row>
    <row r="7705" spans="1:1" x14ac:dyDescent="0.35">
      <c r="A7705" s="2">
        <f t="shared" si="186"/>
        <v>49707</v>
      </c>
    </row>
    <row r="7706" spans="1:1" x14ac:dyDescent="0.35">
      <c r="A7706" s="2">
        <f t="shared" si="186"/>
        <v>49708</v>
      </c>
    </row>
    <row r="7707" spans="1:1" x14ac:dyDescent="0.35">
      <c r="A7707" s="2">
        <f t="shared" si="186"/>
        <v>49709</v>
      </c>
    </row>
    <row r="7708" spans="1:1" x14ac:dyDescent="0.35">
      <c r="A7708" s="2">
        <f t="shared" si="186"/>
        <v>49710</v>
      </c>
    </row>
    <row r="7709" spans="1:1" x14ac:dyDescent="0.35">
      <c r="A7709" s="2">
        <f t="shared" si="186"/>
        <v>49711</v>
      </c>
    </row>
    <row r="7710" spans="1:1" x14ac:dyDescent="0.35">
      <c r="A7710" s="2">
        <f t="shared" si="186"/>
        <v>49712</v>
      </c>
    </row>
    <row r="7711" spans="1:1" x14ac:dyDescent="0.35">
      <c r="A7711" s="2">
        <f t="shared" si="186"/>
        <v>49713</v>
      </c>
    </row>
    <row r="7712" spans="1:1" x14ac:dyDescent="0.35">
      <c r="A7712" s="2">
        <f t="shared" si="186"/>
        <v>49714</v>
      </c>
    </row>
    <row r="7713" spans="1:1" x14ac:dyDescent="0.35">
      <c r="A7713" s="2">
        <f t="shared" si="186"/>
        <v>49715</v>
      </c>
    </row>
    <row r="7714" spans="1:1" x14ac:dyDescent="0.35">
      <c r="A7714" s="2">
        <f t="shared" si="186"/>
        <v>49716</v>
      </c>
    </row>
    <row r="7715" spans="1:1" x14ac:dyDescent="0.35">
      <c r="A7715" s="2">
        <f t="shared" si="186"/>
        <v>49717</v>
      </c>
    </row>
    <row r="7716" spans="1:1" x14ac:dyDescent="0.35">
      <c r="A7716" s="2">
        <f t="shared" si="186"/>
        <v>49718</v>
      </c>
    </row>
    <row r="7717" spans="1:1" x14ac:dyDescent="0.35">
      <c r="A7717" s="2">
        <f t="shared" si="186"/>
        <v>49719</v>
      </c>
    </row>
    <row r="7718" spans="1:1" x14ac:dyDescent="0.35">
      <c r="A7718" s="2">
        <f t="shared" si="186"/>
        <v>49720</v>
      </c>
    </row>
    <row r="7719" spans="1:1" x14ac:dyDescent="0.35">
      <c r="A7719" s="2">
        <f t="shared" si="186"/>
        <v>49721</v>
      </c>
    </row>
    <row r="7720" spans="1:1" x14ac:dyDescent="0.35">
      <c r="A7720" s="2">
        <f t="shared" si="186"/>
        <v>49722</v>
      </c>
    </row>
    <row r="7721" spans="1:1" x14ac:dyDescent="0.35">
      <c r="A7721" s="2">
        <f t="shared" si="186"/>
        <v>49723</v>
      </c>
    </row>
    <row r="7722" spans="1:1" x14ac:dyDescent="0.35">
      <c r="A7722" s="2">
        <f t="shared" si="186"/>
        <v>49724</v>
      </c>
    </row>
    <row r="7723" spans="1:1" x14ac:dyDescent="0.35">
      <c r="A7723" s="2">
        <f t="shared" si="186"/>
        <v>49725</v>
      </c>
    </row>
    <row r="7724" spans="1:1" x14ac:dyDescent="0.35">
      <c r="A7724" s="2">
        <f t="shared" si="186"/>
        <v>49726</v>
      </c>
    </row>
    <row r="7725" spans="1:1" x14ac:dyDescent="0.35">
      <c r="A7725" s="2">
        <f t="shared" si="186"/>
        <v>49727</v>
      </c>
    </row>
    <row r="7726" spans="1:1" x14ac:dyDescent="0.35">
      <c r="A7726" s="2">
        <f t="shared" si="186"/>
        <v>49728</v>
      </c>
    </row>
    <row r="7727" spans="1:1" x14ac:dyDescent="0.35">
      <c r="A7727" s="2">
        <f t="shared" si="186"/>
        <v>49729</v>
      </c>
    </row>
    <row r="7728" spans="1:1" x14ac:dyDescent="0.35">
      <c r="A7728" s="2">
        <f t="shared" si="186"/>
        <v>49730</v>
      </c>
    </row>
    <row r="7729" spans="1:1" x14ac:dyDescent="0.35">
      <c r="A7729" s="2">
        <f t="shared" si="186"/>
        <v>49731</v>
      </c>
    </row>
    <row r="7730" spans="1:1" x14ac:dyDescent="0.35">
      <c r="A7730" s="2">
        <f t="shared" si="186"/>
        <v>49732</v>
      </c>
    </row>
    <row r="7731" spans="1:1" x14ac:dyDescent="0.35">
      <c r="A7731" s="2">
        <f t="shared" si="186"/>
        <v>49733</v>
      </c>
    </row>
    <row r="7732" spans="1:1" x14ac:dyDescent="0.35">
      <c r="A7732" s="2">
        <f t="shared" si="186"/>
        <v>49734</v>
      </c>
    </row>
    <row r="7733" spans="1:1" x14ac:dyDescent="0.35">
      <c r="A7733" s="2">
        <f t="shared" si="186"/>
        <v>49735</v>
      </c>
    </row>
    <row r="7734" spans="1:1" x14ac:dyDescent="0.35">
      <c r="A7734" s="2">
        <f t="shared" si="186"/>
        <v>49736</v>
      </c>
    </row>
    <row r="7735" spans="1:1" x14ac:dyDescent="0.35">
      <c r="A7735" s="2">
        <f t="shared" si="186"/>
        <v>49737</v>
      </c>
    </row>
    <row r="7736" spans="1:1" x14ac:dyDescent="0.35">
      <c r="A7736" s="2">
        <f t="shared" si="186"/>
        <v>49738</v>
      </c>
    </row>
    <row r="7737" spans="1:1" x14ac:dyDescent="0.35">
      <c r="A7737" s="2">
        <f t="shared" si="186"/>
        <v>49739</v>
      </c>
    </row>
    <row r="7738" spans="1:1" x14ac:dyDescent="0.35">
      <c r="A7738" s="2">
        <f t="shared" si="186"/>
        <v>49740</v>
      </c>
    </row>
    <row r="7739" spans="1:1" x14ac:dyDescent="0.35">
      <c r="A7739" s="2">
        <f t="shared" si="186"/>
        <v>49741</v>
      </c>
    </row>
    <row r="7740" spans="1:1" x14ac:dyDescent="0.35">
      <c r="A7740" s="2">
        <f t="shared" si="186"/>
        <v>49742</v>
      </c>
    </row>
    <row r="7741" spans="1:1" x14ac:dyDescent="0.35">
      <c r="A7741" s="2">
        <f t="shared" si="186"/>
        <v>49743</v>
      </c>
    </row>
    <row r="7742" spans="1:1" x14ac:dyDescent="0.35">
      <c r="A7742" s="2">
        <f t="shared" si="186"/>
        <v>49744</v>
      </c>
    </row>
    <row r="7743" spans="1:1" x14ac:dyDescent="0.35">
      <c r="A7743" s="2">
        <f t="shared" si="186"/>
        <v>49745</v>
      </c>
    </row>
    <row r="7744" spans="1:1" x14ac:dyDescent="0.35">
      <c r="A7744" s="2">
        <f t="shared" si="186"/>
        <v>49746</v>
      </c>
    </row>
    <row r="7745" spans="1:1" x14ac:dyDescent="0.35">
      <c r="A7745" s="2">
        <f t="shared" si="186"/>
        <v>49747</v>
      </c>
    </row>
    <row r="7746" spans="1:1" x14ac:dyDescent="0.35">
      <c r="A7746" s="2">
        <f t="shared" si="186"/>
        <v>49748</v>
      </c>
    </row>
    <row r="7747" spans="1:1" x14ac:dyDescent="0.35">
      <c r="A7747" s="2">
        <f t="shared" si="186"/>
        <v>49749</v>
      </c>
    </row>
    <row r="7748" spans="1:1" x14ac:dyDescent="0.35">
      <c r="A7748" s="2">
        <f t="shared" si="186"/>
        <v>49750</v>
      </c>
    </row>
    <row r="7749" spans="1:1" x14ac:dyDescent="0.35">
      <c r="A7749" s="2">
        <f t="shared" si="186"/>
        <v>49751</v>
      </c>
    </row>
    <row r="7750" spans="1:1" x14ac:dyDescent="0.35">
      <c r="A7750" s="2">
        <f t="shared" si="186"/>
        <v>49752</v>
      </c>
    </row>
    <row r="7751" spans="1:1" x14ac:dyDescent="0.35">
      <c r="A7751" s="2">
        <f t="shared" si="186"/>
        <v>49753</v>
      </c>
    </row>
    <row r="7752" spans="1:1" x14ac:dyDescent="0.35">
      <c r="A7752" s="2">
        <f t="shared" si="186"/>
        <v>49754</v>
      </c>
    </row>
    <row r="7753" spans="1:1" x14ac:dyDescent="0.35">
      <c r="A7753" s="2">
        <f t="shared" si="186"/>
        <v>49755</v>
      </c>
    </row>
    <row r="7754" spans="1:1" x14ac:dyDescent="0.35">
      <c r="A7754" s="2">
        <f t="shared" si="186"/>
        <v>49756</v>
      </c>
    </row>
    <row r="7755" spans="1:1" x14ac:dyDescent="0.35">
      <c r="A7755" s="2">
        <f t="shared" si="186"/>
        <v>49757</v>
      </c>
    </row>
    <row r="7756" spans="1:1" x14ac:dyDescent="0.35">
      <c r="A7756" s="2">
        <f t="shared" si="186"/>
        <v>49758</v>
      </c>
    </row>
    <row r="7757" spans="1:1" x14ac:dyDescent="0.35">
      <c r="A7757" s="2">
        <f t="shared" si="186"/>
        <v>49759</v>
      </c>
    </row>
    <row r="7758" spans="1:1" x14ac:dyDescent="0.35">
      <c r="A7758" s="2">
        <f t="shared" si="186"/>
        <v>49760</v>
      </c>
    </row>
    <row r="7759" spans="1:1" x14ac:dyDescent="0.35">
      <c r="A7759" s="2">
        <f t="shared" si="186"/>
        <v>49761</v>
      </c>
    </row>
    <row r="7760" spans="1:1" x14ac:dyDescent="0.35">
      <c r="A7760" s="2">
        <f t="shared" si="186"/>
        <v>49762</v>
      </c>
    </row>
    <row r="7761" spans="1:1" x14ac:dyDescent="0.35">
      <c r="A7761" s="2">
        <f t="shared" si="186"/>
        <v>49763</v>
      </c>
    </row>
    <row r="7762" spans="1:1" x14ac:dyDescent="0.35">
      <c r="A7762" s="2">
        <f t="shared" si="186"/>
        <v>49764</v>
      </c>
    </row>
    <row r="7763" spans="1:1" x14ac:dyDescent="0.35">
      <c r="A7763" s="2">
        <f t="shared" si="186"/>
        <v>49765</v>
      </c>
    </row>
    <row r="7764" spans="1:1" x14ac:dyDescent="0.35">
      <c r="A7764" s="2">
        <f t="shared" si="186"/>
        <v>49766</v>
      </c>
    </row>
    <row r="7765" spans="1:1" x14ac:dyDescent="0.35">
      <c r="A7765" s="2">
        <f t="shared" ref="A7765:A7828" si="187">A7764+1</f>
        <v>49767</v>
      </c>
    </row>
    <row r="7766" spans="1:1" x14ac:dyDescent="0.35">
      <c r="A7766" s="2">
        <f t="shared" si="187"/>
        <v>49768</v>
      </c>
    </row>
    <row r="7767" spans="1:1" x14ac:dyDescent="0.35">
      <c r="A7767" s="2">
        <f t="shared" si="187"/>
        <v>49769</v>
      </c>
    </row>
    <row r="7768" spans="1:1" x14ac:dyDescent="0.35">
      <c r="A7768" s="2">
        <f t="shared" si="187"/>
        <v>49770</v>
      </c>
    </row>
    <row r="7769" spans="1:1" x14ac:dyDescent="0.35">
      <c r="A7769" s="2">
        <f t="shared" si="187"/>
        <v>49771</v>
      </c>
    </row>
    <row r="7770" spans="1:1" x14ac:dyDescent="0.35">
      <c r="A7770" s="2">
        <f t="shared" si="187"/>
        <v>49772</v>
      </c>
    </row>
    <row r="7771" spans="1:1" x14ac:dyDescent="0.35">
      <c r="A7771" s="2">
        <f t="shared" si="187"/>
        <v>49773</v>
      </c>
    </row>
    <row r="7772" spans="1:1" x14ac:dyDescent="0.35">
      <c r="A7772" s="2">
        <f t="shared" si="187"/>
        <v>49774</v>
      </c>
    </row>
    <row r="7773" spans="1:1" x14ac:dyDescent="0.35">
      <c r="A7773" s="2">
        <f t="shared" si="187"/>
        <v>49775</v>
      </c>
    </row>
    <row r="7774" spans="1:1" x14ac:dyDescent="0.35">
      <c r="A7774" s="2">
        <f t="shared" si="187"/>
        <v>49776</v>
      </c>
    </row>
    <row r="7775" spans="1:1" x14ac:dyDescent="0.35">
      <c r="A7775" s="2">
        <f t="shared" si="187"/>
        <v>49777</v>
      </c>
    </row>
    <row r="7776" spans="1:1" x14ac:dyDescent="0.35">
      <c r="A7776" s="2">
        <f t="shared" si="187"/>
        <v>49778</v>
      </c>
    </row>
    <row r="7777" spans="1:1" x14ac:dyDescent="0.35">
      <c r="A7777" s="2">
        <f t="shared" si="187"/>
        <v>49779</v>
      </c>
    </row>
    <row r="7778" spans="1:1" x14ac:dyDescent="0.35">
      <c r="A7778" s="2">
        <f t="shared" si="187"/>
        <v>49780</v>
      </c>
    </row>
    <row r="7779" spans="1:1" x14ac:dyDescent="0.35">
      <c r="A7779" s="2">
        <f t="shared" si="187"/>
        <v>49781</v>
      </c>
    </row>
    <row r="7780" spans="1:1" x14ac:dyDescent="0.35">
      <c r="A7780" s="2">
        <f t="shared" si="187"/>
        <v>49782</v>
      </c>
    </row>
    <row r="7781" spans="1:1" x14ac:dyDescent="0.35">
      <c r="A7781" s="2">
        <f t="shared" si="187"/>
        <v>49783</v>
      </c>
    </row>
    <row r="7782" spans="1:1" x14ac:dyDescent="0.35">
      <c r="A7782" s="2">
        <f t="shared" si="187"/>
        <v>49784</v>
      </c>
    </row>
    <row r="7783" spans="1:1" x14ac:dyDescent="0.35">
      <c r="A7783" s="2">
        <f t="shared" si="187"/>
        <v>49785</v>
      </c>
    </row>
    <row r="7784" spans="1:1" x14ac:dyDescent="0.35">
      <c r="A7784" s="2">
        <f t="shared" si="187"/>
        <v>49786</v>
      </c>
    </row>
    <row r="7785" spans="1:1" x14ac:dyDescent="0.35">
      <c r="A7785" s="2">
        <f t="shared" si="187"/>
        <v>49787</v>
      </c>
    </row>
    <row r="7786" spans="1:1" x14ac:dyDescent="0.35">
      <c r="A7786" s="2">
        <f t="shared" si="187"/>
        <v>49788</v>
      </c>
    </row>
    <row r="7787" spans="1:1" x14ac:dyDescent="0.35">
      <c r="A7787" s="2">
        <f t="shared" si="187"/>
        <v>49789</v>
      </c>
    </row>
    <row r="7788" spans="1:1" x14ac:dyDescent="0.35">
      <c r="A7788" s="2">
        <f t="shared" si="187"/>
        <v>49790</v>
      </c>
    </row>
    <row r="7789" spans="1:1" x14ac:dyDescent="0.35">
      <c r="A7789" s="2">
        <f t="shared" si="187"/>
        <v>49791</v>
      </c>
    </row>
    <row r="7790" spans="1:1" x14ac:dyDescent="0.35">
      <c r="A7790" s="2">
        <f t="shared" si="187"/>
        <v>49792</v>
      </c>
    </row>
    <row r="7791" spans="1:1" x14ac:dyDescent="0.35">
      <c r="A7791" s="2">
        <f t="shared" si="187"/>
        <v>49793</v>
      </c>
    </row>
    <row r="7792" spans="1:1" x14ac:dyDescent="0.35">
      <c r="A7792" s="2">
        <f t="shared" si="187"/>
        <v>49794</v>
      </c>
    </row>
    <row r="7793" spans="1:1" x14ac:dyDescent="0.35">
      <c r="A7793" s="2">
        <f t="shared" si="187"/>
        <v>49795</v>
      </c>
    </row>
    <row r="7794" spans="1:1" x14ac:dyDescent="0.35">
      <c r="A7794" s="2">
        <f t="shared" si="187"/>
        <v>49796</v>
      </c>
    </row>
    <row r="7795" spans="1:1" x14ac:dyDescent="0.35">
      <c r="A7795" s="2">
        <f t="shared" si="187"/>
        <v>49797</v>
      </c>
    </row>
    <row r="7796" spans="1:1" x14ac:dyDescent="0.35">
      <c r="A7796" s="2">
        <f t="shared" si="187"/>
        <v>49798</v>
      </c>
    </row>
    <row r="7797" spans="1:1" x14ac:dyDescent="0.35">
      <c r="A7797" s="2">
        <f t="shared" si="187"/>
        <v>49799</v>
      </c>
    </row>
    <row r="7798" spans="1:1" x14ac:dyDescent="0.35">
      <c r="A7798" s="2">
        <f t="shared" si="187"/>
        <v>49800</v>
      </c>
    </row>
    <row r="7799" spans="1:1" x14ac:dyDescent="0.35">
      <c r="A7799" s="2">
        <f t="shared" si="187"/>
        <v>49801</v>
      </c>
    </row>
    <row r="7800" spans="1:1" x14ac:dyDescent="0.35">
      <c r="A7800" s="2">
        <f t="shared" si="187"/>
        <v>49802</v>
      </c>
    </row>
    <row r="7801" spans="1:1" x14ac:dyDescent="0.35">
      <c r="A7801" s="2">
        <f t="shared" si="187"/>
        <v>49803</v>
      </c>
    </row>
    <row r="7802" spans="1:1" x14ac:dyDescent="0.35">
      <c r="A7802" s="2">
        <f t="shared" si="187"/>
        <v>49804</v>
      </c>
    </row>
    <row r="7803" spans="1:1" x14ac:dyDescent="0.35">
      <c r="A7803" s="2">
        <f t="shared" si="187"/>
        <v>49805</v>
      </c>
    </row>
    <row r="7804" spans="1:1" x14ac:dyDescent="0.35">
      <c r="A7804" s="2">
        <f t="shared" si="187"/>
        <v>49806</v>
      </c>
    </row>
    <row r="7805" spans="1:1" x14ac:dyDescent="0.35">
      <c r="A7805" s="2">
        <f t="shared" si="187"/>
        <v>49807</v>
      </c>
    </row>
    <row r="7806" spans="1:1" x14ac:dyDescent="0.35">
      <c r="A7806" s="2">
        <f t="shared" si="187"/>
        <v>49808</v>
      </c>
    </row>
    <row r="7807" spans="1:1" x14ac:dyDescent="0.35">
      <c r="A7807" s="2">
        <f t="shared" si="187"/>
        <v>49809</v>
      </c>
    </row>
    <row r="7808" spans="1:1" x14ac:dyDescent="0.35">
      <c r="A7808" s="2">
        <f t="shared" si="187"/>
        <v>49810</v>
      </c>
    </row>
    <row r="7809" spans="1:1" x14ac:dyDescent="0.35">
      <c r="A7809" s="2">
        <f t="shared" si="187"/>
        <v>49811</v>
      </c>
    </row>
    <row r="7810" spans="1:1" x14ac:dyDescent="0.35">
      <c r="A7810" s="2">
        <f t="shared" si="187"/>
        <v>49812</v>
      </c>
    </row>
    <row r="7811" spans="1:1" x14ac:dyDescent="0.35">
      <c r="A7811" s="2">
        <f t="shared" si="187"/>
        <v>49813</v>
      </c>
    </row>
    <row r="7812" spans="1:1" x14ac:dyDescent="0.35">
      <c r="A7812" s="2">
        <f t="shared" si="187"/>
        <v>49814</v>
      </c>
    </row>
    <row r="7813" spans="1:1" x14ac:dyDescent="0.35">
      <c r="A7813" s="2">
        <f t="shared" si="187"/>
        <v>49815</v>
      </c>
    </row>
    <row r="7814" spans="1:1" x14ac:dyDescent="0.35">
      <c r="A7814" s="2">
        <f t="shared" si="187"/>
        <v>49816</v>
      </c>
    </row>
    <row r="7815" spans="1:1" x14ac:dyDescent="0.35">
      <c r="A7815" s="2">
        <f t="shared" si="187"/>
        <v>49817</v>
      </c>
    </row>
    <row r="7816" spans="1:1" x14ac:dyDescent="0.35">
      <c r="A7816" s="2">
        <f t="shared" si="187"/>
        <v>49818</v>
      </c>
    </row>
    <row r="7817" spans="1:1" x14ac:dyDescent="0.35">
      <c r="A7817" s="2">
        <f t="shared" si="187"/>
        <v>49819</v>
      </c>
    </row>
    <row r="7818" spans="1:1" x14ac:dyDescent="0.35">
      <c r="A7818" s="2">
        <f t="shared" si="187"/>
        <v>49820</v>
      </c>
    </row>
    <row r="7819" spans="1:1" x14ac:dyDescent="0.35">
      <c r="A7819" s="2">
        <f t="shared" si="187"/>
        <v>49821</v>
      </c>
    </row>
    <row r="7820" spans="1:1" x14ac:dyDescent="0.35">
      <c r="A7820" s="2">
        <f t="shared" si="187"/>
        <v>49822</v>
      </c>
    </row>
    <row r="7821" spans="1:1" x14ac:dyDescent="0.35">
      <c r="A7821" s="2">
        <f t="shared" si="187"/>
        <v>49823</v>
      </c>
    </row>
    <row r="7822" spans="1:1" x14ac:dyDescent="0.35">
      <c r="A7822" s="2">
        <f t="shared" si="187"/>
        <v>49824</v>
      </c>
    </row>
    <row r="7823" spans="1:1" x14ac:dyDescent="0.35">
      <c r="A7823" s="2">
        <f t="shared" si="187"/>
        <v>49825</v>
      </c>
    </row>
    <row r="7824" spans="1:1" x14ac:dyDescent="0.35">
      <c r="A7824" s="2">
        <f t="shared" si="187"/>
        <v>49826</v>
      </c>
    </row>
    <row r="7825" spans="1:1" x14ac:dyDescent="0.35">
      <c r="A7825" s="2">
        <f t="shared" si="187"/>
        <v>49827</v>
      </c>
    </row>
    <row r="7826" spans="1:1" x14ac:dyDescent="0.35">
      <c r="A7826" s="2">
        <f t="shared" si="187"/>
        <v>49828</v>
      </c>
    </row>
    <row r="7827" spans="1:1" x14ac:dyDescent="0.35">
      <c r="A7827" s="2">
        <f t="shared" si="187"/>
        <v>49829</v>
      </c>
    </row>
    <row r="7828" spans="1:1" x14ac:dyDescent="0.35">
      <c r="A7828" s="2">
        <f t="shared" si="187"/>
        <v>49830</v>
      </c>
    </row>
    <row r="7829" spans="1:1" x14ac:dyDescent="0.35">
      <c r="A7829" s="2">
        <f t="shared" ref="A7829:A7892" si="188">A7828+1</f>
        <v>49831</v>
      </c>
    </row>
    <row r="7830" spans="1:1" x14ac:dyDescent="0.35">
      <c r="A7830" s="2">
        <f t="shared" si="188"/>
        <v>49832</v>
      </c>
    </row>
    <row r="7831" spans="1:1" x14ac:dyDescent="0.35">
      <c r="A7831" s="2">
        <f t="shared" si="188"/>
        <v>49833</v>
      </c>
    </row>
    <row r="7832" spans="1:1" x14ac:dyDescent="0.35">
      <c r="A7832" s="2">
        <f t="shared" si="188"/>
        <v>49834</v>
      </c>
    </row>
    <row r="7833" spans="1:1" x14ac:dyDescent="0.35">
      <c r="A7833" s="2">
        <f t="shared" si="188"/>
        <v>49835</v>
      </c>
    </row>
    <row r="7834" spans="1:1" x14ac:dyDescent="0.35">
      <c r="A7834" s="2">
        <f t="shared" si="188"/>
        <v>49836</v>
      </c>
    </row>
    <row r="7835" spans="1:1" x14ac:dyDescent="0.35">
      <c r="A7835" s="2">
        <f t="shared" si="188"/>
        <v>49837</v>
      </c>
    </row>
    <row r="7836" spans="1:1" x14ac:dyDescent="0.35">
      <c r="A7836" s="2">
        <f t="shared" si="188"/>
        <v>49838</v>
      </c>
    </row>
    <row r="7837" spans="1:1" x14ac:dyDescent="0.35">
      <c r="A7837" s="2">
        <f t="shared" si="188"/>
        <v>49839</v>
      </c>
    </row>
    <row r="7838" spans="1:1" x14ac:dyDescent="0.35">
      <c r="A7838" s="2">
        <f t="shared" si="188"/>
        <v>49840</v>
      </c>
    </row>
    <row r="7839" spans="1:1" x14ac:dyDescent="0.35">
      <c r="A7839" s="2">
        <f t="shared" si="188"/>
        <v>49841</v>
      </c>
    </row>
    <row r="7840" spans="1:1" x14ac:dyDescent="0.35">
      <c r="A7840" s="2">
        <f t="shared" si="188"/>
        <v>49842</v>
      </c>
    </row>
    <row r="7841" spans="1:1" x14ac:dyDescent="0.35">
      <c r="A7841" s="2">
        <f t="shared" si="188"/>
        <v>49843</v>
      </c>
    </row>
    <row r="7842" spans="1:1" x14ac:dyDescent="0.35">
      <c r="A7842" s="2">
        <f t="shared" si="188"/>
        <v>49844</v>
      </c>
    </row>
    <row r="7843" spans="1:1" x14ac:dyDescent="0.35">
      <c r="A7843" s="2">
        <f t="shared" si="188"/>
        <v>49845</v>
      </c>
    </row>
    <row r="7844" spans="1:1" x14ac:dyDescent="0.35">
      <c r="A7844" s="2">
        <f t="shared" si="188"/>
        <v>49846</v>
      </c>
    </row>
    <row r="7845" spans="1:1" x14ac:dyDescent="0.35">
      <c r="A7845" s="2">
        <f t="shared" si="188"/>
        <v>49847</v>
      </c>
    </row>
    <row r="7846" spans="1:1" x14ac:dyDescent="0.35">
      <c r="A7846" s="2">
        <f t="shared" si="188"/>
        <v>49848</v>
      </c>
    </row>
    <row r="7847" spans="1:1" x14ac:dyDescent="0.35">
      <c r="A7847" s="2">
        <f t="shared" si="188"/>
        <v>49849</v>
      </c>
    </row>
    <row r="7848" spans="1:1" x14ac:dyDescent="0.35">
      <c r="A7848" s="2">
        <f t="shared" si="188"/>
        <v>49850</v>
      </c>
    </row>
    <row r="7849" spans="1:1" x14ac:dyDescent="0.35">
      <c r="A7849" s="2">
        <f t="shared" si="188"/>
        <v>49851</v>
      </c>
    </row>
    <row r="7850" spans="1:1" x14ac:dyDescent="0.35">
      <c r="A7850" s="2">
        <f t="shared" si="188"/>
        <v>49852</v>
      </c>
    </row>
    <row r="7851" spans="1:1" x14ac:dyDescent="0.35">
      <c r="A7851" s="2">
        <f t="shared" si="188"/>
        <v>49853</v>
      </c>
    </row>
    <row r="7852" spans="1:1" x14ac:dyDescent="0.35">
      <c r="A7852" s="2">
        <f t="shared" si="188"/>
        <v>49854</v>
      </c>
    </row>
    <row r="7853" spans="1:1" x14ac:dyDescent="0.35">
      <c r="A7853" s="2">
        <f t="shared" si="188"/>
        <v>49855</v>
      </c>
    </row>
    <row r="7854" spans="1:1" x14ac:dyDescent="0.35">
      <c r="A7854" s="2">
        <f t="shared" si="188"/>
        <v>49856</v>
      </c>
    </row>
    <row r="7855" spans="1:1" x14ac:dyDescent="0.35">
      <c r="A7855" s="2">
        <f t="shared" si="188"/>
        <v>49857</v>
      </c>
    </row>
    <row r="7856" spans="1:1" x14ac:dyDescent="0.35">
      <c r="A7856" s="2">
        <f t="shared" si="188"/>
        <v>49858</v>
      </c>
    </row>
    <row r="7857" spans="1:1" x14ac:dyDescent="0.35">
      <c r="A7857" s="2">
        <f t="shared" si="188"/>
        <v>49859</v>
      </c>
    </row>
    <row r="7858" spans="1:1" x14ac:dyDescent="0.35">
      <c r="A7858" s="2">
        <f t="shared" si="188"/>
        <v>49860</v>
      </c>
    </row>
    <row r="7859" spans="1:1" x14ac:dyDescent="0.35">
      <c r="A7859" s="2">
        <f t="shared" si="188"/>
        <v>49861</v>
      </c>
    </row>
    <row r="7860" spans="1:1" x14ac:dyDescent="0.35">
      <c r="A7860" s="2">
        <f t="shared" si="188"/>
        <v>49862</v>
      </c>
    </row>
    <row r="7861" spans="1:1" x14ac:dyDescent="0.35">
      <c r="A7861" s="2">
        <f t="shared" si="188"/>
        <v>49863</v>
      </c>
    </row>
    <row r="7862" spans="1:1" x14ac:dyDescent="0.35">
      <c r="A7862" s="2">
        <f t="shared" si="188"/>
        <v>49864</v>
      </c>
    </row>
    <row r="7863" spans="1:1" x14ac:dyDescent="0.35">
      <c r="A7863" s="2">
        <f t="shared" si="188"/>
        <v>49865</v>
      </c>
    </row>
    <row r="7864" spans="1:1" x14ac:dyDescent="0.35">
      <c r="A7864" s="2">
        <f t="shared" si="188"/>
        <v>49866</v>
      </c>
    </row>
    <row r="7865" spans="1:1" x14ac:dyDescent="0.35">
      <c r="A7865" s="2">
        <f t="shared" si="188"/>
        <v>49867</v>
      </c>
    </row>
    <row r="7866" spans="1:1" x14ac:dyDescent="0.35">
      <c r="A7866" s="2">
        <f t="shared" si="188"/>
        <v>49868</v>
      </c>
    </row>
    <row r="7867" spans="1:1" x14ac:dyDescent="0.35">
      <c r="A7867" s="2">
        <f t="shared" si="188"/>
        <v>49869</v>
      </c>
    </row>
    <row r="7868" spans="1:1" x14ac:dyDescent="0.35">
      <c r="A7868" s="2">
        <f t="shared" si="188"/>
        <v>49870</v>
      </c>
    </row>
    <row r="7869" spans="1:1" x14ac:dyDescent="0.35">
      <c r="A7869" s="2">
        <f t="shared" si="188"/>
        <v>49871</v>
      </c>
    </row>
    <row r="7870" spans="1:1" x14ac:dyDescent="0.35">
      <c r="A7870" s="2">
        <f t="shared" si="188"/>
        <v>49872</v>
      </c>
    </row>
    <row r="7871" spans="1:1" x14ac:dyDescent="0.35">
      <c r="A7871" s="2">
        <f t="shared" si="188"/>
        <v>49873</v>
      </c>
    </row>
    <row r="7872" spans="1:1" x14ac:dyDescent="0.35">
      <c r="A7872" s="2">
        <f t="shared" si="188"/>
        <v>49874</v>
      </c>
    </row>
    <row r="7873" spans="1:1" x14ac:dyDescent="0.35">
      <c r="A7873" s="2">
        <f t="shared" si="188"/>
        <v>49875</v>
      </c>
    </row>
    <row r="7874" spans="1:1" x14ac:dyDescent="0.35">
      <c r="A7874" s="2">
        <f t="shared" si="188"/>
        <v>49876</v>
      </c>
    </row>
    <row r="7875" spans="1:1" x14ac:dyDescent="0.35">
      <c r="A7875" s="2">
        <f t="shared" si="188"/>
        <v>49877</v>
      </c>
    </row>
    <row r="7876" spans="1:1" x14ac:dyDescent="0.35">
      <c r="A7876" s="2">
        <f t="shared" si="188"/>
        <v>49878</v>
      </c>
    </row>
    <row r="7877" spans="1:1" x14ac:dyDescent="0.35">
      <c r="A7877" s="2">
        <f t="shared" si="188"/>
        <v>49879</v>
      </c>
    </row>
    <row r="7878" spans="1:1" x14ac:dyDescent="0.35">
      <c r="A7878" s="2">
        <f t="shared" si="188"/>
        <v>49880</v>
      </c>
    </row>
    <row r="7879" spans="1:1" x14ac:dyDescent="0.35">
      <c r="A7879" s="2">
        <f t="shared" si="188"/>
        <v>49881</v>
      </c>
    </row>
    <row r="7880" spans="1:1" x14ac:dyDescent="0.35">
      <c r="A7880" s="2">
        <f t="shared" si="188"/>
        <v>49882</v>
      </c>
    </row>
    <row r="7881" spans="1:1" x14ac:dyDescent="0.35">
      <c r="A7881" s="2">
        <f t="shared" si="188"/>
        <v>49883</v>
      </c>
    </row>
    <row r="7882" spans="1:1" x14ac:dyDescent="0.35">
      <c r="A7882" s="2">
        <f t="shared" si="188"/>
        <v>49884</v>
      </c>
    </row>
    <row r="7883" spans="1:1" x14ac:dyDescent="0.35">
      <c r="A7883" s="2">
        <f t="shared" si="188"/>
        <v>49885</v>
      </c>
    </row>
    <row r="7884" spans="1:1" x14ac:dyDescent="0.35">
      <c r="A7884" s="2">
        <f t="shared" si="188"/>
        <v>49886</v>
      </c>
    </row>
    <row r="7885" spans="1:1" x14ac:dyDescent="0.35">
      <c r="A7885" s="2">
        <f t="shared" si="188"/>
        <v>49887</v>
      </c>
    </row>
    <row r="7886" spans="1:1" x14ac:dyDescent="0.35">
      <c r="A7886" s="2">
        <f t="shared" si="188"/>
        <v>49888</v>
      </c>
    </row>
    <row r="7887" spans="1:1" x14ac:dyDescent="0.35">
      <c r="A7887" s="2">
        <f t="shared" si="188"/>
        <v>49889</v>
      </c>
    </row>
    <row r="7888" spans="1:1" x14ac:dyDescent="0.35">
      <c r="A7888" s="2">
        <f t="shared" si="188"/>
        <v>49890</v>
      </c>
    </row>
    <row r="7889" spans="1:1" x14ac:dyDescent="0.35">
      <c r="A7889" s="2">
        <f t="shared" si="188"/>
        <v>49891</v>
      </c>
    </row>
    <row r="7890" spans="1:1" x14ac:dyDescent="0.35">
      <c r="A7890" s="2">
        <f t="shared" si="188"/>
        <v>49892</v>
      </c>
    </row>
    <row r="7891" spans="1:1" x14ac:dyDescent="0.35">
      <c r="A7891" s="2">
        <f t="shared" si="188"/>
        <v>49893</v>
      </c>
    </row>
    <row r="7892" spans="1:1" x14ac:dyDescent="0.35">
      <c r="A7892" s="2">
        <f t="shared" si="188"/>
        <v>49894</v>
      </c>
    </row>
    <row r="7893" spans="1:1" x14ac:dyDescent="0.35">
      <c r="A7893" s="2">
        <f t="shared" ref="A7893:A7956" si="189">A7892+1</f>
        <v>49895</v>
      </c>
    </row>
    <row r="7894" spans="1:1" x14ac:dyDescent="0.35">
      <c r="A7894" s="2">
        <f t="shared" si="189"/>
        <v>49896</v>
      </c>
    </row>
    <row r="7895" spans="1:1" x14ac:dyDescent="0.35">
      <c r="A7895" s="2">
        <f t="shared" si="189"/>
        <v>49897</v>
      </c>
    </row>
    <row r="7896" spans="1:1" x14ac:dyDescent="0.35">
      <c r="A7896" s="2">
        <f t="shared" si="189"/>
        <v>49898</v>
      </c>
    </row>
    <row r="7897" spans="1:1" x14ac:dyDescent="0.35">
      <c r="A7897" s="2">
        <f t="shared" si="189"/>
        <v>49899</v>
      </c>
    </row>
    <row r="7898" spans="1:1" x14ac:dyDescent="0.35">
      <c r="A7898" s="2">
        <f t="shared" si="189"/>
        <v>49900</v>
      </c>
    </row>
    <row r="7899" spans="1:1" x14ac:dyDescent="0.35">
      <c r="A7899" s="2">
        <f t="shared" si="189"/>
        <v>49901</v>
      </c>
    </row>
    <row r="7900" spans="1:1" x14ac:dyDescent="0.35">
      <c r="A7900" s="2">
        <f t="shared" si="189"/>
        <v>49902</v>
      </c>
    </row>
    <row r="7901" spans="1:1" x14ac:dyDescent="0.35">
      <c r="A7901" s="2">
        <f t="shared" si="189"/>
        <v>49903</v>
      </c>
    </row>
    <row r="7902" spans="1:1" x14ac:dyDescent="0.35">
      <c r="A7902" s="2">
        <f t="shared" si="189"/>
        <v>49904</v>
      </c>
    </row>
    <row r="7903" spans="1:1" x14ac:dyDescent="0.35">
      <c r="A7903" s="2">
        <f t="shared" si="189"/>
        <v>49905</v>
      </c>
    </row>
    <row r="7904" spans="1:1" x14ac:dyDescent="0.35">
      <c r="A7904" s="2">
        <f t="shared" si="189"/>
        <v>49906</v>
      </c>
    </row>
    <row r="7905" spans="1:1" x14ac:dyDescent="0.35">
      <c r="A7905" s="2">
        <f t="shared" si="189"/>
        <v>49907</v>
      </c>
    </row>
    <row r="7906" spans="1:1" x14ac:dyDescent="0.35">
      <c r="A7906" s="2">
        <f t="shared" si="189"/>
        <v>49908</v>
      </c>
    </row>
    <row r="7907" spans="1:1" x14ac:dyDescent="0.35">
      <c r="A7907" s="2">
        <f t="shared" si="189"/>
        <v>49909</v>
      </c>
    </row>
    <row r="7908" spans="1:1" x14ac:dyDescent="0.35">
      <c r="A7908" s="2">
        <f t="shared" si="189"/>
        <v>49910</v>
      </c>
    </row>
    <row r="7909" spans="1:1" x14ac:dyDescent="0.35">
      <c r="A7909" s="2">
        <f t="shared" si="189"/>
        <v>49911</v>
      </c>
    </row>
    <row r="7910" spans="1:1" x14ac:dyDescent="0.35">
      <c r="A7910" s="2">
        <f t="shared" si="189"/>
        <v>49912</v>
      </c>
    </row>
    <row r="7911" spans="1:1" x14ac:dyDescent="0.35">
      <c r="A7911" s="2">
        <f t="shared" si="189"/>
        <v>49913</v>
      </c>
    </row>
    <row r="7912" spans="1:1" x14ac:dyDescent="0.35">
      <c r="A7912" s="2">
        <f t="shared" si="189"/>
        <v>49914</v>
      </c>
    </row>
    <row r="7913" spans="1:1" x14ac:dyDescent="0.35">
      <c r="A7913" s="2">
        <f t="shared" si="189"/>
        <v>49915</v>
      </c>
    </row>
    <row r="7914" spans="1:1" x14ac:dyDescent="0.35">
      <c r="A7914" s="2">
        <f t="shared" si="189"/>
        <v>49916</v>
      </c>
    </row>
    <row r="7915" spans="1:1" x14ac:dyDescent="0.35">
      <c r="A7915" s="2">
        <f t="shared" si="189"/>
        <v>49917</v>
      </c>
    </row>
    <row r="7916" spans="1:1" x14ac:dyDescent="0.35">
      <c r="A7916" s="2">
        <f t="shared" si="189"/>
        <v>49918</v>
      </c>
    </row>
    <row r="7917" spans="1:1" x14ac:dyDescent="0.35">
      <c r="A7917" s="2">
        <f t="shared" si="189"/>
        <v>49919</v>
      </c>
    </row>
    <row r="7918" spans="1:1" x14ac:dyDescent="0.35">
      <c r="A7918" s="2">
        <f t="shared" si="189"/>
        <v>49920</v>
      </c>
    </row>
    <row r="7919" spans="1:1" x14ac:dyDescent="0.35">
      <c r="A7919" s="2">
        <f t="shared" si="189"/>
        <v>49921</v>
      </c>
    </row>
    <row r="7920" spans="1:1" x14ac:dyDescent="0.35">
      <c r="A7920" s="2">
        <f t="shared" si="189"/>
        <v>49922</v>
      </c>
    </row>
    <row r="7921" spans="1:1" x14ac:dyDescent="0.35">
      <c r="A7921" s="2">
        <f t="shared" si="189"/>
        <v>49923</v>
      </c>
    </row>
    <row r="7922" spans="1:1" x14ac:dyDescent="0.35">
      <c r="A7922" s="2">
        <f t="shared" si="189"/>
        <v>49924</v>
      </c>
    </row>
    <row r="7923" spans="1:1" x14ac:dyDescent="0.35">
      <c r="A7923" s="2">
        <f t="shared" si="189"/>
        <v>49925</v>
      </c>
    </row>
    <row r="7924" spans="1:1" x14ac:dyDescent="0.35">
      <c r="A7924" s="2">
        <f t="shared" si="189"/>
        <v>49926</v>
      </c>
    </row>
    <row r="7925" spans="1:1" x14ac:dyDescent="0.35">
      <c r="A7925" s="2">
        <f t="shared" si="189"/>
        <v>49927</v>
      </c>
    </row>
    <row r="7926" spans="1:1" x14ac:dyDescent="0.35">
      <c r="A7926" s="2">
        <f t="shared" si="189"/>
        <v>49928</v>
      </c>
    </row>
    <row r="7927" spans="1:1" x14ac:dyDescent="0.35">
      <c r="A7927" s="2">
        <f t="shared" si="189"/>
        <v>49929</v>
      </c>
    </row>
    <row r="7928" spans="1:1" x14ac:dyDescent="0.35">
      <c r="A7928" s="2">
        <f t="shared" si="189"/>
        <v>49930</v>
      </c>
    </row>
    <row r="7929" spans="1:1" x14ac:dyDescent="0.35">
      <c r="A7929" s="2">
        <f t="shared" si="189"/>
        <v>49931</v>
      </c>
    </row>
    <row r="7930" spans="1:1" x14ac:dyDescent="0.35">
      <c r="A7930" s="2">
        <f t="shared" si="189"/>
        <v>49932</v>
      </c>
    </row>
    <row r="7931" spans="1:1" x14ac:dyDescent="0.35">
      <c r="A7931" s="2">
        <f t="shared" si="189"/>
        <v>49933</v>
      </c>
    </row>
    <row r="7932" spans="1:1" x14ac:dyDescent="0.35">
      <c r="A7932" s="2">
        <f t="shared" si="189"/>
        <v>49934</v>
      </c>
    </row>
    <row r="7933" spans="1:1" x14ac:dyDescent="0.35">
      <c r="A7933" s="2">
        <f t="shared" si="189"/>
        <v>49935</v>
      </c>
    </row>
    <row r="7934" spans="1:1" x14ac:dyDescent="0.35">
      <c r="A7934" s="2">
        <f t="shared" si="189"/>
        <v>49936</v>
      </c>
    </row>
    <row r="7935" spans="1:1" x14ac:dyDescent="0.35">
      <c r="A7935" s="2">
        <f t="shared" si="189"/>
        <v>49937</v>
      </c>
    </row>
    <row r="7936" spans="1:1" x14ac:dyDescent="0.35">
      <c r="A7936" s="2">
        <f t="shared" si="189"/>
        <v>49938</v>
      </c>
    </row>
    <row r="7937" spans="1:1" x14ac:dyDescent="0.35">
      <c r="A7937" s="2">
        <f t="shared" si="189"/>
        <v>49939</v>
      </c>
    </row>
    <row r="7938" spans="1:1" x14ac:dyDescent="0.35">
      <c r="A7938" s="2">
        <f t="shared" si="189"/>
        <v>49940</v>
      </c>
    </row>
    <row r="7939" spans="1:1" x14ac:dyDescent="0.35">
      <c r="A7939" s="2">
        <f t="shared" si="189"/>
        <v>49941</v>
      </c>
    </row>
    <row r="7940" spans="1:1" x14ac:dyDescent="0.35">
      <c r="A7940" s="2">
        <f t="shared" si="189"/>
        <v>49942</v>
      </c>
    </row>
    <row r="7941" spans="1:1" x14ac:dyDescent="0.35">
      <c r="A7941" s="2">
        <f t="shared" si="189"/>
        <v>49943</v>
      </c>
    </row>
    <row r="7942" spans="1:1" x14ac:dyDescent="0.35">
      <c r="A7942" s="2">
        <f t="shared" si="189"/>
        <v>49944</v>
      </c>
    </row>
    <row r="7943" spans="1:1" x14ac:dyDescent="0.35">
      <c r="A7943" s="2">
        <f t="shared" si="189"/>
        <v>49945</v>
      </c>
    </row>
    <row r="7944" spans="1:1" x14ac:dyDescent="0.35">
      <c r="A7944" s="2">
        <f t="shared" si="189"/>
        <v>49946</v>
      </c>
    </row>
    <row r="7945" spans="1:1" x14ac:dyDescent="0.35">
      <c r="A7945" s="2">
        <f t="shared" si="189"/>
        <v>49947</v>
      </c>
    </row>
    <row r="7946" spans="1:1" x14ac:dyDescent="0.35">
      <c r="A7946" s="2">
        <f t="shared" si="189"/>
        <v>49948</v>
      </c>
    </row>
    <row r="7947" spans="1:1" x14ac:dyDescent="0.35">
      <c r="A7947" s="2">
        <f t="shared" si="189"/>
        <v>49949</v>
      </c>
    </row>
    <row r="7948" spans="1:1" x14ac:dyDescent="0.35">
      <c r="A7948" s="2">
        <f t="shared" si="189"/>
        <v>49950</v>
      </c>
    </row>
    <row r="7949" spans="1:1" x14ac:dyDescent="0.35">
      <c r="A7949" s="2">
        <f t="shared" si="189"/>
        <v>49951</v>
      </c>
    </row>
    <row r="7950" spans="1:1" x14ac:dyDescent="0.35">
      <c r="A7950" s="2">
        <f t="shared" si="189"/>
        <v>49952</v>
      </c>
    </row>
    <row r="7951" spans="1:1" x14ac:dyDescent="0.35">
      <c r="A7951" s="2">
        <f t="shared" si="189"/>
        <v>49953</v>
      </c>
    </row>
    <row r="7952" spans="1:1" x14ac:dyDescent="0.35">
      <c r="A7952" s="2">
        <f t="shared" si="189"/>
        <v>49954</v>
      </c>
    </row>
    <row r="7953" spans="1:1" x14ac:dyDescent="0.35">
      <c r="A7953" s="2">
        <f t="shared" si="189"/>
        <v>49955</v>
      </c>
    </row>
    <row r="7954" spans="1:1" x14ac:dyDescent="0.35">
      <c r="A7954" s="2">
        <f t="shared" si="189"/>
        <v>49956</v>
      </c>
    </row>
    <row r="7955" spans="1:1" x14ac:dyDescent="0.35">
      <c r="A7955" s="2">
        <f t="shared" si="189"/>
        <v>49957</v>
      </c>
    </row>
    <row r="7956" spans="1:1" x14ac:dyDescent="0.35">
      <c r="A7956" s="2">
        <f t="shared" si="189"/>
        <v>49958</v>
      </c>
    </row>
    <row r="7957" spans="1:1" x14ac:dyDescent="0.35">
      <c r="A7957" s="2">
        <f t="shared" ref="A7957:A8020" si="190">A7956+1</f>
        <v>49959</v>
      </c>
    </row>
    <row r="7958" spans="1:1" x14ac:dyDescent="0.35">
      <c r="A7958" s="2">
        <f t="shared" si="190"/>
        <v>49960</v>
      </c>
    </row>
    <row r="7959" spans="1:1" x14ac:dyDescent="0.35">
      <c r="A7959" s="2">
        <f t="shared" si="190"/>
        <v>49961</v>
      </c>
    </row>
    <row r="7960" spans="1:1" x14ac:dyDescent="0.35">
      <c r="A7960" s="2">
        <f t="shared" si="190"/>
        <v>49962</v>
      </c>
    </row>
    <row r="7961" spans="1:1" x14ac:dyDescent="0.35">
      <c r="A7961" s="2">
        <f t="shared" si="190"/>
        <v>49963</v>
      </c>
    </row>
    <row r="7962" spans="1:1" x14ac:dyDescent="0.35">
      <c r="A7962" s="2">
        <f t="shared" si="190"/>
        <v>49964</v>
      </c>
    </row>
    <row r="7963" spans="1:1" x14ac:dyDescent="0.35">
      <c r="A7963" s="2">
        <f t="shared" si="190"/>
        <v>49965</v>
      </c>
    </row>
    <row r="7964" spans="1:1" x14ac:dyDescent="0.35">
      <c r="A7964" s="2">
        <f t="shared" si="190"/>
        <v>49966</v>
      </c>
    </row>
    <row r="7965" spans="1:1" x14ac:dyDescent="0.35">
      <c r="A7965" s="2">
        <f t="shared" si="190"/>
        <v>49967</v>
      </c>
    </row>
    <row r="7966" spans="1:1" x14ac:dyDescent="0.35">
      <c r="A7966" s="2">
        <f t="shared" si="190"/>
        <v>49968</v>
      </c>
    </row>
    <row r="7967" spans="1:1" x14ac:dyDescent="0.35">
      <c r="A7967" s="2">
        <f t="shared" si="190"/>
        <v>49969</v>
      </c>
    </row>
    <row r="7968" spans="1:1" x14ac:dyDescent="0.35">
      <c r="A7968" s="2">
        <f t="shared" si="190"/>
        <v>49970</v>
      </c>
    </row>
    <row r="7969" spans="1:1" x14ac:dyDescent="0.35">
      <c r="A7969" s="2">
        <f t="shared" si="190"/>
        <v>49971</v>
      </c>
    </row>
    <row r="7970" spans="1:1" x14ac:dyDescent="0.35">
      <c r="A7970" s="2">
        <f t="shared" si="190"/>
        <v>49972</v>
      </c>
    </row>
    <row r="7971" spans="1:1" x14ac:dyDescent="0.35">
      <c r="A7971" s="2">
        <f t="shared" si="190"/>
        <v>49973</v>
      </c>
    </row>
    <row r="7972" spans="1:1" x14ac:dyDescent="0.35">
      <c r="A7972" s="2">
        <f t="shared" si="190"/>
        <v>49974</v>
      </c>
    </row>
    <row r="7973" spans="1:1" x14ac:dyDescent="0.35">
      <c r="A7973" s="2">
        <f t="shared" si="190"/>
        <v>49975</v>
      </c>
    </row>
    <row r="7974" spans="1:1" x14ac:dyDescent="0.35">
      <c r="A7974" s="2">
        <f t="shared" si="190"/>
        <v>49976</v>
      </c>
    </row>
    <row r="7975" spans="1:1" x14ac:dyDescent="0.35">
      <c r="A7975" s="2">
        <f t="shared" si="190"/>
        <v>49977</v>
      </c>
    </row>
    <row r="7976" spans="1:1" x14ac:dyDescent="0.35">
      <c r="A7976" s="2">
        <f t="shared" si="190"/>
        <v>49978</v>
      </c>
    </row>
    <row r="7977" spans="1:1" x14ac:dyDescent="0.35">
      <c r="A7977" s="2">
        <f t="shared" si="190"/>
        <v>49979</v>
      </c>
    </row>
    <row r="7978" spans="1:1" x14ac:dyDescent="0.35">
      <c r="A7978" s="2">
        <f t="shared" si="190"/>
        <v>49980</v>
      </c>
    </row>
    <row r="7979" spans="1:1" x14ac:dyDescent="0.35">
      <c r="A7979" s="2">
        <f t="shared" si="190"/>
        <v>49981</v>
      </c>
    </row>
    <row r="7980" spans="1:1" x14ac:dyDescent="0.35">
      <c r="A7980" s="2">
        <f t="shared" si="190"/>
        <v>49982</v>
      </c>
    </row>
    <row r="7981" spans="1:1" x14ac:dyDescent="0.35">
      <c r="A7981" s="2">
        <f t="shared" si="190"/>
        <v>49983</v>
      </c>
    </row>
    <row r="7982" spans="1:1" x14ac:dyDescent="0.35">
      <c r="A7982" s="2">
        <f t="shared" si="190"/>
        <v>49984</v>
      </c>
    </row>
    <row r="7983" spans="1:1" x14ac:dyDescent="0.35">
      <c r="A7983" s="2">
        <f t="shared" si="190"/>
        <v>49985</v>
      </c>
    </row>
    <row r="7984" spans="1:1" x14ac:dyDescent="0.35">
      <c r="A7984" s="2">
        <f t="shared" si="190"/>
        <v>49986</v>
      </c>
    </row>
    <row r="7985" spans="1:1" x14ac:dyDescent="0.35">
      <c r="A7985" s="2">
        <f t="shared" si="190"/>
        <v>49987</v>
      </c>
    </row>
    <row r="7986" spans="1:1" x14ac:dyDescent="0.35">
      <c r="A7986" s="2">
        <f t="shared" si="190"/>
        <v>49988</v>
      </c>
    </row>
    <row r="7987" spans="1:1" x14ac:dyDescent="0.35">
      <c r="A7987" s="2">
        <f t="shared" si="190"/>
        <v>49989</v>
      </c>
    </row>
    <row r="7988" spans="1:1" x14ac:dyDescent="0.35">
      <c r="A7988" s="2">
        <f t="shared" si="190"/>
        <v>49990</v>
      </c>
    </row>
    <row r="7989" spans="1:1" x14ac:dyDescent="0.35">
      <c r="A7989" s="2">
        <f t="shared" si="190"/>
        <v>49991</v>
      </c>
    </row>
    <row r="7990" spans="1:1" x14ac:dyDescent="0.35">
      <c r="A7990" s="2">
        <f t="shared" si="190"/>
        <v>49992</v>
      </c>
    </row>
    <row r="7991" spans="1:1" x14ac:dyDescent="0.35">
      <c r="A7991" s="2">
        <f t="shared" si="190"/>
        <v>49993</v>
      </c>
    </row>
    <row r="7992" spans="1:1" x14ac:dyDescent="0.35">
      <c r="A7992" s="2">
        <f t="shared" si="190"/>
        <v>49994</v>
      </c>
    </row>
    <row r="7993" spans="1:1" x14ac:dyDescent="0.35">
      <c r="A7993" s="2">
        <f t="shared" si="190"/>
        <v>49995</v>
      </c>
    </row>
    <row r="7994" spans="1:1" x14ac:dyDescent="0.35">
      <c r="A7994" s="2">
        <f t="shared" si="190"/>
        <v>49996</v>
      </c>
    </row>
    <row r="7995" spans="1:1" x14ac:dyDescent="0.35">
      <c r="A7995" s="2">
        <f t="shared" si="190"/>
        <v>49997</v>
      </c>
    </row>
    <row r="7996" spans="1:1" x14ac:dyDescent="0.35">
      <c r="A7996" s="2">
        <f t="shared" si="190"/>
        <v>49998</v>
      </c>
    </row>
    <row r="7997" spans="1:1" x14ac:dyDescent="0.35">
      <c r="A7997" s="2">
        <f t="shared" si="190"/>
        <v>49999</v>
      </c>
    </row>
    <row r="7998" spans="1:1" x14ac:dyDescent="0.35">
      <c r="A7998" s="2">
        <f t="shared" si="190"/>
        <v>50000</v>
      </c>
    </row>
    <row r="7999" spans="1:1" x14ac:dyDescent="0.35">
      <c r="A7999" s="2">
        <f t="shared" si="190"/>
        <v>50001</v>
      </c>
    </row>
    <row r="8000" spans="1:1" x14ac:dyDescent="0.35">
      <c r="A8000" s="2">
        <f t="shared" si="190"/>
        <v>50002</v>
      </c>
    </row>
    <row r="8001" spans="1:1" x14ac:dyDescent="0.35">
      <c r="A8001" s="2">
        <f t="shared" si="190"/>
        <v>50003</v>
      </c>
    </row>
    <row r="8002" spans="1:1" x14ac:dyDescent="0.35">
      <c r="A8002" s="2">
        <f t="shared" si="190"/>
        <v>50004</v>
      </c>
    </row>
    <row r="8003" spans="1:1" x14ac:dyDescent="0.35">
      <c r="A8003" s="2">
        <f t="shared" si="190"/>
        <v>50005</v>
      </c>
    </row>
    <row r="8004" spans="1:1" x14ac:dyDescent="0.35">
      <c r="A8004" s="2">
        <f t="shared" si="190"/>
        <v>50006</v>
      </c>
    </row>
    <row r="8005" spans="1:1" x14ac:dyDescent="0.35">
      <c r="A8005" s="2">
        <f t="shared" si="190"/>
        <v>50007</v>
      </c>
    </row>
    <row r="8006" spans="1:1" x14ac:dyDescent="0.35">
      <c r="A8006" s="2">
        <f t="shared" si="190"/>
        <v>50008</v>
      </c>
    </row>
    <row r="8007" spans="1:1" x14ac:dyDescent="0.35">
      <c r="A8007" s="2">
        <f t="shared" si="190"/>
        <v>50009</v>
      </c>
    </row>
    <row r="8008" spans="1:1" x14ac:dyDescent="0.35">
      <c r="A8008" s="2">
        <f t="shared" si="190"/>
        <v>50010</v>
      </c>
    </row>
    <row r="8009" spans="1:1" x14ac:dyDescent="0.35">
      <c r="A8009" s="2">
        <f t="shared" si="190"/>
        <v>50011</v>
      </c>
    </row>
    <row r="8010" spans="1:1" x14ac:dyDescent="0.35">
      <c r="A8010" s="2">
        <f t="shared" si="190"/>
        <v>50012</v>
      </c>
    </row>
    <row r="8011" spans="1:1" x14ac:dyDescent="0.35">
      <c r="A8011" s="2">
        <f t="shared" si="190"/>
        <v>50013</v>
      </c>
    </row>
    <row r="8012" spans="1:1" x14ac:dyDescent="0.35">
      <c r="A8012" s="2">
        <f t="shared" si="190"/>
        <v>50014</v>
      </c>
    </row>
    <row r="8013" spans="1:1" x14ac:dyDescent="0.35">
      <c r="A8013" s="2">
        <f t="shared" si="190"/>
        <v>50015</v>
      </c>
    </row>
    <row r="8014" spans="1:1" x14ac:dyDescent="0.35">
      <c r="A8014" s="2">
        <f t="shared" si="190"/>
        <v>50016</v>
      </c>
    </row>
    <row r="8015" spans="1:1" x14ac:dyDescent="0.35">
      <c r="A8015" s="2">
        <f t="shared" si="190"/>
        <v>50017</v>
      </c>
    </row>
    <row r="8016" spans="1:1" x14ac:dyDescent="0.35">
      <c r="A8016" s="2">
        <f t="shared" si="190"/>
        <v>50018</v>
      </c>
    </row>
    <row r="8017" spans="1:1" x14ac:dyDescent="0.35">
      <c r="A8017" s="2">
        <f t="shared" si="190"/>
        <v>50019</v>
      </c>
    </row>
    <row r="8018" spans="1:1" x14ac:dyDescent="0.35">
      <c r="A8018" s="2">
        <f t="shared" si="190"/>
        <v>50020</v>
      </c>
    </row>
    <row r="8019" spans="1:1" x14ac:dyDescent="0.35">
      <c r="A8019" s="2">
        <f t="shared" si="190"/>
        <v>50021</v>
      </c>
    </row>
    <row r="8020" spans="1:1" x14ac:dyDescent="0.35">
      <c r="A8020" s="2">
        <f t="shared" si="190"/>
        <v>50022</v>
      </c>
    </row>
    <row r="8021" spans="1:1" x14ac:dyDescent="0.35">
      <c r="A8021" s="2">
        <f t="shared" ref="A8021:A8084" si="191">A8020+1</f>
        <v>50023</v>
      </c>
    </row>
    <row r="8022" spans="1:1" x14ac:dyDescent="0.35">
      <c r="A8022" s="2">
        <f t="shared" si="191"/>
        <v>50024</v>
      </c>
    </row>
    <row r="8023" spans="1:1" x14ac:dyDescent="0.35">
      <c r="A8023" s="2">
        <f t="shared" si="191"/>
        <v>50025</v>
      </c>
    </row>
    <row r="8024" spans="1:1" x14ac:dyDescent="0.35">
      <c r="A8024" s="2">
        <f t="shared" si="191"/>
        <v>50026</v>
      </c>
    </row>
    <row r="8025" spans="1:1" x14ac:dyDescent="0.35">
      <c r="A8025" s="2">
        <f t="shared" si="191"/>
        <v>50027</v>
      </c>
    </row>
    <row r="8026" spans="1:1" x14ac:dyDescent="0.35">
      <c r="A8026" s="2">
        <f t="shared" si="191"/>
        <v>50028</v>
      </c>
    </row>
    <row r="8027" spans="1:1" x14ac:dyDescent="0.35">
      <c r="A8027" s="2">
        <f t="shared" si="191"/>
        <v>50029</v>
      </c>
    </row>
    <row r="8028" spans="1:1" x14ac:dyDescent="0.35">
      <c r="A8028" s="2">
        <f t="shared" si="191"/>
        <v>50030</v>
      </c>
    </row>
    <row r="8029" spans="1:1" x14ac:dyDescent="0.35">
      <c r="A8029" s="2">
        <f t="shared" si="191"/>
        <v>50031</v>
      </c>
    </row>
    <row r="8030" spans="1:1" x14ac:dyDescent="0.35">
      <c r="A8030" s="2">
        <f t="shared" si="191"/>
        <v>50032</v>
      </c>
    </row>
    <row r="8031" spans="1:1" x14ac:dyDescent="0.35">
      <c r="A8031" s="2">
        <f t="shared" si="191"/>
        <v>50033</v>
      </c>
    </row>
    <row r="8032" spans="1:1" x14ac:dyDescent="0.35">
      <c r="A8032" s="2">
        <f t="shared" si="191"/>
        <v>50034</v>
      </c>
    </row>
    <row r="8033" spans="1:1" x14ac:dyDescent="0.35">
      <c r="A8033" s="2">
        <f t="shared" si="191"/>
        <v>50035</v>
      </c>
    </row>
    <row r="8034" spans="1:1" x14ac:dyDescent="0.35">
      <c r="A8034" s="2">
        <f t="shared" si="191"/>
        <v>50036</v>
      </c>
    </row>
    <row r="8035" spans="1:1" x14ac:dyDescent="0.35">
      <c r="A8035" s="2">
        <f t="shared" si="191"/>
        <v>50037</v>
      </c>
    </row>
    <row r="8036" spans="1:1" x14ac:dyDescent="0.35">
      <c r="A8036" s="2">
        <f t="shared" si="191"/>
        <v>50038</v>
      </c>
    </row>
    <row r="8037" spans="1:1" x14ac:dyDescent="0.35">
      <c r="A8037" s="2">
        <f t="shared" si="191"/>
        <v>50039</v>
      </c>
    </row>
    <row r="8038" spans="1:1" x14ac:dyDescent="0.35">
      <c r="A8038" s="2">
        <f t="shared" si="191"/>
        <v>50040</v>
      </c>
    </row>
    <row r="8039" spans="1:1" x14ac:dyDescent="0.35">
      <c r="A8039" s="2">
        <f t="shared" si="191"/>
        <v>50041</v>
      </c>
    </row>
    <row r="8040" spans="1:1" x14ac:dyDescent="0.35">
      <c r="A8040" s="2">
        <f t="shared" si="191"/>
        <v>50042</v>
      </c>
    </row>
    <row r="8041" spans="1:1" x14ac:dyDescent="0.35">
      <c r="A8041" s="2">
        <f t="shared" si="191"/>
        <v>50043</v>
      </c>
    </row>
    <row r="8042" spans="1:1" x14ac:dyDescent="0.35">
      <c r="A8042" s="2">
        <f t="shared" si="191"/>
        <v>50044</v>
      </c>
    </row>
    <row r="8043" spans="1:1" x14ac:dyDescent="0.35">
      <c r="A8043" s="2">
        <f t="shared" si="191"/>
        <v>50045</v>
      </c>
    </row>
    <row r="8044" spans="1:1" x14ac:dyDescent="0.35">
      <c r="A8044" s="2">
        <f t="shared" si="191"/>
        <v>50046</v>
      </c>
    </row>
    <row r="8045" spans="1:1" x14ac:dyDescent="0.35">
      <c r="A8045" s="2">
        <f t="shared" si="191"/>
        <v>50047</v>
      </c>
    </row>
    <row r="8046" spans="1:1" x14ac:dyDescent="0.35">
      <c r="A8046" s="2">
        <f t="shared" si="191"/>
        <v>50048</v>
      </c>
    </row>
    <row r="8047" spans="1:1" x14ac:dyDescent="0.35">
      <c r="A8047" s="2">
        <f t="shared" si="191"/>
        <v>50049</v>
      </c>
    </row>
    <row r="8048" spans="1:1" x14ac:dyDescent="0.35">
      <c r="A8048" s="2">
        <f t="shared" si="191"/>
        <v>50050</v>
      </c>
    </row>
    <row r="8049" spans="1:1" x14ac:dyDescent="0.35">
      <c r="A8049" s="2">
        <f t="shared" si="191"/>
        <v>50051</v>
      </c>
    </row>
    <row r="8050" spans="1:1" x14ac:dyDescent="0.35">
      <c r="A8050" s="2">
        <f t="shared" si="191"/>
        <v>50052</v>
      </c>
    </row>
    <row r="8051" spans="1:1" x14ac:dyDescent="0.35">
      <c r="A8051" s="2">
        <f t="shared" si="191"/>
        <v>50053</v>
      </c>
    </row>
    <row r="8052" spans="1:1" x14ac:dyDescent="0.35">
      <c r="A8052" s="2">
        <f t="shared" si="191"/>
        <v>50054</v>
      </c>
    </row>
    <row r="8053" spans="1:1" x14ac:dyDescent="0.35">
      <c r="A8053" s="2">
        <f t="shared" si="191"/>
        <v>50055</v>
      </c>
    </row>
    <row r="8054" spans="1:1" x14ac:dyDescent="0.35">
      <c r="A8054" s="2">
        <f t="shared" si="191"/>
        <v>50056</v>
      </c>
    </row>
    <row r="8055" spans="1:1" x14ac:dyDescent="0.35">
      <c r="A8055" s="2">
        <f t="shared" si="191"/>
        <v>50057</v>
      </c>
    </row>
    <row r="8056" spans="1:1" x14ac:dyDescent="0.35">
      <c r="A8056" s="2">
        <f t="shared" si="191"/>
        <v>50058</v>
      </c>
    </row>
    <row r="8057" spans="1:1" x14ac:dyDescent="0.35">
      <c r="A8057" s="2">
        <f t="shared" si="191"/>
        <v>50059</v>
      </c>
    </row>
    <row r="8058" spans="1:1" x14ac:dyDescent="0.35">
      <c r="A8058" s="2">
        <f t="shared" si="191"/>
        <v>50060</v>
      </c>
    </row>
    <row r="8059" spans="1:1" x14ac:dyDescent="0.35">
      <c r="A8059" s="2">
        <f t="shared" si="191"/>
        <v>50061</v>
      </c>
    </row>
    <row r="8060" spans="1:1" x14ac:dyDescent="0.35">
      <c r="A8060" s="2">
        <f t="shared" si="191"/>
        <v>50062</v>
      </c>
    </row>
    <row r="8061" spans="1:1" x14ac:dyDescent="0.35">
      <c r="A8061" s="2">
        <f t="shared" si="191"/>
        <v>50063</v>
      </c>
    </row>
    <row r="8062" spans="1:1" x14ac:dyDescent="0.35">
      <c r="A8062" s="2">
        <f t="shared" si="191"/>
        <v>50064</v>
      </c>
    </row>
    <row r="8063" spans="1:1" x14ac:dyDescent="0.35">
      <c r="A8063" s="2">
        <f t="shared" si="191"/>
        <v>50065</v>
      </c>
    </row>
    <row r="8064" spans="1:1" x14ac:dyDescent="0.35">
      <c r="A8064" s="2">
        <f t="shared" si="191"/>
        <v>50066</v>
      </c>
    </row>
    <row r="8065" spans="1:1" x14ac:dyDescent="0.35">
      <c r="A8065" s="2">
        <f t="shared" si="191"/>
        <v>50067</v>
      </c>
    </row>
    <row r="8066" spans="1:1" x14ac:dyDescent="0.35">
      <c r="A8066" s="2">
        <f t="shared" si="191"/>
        <v>50068</v>
      </c>
    </row>
    <row r="8067" spans="1:1" x14ac:dyDescent="0.35">
      <c r="A8067" s="2">
        <f t="shared" si="191"/>
        <v>50069</v>
      </c>
    </row>
    <row r="8068" spans="1:1" x14ac:dyDescent="0.35">
      <c r="A8068" s="2">
        <f t="shared" si="191"/>
        <v>50070</v>
      </c>
    </row>
    <row r="8069" spans="1:1" x14ac:dyDescent="0.35">
      <c r="A8069" s="2">
        <f t="shared" si="191"/>
        <v>50071</v>
      </c>
    </row>
    <row r="8070" spans="1:1" x14ac:dyDescent="0.35">
      <c r="A8070" s="2">
        <f t="shared" si="191"/>
        <v>50072</v>
      </c>
    </row>
    <row r="8071" spans="1:1" x14ac:dyDescent="0.35">
      <c r="A8071" s="2">
        <f t="shared" si="191"/>
        <v>50073</v>
      </c>
    </row>
    <row r="8072" spans="1:1" x14ac:dyDescent="0.35">
      <c r="A8072" s="2">
        <f t="shared" si="191"/>
        <v>50074</v>
      </c>
    </row>
    <row r="8073" spans="1:1" x14ac:dyDescent="0.35">
      <c r="A8073" s="2">
        <f t="shared" si="191"/>
        <v>50075</v>
      </c>
    </row>
    <row r="8074" spans="1:1" x14ac:dyDescent="0.35">
      <c r="A8074" s="2">
        <f t="shared" si="191"/>
        <v>50076</v>
      </c>
    </row>
    <row r="8075" spans="1:1" x14ac:dyDescent="0.35">
      <c r="A8075" s="2">
        <f t="shared" si="191"/>
        <v>50077</v>
      </c>
    </row>
    <row r="8076" spans="1:1" x14ac:dyDescent="0.35">
      <c r="A8076" s="2">
        <f t="shared" si="191"/>
        <v>50078</v>
      </c>
    </row>
    <row r="8077" spans="1:1" x14ac:dyDescent="0.35">
      <c r="A8077" s="2">
        <f t="shared" si="191"/>
        <v>50079</v>
      </c>
    </row>
    <row r="8078" spans="1:1" x14ac:dyDescent="0.35">
      <c r="A8078" s="2">
        <f t="shared" si="191"/>
        <v>50080</v>
      </c>
    </row>
    <row r="8079" spans="1:1" x14ac:dyDescent="0.35">
      <c r="A8079" s="2">
        <f t="shared" si="191"/>
        <v>50081</v>
      </c>
    </row>
    <row r="8080" spans="1:1" x14ac:dyDescent="0.35">
      <c r="A8080" s="2">
        <f t="shared" si="191"/>
        <v>50082</v>
      </c>
    </row>
    <row r="8081" spans="1:1" x14ac:dyDescent="0.35">
      <c r="A8081" s="2">
        <f t="shared" si="191"/>
        <v>50083</v>
      </c>
    </row>
    <row r="8082" spans="1:1" x14ac:dyDescent="0.35">
      <c r="A8082" s="2">
        <f t="shared" si="191"/>
        <v>50084</v>
      </c>
    </row>
    <row r="8083" spans="1:1" x14ac:dyDescent="0.35">
      <c r="A8083" s="2">
        <f t="shared" si="191"/>
        <v>50085</v>
      </c>
    </row>
    <row r="8084" spans="1:1" x14ac:dyDescent="0.35">
      <c r="A8084" s="2">
        <f t="shared" si="191"/>
        <v>50086</v>
      </c>
    </row>
    <row r="8085" spans="1:1" x14ac:dyDescent="0.35">
      <c r="A8085" s="2">
        <f t="shared" ref="A8085:A8148" si="192">A8084+1</f>
        <v>50087</v>
      </c>
    </row>
    <row r="8086" spans="1:1" x14ac:dyDescent="0.35">
      <c r="A8086" s="2">
        <f t="shared" si="192"/>
        <v>50088</v>
      </c>
    </row>
    <row r="8087" spans="1:1" x14ac:dyDescent="0.35">
      <c r="A8087" s="2">
        <f t="shared" si="192"/>
        <v>50089</v>
      </c>
    </row>
    <row r="8088" spans="1:1" x14ac:dyDescent="0.35">
      <c r="A8088" s="2">
        <f t="shared" si="192"/>
        <v>50090</v>
      </c>
    </row>
    <row r="8089" spans="1:1" x14ac:dyDescent="0.35">
      <c r="A8089" s="2">
        <f t="shared" si="192"/>
        <v>50091</v>
      </c>
    </row>
    <row r="8090" spans="1:1" x14ac:dyDescent="0.35">
      <c r="A8090" s="2">
        <f t="shared" si="192"/>
        <v>50092</v>
      </c>
    </row>
    <row r="8091" spans="1:1" x14ac:dyDescent="0.35">
      <c r="A8091" s="2">
        <f t="shared" si="192"/>
        <v>50093</v>
      </c>
    </row>
    <row r="8092" spans="1:1" x14ac:dyDescent="0.35">
      <c r="A8092" s="2">
        <f t="shared" si="192"/>
        <v>50094</v>
      </c>
    </row>
    <row r="8093" spans="1:1" x14ac:dyDescent="0.35">
      <c r="A8093" s="2">
        <f t="shared" si="192"/>
        <v>50095</v>
      </c>
    </row>
    <row r="8094" spans="1:1" x14ac:dyDescent="0.35">
      <c r="A8094" s="2">
        <f t="shared" si="192"/>
        <v>50096</v>
      </c>
    </row>
    <row r="8095" spans="1:1" x14ac:dyDescent="0.35">
      <c r="A8095" s="2">
        <f t="shared" si="192"/>
        <v>50097</v>
      </c>
    </row>
    <row r="8096" spans="1:1" x14ac:dyDescent="0.35">
      <c r="A8096" s="2">
        <f t="shared" si="192"/>
        <v>50098</v>
      </c>
    </row>
    <row r="8097" spans="1:1" x14ac:dyDescent="0.35">
      <c r="A8097" s="2">
        <f t="shared" si="192"/>
        <v>50099</v>
      </c>
    </row>
    <row r="8098" spans="1:1" x14ac:dyDescent="0.35">
      <c r="A8098" s="2">
        <f t="shared" si="192"/>
        <v>50100</v>
      </c>
    </row>
    <row r="8099" spans="1:1" x14ac:dyDescent="0.35">
      <c r="A8099" s="2">
        <f t="shared" si="192"/>
        <v>50101</v>
      </c>
    </row>
    <row r="8100" spans="1:1" x14ac:dyDescent="0.35">
      <c r="A8100" s="2">
        <f t="shared" si="192"/>
        <v>50102</v>
      </c>
    </row>
    <row r="8101" spans="1:1" x14ac:dyDescent="0.35">
      <c r="A8101" s="2">
        <f t="shared" si="192"/>
        <v>50103</v>
      </c>
    </row>
    <row r="8102" spans="1:1" x14ac:dyDescent="0.35">
      <c r="A8102" s="2">
        <f t="shared" si="192"/>
        <v>50104</v>
      </c>
    </row>
    <row r="8103" spans="1:1" x14ac:dyDescent="0.35">
      <c r="A8103" s="2">
        <f t="shared" si="192"/>
        <v>50105</v>
      </c>
    </row>
    <row r="8104" spans="1:1" x14ac:dyDescent="0.35">
      <c r="A8104" s="2">
        <f t="shared" si="192"/>
        <v>50106</v>
      </c>
    </row>
    <row r="8105" spans="1:1" x14ac:dyDescent="0.35">
      <c r="A8105" s="2">
        <f t="shared" si="192"/>
        <v>50107</v>
      </c>
    </row>
    <row r="8106" spans="1:1" x14ac:dyDescent="0.35">
      <c r="A8106" s="2">
        <f t="shared" si="192"/>
        <v>50108</v>
      </c>
    </row>
    <row r="8107" spans="1:1" x14ac:dyDescent="0.35">
      <c r="A8107" s="2">
        <f t="shared" si="192"/>
        <v>50109</v>
      </c>
    </row>
    <row r="8108" spans="1:1" x14ac:dyDescent="0.35">
      <c r="A8108" s="2">
        <f t="shared" si="192"/>
        <v>50110</v>
      </c>
    </row>
    <row r="8109" spans="1:1" x14ac:dyDescent="0.35">
      <c r="A8109" s="2">
        <f t="shared" si="192"/>
        <v>50111</v>
      </c>
    </row>
    <row r="8110" spans="1:1" x14ac:dyDescent="0.35">
      <c r="A8110" s="2">
        <f t="shared" si="192"/>
        <v>50112</v>
      </c>
    </row>
    <row r="8111" spans="1:1" x14ac:dyDescent="0.35">
      <c r="A8111" s="2">
        <f t="shared" si="192"/>
        <v>50113</v>
      </c>
    </row>
    <row r="8112" spans="1:1" x14ac:dyDescent="0.35">
      <c r="A8112" s="2">
        <f t="shared" si="192"/>
        <v>50114</v>
      </c>
    </row>
    <row r="8113" spans="1:1" x14ac:dyDescent="0.35">
      <c r="A8113" s="2">
        <f t="shared" si="192"/>
        <v>50115</v>
      </c>
    </row>
    <row r="8114" spans="1:1" x14ac:dyDescent="0.35">
      <c r="A8114" s="2">
        <f t="shared" si="192"/>
        <v>50116</v>
      </c>
    </row>
    <row r="8115" spans="1:1" x14ac:dyDescent="0.35">
      <c r="A8115" s="2">
        <f t="shared" si="192"/>
        <v>50117</v>
      </c>
    </row>
    <row r="8116" spans="1:1" x14ac:dyDescent="0.35">
      <c r="A8116" s="2">
        <f t="shared" si="192"/>
        <v>50118</v>
      </c>
    </row>
    <row r="8117" spans="1:1" x14ac:dyDescent="0.35">
      <c r="A8117" s="2">
        <f t="shared" si="192"/>
        <v>50119</v>
      </c>
    </row>
    <row r="8118" spans="1:1" x14ac:dyDescent="0.35">
      <c r="A8118" s="2">
        <f t="shared" si="192"/>
        <v>50120</v>
      </c>
    </row>
    <row r="8119" spans="1:1" x14ac:dyDescent="0.35">
      <c r="A8119" s="2">
        <f t="shared" si="192"/>
        <v>50121</v>
      </c>
    </row>
    <row r="8120" spans="1:1" x14ac:dyDescent="0.35">
      <c r="A8120" s="2">
        <f t="shared" si="192"/>
        <v>50122</v>
      </c>
    </row>
    <row r="8121" spans="1:1" x14ac:dyDescent="0.35">
      <c r="A8121" s="2">
        <f t="shared" si="192"/>
        <v>50123</v>
      </c>
    </row>
    <row r="8122" spans="1:1" x14ac:dyDescent="0.35">
      <c r="A8122" s="2">
        <f t="shared" si="192"/>
        <v>50124</v>
      </c>
    </row>
    <row r="8123" spans="1:1" x14ac:dyDescent="0.35">
      <c r="A8123" s="2">
        <f t="shared" si="192"/>
        <v>50125</v>
      </c>
    </row>
    <row r="8124" spans="1:1" x14ac:dyDescent="0.35">
      <c r="A8124" s="2">
        <f t="shared" si="192"/>
        <v>50126</v>
      </c>
    </row>
    <row r="8125" spans="1:1" x14ac:dyDescent="0.35">
      <c r="A8125" s="2">
        <f t="shared" si="192"/>
        <v>50127</v>
      </c>
    </row>
    <row r="8126" spans="1:1" x14ac:dyDescent="0.35">
      <c r="A8126" s="2">
        <f t="shared" si="192"/>
        <v>50128</v>
      </c>
    </row>
    <row r="8127" spans="1:1" x14ac:dyDescent="0.35">
      <c r="A8127" s="2">
        <f t="shared" si="192"/>
        <v>50129</v>
      </c>
    </row>
    <row r="8128" spans="1:1" x14ac:dyDescent="0.35">
      <c r="A8128" s="2">
        <f t="shared" si="192"/>
        <v>50130</v>
      </c>
    </row>
    <row r="8129" spans="1:1" x14ac:dyDescent="0.35">
      <c r="A8129" s="2">
        <f t="shared" si="192"/>
        <v>50131</v>
      </c>
    </row>
    <row r="8130" spans="1:1" x14ac:dyDescent="0.35">
      <c r="A8130" s="2">
        <f t="shared" si="192"/>
        <v>50132</v>
      </c>
    </row>
    <row r="8131" spans="1:1" x14ac:dyDescent="0.35">
      <c r="A8131" s="2">
        <f t="shared" si="192"/>
        <v>50133</v>
      </c>
    </row>
    <row r="8132" spans="1:1" x14ac:dyDescent="0.35">
      <c r="A8132" s="2">
        <f t="shared" si="192"/>
        <v>50134</v>
      </c>
    </row>
    <row r="8133" spans="1:1" x14ac:dyDescent="0.35">
      <c r="A8133" s="2">
        <f t="shared" si="192"/>
        <v>50135</v>
      </c>
    </row>
    <row r="8134" spans="1:1" x14ac:dyDescent="0.35">
      <c r="A8134" s="2">
        <f t="shared" si="192"/>
        <v>50136</v>
      </c>
    </row>
    <row r="8135" spans="1:1" x14ac:dyDescent="0.35">
      <c r="A8135" s="2">
        <f t="shared" si="192"/>
        <v>50137</v>
      </c>
    </row>
    <row r="8136" spans="1:1" x14ac:dyDescent="0.35">
      <c r="A8136" s="2">
        <f t="shared" si="192"/>
        <v>50138</v>
      </c>
    </row>
    <row r="8137" spans="1:1" x14ac:dyDescent="0.35">
      <c r="A8137" s="2">
        <f t="shared" si="192"/>
        <v>50139</v>
      </c>
    </row>
    <row r="8138" spans="1:1" x14ac:dyDescent="0.35">
      <c r="A8138" s="2">
        <f t="shared" si="192"/>
        <v>50140</v>
      </c>
    </row>
    <row r="8139" spans="1:1" x14ac:dyDescent="0.35">
      <c r="A8139" s="2">
        <f t="shared" si="192"/>
        <v>50141</v>
      </c>
    </row>
    <row r="8140" spans="1:1" x14ac:dyDescent="0.35">
      <c r="A8140" s="2">
        <f t="shared" si="192"/>
        <v>50142</v>
      </c>
    </row>
    <row r="8141" spans="1:1" x14ac:dyDescent="0.35">
      <c r="A8141" s="2">
        <f t="shared" si="192"/>
        <v>50143</v>
      </c>
    </row>
    <row r="8142" spans="1:1" x14ac:dyDescent="0.35">
      <c r="A8142" s="2">
        <f t="shared" si="192"/>
        <v>50144</v>
      </c>
    </row>
    <row r="8143" spans="1:1" x14ac:dyDescent="0.35">
      <c r="A8143" s="2">
        <f t="shared" si="192"/>
        <v>50145</v>
      </c>
    </row>
    <row r="8144" spans="1:1" x14ac:dyDescent="0.35">
      <c r="A8144" s="2">
        <f t="shared" si="192"/>
        <v>50146</v>
      </c>
    </row>
    <row r="8145" spans="1:1" x14ac:dyDescent="0.35">
      <c r="A8145" s="2">
        <f t="shared" si="192"/>
        <v>50147</v>
      </c>
    </row>
    <row r="8146" spans="1:1" x14ac:dyDescent="0.35">
      <c r="A8146" s="2">
        <f t="shared" si="192"/>
        <v>50148</v>
      </c>
    </row>
    <row r="8147" spans="1:1" x14ac:dyDescent="0.35">
      <c r="A8147" s="2">
        <f t="shared" si="192"/>
        <v>50149</v>
      </c>
    </row>
    <row r="8148" spans="1:1" x14ac:dyDescent="0.35">
      <c r="A8148" s="2">
        <f t="shared" si="192"/>
        <v>50150</v>
      </c>
    </row>
    <row r="8149" spans="1:1" x14ac:dyDescent="0.35">
      <c r="A8149" s="2">
        <f t="shared" ref="A8149:A8212" si="193">A8148+1</f>
        <v>50151</v>
      </c>
    </row>
    <row r="8150" spans="1:1" x14ac:dyDescent="0.35">
      <c r="A8150" s="2">
        <f t="shared" si="193"/>
        <v>50152</v>
      </c>
    </row>
    <row r="8151" spans="1:1" x14ac:dyDescent="0.35">
      <c r="A8151" s="2">
        <f t="shared" si="193"/>
        <v>50153</v>
      </c>
    </row>
    <row r="8152" spans="1:1" x14ac:dyDescent="0.35">
      <c r="A8152" s="2">
        <f t="shared" si="193"/>
        <v>50154</v>
      </c>
    </row>
    <row r="8153" spans="1:1" x14ac:dyDescent="0.35">
      <c r="A8153" s="2">
        <f t="shared" si="193"/>
        <v>50155</v>
      </c>
    </row>
    <row r="8154" spans="1:1" x14ac:dyDescent="0.35">
      <c r="A8154" s="2">
        <f t="shared" si="193"/>
        <v>50156</v>
      </c>
    </row>
    <row r="8155" spans="1:1" x14ac:dyDescent="0.35">
      <c r="A8155" s="2">
        <f t="shared" si="193"/>
        <v>50157</v>
      </c>
    </row>
    <row r="8156" spans="1:1" x14ac:dyDescent="0.35">
      <c r="A8156" s="2">
        <f t="shared" si="193"/>
        <v>50158</v>
      </c>
    </row>
    <row r="8157" spans="1:1" x14ac:dyDescent="0.35">
      <c r="A8157" s="2">
        <f t="shared" si="193"/>
        <v>50159</v>
      </c>
    </row>
    <row r="8158" spans="1:1" x14ac:dyDescent="0.35">
      <c r="A8158" s="2">
        <f t="shared" si="193"/>
        <v>50160</v>
      </c>
    </row>
    <row r="8159" spans="1:1" x14ac:dyDescent="0.35">
      <c r="A8159" s="2">
        <f t="shared" si="193"/>
        <v>50161</v>
      </c>
    </row>
    <row r="8160" spans="1:1" x14ac:dyDescent="0.35">
      <c r="A8160" s="2">
        <f t="shared" si="193"/>
        <v>50162</v>
      </c>
    </row>
    <row r="8161" spans="1:1" x14ac:dyDescent="0.35">
      <c r="A8161" s="2">
        <f t="shared" si="193"/>
        <v>50163</v>
      </c>
    </row>
    <row r="8162" spans="1:1" x14ac:dyDescent="0.35">
      <c r="A8162" s="2">
        <f t="shared" si="193"/>
        <v>50164</v>
      </c>
    </row>
    <row r="8163" spans="1:1" x14ac:dyDescent="0.35">
      <c r="A8163" s="2">
        <f t="shared" si="193"/>
        <v>50165</v>
      </c>
    </row>
    <row r="8164" spans="1:1" x14ac:dyDescent="0.35">
      <c r="A8164" s="2">
        <f t="shared" si="193"/>
        <v>50166</v>
      </c>
    </row>
    <row r="8165" spans="1:1" x14ac:dyDescent="0.35">
      <c r="A8165" s="2">
        <f t="shared" si="193"/>
        <v>50167</v>
      </c>
    </row>
    <row r="8166" spans="1:1" x14ac:dyDescent="0.35">
      <c r="A8166" s="2">
        <f t="shared" si="193"/>
        <v>50168</v>
      </c>
    </row>
    <row r="8167" spans="1:1" x14ac:dyDescent="0.35">
      <c r="A8167" s="2">
        <f t="shared" si="193"/>
        <v>50169</v>
      </c>
    </row>
    <row r="8168" spans="1:1" x14ac:dyDescent="0.35">
      <c r="A8168" s="2">
        <f t="shared" si="193"/>
        <v>50170</v>
      </c>
    </row>
    <row r="8169" spans="1:1" x14ac:dyDescent="0.35">
      <c r="A8169" s="2">
        <f t="shared" si="193"/>
        <v>50171</v>
      </c>
    </row>
    <row r="8170" spans="1:1" x14ac:dyDescent="0.35">
      <c r="A8170" s="2">
        <f t="shared" si="193"/>
        <v>50172</v>
      </c>
    </row>
    <row r="8171" spans="1:1" x14ac:dyDescent="0.35">
      <c r="A8171" s="2">
        <f t="shared" si="193"/>
        <v>50173</v>
      </c>
    </row>
    <row r="8172" spans="1:1" x14ac:dyDescent="0.35">
      <c r="A8172" s="2">
        <f t="shared" si="193"/>
        <v>50174</v>
      </c>
    </row>
    <row r="8173" spans="1:1" x14ac:dyDescent="0.35">
      <c r="A8173" s="2">
        <f t="shared" si="193"/>
        <v>50175</v>
      </c>
    </row>
    <row r="8174" spans="1:1" x14ac:dyDescent="0.35">
      <c r="A8174" s="2">
        <f t="shared" si="193"/>
        <v>50176</v>
      </c>
    </row>
    <row r="8175" spans="1:1" x14ac:dyDescent="0.35">
      <c r="A8175" s="2">
        <f t="shared" si="193"/>
        <v>50177</v>
      </c>
    </row>
    <row r="8176" spans="1:1" x14ac:dyDescent="0.35">
      <c r="A8176" s="2">
        <f t="shared" si="193"/>
        <v>50178</v>
      </c>
    </row>
    <row r="8177" spans="1:1" x14ac:dyDescent="0.35">
      <c r="A8177" s="2">
        <f t="shared" si="193"/>
        <v>50179</v>
      </c>
    </row>
    <row r="8178" spans="1:1" x14ac:dyDescent="0.35">
      <c r="A8178" s="2">
        <f t="shared" si="193"/>
        <v>50180</v>
      </c>
    </row>
    <row r="8179" spans="1:1" x14ac:dyDescent="0.35">
      <c r="A8179" s="2">
        <f t="shared" si="193"/>
        <v>50181</v>
      </c>
    </row>
    <row r="8180" spans="1:1" x14ac:dyDescent="0.35">
      <c r="A8180" s="2">
        <f t="shared" si="193"/>
        <v>50182</v>
      </c>
    </row>
    <row r="8181" spans="1:1" x14ac:dyDescent="0.35">
      <c r="A8181" s="2">
        <f t="shared" si="193"/>
        <v>50183</v>
      </c>
    </row>
    <row r="8182" spans="1:1" x14ac:dyDescent="0.35">
      <c r="A8182" s="2">
        <f t="shared" si="193"/>
        <v>50184</v>
      </c>
    </row>
    <row r="8183" spans="1:1" x14ac:dyDescent="0.35">
      <c r="A8183" s="2">
        <f t="shared" si="193"/>
        <v>50185</v>
      </c>
    </row>
    <row r="8184" spans="1:1" x14ac:dyDescent="0.35">
      <c r="A8184" s="2">
        <f t="shared" si="193"/>
        <v>50186</v>
      </c>
    </row>
    <row r="8185" spans="1:1" x14ac:dyDescent="0.35">
      <c r="A8185" s="2">
        <f t="shared" si="193"/>
        <v>50187</v>
      </c>
    </row>
    <row r="8186" spans="1:1" x14ac:dyDescent="0.35">
      <c r="A8186" s="2">
        <f t="shared" si="193"/>
        <v>50188</v>
      </c>
    </row>
    <row r="8187" spans="1:1" x14ac:dyDescent="0.35">
      <c r="A8187" s="2">
        <f t="shared" si="193"/>
        <v>50189</v>
      </c>
    </row>
    <row r="8188" spans="1:1" x14ac:dyDescent="0.35">
      <c r="A8188" s="2">
        <f t="shared" si="193"/>
        <v>50190</v>
      </c>
    </row>
    <row r="8189" spans="1:1" x14ac:dyDescent="0.35">
      <c r="A8189" s="2">
        <f t="shared" si="193"/>
        <v>50191</v>
      </c>
    </row>
    <row r="8190" spans="1:1" x14ac:dyDescent="0.35">
      <c r="A8190" s="2">
        <f t="shared" si="193"/>
        <v>50192</v>
      </c>
    </row>
    <row r="8191" spans="1:1" x14ac:dyDescent="0.35">
      <c r="A8191" s="2">
        <f t="shared" si="193"/>
        <v>50193</v>
      </c>
    </row>
    <row r="8192" spans="1:1" x14ac:dyDescent="0.35">
      <c r="A8192" s="2">
        <f t="shared" si="193"/>
        <v>50194</v>
      </c>
    </row>
    <row r="8193" spans="1:1" x14ac:dyDescent="0.35">
      <c r="A8193" s="2">
        <f t="shared" si="193"/>
        <v>50195</v>
      </c>
    </row>
    <row r="8194" spans="1:1" x14ac:dyDescent="0.35">
      <c r="A8194" s="2">
        <f t="shared" si="193"/>
        <v>50196</v>
      </c>
    </row>
    <row r="8195" spans="1:1" x14ac:dyDescent="0.35">
      <c r="A8195" s="2">
        <f t="shared" si="193"/>
        <v>50197</v>
      </c>
    </row>
    <row r="8196" spans="1:1" x14ac:dyDescent="0.35">
      <c r="A8196" s="2">
        <f t="shared" si="193"/>
        <v>50198</v>
      </c>
    </row>
    <row r="8197" spans="1:1" x14ac:dyDescent="0.35">
      <c r="A8197" s="2">
        <f t="shared" si="193"/>
        <v>50199</v>
      </c>
    </row>
    <row r="8198" spans="1:1" x14ac:dyDescent="0.35">
      <c r="A8198" s="2">
        <f t="shared" si="193"/>
        <v>50200</v>
      </c>
    </row>
    <row r="8199" spans="1:1" x14ac:dyDescent="0.35">
      <c r="A8199" s="2">
        <f t="shared" si="193"/>
        <v>50201</v>
      </c>
    </row>
    <row r="8200" spans="1:1" x14ac:dyDescent="0.35">
      <c r="A8200" s="2">
        <f t="shared" si="193"/>
        <v>50202</v>
      </c>
    </row>
    <row r="8201" spans="1:1" x14ac:dyDescent="0.35">
      <c r="A8201" s="2">
        <f t="shared" si="193"/>
        <v>50203</v>
      </c>
    </row>
    <row r="8202" spans="1:1" x14ac:dyDescent="0.35">
      <c r="A8202" s="2">
        <f t="shared" si="193"/>
        <v>50204</v>
      </c>
    </row>
    <row r="8203" spans="1:1" x14ac:dyDescent="0.35">
      <c r="A8203" s="2">
        <f t="shared" si="193"/>
        <v>50205</v>
      </c>
    </row>
    <row r="8204" spans="1:1" x14ac:dyDescent="0.35">
      <c r="A8204" s="2">
        <f t="shared" si="193"/>
        <v>50206</v>
      </c>
    </row>
    <row r="8205" spans="1:1" x14ac:dyDescent="0.35">
      <c r="A8205" s="2">
        <f t="shared" si="193"/>
        <v>50207</v>
      </c>
    </row>
    <row r="8206" spans="1:1" x14ac:dyDescent="0.35">
      <c r="A8206" s="2">
        <f t="shared" si="193"/>
        <v>50208</v>
      </c>
    </row>
    <row r="8207" spans="1:1" x14ac:dyDescent="0.35">
      <c r="A8207" s="2">
        <f t="shared" si="193"/>
        <v>50209</v>
      </c>
    </row>
    <row r="8208" spans="1:1" x14ac:dyDescent="0.35">
      <c r="A8208" s="2">
        <f t="shared" si="193"/>
        <v>50210</v>
      </c>
    </row>
    <row r="8209" spans="1:1" x14ac:dyDescent="0.35">
      <c r="A8209" s="2">
        <f t="shared" si="193"/>
        <v>50211</v>
      </c>
    </row>
    <row r="8210" spans="1:1" x14ac:dyDescent="0.35">
      <c r="A8210" s="2">
        <f t="shared" si="193"/>
        <v>50212</v>
      </c>
    </row>
    <row r="8211" spans="1:1" x14ac:dyDescent="0.35">
      <c r="A8211" s="2">
        <f t="shared" si="193"/>
        <v>50213</v>
      </c>
    </row>
    <row r="8212" spans="1:1" x14ac:dyDescent="0.35">
      <c r="A8212" s="2">
        <f t="shared" si="193"/>
        <v>50214</v>
      </c>
    </row>
    <row r="8213" spans="1:1" x14ac:dyDescent="0.35">
      <c r="A8213" s="2">
        <f t="shared" ref="A8213:A8276" si="194">A8212+1</f>
        <v>50215</v>
      </c>
    </row>
    <row r="8214" spans="1:1" x14ac:dyDescent="0.35">
      <c r="A8214" s="2">
        <f t="shared" si="194"/>
        <v>50216</v>
      </c>
    </row>
    <row r="8215" spans="1:1" x14ac:dyDescent="0.35">
      <c r="A8215" s="2">
        <f t="shared" si="194"/>
        <v>50217</v>
      </c>
    </row>
    <row r="8216" spans="1:1" x14ac:dyDescent="0.35">
      <c r="A8216" s="2">
        <f t="shared" si="194"/>
        <v>50218</v>
      </c>
    </row>
    <row r="8217" spans="1:1" x14ac:dyDescent="0.35">
      <c r="A8217" s="2">
        <f t="shared" si="194"/>
        <v>50219</v>
      </c>
    </row>
    <row r="8218" spans="1:1" x14ac:dyDescent="0.35">
      <c r="A8218" s="2">
        <f t="shared" si="194"/>
        <v>50220</v>
      </c>
    </row>
    <row r="8219" spans="1:1" x14ac:dyDescent="0.35">
      <c r="A8219" s="2">
        <f t="shared" si="194"/>
        <v>50221</v>
      </c>
    </row>
    <row r="8220" spans="1:1" x14ac:dyDescent="0.35">
      <c r="A8220" s="2">
        <f t="shared" si="194"/>
        <v>50222</v>
      </c>
    </row>
    <row r="8221" spans="1:1" x14ac:dyDescent="0.35">
      <c r="A8221" s="2">
        <f t="shared" si="194"/>
        <v>50223</v>
      </c>
    </row>
    <row r="8222" spans="1:1" x14ac:dyDescent="0.35">
      <c r="A8222" s="2">
        <f t="shared" si="194"/>
        <v>50224</v>
      </c>
    </row>
    <row r="8223" spans="1:1" x14ac:dyDescent="0.35">
      <c r="A8223" s="2">
        <f t="shared" si="194"/>
        <v>50225</v>
      </c>
    </row>
    <row r="8224" spans="1:1" x14ac:dyDescent="0.35">
      <c r="A8224" s="2">
        <f t="shared" si="194"/>
        <v>50226</v>
      </c>
    </row>
    <row r="8225" spans="1:1" x14ac:dyDescent="0.35">
      <c r="A8225" s="2">
        <f t="shared" si="194"/>
        <v>50227</v>
      </c>
    </row>
    <row r="8226" spans="1:1" x14ac:dyDescent="0.35">
      <c r="A8226" s="2">
        <f t="shared" si="194"/>
        <v>50228</v>
      </c>
    </row>
    <row r="8227" spans="1:1" x14ac:dyDescent="0.35">
      <c r="A8227" s="2">
        <f t="shared" si="194"/>
        <v>50229</v>
      </c>
    </row>
    <row r="8228" spans="1:1" x14ac:dyDescent="0.35">
      <c r="A8228" s="2">
        <f t="shared" si="194"/>
        <v>50230</v>
      </c>
    </row>
    <row r="8229" spans="1:1" x14ac:dyDescent="0.35">
      <c r="A8229" s="2">
        <f t="shared" si="194"/>
        <v>50231</v>
      </c>
    </row>
    <row r="8230" spans="1:1" x14ac:dyDescent="0.35">
      <c r="A8230" s="2">
        <f t="shared" si="194"/>
        <v>50232</v>
      </c>
    </row>
    <row r="8231" spans="1:1" x14ac:dyDescent="0.35">
      <c r="A8231" s="2">
        <f t="shared" si="194"/>
        <v>50233</v>
      </c>
    </row>
    <row r="8232" spans="1:1" x14ac:dyDescent="0.35">
      <c r="A8232" s="2">
        <f t="shared" si="194"/>
        <v>50234</v>
      </c>
    </row>
    <row r="8233" spans="1:1" x14ac:dyDescent="0.35">
      <c r="A8233" s="2">
        <f t="shared" si="194"/>
        <v>50235</v>
      </c>
    </row>
    <row r="8234" spans="1:1" x14ac:dyDescent="0.35">
      <c r="A8234" s="2">
        <f t="shared" si="194"/>
        <v>50236</v>
      </c>
    </row>
    <row r="8235" spans="1:1" x14ac:dyDescent="0.35">
      <c r="A8235" s="2">
        <f t="shared" si="194"/>
        <v>50237</v>
      </c>
    </row>
    <row r="8236" spans="1:1" x14ac:dyDescent="0.35">
      <c r="A8236" s="2">
        <f t="shared" si="194"/>
        <v>50238</v>
      </c>
    </row>
    <row r="8237" spans="1:1" x14ac:dyDescent="0.35">
      <c r="A8237" s="2">
        <f t="shared" si="194"/>
        <v>50239</v>
      </c>
    </row>
    <row r="8238" spans="1:1" x14ac:dyDescent="0.35">
      <c r="A8238" s="2">
        <f t="shared" si="194"/>
        <v>50240</v>
      </c>
    </row>
    <row r="8239" spans="1:1" x14ac:dyDescent="0.35">
      <c r="A8239" s="2">
        <f t="shared" si="194"/>
        <v>50241</v>
      </c>
    </row>
    <row r="8240" spans="1:1" x14ac:dyDescent="0.35">
      <c r="A8240" s="2">
        <f t="shared" si="194"/>
        <v>50242</v>
      </c>
    </row>
    <row r="8241" spans="1:1" x14ac:dyDescent="0.35">
      <c r="A8241" s="2">
        <f t="shared" si="194"/>
        <v>50243</v>
      </c>
    </row>
    <row r="8242" spans="1:1" x14ac:dyDescent="0.35">
      <c r="A8242" s="2">
        <f t="shared" si="194"/>
        <v>50244</v>
      </c>
    </row>
    <row r="8243" spans="1:1" x14ac:dyDescent="0.35">
      <c r="A8243" s="2">
        <f t="shared" si="194"/>
        <v>50245</v>
      </c>
    </row>
    <row r="8244" spans="1:1" x14ac:dyDescent="0.35">
      <c r="A8244" s="2">
        <f t="shared" si="194"/>
        <v>50246</v>
      </c>
    </row>
    <row r="8245" spans="1:1" x14ac:dyDescent="0.35">
      <c r="A8245" s="2">
        <f t="shared" si="194"/>
        <v>50247</v>
      </c>
    </row>
    <row r="8246" spans="1:1" x14ac:dyDescent="0.35">
      <c r="A8246" s="2">
        <f t="shared" si="194"/>
        <v>50248</v>
      </c>
    </row>
    <row r="8247" spans="1:1" x14ac:dyDescent="0.35">
      <c r="A8247" s="2">
        <f t="shared" si="194"/>
        <v>50249</v>
      </c>
    </row>
    <row r="8248" spans="1:1" x14ac:dyDescent="0.35">
      <c r="A8248" s="2">
        <f t="shared" si="194"/>
        <v>50250</v>
      </c>
    </row>
    <row r="8249" spans="1:1" x14ac:dyDescent="0.35">
      <c r="A8249" s="2">
        <f t="shared" si="194"/>
        <v>50251</v>
      </c>
    </row>
    <row r="8250" spans="1:1" x14ac:dyDescent="0.35">
      <c r="A8250" s="2">
        <f t="shared" si="194"/>
        <v>50252</v>
      </c>
    </row>
    <row r="8251" spans="1:1" x14ac:dyDescent="0.35">
      <c r="A8251" s="2">
        <f t="shared" si="194"/>
        <v>50253</v>
      </c>
    </row>
    <row r="8252" spans="1:1" x14ac:dyDescent="0.35">
      <c r="A8252" s="2">
        <f t="shared" si="194"/>
        <v>50254</v>
      </c>
    </row>
    <row r="8253" spans="1:1" x14ac:dyDescent="0.35">
      <c r="A8253" s="2">
        <f t="shared" si="194"/>
        <v>50255</v>
      </c>
    </row>
    <row r="8254" spans="1:1" x14ac:dyDescent="0.35">
      <c r="A8254" s="2">
        <f t="shared" si="194"/>
        <v>50256</v>
      </c>
    </row>
    <row r="8255" spans="1:1" x14ac:dyDescent="0.35">
      <c r="A8255" s="2">
        <f t="shared" si="194"/>
        <v>50257</v>
      </c>
    </row>
    <row r="8256" spans="1:1" x14ac:dyDescent="0.35">
      <c r="A8256" s="2">
        <f t="shared" si="194"/>
        <v>50258</v>
      </c>
    </row>
    <row r="8257" spans="1:1" x14ac:dyDescent="0.35">
      <c r="A8257" s="2">
        <f t="shared" si="194"/>
        <v>50259</v>
      </c>
    </row>
    <row r="8258" spans="1:1" x14ac:dyDescent="0.35">
      <c r="A8258" s="2">
        <f t="shared" si="194"/>
        <v>50260</v>
      </c>
    </row>
    <row r="8259" spans="1:1" x14ac:dyDescent="0.35">
      <c r="A8259" s="2">
        <f t="shared" si="194"/>
        <v>50261</v>
      </c>
    </row>
    <row r="8260" spans="1:1" x14ac:dyDescent="0.35">
      <c r="A8260" s="2">
        <f t="shared" si="194"/>
        <v>50262</v>
      </c>
    </row>
    <row r="8261" spans="1:1" x14ac:dyDescent="0.35">
      <c r="A8261" s="2">
        <f t="shared" si="194"/>
        <v>50263</v>
      </c>
    </row>
    <row r="8262" spans="1:1" x14ac:dyDescent="0.35">
      <c r="A8262" s="2">
        <f t="shared" si="194"/>
        <v>50264</v>
      </c>
    </row>
    <row r="8263" spans="1:1" x14ac:dyDescent="0.35">
      <c r="A8263" s="2">
        <f t="shared" si="194"/>
        <v>50265</v>
      </c>
    </row>
    <row r="8264" spans="1:1" x14ac:dyDescent="0.35">
      <c r="A8264" s="2">
        <f t="shared" si="194"/>
        <v>50266</v>
      </c>
    </row>
    <row r="8265" spans="1:1" x14ac:dyDescent="0.35">
      <c r="A8265" s="2">
        <f t="shared" si="194"/>
        <v>50267</v>
      </c>
    </row>
    <row r="8266" spans="1:1" x14ac:dyDescent="0.35">
      <c r="A8266" s="2">
        <f t="shared" si="194"/>
        <v>50268</v>
      </c>
    </row>
    <row r="8267" spans="1:1" x14ac:dyDescent="0.35">
      <c r="A8267" s="2">
        <f t="shared" si="194"/>
        <v>50269</v>
      </c>
    </row>
    <row r="8268" spans="1:1" x14ac:dyDescent="0.35">
      <c r="A8268" s="2">
        <f t="shared" si="194"/>
        <v>50270</v>
      </c>
    </row>
    <row r="8269" spans="1:1" x14ac:dyDescent="0.35">
      <c r="A8269" s="2">
        <f t="shared" si="194"/>
        <v>50271</v>
      </c>
    </row>
    <row r="8270" spans="1:1" x14ac:dyDescent="0.35">
      <c r="A8270" s="2">
        <f t="shared" si="194"/>
        <v>50272</v>
      </c>
    </row>
    <row r="8271" spans="1:1" x14ac:dyDescent="0.35">
      <c r="A8271" s="2">
        <f t="shared" si="194"/>
        <v>50273</v>
      </c>
    </row>
    <row r="8272" spans="1:1" x14ac:dyDescent="0.35">
      <c r="A8272" s="2">
        <f t="shared" si="194"/>
        <v>50274</v>
      </c>
    </row>
    <row r="8273" spans="1:1" x14ac:dyDescent="0.35">
      <c r="A8273" s="2">
        <f t="shared" si="194"/>
        <v>50275</v>
      </c>
    </row>
    <row r="8274" spans="1:1" x14ac:dyDescent="0.35">
      <c r="A8274" s="2">
        <f t="shared" si="194"/>
        <v>50276</v>
      </c>
    </row>
    <row r="8275" spans="1:1" x14ac:dyDescent="0.35">
      <c r="A8275" s="2">
        <f t="shared" si="194"/>
        <v>50277</v>
      </c>
    </row>
    <row r="8276" spans="1:1" x14ac:dyDescent="0.35">
      <c r="A8276" s="2">
        <f t="shared" si="194"/>
        <v>50278</v>
      </c>
    </row>
    <row r="8277" spans="1:1" x14ac:dyDescent="0.35">
      <c r="A8277" s="2">
        <f t="shared" ref="A8277:A8340" si="195">A8276+1</f>
        <v>50279</v>
      </c>
    </row>
    <row r="8278" spans="1:1" x14ac:dyDescent="0.35">
      <c r="A8278" s="2">
        <f t="shared" si="195"/>
        <v>50280</v>
      </c>
    </row>
    <row r="8279" spans="1:1" x14ac:dyDescent="0.35">
      <c r="A8279" s="2">
        <f t="shared" si="195"/>
        <v>50281</v>
      </c>
    </row>
    <row r="8280" spans="1:1" x14ac:dyDescent="0.35">
      <c r="A8280" s="2">
        <f t="shared" si="195"/>
        <v>50282</v>
      </c>
    </row>
    <row r="8281" spans="1:1" x14ac:dyDescent="0.35">
      <c r="A8281" s="2">
        <f t="shared" si="195"/>
        <v>50283</v>
      </c>
    </row>
    <row r="8282" spans="1:1" x14ac:dyDescent="0.35">
      <c r="A8282" s="2">
        <f t="shared" si="195"/>
        <v>50284</v>
      </c>
    </row>
    <row r="8283" spans="1:1" x14ac:dyDescent="0.35">
      <c r="A8283" s="2">
        <f t="shared" si="195"/>
        <v>50285</v>
      </c>
    </row>
    <row r="8284" spans="1:1" x14ac:dyDescent="0.35">
      <c r="A8284" s="2">
        <f t="shared" si="195"/>
        <v>50286</v>
      </c>
    </row>
    <row r="8285" spans="1:1" x14ac:dyDescent="0.35">
      <c r="A8285" s="2">
        <f t="shared" si="195"/>
        <v>50287</v>
      </c>
    </row>
    <row r="8286" spans="1:1" x14ac:dyDescent="0.35">
      <c r="A8286" s="2">
        <f t="shared" si="195"/>
        <v>50288</v>
      </c>
    </row>
    <row r="8287" spans="1:1" x14ac:dyDescent="0.35">
      <c r="A8287" s="2">
        <f t="shared" si="195"/>
        <v>50289</v>
      </c>
    </row>
    <row r="8288" spans="1:1" x14ac:dyDescent="0.35">
      <c r="A8288" s="2">
        <f t="shared" si="195"/>
        <v>50290</v>
      </c>
    </row>
    <row r="8289" spans="1:1" x14ac:dyDescent="0.35">
      <c r="A8289" s="2">
        <f t="shared" si="195"/>
        <v>50291</v>
      </c>
    </row>
    <row r="8290" spans="1:1" x14ac:dyDescent="0.35">
      <c r="A8290" s="2">
        <f t="shared" si="195"/>
        <v>50292</v>
      </c>
    </row>
    <row r="8291" spans="1:1" x14ac:dyDescent="0.35">
      <c r="A8291" s="2">
        <f t="shared" si="195"/>
        <v>50293</v>
      </c>
    </row>
    <row r="8292" spans="1:1" x14ac:dyDescent="0.35">
      <c r="A8292" s="2">
        <f t="shared" si="195"/>
        <v>50294</v>
      </c>
    </row>
    <row r="8293" spans="1:1" x14ac:dyDescent="0.35">
      <c r="A8293" s="2">
        <f t="shared" si="195"/>
        <v>50295</v>
      </c>
    </row>
    <row r="8294" spans="1:1" x14ac:dyDescent="0.35">
      <c r="A8294" s="2">
        <f t="shared" si="195"/>
        <v>50296</v>
      </c>
    </row>
    <row r="8295" spans="1:1" x14ac:dyDescent="0.35">
      <c r="A8295" s="2">
        <f t="shared" si="195"/>
        <v>50297</v>
      </c>
    </row>
    <row r="8296" spans="1:1" x14ac:dyDescent="0.35">
      <c r="A8296" s="2">
        <f t="shared" si="195"/>
        <v>50298</v>
      </c>
    </row>
    <row r="8297" spans="1:1" x14ac:dyDescent="0.35">
      <c r="A8297" s="2">
        <f t="shared" si="195"/>
        <v>50299</v>
      </c>
    </row>
    <row r="8298" spans="1:1" x14ac:dyDescent="0.35">
      <c r="A8298" s="2">
        <f t="shared" si="195"/>
        <v>50300</v>
      </c>
    </row>
    <row r="8299" spans="1:1" x14ac:dyDescent="0.35">
      <c r="A8299" s="2">
        <f t="shared" si="195"/>
        <v>50301</v>
      </c>
    </row>
    <row r="8300" spans="1:1" x14ac:dyDescent="0.35">
      <c r="A8300" s="2">
        <f t="shared" si="195"/>
        <v>50302</v>
      </c>
    </row>
    <row r="8301" spans="1:1" x14ac:dyDescent="0.35">
      <c r="A8301" s="2">
        <f t="shared" si="195"/>
        <v>50303</v>
      </c>
    </row>
    <row r="8302" spans="1:1" x14ac:dyDescent="0.35">
      <c r="A8302" s="2">
        <f t="shared" si="195"/>
        <v>50304</v>
      </c>
    </row>
    <row r="8303" spans="1:1" x14ac:dyDescent="0.35">
      <c r="A8303" s="2">
        <f t="shared" si="195"/>
        <v>50305</v>
      </c>
    </row>
    <row r="8304" spans="1:1" x14ac:dyDescent="0.35">
      <c r="A8304" s="2">
        <f t="shared" si="195"/>
        <v>50306</v>
      </c>
    </row>
    <row r="8305" spans="1:1" x14ac:dyDescent="0.35">
      <c r="A8305" s="2">
        <f t="shared" si="195"/>
        <v>50307</v>
      </c>
    </row>
    <row r="8306" spans="1:1" x14ac:dyDescent="0.35">
      <c r="A8306" s="2">
        <f t="shared" si="195"/>
        <v>50308</v>
      </c>
    </row>
    <row r="8307" spans="1:1" x14ac:dyDescent="0.35">
      <c r="A8307" s="2">
        <f t="shared" si="195"/>
        <v>50309</v>
      </c>
    </row>
    <row r="8308" spans="1:1" x14ac:dyDescent="0.35">
      <c r="A8308" s="2">
        <f t="shared" si="195"/>
        <v>50310</v>
      </c>
    </row>
    <row r="8309" spans="1:1" x14ac:dyDescent="0.35">
      <c r="A8309" s="2">
        <f t="shared" si="195"/>
        <v>50311</v>
      </c>
    </row>
    <row r="8310" spans="1:1" x14ac:dyDescent="0.35">
      <c r="A8310" s="2">
        <f t="shared" si="195"/>
        <v>50312</v>
      </c>
    </row>
    <row r="8311" spans="1:1" x14ac:dyDescent="0.35">
      <c r="A8311" s="2">
        <f t="shared" si="195"/>
        <v>50313</v>
      </c>
    </row>
    <row r="8312" spans="1:1" x14ac:dyDescent="0.35">
      <c r="A8312" s="2">
        <f t="shared" si="195"/>
        <v>50314</v>
      </c>
    </row>
    <row r="8313" spans="1:1" x14ac:dyDescent="0.35">
      <c r="A8313" s="2">
        <f t="shared" si="195"/>
        <v>50315</v>
      </c>
    </row>
    <row r="8314" spans="1:1" x14ac:dyDescent="0.35">
      <c r="A8314" s="2">
        <f t="shared" si="195"/>
        <v>50316</v>
      </c>
    </row>
    <row r="8315" spans="1:1" x14ac:dyDescent="0.35">
      <c r="A8315" s="2">
        <f t="shared" si="195"/>
        <v>50317</v>
      </c>
    </row>
    <row r="8316" spans="1:1" x14ac:dyDescent="0.35">
      <c r="A8316" s="2">
        <f t="shared" si="195"/>
        <v>50318</v>
      </c>
    </row>
    <row r="8317" spans="1:1" x14ac:dyDescent="0.35">
      <c r="A8317" s="2">
        <f t="shared" si="195"/>
        <v>50319</v>
      </c>
    </row>
    <row r="8318" spans="1:1" x14ac:dyDescent="0.35">
      <c r="A8318" s="2">
        <f t="shared" si="195"/>
        <v>50320</v>
      </c>
    </row>
    <row r="8319" spans="1:1" x14ac:dyDescent="0.35">
      <c r="A8319" s="2">
        <f t="shared" si="195"/>
        <v>50321</v>
      </c>
    </row>
    <row r="8320" spans="1:1" x14ac:dyDescent="0.35">
      <c r="A8320" s="2">
        <f t="shared" si="195"/>
        <v>50322</v>
      </c>
    </row>
    <row r="8321" spans="1:1" x14ac:dyDescent="0.35">
      <c r="A8321" s="2">
        <f t="shared" si="195"/>
        <v>50323</v>
      </c>
    </row>
    <row r="8322" spans="1:1" x14ac:dyDescent="0.35">
      <c r="A8322" s="2">
        <f t="shared" si="195"/>
        <v>50324</v>
      </c>
    </row>
    <row r="8323" spans="1:1" x14ac:dyDescent="0.35">
      <c r="A8323" s="2">
        <f t="shared" si="195"/>
        <v>50325</v>
      </c>
    </row>
    <row r="8324" spans="1:1" x14ac:dyDescent="0.35">
      <c r="A8324" s="2">
        <f t="shared" si="195"/>
        <v>50326</v>
      </c>
    </row>
    <row r="8325" spans="1:1" x14ac:dyDescent="0.35">
      <c r="A8325" s="2">
        <f t="shared" si="195"/>
        <v>50327</v>
      </c>
    </row>
    <row r="8326" spans="1:1" x14ac:dyDescent="0.35">
      <c r="A8326" s="2">
        <f t="shared" si="195"/>
        <v>50328</v>
      </c>
    </row>
    <row r="8327" spans="1:1" x14ac:dyDescent="0.35">
      <c r="A8327" s="2">
        <f t="shared" si="195"/>
        <v>50329</v>
      </c>
    </row>
    <row r="8328" spans="1:1" x14ac:dyDescent="0.35">
      <c r="A8328" s="2">
        <f t="shared" si="195"/>
        <v>50330</v>
      </c>
    </row>
    <row r="8329" spans="1:1" x14ac:dyDescent="0.35">
      <c r="A8329" s="2">
        <f t="shared" si="195"/>
        <v>50331</v>
      </c>
    </row>
    <row r="8330" spans="1:1" x14ac:dyDescent="0.35">
      <c r="A8330" s="2">
        <f t="shared" si="195"/>
        <v>50332</v>
      </c>
    </row>
    <row r="8331" spans="1:1" x14ac:dyDescent="0.35">
      <c r="A8331" s="2">
        <f t="shared" si="195"/>
        <v>50333</v>
      </c>
    </row>
    <row r="8332" spans="1:1" x14ac:dyDescent="0.35">
      <c r="A8332" s="2">
        <f t="shared" si="195"/>
        <v>50334</v>
      </c>
    </row>
    <row r="8333" spans="1:1" x14ac:dyDescent="0.35">
      <c r="A8333" s="2">
        <f t="shared" si="195"/>
        <v>50335</v>
      </c>
    </row>
    <row r="8334" spans="1:1" x14ac:dyDescent="0.35">
      <c r="A8334" s="2">
        <f t="shared" si="195"/>
        <v>50336</v>
      </c>
    </row>
    <row r="8335" spans="1:1" x14ac:dyDescent="0.35">
      <c r="A8335" s="2">
        <f t="shared" si="195"/>
        <v>50337</v>
      </c>
    </row>
    <row r="8336" spans="1:1" x14ac:dyDescent="0.35">
      <c r="A8336" s="2">
        <f t="shared" si="195"/>
        <v>50338</v>
      </c>
    </row>
    <row r="8337" spans="1:1" x14ac:dyDescent="0.35">
      <c r="A8337" s="2">
        <f t="shared" si="195"/>
        <v>50339</v>
      </c>
    </row>
    <row r="8338" spans="1:1" x14ac:dyDescent="0.35">
      <c r="A8338" s="2">
        <f t="shared" si="195"/>
        <v>50340</v>
      </c>
    </row>
    <row r="8339" spans="1:1" x14ac:dyDescent="0.35">
      <c r="A8339" s="2">
        <f t="shared" si="195"/>
        <v>50341</v>
      </c>
    </row>
    <row r="8340" spans="1:1" x14ac:dyDescent="0.35">
      <c r="A8340" s="2">
        <f t="shared" si="195"/>
        <v>50342</v>
      </c>
    </row>
    <row r="8341" spans="1:1" x14ac:dyDescent="0.35">
      <c r="A8341" s="2">
        <f t="shared" ref="A8341:A8404" si="196">A8340+1</f>
        <v>50343</v>
      </c>
    </row>
    <row r="8342" spans="1:1" x14ac:dyDescent="0.35">
      <c r="A8342" s="2">
        <f t="shared" si="196"/>
        <v>50344</v>
      </c>
    </row>
    <row r="8343" spans="1:1" x14ac:dyDescent="0.35">
      <c r="A8343" s="2">
        <f t="shared" si="196"/>
        <v>50345</v>
      </c>
    </row>
    <row r="8344" spans="1:1" x14ac:dyDescent="0.35">
      <c r="A8344" s="2">
        <f t="shared" si="196"/>
        <v>50346</v>
      </c>
    </row>
    <row r="8345" spans="1:1" x14ac:dyDescent="0.35">
      <c r="A8345" s="2">
        <f t="shared" si="196"/>
        <v>50347</v>
      </c>
    </row>
    <row r="8346" spans="1:1" x14ac:dyDescent="0.35">
      <c r="A8346" s="2">
        <f t="shared" si="196"/>
        <v>50348</v>
      </c>
    </row>
    <row r="8347" spans="1:1" x14ac:dyDescent="0.35">
      <c r="A8347" s="2">
        <f t="shared" si="196"/>
        <v>50349</v>
      </c>
    </row>
    <row r="8348" spans="1:1" x14ac:dyDescent="0.35">
      <c r="A8348" s="2">
        <f t="shared" si="196"/>
        <v>50350</v>
      </c>
    </row>
    <row r="8349" spans="1:1" x14ac:dyDescent="0.35">
      <c r="A8349" s="2">
        <f t="shared" si="196"/>
        <v>50351</v>
      </c>
    </row>
    <row r="8350" spans="1:1" x14ac:dyDescent="0.35">
      <c r="A8350" s="2">
        <f t="shared" si="196"/>
        <v>50352</v>
      </c>
    </row>
    <row r="8351" spans="1:1" x14ac:dyDescent="0.35">
      <c r="A8351" s="2">
        <f t="shared" si="196"/>
        <v>50353</v>
      </c>
    </row>
    <row r="8352" spans="1:1" x14ac:dyDescent="0.35">
      <c r="A8352" s="2">
        <f t="shared" si="196"/>
        <v>50354</v>
      </c>
    </row>
    <row r="8353" spans="1:1" x14ac:dyDescent="0.35">
      <c r="A8353" s="2">
        <f t="shared" si="196"/>
        <v>50355</v>
      </c>
    </row>
    <row r="8354" spans="1:1" x14ac:dyDescent="0.35">
      <c r="A8354" s="2">
        <f t="shared" si="196"/>
        <v>50356</v>
      </c>
    </row>
    <row r="8355" spans="1:1" x14ac:dyDescent="0.35">
      <c r="A8355" s="2">
        <f t="shared" si="196"/>
        <v>50357</v>
      </c>
    </row>
    <row r="8356" spans="1:1" x14ac:dyDescent="0.35">
      <c r="A8356" s="2">
        <f t="shared" si="196"/>
        <v>50358</v>
      </c>
    </row>
    <row r="8357" spans="1:1" x14ac:dyDescent="0.35">
      <c r="A8357" s="2">
        <f t="shared" si="196"/>
        <v>50359</v>
      </c>
    </row>
    <row r="8358" spans="1:1" x14ac:dyDescent="0.35">
      <c r="A8358" s="2">
        <f t="shared" si="196"/>
        <v>50360</v>
      </c>
    </row>
    <row r="8359" spans="1:1" x14ac:dyDescent="0.35">
      <c r="A8359" s="2">
        <f t="shared" si="196"/>
        <v>50361</v>
      </c>
    </row>
    <row r="8360" spans="1:1" x14ac:dyDescent="0.35">
      <c r="A8360" s="2">
        <f t="shared" si="196"/>
        <v>50362</v>
      </c>
    </row>
    <row r="8361" spans="1:1" x14ac:dyDescent="0.35">
      <c r="A8361" s="2">
        <f t="shared" si="196"/>
        <v>50363</v>
      </c>
    </row>
    <row r="8362" spans="1:1" x14ac:dyDescent="0.35">
      <c r="A8362" s="2">
        <f t="shared" si="196"/>
        <v>50364</v>
      </c>
    </row>
    <row r="8363" spans="1:1" x14ac:dyDescent="0.35">
      <c r="A8363" s="2">
        <f t="shared" si="196"/>
        <v>50365</v>
      </c>
    </row>
    <row r="8364" spans="1:1" x14ac:dyDescent="0.35">
      <c r="A8364" s="2">
        <f t="shared" si="196"/>
        <v>50366</v>
      </c>
    </row>
    <row r="8365" spans="1:1" x14ac:dyDescent="0.35">
      <c r="A8365" s="2">
        <f t="shared" si="196"/>
        <v>50367</v>
      </c>
    </row>
    <row r="8366" spans="1:1" x14ac:dyDescent="0.35">
      <c r="A8366" s="2">
        <f t="shared" si="196"/>
        <v>50368</v>
      </c>
    </row>
    <row r="8367" spans="1:1" x14ac:dyDescent="0.35">
      <c r="A8367" s="2">
        <f t="shared" si="196"/>
        <v>50369</v>
      </c>
    </row>
    <row r="8368" spans="1:1" x14ac:dyDescent="0.35">
      <c r="A8368" s="2">
        <f t="shared" si="196"/>
        <v>50370</v>
      </c>
    </row>
    <row r="8369" spans="1:1" x14ac:dyDescent="0.35">
      <c r="A8369" s="2">
        <f t="shared" si="196"/>
        <v>50371</v>
      </c>
    </row>
    <row r="8370" spans="1:1" x14ac:dyDescent="0.35">
      <c r="A8370" s="2">
        <f t="shared" si="196"/>
        <v>50372</v>
      </c>
    </row>
    <row r="8371" spans="1:1" x14ac:dyDescent="0.35">
      <c r="A8371" s="2">
        <f t="shared" si="196"/>
        <v>50373</v>
      </c>
    </row>
    <row r="8372" spans="1:1" x14ac:dyDescent="0.35">
      <c r="A8372" s="2">
        <f t="shared" si="196"/>
        <v>50374</v>
      </c>
    </row>
    <row r="8373" spans="1:1" x14ac:dyDescent="0.35">
      <c r="A8373" s="2">
        <f t="shared" si="196"/>
        <v>50375</v>
      </c>
    </row>
    <row r="8374" spans="1:1" x14ac:dyDescent="0.35">
      <c r="A8374" s="2">
        <f t="shared" si="196"/>
        <v>50376</v>
      </c>
    </row>
    <row r="8375" spans="1:1" x14ac:dyDescent="0.35">
      <c r="A8375" s="2">
        <f t="shared" si="196"/>
        <v>50377</v>
      </c>
    </row>
    <row r="8376" spans="1:1" x14ac:dyDescent="0.35">
      <c r="A8376" s="2">
        <f t="shared" si="196"/>
        <v>50378</v>
      </c>
    </row>
    <row r="8377" spans="1:1" x14ac:dyDescent="0.35">
      <c r="A8377" s="2">
        <f t="shared" si="196"/>
        <v>50379</v>
      </c>
    </row>
    <row r="8378" spans="1:1" x14ac:dyDescent="0.35">
      <c r="A8378" s="2">
        <f t="shared" si="196"/>
        <v>50380</v>
      </c>
    </row>
    <row r="8379" spans="1:1" x14ac:dyDescent="0.35">
      <c r="A8379" s="2">
        <f t="shared" si="196"/>
        <v>50381</v>
      </c>
    </row>
    <row r="8380" spans="1:1" x14ac:dyDescent="0.35">
      <c r="A8380" s="2">
        <f t="shared" si="196"/>
        <v>50382</v>
      </c>
    </row>
    <row r="8381" spans="1:1" x14ac:dyDescent="0.35">
      <c r="A8381" s="2">
        <f t="shared" si="196"/>
        <v>50383</v>
      </c>
    </row>
    <row r="8382" spans="1:1" x14ac:dyDescent="0.35">
      <c r="A8382" s="2">
        <f t="shared" si="196"/>
        <v>50384</v>
      </c>
    </row>
    <row r="8383" spans="1:1" x14ac:dyDescent="0.35">
      <c r="A8383" s="2">
        <f t="shared" si="196"/>
        <v>50385</v>
      </c>
    </row>
    <row r="8384" spans="1:1" x14ac:dyDescent="0.35">
      <c r="A8384" s="2">
        <f t="shared" si="196"/>
        <v>50386</v>
      </c>
    </row>
    <row r="8385" spans="1:1" x14ac:dyDescent="0.35">
      <c r="A8385" s="2">
        <f t="shared" si="196"/>
        <v>50387</v>
      </c>
    </row>
    <row r="8386" spans="1:1" x14ac:dyDescent="0.35">
      <c r="A8386" s="2">
        <f t="shared" si="196"/>
        <v>50388</v>
      </c>
    </row>
    <row r="8387" spans="1:1" x14ac:dyDescent="0.35">
      <c r="A8387" s="2">
        <f t="shared" si="196"/>
        <v>50389</v>
      </c>
    </row>
    <row r="8388" spans="1:1" x14ac:dyDescent="0.35">
      <c r="A8388" s="2">
        <f t="shared" si="196"/>
        <v>50390</v>
      </c>
    </row>
    <row r="8389" spans="1:1" x14ac:dyDescent="0.35">
      <c r="A8389" s="2">
        <f t="shared" si="196"/>
        <v>50391</v>
      </c>
    </row>
    <row r="8390" spans="1:1" x14ac:dyDescent="0.35">
      <c r="A8390" s="2">
        <f t="shared" si="196"/>
        <v>50392</v>
      </c>
    </row>
    <row r="8391" spans="1:1" x14ac:dyDescent="0.35">
      <c r="A8391" s="2">
        <f t="shared" si="196"/>
        <v>50393</v>
      </c>
    </row>
    <row r="8392" spans="1:1" x14ac:dyDescent="0.35">
      <c r="A8392" s="2">
        <f t="shared" si="196"/>
        <v>50394</v>
      </c>
    </row>
    <row r="8393" spans="1:1" x14ac:dyDescent="0.35">
      <c r="A8393" s="2">
        <f t="shared" si="196"/>
        <v>50395</v>
      </c>
    </row>
    <row r="8394" spans="1:1" x14ac:dyDescent="0.35">
      <c r="A8394" s="2">
        <f t="shared" si="196"/>
        <v>50396</v>
      </c>
    </row>
    <row r="8395" spans="1:1" x14ac:dyDescent="0.35">
      <c r="A8395" s="2">
        <f t="shared" si="196"/>
        <v>50397</v>
      </c>
    </row>
    <row r="8396" spans="1:1" x14ac:dyDescent="0.35">
      <c r="A8396" s="2">
        <f t="shared" si="196"/>
        <v>50398</v>
      </c>
    </row>
    <row r="8397" spans="1:1" x14ac:dyDescent="0.35">
      <c r="A8397" s="2">
        <f t="shared" si="196"/>
        <v>50399</v>
      </c>
    </row>
    <row r="8398" spans="1:1" x14ac:dyDescent="0.35">
      <c r="A8398" s="2">
        <f t="shared" si="196"/>
        <v>50400</v>
      </c>
    </row>
    <row r="8399" spans="1:1" x14ac:dyDescent="0.35">
      <c r="A8399" s="2">
        <f t="shared" si="196"/>
        <v>50401</v>
      </c>
    </row>
    <row r="8400" spans="1:1" x14ac:dyDescent="0.35">
      <c r="A8400" s="2">
        <f t="shared" si="196"/>
        <v>50402</v>
      </c>
    </row>
    <row r="8401" spans="1:1" x14ac:dyDescent="0.35">
      <c r="A8401" s="2">
        <f t="shared" si="196"/>
        <v>50403</v>
      </c>
    </row>
    <row r="8402" spans="1:1" x14ac:dyDescent="0.35">
      <c r="A8402" s="2">
        <f t="shared" si="196"/>
        <v>50404</v>
      </c>
    </row>
    <row r="8403" spans="1:1" x14ac:dyDescent="0.35">
      <c r="A8403" s="2">
        <f t="shared" si="196"/>
        <v>50405</v>
      </c>
    </row>
    <row r="8404" spans="1:1" x14ac:dyDescent="0.35">
      <c r="A8404" s="2">
        <f t="shared" si="196"/>
        <v>50406</v>
      </c>
    </row>
    <row r="8405" spans="1:1" x14ac:dyDescent="0.35">
      <c r="A8405" s="2">
        <f t="shared" ref="A8405:A8468" si="197">A8404+1</f>
        <v>50407</v>
      </c>
    </row>
    <row r="8406" spans="1:1" x14ac:dyDescent="0.35">
      <c r="A8406" s="2">
        <f t="shared" si="197"/>
        <v>50408</v>
      </c>
    </row>
    <row r="8407" spans="1:1" x14ac:dyDescent="0.35">
      <c r="A8407" s="2">
        <f t="shared" si="197"/>
        <v>50409</v>
      </c>
    </row>
    <row r="8408" spans="1:1" x14ac:dyDescent="0.35">
      <c r="A8408" s="2">
        <f t="shared" si="197"/>
        <v>50410</v>
      </c>
    </row>
    <row r="8409" spans="1:1" x14ac:dyDescent="0.35">
      <c r="A8409" s="2">
        <f t="shared" si="197"/>
        <v>50411</v>
      </c>
    </row>
    <row r="8410" spans="1:1" x14ac:dyDescent="0.35">
      <c r="A8410" s="2">
        <f t="shared" si="197"/>
        <v>50412</v>
      </c>
    </row>
    <row r="8411" spans="1:1" x14ac:dyDescent="0.35">
      <c r="A8411" s="2">
        <f t="shared" si="197"/>
        <v>50413</v>
      </c>
    </row>
    <row r="8412" spans="1:1" x14ac:dyDescent="0.35">
      <c r="A8412" s="2">
        <f t="shared" si="197"/>
        <v>50414</v>
      </c>
    </row>
    <row r="8413" spans="1:1" x14ac:dyDescent="0.35">
      <c r="A8413" s="2">
        <f t="shared" si="197"/>
        <v>50415</v>
      </c>
    </row>
    <row r="8414" spans="1:1" x14ac:dyDescent="0.35">
      <c r="A8414" s="2">
        <f t="shared" si="197"/>
        <v>50416</v>
      </c>
    </row>
    <row r="8415" spans="1:1" x14ac:dyDescent="0.35">
      <c r="A8415" s="2">
        <f t="shared" si="197"/>
        <v>50417</v>
      </c>
    </row>
    <row r="8416" spans="1:1" x14ac:dyDescent="0.35">
      <c r="A8416" s="2">
        <f t="shared" si="197"/>
        <v>50418</v>
      </c>
    </row>
    <row r="8417" spans="1:1" x14ac:dyDescent="0.35">
      <c r="A8417" s="2">
        <f t="shared" si="197"/>
        <v>50419</v>
      </c>
    </row>
    <row r="8418" spans="1:1" x14ac:dyDescent="0.35">
      <c r="A8418" s="2">
        <f t="shared" si="197"/>
        <v>50420</v>
      </c>
    </row>
    <row r="8419" spans="1:1" x14ac:dyDescent="0.35">
      <c r="A8419" s="2">
        <f t="shared" si="197"/>
        <v>50421</v>
      </c>
    </row>
    <row r="8420" spans="1:1" x14ac:dyDescent="0.35">
      <c r="A8420" s="2">
        <f t="shared" si="197"/>
        <v>50422</v>
      </c>
    </row>
    <row r="8421" spans="1:1" x14ac:dyDescent="0.35">
      <c r="A8421" s="2">
        <f t="shared" si="197"/>
        <v>50423</v>
      </c>
    </row>
    <row r="8422" spans="1:1" x14ac:dyDescent="0.35">
      <c r="A8422" s="2">
        <f t="shared" si="197"/>
        <v>50424</v>
      </c>
    </row>
    <row r="8423" spans="1:1" x14ac:dyDescent="0.35">
      <c r="A8423" s="2">
        <f t="shared" si="197"/>
        <v>50425</v>
      </c>
    </row>
    <row r="8424" spans="1:1" x14ac:dyDescent="0.35">
      <c r="A8424" s="2">
        <f t="shared" si="197"/>
        <v>50426</v>
      </c>
    </row>
    <row r="8425" spans="1:1" x14ac:dyDescent="0.35">
      <c r="A8425" s="2">
        <f t="shared" si="197"/>
        <v>50427</v>
      </c>
    </row>
    <row r="8426" spans="1:1" x14ac:dyDescent="0.35">
      <c r="A8426" s="2">
        <f t="shared" si="197"/>
        <v>50428</v>
      </c>
    </row>
    <row r="8427" spans="1:1" x14ac:dyDescent="0.35">
      <c r="A8427" s="2">
        <f t="shared" si="197"/>
        <v>50429</v>
      </c>
    </row>
    <row r="8428" spans="1:1" x14ac:dyDescent="0.35">
      <c r="A8428" s="2">
        <f t="shared" si="197"/>
        <v>50430</v>
      </c>
    </row>
    <row r="8429" spans="1:1" x14ac:dyDescent="0.35">
      <c r="A8429" s="2">
        <f t="shared" si="197"/>
        <v>50431</v>
      </c>
    </row>
    <row r="8430" spans="1:1" x14ac:dyDescent="0.35">
      <c r="A8430" s="2">
        <f t="shared" si="197"/>
        <v>50432</v>
      </c>
    </row>
    <row r="8431" spans="1:1" x14ac:dyDescent="0.35">
      <c r="A8431" s="2">
        <f t="shared" si="197"/>
        <v>50433</v>
      </c>
    </row>
    <row r="8432" spans="1:1" x14ac:dyDescent="0.35">
      <c r="A8432" s="2">
        <f t="shared" si="197"/>
        <v>50434</v>
      </c>
    </row>
    <row r="8433" spans="1:1" x14ac:dyDescent="0.35">
      <c r="A8433" s="2">
        <f t="shared" si="197"/>
        <v>50435</v>
      </c>
    </row>
    <row r="8434" spans="1:1" x14ac:dyDescent="0.35">
      <c r="A8434" s="2">
        <f t="shared" si="197"/>
        <v>50436</v>
      </c>
    </row>
    <row r="8435" spans="1:1" x14ac:dyDescent="0.35">
      <c r="A8435" s="2">
        <f t="shared" si="197"/>
        <v>50437</v>
      </c>
    </row>
    <row r="8436" spans="1:1" x14ac:dyDescent="0.35">
      <c r="A8436" s="2">
        <f t="shared" si="197"/>
        <v>50438</v>
      </c>
    </row>
    <row r="8437" spans="1:1" x14ac:dyDescent="0.35">
      <c r="A8437" s="2">
        <f t="shared" si="197"/>
        <v>50439</v>
      </c>
    </row>
    <row r="8438" spans="1:1" x14ac:dyDescent="0.35">
      <c r="A8438" s="2">
        <f t="shared" si="197"/>
        <v>50440</v>
      </c>
    </row>
    <row r="8439" spans="1:1" x14ac:dyDescent="0.35">
      <c r="A8439" s="2">
        <f t="shared" si="197"/>
        <v>50441</v>
      </c>
    </row>
    <row r="8440" spans="1:1" x14ac:dyDescent="0.35">
      <c r="A8440" s="2">
        <f t="shared" si="197"/>
        <v>50442</v>
      </c>
    </row>
    <row r="8441" spans="1:1" x14ac:dyDescent="0.35">
      <c r="A8441" s="2">
        <f t="shared" si="197"/>
        <v>50443</v>
      </c>
    </row>
    <row r="8442" spans="1:1" x14ac:dyDescent="0.35">
      <c r="A8442" s="2">
        <f t="shared" si="197"/>
        <v>50444</v>
      </c>
    </row>
    <row r="8443" spans="1:1" x14ac:dyDescent="0.35">
      <c r="A8443" s="2">
        <f t="shared" si="197"/>
        <v>50445</v>
      </c>
    </row>
    <row r="8444" spans="1:1" x14ac:dyDescent="0.35">
      <c r="A8444" s="2">
        <f t="shared" si="197"/>
        <v>50446</v>
      </c>
    </row>
    <row r="8445" spans="1:1" x14ac:dyDescent="0.35">
      <c r="A8445" s="2">
        <f t="shared" si="197"/>
        <v>50447</v>
      </c>
    </row>
    <row r="8446" spans="1:1" x14ac:dyDescent="0.35">
      <c r="A8446" s="2">
        <f t="shared" si="197"/>
        <v>50448</v>
      </c>
    </row>
    <row r="8447" spans="1:1" x14ac:dyDescent="0.35">
      <c r="A8447" s="2">
        <f t="shared" si="197"/>
        <v>50449</v>
      </c>
    </row>
    <row r="8448" spans="1:1" x14ac:dyDescent="0.35">
      <c r="A8448" s="2">
        <f t="shared" si="197"/>
        <v>50450</v>
      </c>
    </row>
    <row r="8449" spans="1:1" x14ac:dyDescent="0.35">
      <c r="A8449" s="2">
        <f t="shared" si="197"/>
        <v>50451</v>
      </c>
    </row>
    <row r="8450" spans="1:1" x14ac:dyDescent="0.35">
      <c r="A8450" s="2">
        <f t="shared" si="197"/>
        <v>50452</v>
      </c>
    </row>
    <row r="8451" spans="1:1" x14ac:dyDescent="0.35">
      <c r="A8451" s="2">
        <f t="shared" si="197"/>
        <v>50453</v>
      </c>
    </row>
    <row r="8452" spans="1:1" x14ac:dyDescent="0.35">
      <c r="A8452" s="2">
        <f t="shared" si="197"/>
        <v>50454</v>
      </c>
    </row>
    <row r="8453" spans="1:1" x14ac:dyDescent="0.35">
      <c r="A8453" s="2">
        <f t="shared" si="197"/>
        <v>50455</v>
      </c>
    </row>
    <row r="8454" spans="1:1" x14ac:dyDescent="0.35">
      <c r="A8454" s="2">
        <f t="shared" si="197"/>
        <v>50456</v>
      </c>
    </row>
    <row r="8455" spans="1:1" x14ac:dyDescent="0.35">
      <c r="A8455" s="2">
        <f t="shared" si="197"/>
        <v>50457</v>
      </c>
    </row>
    <row r="8456" spans="1:1" x14ac:dyDescent="0.35">
      <c r="A8456" s="2">
        <f t="shared" si="197"/>
        <v>50458</v>
      </c>
    </row>
    <row r="8457" spans="1:1" x14ac:dyDescent="0.35">
      <c r="A8457" s="2">
        <f t="shared" si="197"/>
        <v>50459</v>
      </c>
    </row>
    <row r="8458" spans="1:1" x14ac:dyDescent="0.35">
      <c r="A8458" s="2">
        <f t="shared" si="197"/>
        <v>50460</v>
      </c>
    </row>
    <row r="8459" spans="1:1" x14ac:dyDescent="0.35">
      <c r="A8459" s="2">
        <f t="shared" si="197"/>
        <v>50461</v>
      </c>
    </row>
    <row r="8460" spans="1:1" x14ac:dyDescent="0.35">
      <c r="A8460" s="2">
        <f t="shared" si="197"/>
        <v>50462</v>
      </c>
    </row>
    <row r="8461" spans="1:1" x14ac:dyDescent="0.35">
      <c r="A8461" s="2">
        <f t="shared" si="197"/>
        <v>50463</v>
      </c>
    </row>
    <row r="8462" spans="1:1" x14ac:dyDescent="0.35">
      <c r="A8462" s="2">
        <f t="shared" si="197"/>
        <v>50464</v>
      </c>
    </row>
    <row r="8463" spans="1:1" x14ac:dyDescent="0.35">
      <c r="A8463" s="2">
        <f t="shared" si="197"/>
        <v>50465</v>
      </c>
    </row>
    <row r="8464" spans="1:1" x14ac:dyDescent="0.35">
      <c r="A8464" s="2">
        <f t="shared" si="197"/>
        <v>50466</v>
      </c>
    </row>
    <row r="8465" spans="1:1" x14ac:dyDescent="0.35">
      <c r="A8465" s="2">
        <f t="shared" si="197"/>
        <v>50467</v>
      </c>
    </row>
    <row r="8466" spans="1:1" x14ac:dyDescent="0.35">
      <c r="A8466" s="2">
        <f t="shared" si="197"/>
        <v>50468</v>
      </c>
    </row>
    <row r="8467" spans="1:1" x14ac:dyDescent="0.35">
      <c r="A8467" s="2">
        <f t="shared" si="197"/>
        <v>50469</v>
      </c>
    </row>
    <row r="8468" spans="1:1" x14ac:dyDescent="0.35">
      <c r="A8468" s="2">
        <f t="shared" si="197"/>
        <v>50470</v>
      </c>
    </row>
    <row r="8469" spans="1:1" x14ac:dyDescent="0.35">
      <c r="A8469" s="2">
        <f t="shared" ref="A8469:A8532" si="198">A8468+1</f>
        <v>50471</v>
      </c>
    </row>
    <row r="8470" spans="1:1" x14ac:dyDescent="0.35">
      <c r="A8470" s="2">
        <f t="shared" si="198"/>
        <v>50472</v>
      </c>
    </row>
    <row r="8471" spans="1:1" x14ac:dyDescent="0.35">
      <c r="A8471" s="2">
        <f t="shared" si="198"/>
        <v>50473</v>
      </c>
    </row>
    <row r="8472" spans="1:1" x14ac:dyDescent="0.35">
      <c r="A8472" s="2">
        <f t="shared" si="198"/>
        <v>50474</v>
      </c>
    </row>
    <row r="8473" spans="1:1" x14ac:dyDescent="0.35">
      <c r="A8473" s="2">
        <f t="shared" si="198"/>
        <v>50475</v>
      </c>
    </row>
    <row r="8474" spans="1:1" x14ac:dyDescent="0.35">
      <c r="A8474" s="2">
        <f t="shared" si="198"/>
        <v>50476</v>
      </c>
    </row>
    <row r="8475" spans="1:1" x14ac:dyDescent="0.35">
      <c r="A8475" s="2">
        <f t="shared" si="198"/>
        <v>50477</v>
      </c>
    </row>
    <row r="8476" spans="1:1" x14ac:dyDescent="0.35">
      <c r="A8476" s="2">
        <f t="shared" si="198"/>
        <v>50478</v>
      </c>
    </row>
    <row r="8477" spans="1:1" x14ac:dyDescent="0.35">
      <c r="A8477" s="2">
        <f t="shared" si="198"/>
        <v>50479</v>
      </c>
    </row>
    <row r="8478" spans="1:1" x14ac:dyDescent="0.35">
      <c r="A8478" s="2">
        <f t="shared" si="198"/>
        <v>50480</v>
      </c>
    </row>
    <row r="8479" spans="1:1" x14ac:dyDescent="0.35">
      <c r="A8479" s="2">
        <f t="shared" si="198"/>
        <v>50481</v>
      </c>
    </row>
    <row r="8480" spans="1:1" x14ac:dyDescent="0.35">
      <c r="A8480" s="2">
        <f t="shared" si="198"/>
        <v>50482</v>
      </c>
    </row>
    <row r="8481" spans="1:1" x14ac:dyDescent="0.35">
      <c r="A8481" s="2">
        <f t="shared" si="198"/>
        <v>50483</v>
      </c>
    </row>
    <row r="8482" spans="1:1" x14ac:dyDescent="0.35">
      <c r="A8482" s="2">
        <f t="shared" si="198"/>
        <v>50484</v>
      </c>
    </row>
    <row r="8483" spans="1:1" x14ac:dyDescent="0.35">
      <c r="A8483" s="2">
        <f t="shared" si="198"/>
        <v>50485</v>
      </c>
    </row>
    <row r="8484" spans="1:1" x14ac:dyDescent="0.35">
      <c r="A8484" s="2">
        <f t="shared" si="198"/>
        <v>50486</v>
      </c>
    </row>
    <row r="8485" spans="1:1" x14ac:dyDescent="0.35">
      <c r="A8485" s="2">
        <f t="shared" si="198"/>
        <v>50487</v>
      </c>
    </row>
    <row r="8486" spans="1:1" x14ac:dyDescent="0.35">
      <c r="A8486" s="2">
        <f t="shared" si="198"/>
        <v>50488</v>
      </c>
    </row>
    <row r="8487" spans="1:1" x14ac:dyDescent="0.35">
      <c r="A8487" s="2">
        <f t="shared" si="198"/>
        <v>50489</v>
      </c>
    </row>
    <row r="8488" spans="1:1" x14ac:dyDescent="0.35">
      <c r="A8488" s="2">
        <f t="shared" si="198"/>
        <v>50490</v>
      </c>
    </row>
    <row r="8489" spans="1:1" x14ac:dyDescent="0.35">
      <c r="A8489" s="2">
        <f t="shared" si="198"/>
        <v>50491</v>
      </c>
    </row>
    <row r="8490" spans="1:1" x14ac:dyDescent="0.35">
      <c r="A8490" s="2">
        <f t="shared" si="198"/>
        <v>50492</v>
      </c>
    </row>
    <row r="8491" spans="1:1" x14ac:dyDescent="0.35">
      <c r="A8491" s="2">
        <f t="shared" si="198"/>
        <v>50493</v>
      </c>
    </row>
    <row r="8492" spans="1:1" x14ac:dyDescent="0.35">
      <c r="A8492" s="2">
        <f t="shared" si="198"/>
        <v>50494</v>
      </c>
    </row>
    <row r="8493" spans="1:1" x14ac:dyDescent="0.35">
      <c r="A8493" s="2">
        <f t="shared" si="198"/>
        <v>50495</v>
      </c>
    </row>
    <row r="8494" spans="1:1" x14ac:dyDescent="0.35">
      <c r="A8494" s="2">
        <f t="shared" si="198"/>
        <v>50496</v>
      </c>
    </row>
    <row r="8495" spans="1:1" x14ac:dyDescent="0.35">
      <c r="A8495" s="2">
        <f t="shared" si="198"/>
        <v>50497</v>
      </c>
    </row>
    <row r="8496" spans="1:1" x14ac:dyDescent="0.35">
      <c r="A8496" s="2">
        <f t="shared" si="198"/>
        <v>50498</v>
      </c>
    </row>
    <row r="8497" spans="1:1" x14ac:dyDescent="0.35">
      <c r="A8497" s="2">
        <f t="shared" si="198"/>
        <v>50499</v>
      </c>
    </row>
    <row r="8498" spans="1:1" x14ac:dyDescent="0.35">
      <c r="A8498" s="2">
        <f t="shared" si="198"/>
        <v>50500</v>
      </c>
    </row>
    <row r="8499" spans="1:1" x14ac:dyDescent="0.35">
      <c r="A8499" s="2">
        <f t="shared" si="198"/>
        <v>50501</v>
      </c>
    </row>
    <row r="8500" spans="1:1" x14ac:dyDescent="0.35">
      <c r="A8500" s="2">
        <f t="shared" si="198"/>
        <v>50502</v>
      </c>
    </row>
    <row r="8501" spans="1:1" x14ac:dyDescent="0.35">
      <c r="A8501" s="2">
        <f t="shared" si="198"/>
        <v>50503</v>
      </c>
    </row>
    <row r="8502" spans="1:1" x14ac:dyDescent="0.35">
      <c r="A8502" s="2">
        <f t="shared" si="198"/>
        <v>50504</v>
      </c>
    </row>
    <row r="8503" spans="1:1" x14ac:dyDescent="0.35">
      <c r="A8503" s="2">
        <f t="shared" si="198"/>
        <v>50505</v>
      </c>
    </row>
    <row r="8504" spans="1:1" x14ac:dyDescent="0.35">
      <c r="A8504" s="2">
        <f t="shared" si="198"/>
        <v>50506</v>
      </c>
    </row>
    <row r="8505" spans="1:1" x14ac:dyDescent="0.35">
      <c r="A8505" s="2">
        <f t="shared" si="198"/>
        <v>50507</v>
      </c>
    </row>
    <row r="8506" spans="1:1" x14ac:dyDescent="0.35">
      <c r="A8506" s="2">
        <f t="shared" si="198"/>
        <v>50508</v>
      </c>
    </row>
    <row r="8507" spans="1:1" x14ac:dyDescent="0.35">
      <c r="A8507" s="2">
        <f t="shared" si="198"/>
        <v>50509</v>
      </c>
    </row>
    <row r="8508" spans="1:1" x14ac:dyDescent="0.35">
      <c r="A8508" s="2">
        <f t="shared" si="198"/>
        <v>50510</v>
      </c>
    </row>
    <row r="8509" spans="1:1" x14ac:dyDescent="0.35">
      <c r="A8509" s="2">
        <f t="shared" si="198"/>
        <v>50511</v>
      </c>
    </row>
    <row r="8510" spans="1:1" x14ac:dyDescent="0.35">
      <c r="A8510" s="2">
        <f t="shared" si="198"/>
        <v>50512</v>
      </c>
    </row>
    <row r="8511" spans="1:1" x14ac:dyDescent="0.35">
      <c r="A8511" s="2">
        <f t="shared" si="198"/>
        <v>50513</v>
      </c>
    </row>
    <row r="8512" spans="1:1" x14ac:dyDescent="0.35">
      <c r="A8512" s="2">
        <f t="shared" si="198"/>
        <v>50514</v>
      </c>
    </row>
    <row r="8513" spans="1:1" x14ac:dyDescent="0.35">
      <c r="A8513" s="2">
        <f t="shared" si="198"/>
        <v>50515</v>
      </c>
    </row>
    <row r="8514" spans="1:1" x14ac:dyDescent="0.35">
      <c r="A8514" s="2">
        <f t="shared" si="198"/>
        <v>50516</v>
      </c>
    </row>
    <row r="8515" spans="1:1" x14ac:dyDescent="0.35">
      <c r="A8515" s="2">
        <f t="shared" si="198"/>
        <v>50517</v>
      </c>
    </row>
    <row r="8516" spans="1:1" x14ac:dyDescent="0.35">
      <c r="A8516" s="2">
        <f t="shared" si="198"/>
        <v>50518</v>
      </c>
    </row>
    <row r="8517" spans="1:1" x14ac:dyDescent="0.35">
      <c r="A8517" s="2">
        <f t="shared" si="198"/>
        <v>50519</v>
      </c>
    </row>
    <row r="8518" spans="1:1" x14ac:dyDescent="0.35">
      <c r="A8518" s="2">
        <f t="shared" si="198"/>
        <v>50520</v>
      </c>
    </row>
    <row r="8519" spans="1:1" x14ac:dyDescent="0.35">
      <c r="A8519" s="2">
        <f t="shared" si="198"/>
        <v>50521</v>
      </c>
    </row>
    <row r="8520" spans="1:1" x14ac:dyDescent="0.35">
      <c r="A8520" s="2">
        <f t="shared" si="198"/>
        <v>50522</v>
      </c>
    </row>
    <row r="8521" spans="1:1" x14ac:dyDescent="0.35">
      <c r="A8521" s="2">
        <f t="shared" si="198"/>
        <v>50523</v>
      </c>
    </row>
    <row r="8522" spans="1:1" x14ac:dyDescent="0.35">
      <c r="A8522" s="2">
        <f t="shared" si="198"/>
        <v>50524</v>
      </c>
    </row>
    <row r="8523" spans="1:1" x14ac:dyDescent="0.35">
      <c r="A8523" s="2">
        <f t="shared" si="198"/>
        <v>50525</v>
      </c>
    </row>
    <row r="8524" spans="1:1" x14ac:dyDescent="0.35">
      <c r="A8524" s="2">
        <f t="shared" si="198"/>
        <v>50526</v>
      </c>
    </row>
    <row r="8525" spans="1:1" x14ac:dyDescent="0.35">
      <c r="A8525" s="2">
        <f t="shared" si="198"/>
        <v>50527</v>
      </c>
    </row>
    <row r="8526" spans="1:1" x14ac:dyDescent="0.35">
      <c r="A8526" s="2">
        <f t="shared" si="198"/>
        <v>50528</v>
      </c>
    </row>
    <row r="8527" spans="1:1" x14ac:dyDescent="0.35">
      <c r="A8527" s="2">
        <f t="shared" si="198"/>
        <v>50529</v>
      </c>
    </row>
    <row r="8528" spans="1:1" x14ac:dyDescent="0.35">
      <c r="A8528" s="2">
        <f t="shared" si="198"/>
        <v>50530</v>
      </c>
    </row>
    <row r="8529" spans="1:1" x14ac:dyDescent="0.35">
      <c r="A8529" s="2">
        <f t="shared" si="198"/>
        <v>50531</v>
      </c>
    </row>
    <row r="8530" spans="1:1" x14ac:dyDescent="0.35">
      <c r="A8530" s="2">
        <f t="shared" si="198"/>
        <v>50532</v>
      </c>
    </row>
    <row r="8531" spans="1:1" x14ac:dyDescent="0.35">
      <c r="A8531" s="2">
        <f t="shared" si="198"/>
        <v>50533</v>
      </c>
    </row>
    <row r="8532" spans="1:1" x14ac:dyDescent="0.35">
      <c r="A8532" s="2">
        <f t="shared" si="198"/>
        <v>50534</v>
      </c>
    </row>
    <row r="8533" spans="1:1" x14ac:dyDescent="0.35">
      <c r="A8533" s="2">
        <f t="shared" ref="A8533:A8596" si="199">A8532+1</f>
        <v>50535</v>
      </c>
    </row>
    <row r="8534" spans="1:1" x14ac:dyDescent="0.35">
      <c r="A8534" s="2">
        <f t="shared" si="199"/>
        <v>50536</v>
      </c>
    </row>
    <row r="8535" spans="1:1" x14ac:dyDescent="0.35">
      <c r="A8535" s="2">
        <f t="shared" si="199"/>
        <v>50537</v>
      </c>
    </row>
    <row r="8536" spans="1:1" x14ac:dyDescent="0.35">
      <c r="A8536" s="2">
        <f t="shared" si="199"/>
        <v>50538</v>
      </c>
    </row>
    <row r="8537" spans="1:1" x14ac:dyDescent="0.35">
      <c r="A8537" s="2">
        <f t="shared" si="199"/>
        <v>50539</v>
      </c>
    </row>
    <row r="8538" spans="1:1" x14ac:dyDescent="0.35">
      <c r="A8538" s="2">
        <f t="shared" si="199"/>
        <v>50540</v>
      </c>
    </row>
    <row r="8539" spans="1:1" x14ac:dyDescent="0.35">
      <c r="A8539" s="2">
        <f t="shared" si="199"/>
        <v>50541</v>
      </c>
    </row>
    <row r="8540" spans="1:1" x14ac:dyDescent="0.35">
      <c r="A8540" s="2">
        <f t="shared" si="199"/>
        <v>50542</v>
      </c>
    </row>
    <row r="8541" spans="1:1" x14ac:dyDescent="0.35">
      <c r="A8541" s="2">
        <f t="shared" si="199"/>
        <v>50543</v>
      </c>
    </row>
    <row r="8542" spans="1:1" x14ac:dyDescent="0.35">
      <c r="A8542" s="2">
        <f t="shared" si="199"/>
        <v>50544</v>
      </c>
    </row>
    <row r="8543" spans="1:1" x14ac:dyDescent="0.35">
      <c r="A8543" s="2">
        <f t="shared" si="199"/>
        <v>50545</v>
      </c>
    </row>
    <row r="8544" spans="1:1" x14ac:dyDescent="0.35">
      <c r="A8544" s="2">
        <f t="shared" si="199"/>
        <v>50546</v>
      </c>
    </row>
    <row r="8545" spans="1:1" x14ac:dyDescent="0.35">
      <c r="A8545" s="2">
        <f t="shared" si="199"/>
        <v>50547</v>
      </c>
    </row>
    <row r="8546" spans="1:1" x14ac:dyDescent="0.35">
      <c r="A8546" s="2">
        <f t="shared" si="199"/>
        <v>50548</v>
      </c>
    </row>
    <row r="8547" spans="1:1" x14ac:dyDescent="0.35">
      <c r="A8547" s="2">
        <f t="shared" si="199"/>
        <v>50549</v>
      </c>
    </row>
    <row r="8548" spans="1:1" x14ac:dyDescent="0.35">
      <c r="A8548" s="2">
        <f t="shared" si="199"/>
        <v>50550</v>
      </c>
    </row>
    <row r="8549" spans="1:1" x14ac:dyDescent="0.35">
      <c r="A8549" s="2">
        <f t="shared" si="199"/>
        <v>50551</v>
      </c>
    </row>
    <row r="8550" spans="1:1" x14ac:dyDescent="0.35">
      <c r="A8550" s="2">
        <f t="shared" si="199"/>
        <v>50552</v>
      </c>
    </row>
    <row r="8551" spans="1:1" x14ac:dyDescent="0.35">
      <c r="A8551" s="2">
        <f t="shared" si="199"/>
        <v>50553</v>
      </c>
    </row>
    <row r="8552" spans="1:1" x14ac:dyDescent="0.35">
      <c r="A8552" s="2">
        <f t="shared" si="199"/>
        <v>50554</v>
      </c>
    </row>
    <row r="8553" spans="1:1" x14ac:dyDescent="0.35">
      <c r="A8553" s="2">
        <f t="shared" si="199"/>
        <v>50555</v>
      </c>
    </row>
    <row r="8554" spans="1:1" x14ac:dyDescent="0.35">
      <c r="A8554" s="2">
        <f t="shared" si="199"/>
        <v>50556</v>
      </c>
    </row>
    <row r="8555" spans="1:1" x14ac:dyDescent="0.35">
      <c r="A8555" s="2">
        <f t="shared" si="199"/>
        <v>50557</v>
      </c>
    </row>
    <row r="8556" spans="1:1" x14ac:dyDescent="0.35">
      <c r="A8556" s="2">
        <f t="shared" si="199"/>
        <v>50558</v>
      </c>
    </row>
    <row r="8557" spans="1:1" x14ac:dyDescent="0.35">
      <c r="A8557" s="2">
        <f t="shared" si="199"/>
        <v>50559</v>
      </c>
    </row>
    <row r="8558" spans="1:1" x14ac:dyDescent="0.35">
      <c r="A8558" s="2">
        <f t="shared" si="199"/>
        <v>50560</v>
      </c>
    </row>
    <row r="8559" spans="1:1" x14ac:dyDescent="0.35">
      <c r="A8559" s="2">
        <f t="shared" si="199"/>
        <v>50561</v>
      </c>
    </row>
    <row r="8560" spans="1:1" x14ac:dyDescent="0.35">
      <c r="A8560" s="2">
        <f t="shared" si="199"/>
        <v>50562</v>
      </c>
    </row>
    <row r="8561" spans="1:1" x14ac:dyDescent="0.35">
      <c r="A8561" s="2">
        <f t="shared" si="199"/>
        <v>50563</v>
      </c>
    </row>
    <row r="8562" spans="1:1" x14ac:dyDescent="0.35">
      <c r="A8562" s="2">
        <f t="shared" si="199"/>
        <v>50564</v>
      </c>
    </row>
    <row r="8563" spans="1:1" x14ac:dyDescent="0.35">
      <c r="A8563" s="2">
        <f t="shared" si="199"/>
        <v>50565</v>
      </c>
    </row>
    <row r="8564" spans="1:1" x14ac:dyDescent="0.35">
      <c r="A8564" s="2">
        <f t="shared" si="199"/>
        <v>50566</v>
      </c>
    </row>
    <row r="8565" spans="1:1" x14ac:dyDescent="0.35">
      <c r="A8565" s="2">
        <f t="shared" si="199"/>
        <v>50567</v>
      </c>
    </row>
    <row r="8566" spans="1:1" x14ac:dyDescent="0.35">
      <c r="A8566" s="2">
        <f t="shared" si="199"/>
        <v>50568</v>
      </c>
    </row>
    <row r="8567" spans="1:1" x14ac:dyDescent="0.35">
      <c r="A8567" s="2">
        <f t="shared" si="199"/>
        <v>50569</v>
      </c>
    </row>
    <row r="8568" spans="1:1" x14ac:dyDescent="0.35">
      <c r="A8568" s="2">
        <f t="shared" si="199"/>
        <v>50570</v>
      </c>
    </row>
    <row r="8569" spans="1:1" x14ac:dyDescent="0.35">
      <c r="A8569" s="2">
        <f t="shared" si="199"/>
        <v>50571</v>
      </c>
    </row>
    <row r="8570" spans="1:1" x14ac:dyDescent="0.35">
      <c r="A8570" s="2">
        <f t="shared" si="199"/>
        <v>50572</v>
      </c>
    </row>
    <row r="8571" spans="1:1" x14ac:dyDescent="0.35">
      <c r="A8571" s="2">
        <f t="shared" si="199"/>
        <v>50573</v>
      </c>
    </row>
    <row r="8572" spans="1:1" x14ac:dyDescent="0.35">
      <c r="A8572" s="2">
        <f t="shared" si="199"/>
        <v>50574</v>
      </c>
    </row>
    <row r="8573" spans="1:1" x14ac:dyDescent="0.35">
      <c r="A8573" s="2">
        <f t="shared" si="199"/>
        <v>50575</v>
      </c>
    </row>
    <row r="8574" spans="1:1" x14ac:dyDescent="0.35">
      <c r="A8574" s="2">
        <f t="shared" si="199"/>
        <v>50576</v>
      </c>
    </row>
    <row r="8575" spans="1:1" x14ac:dyDescent="0.35">
      <c r="A8575" s="2">
        <f t="shared" si="199"/>
        <v>50577</v>
      </c>
    </row>
    <row r="8576" spans="1:1" x14ac:dyDescent="0.35">
      <c r="A8576" s="2">
        <f t="shared" si="199"/>
        <v>50578</v>
      </c>
    </row>
    <row r="8577" spans="1:1" x14ac:dyDescent="0.35">
      <c r="A8577" s="2">
        <f t="shared" si="199"/>
        <v>50579</v>
      </c>
    </row>
    <row r="8578" spans="1:1" x14ac:dyDescent="0.35">
      <c r="A8578" s="2">
        <f t="shared" si="199"/>
        <v>50580</v>
      </c>
    </row>
    <row r="8579" spans="1:1" x14ac:dyDescent="0.35">
      <c r="A8579" s="2">
        <f t="shared" si="199"/>
        <v>50581</v>
      </c>
    </row>
    <row r="8580" spans="1:1" x14ac:dyDescent="0.35">
      <c r="A8580" s="2">
        <f t="shared" si="199"/>
        <v>50582</v>
      </c>
    </row>
    <row r="8581" spans="1:1" x14ac:dyDescent="0.35">
      <c r="A8581" s="2">
        <f t="shared" si="199"/>
        <v>50583</v>
      </c>
    </row>
    <row r="8582" spans="1:1" x14ac:dyDescent="0.35">
      <c r="A8582" s="2">
        <f t="shared" si="199"/>
        <v>50584</v>
      </c>
    </row>
    <row r="8583" spans="1:1" x14ac:dyDescent="0.35">
      <c r="A8583" s="2">
        <f t="shared" si="199"/>
        <v>50585</v>
      </c>
    </row>
    <row r="8584" spans="1:1" x14ac:dyDescent="0.35">
      <c r="A8584" s="2">
        <f t="shared" si="199"/>
        <v>50586</v>
      </c>
    </row>
    <row r="8585" spans="1:1" x14ac:dyDescent="0.35">
      <c r="A8585" s="2">
        <f t="shared" si="199"/>
        <v>50587</v>
      </c>
    </row>
    <row r="8586" spans="1:1" x14ac:dyDescent="0.35">
      <c r="A8586" s="2">
        <f t="shared" si="199"/>
        <v>50588</v>
      </c>
    </row>
    <row r="8587" spans="1:1" x14ac:dyDescent="0.35">
      <c r="A8587" s="2">
        <f t="shared" si="199"/>
        <v>50589</v>
      </c>
    </row>
    <row r="8588" spans="1:1" x14ac:dyDescent="0.35">
      <c r="A8588" s="2">
        <f t="shared" si="199"/>
        <v>50590</v>
      </c>
    </row>
    <row r="8589" spans="1:1" x14ac:dyDescent="0.35">
      <c r="A8589" s="2">
        <f t="shared" si="199"/>
        <v>50591</v>
      </c>
    </row>
    <row r="8590" spans="1:1" x14ac:dyDescent="0.35">
      <c r="A8590" s="2">
        <f t="shared" si="199"/>
        <v>50592</v>
      </c>
    </row>
    <row r="8591" spans="1:1" x14ac:dyDescent="0.35">
      <c r="A8591" s="2">
        <f t="shared" si="199"/>
        <v>50593</v>
      </c>
    </row>
    <row r="8592" spans="1:1" x14ac:dyDescent="0.35">
      <c r="A8592" s="2">
        <f t="shared" si="199"/>
        <v>50594</v>
      </c>
    </row>
    <row r="8593" spans="1:1" x14ac:dyDescent="0.35">
      <c r="A8593" s="2">
        <f t="shared" si="199"/>
        <v>50595</v>
      </c>
    </row>
    <row r="8594" spans="1:1" x14ac:dyDescent="0.35">
      <c r="A8594" s="2">
        <f t="shared" si="199"/>
        <v>50596</v>
      </c>
    </row>
    <row r="8595" spans="1:1" x14ac:dyDescent="0.35">
      <c r="A8595" s="2">
        <f t="shared" si="199"/>
        <v>50597</v>
      </c>
    </row>
    <row r="8596" spans="1:1" x14ac:dyDescent="0.35">
      <c r="A8596" s="2">
        <f t="shared" si="199"/>
        <v>50598</v>
      </c>
    </row>
    <row r="8597" spans="1:1" x14ac:dyDescent="0.35">
      <c r="A8597" s="2">
        <f t="shared" ref="A8597:A8660" si="200">A8596+1</f>
        <v>50599</v>
      </c>
    </row>
    <row r="8598" spans="1:1" x14ac:dyDescent="0.35">
      <c r="A8598" s="2">
        <f t="shared" si="200"/>
        <v>50600</v>
      </c>
    </row>
    <row r="8599" spans="1:1" x14ac:dyDescent="0.35">
      <c r="A8599" s="2">
        <f t="shared" si="200"/>
        <v>50601</v>
      </c>
    </row>
    <row r="8600" spans="1:1" x14ac:dyDescent="0.35">
      <c r="A8600" s="2">
        <f t="shared" si="200"/>
        <v>50602</v>
      </c>
    </row>
    <row r="8601" spans="1:1" x14ac:dyDescent="0.35">
      <c r="A8601" s="2">
        <f t="shared" si="200"/>
        <v>50603</v>
      </c>
    </row>
    <row r="8602" spans="1:1" x14ac:dyDescent="0.35">
      <c r="A8602" s="2">
        <f t="shared" si="200"/>
        <v>50604</v>
      </c>
    </row>
    <row r="8603" spans="1:1" x14ac:dyDescent="0.35">
      <c r="A8603" s="2">
        <f t="shared" si="200"/>
        <v>50605</v>
      </c>
    </row>
    <row r="8604" spans="1:1" x14ac:dyDescent="0.35">
      <c r="A8604" s="2">
        <f t="shared" si="200"/>
        <v>50606</v>
      </c>
    </row>
    <row r="8605" spans="1:1" x14ac:dyDescent="0.35">
      <c r="A8605" s="2">
        <f t="shared" si="200"/>
        <v>50607</v>
      </c>
    </row>
    <row r="8606" spans="1:1" x14ac:dyDescent="0.35">
      <c r="A8606" s="2">
        <f t="shared" si="200"/>
        <v>50608</v>
      </c>
    </row>
    <row r="8607" spans="1:1" x14ac:dyDescent="0.35">
      <c r="A8607" s="2">
        <f t="shared" si="200"/>
        <v>50609</v>
      </c>
    </row>
    <row r="8608" spans="1:1" x14ac:dyDescent="0.35">
      <c r="A8608" s="2">
        <f t="shared" si="200"/>
        <v>50610</v>
      </c>
    </row>
    <row r="8609" spans="1:1" x14ac:dyDescent="0.35">
      <c r="A8609" s="2">
        <f t="shared" si="200"/>
        <v>50611</v>
      </c>
    </row>
    <row r="8610" spans="1:1" x14ac:dyDescent="0.35">
      <c r="A8610" s="2">
        <f t="shared" si="200"/>
        <v>50612</v>
      </c>
    </row>
    <row r="8611" spans="1:1" x14ac:dyDescent="0.35">
      <c r="A8611" s="2">
        <f t="shared" si="200"/>
        <v>50613</v>
      </c>
    </row>
    <row r="8612" spans="1:1" x14ac:dyDescent="0.35">
      <c r="A8612" s="2">
        <f t="shared" si="200"/>
        <v>50614</v>
      </c>
    </row>
    <row r="8613" spans="1:1" x14ac:dyDescent="0.35">
      <c r="A8613" s="2">
        <f t="shared" si="200"/>
        <v>50615</v>
      </c>
    </row>
    <row r="8614" spans="1:1" x14ac:dyDescent="0.35">
      <c r="A8614" s="2">
        <f t="shared" si="200"/>
        <v>50616</v>
      </c>
    </row>
    <row r="8615" spans="1:1" x14ac:dyDescent="0.35">
      <c r="A8615" s="2">
        <f t="shared" si="200"/>
        <v>50617</v>
      </c>
    </row>
    <row r="8616" spans="1:1" x14ac:dyDescent="0.35">
      <c r="A8616" s="2">
        <f t="shared" si="200"/>
        <v>50618</v>
      </c>
    </row>
    <row r="8617" spans="1:1" x14ac:dyDescent="0.35">
      <c r="A8617" s="2">
        <f t="shared" si="200"/>
        <v>50619</v>
      </c>
    </row>
    <row r="8618" spans="1:1" x14ac:dyDescent="0.35">
      <c r="A8618" s="2">
        <f t="shared" si="200"/>
        <v>50620</v>
      </c>
    </row>
    <row r="8619" spans="1:1" x14ac:dyDescent="0.35">
      <c r="A8619" s="2">
        <f t="shared" si="200"/>
        <v>50621</v>
      </c>
    </row>
    <row r="8620" spans="1:1" x14ac:dyDescent="0.35">
      <c r="A8620" s="2">
        <f t="shared" si="200"/>
        <v>50622</v>
      </c>
    </row>
    <row r="8621" spans="1:1" x14ac:dyDescent="0.35">
      <c r="A8621" s="2">
        <f t="shared" si="200"/>
        <v>50623</v>
      </c>
    </row>
    <row r="8622" spans="1:1" x14ac:dyDescent="0.35">
      <c r="A8622" s="2">
        <f t="shared" si="200"/>
        <v>50624</v>
      </c>
    </row>
    <row r="8623" spans="1:1" x14ac:dyDescent="0.35">
      <c r="A8623" s="2">
        <f t="shared" si="200"/>
        <v>50625</v>
      </c>
    </row>
    <row r="8624" spans="1:1" x14ac:dyDescent="0.35">
      <c r="A8624" s="2">
        <f t="shared" si="200"/>
        <v>50626</v>
      </c>
    </row>
    <row r="8625" spans="1:1" x14ac:dyDescent="0.35">
      <c r="A8625" s="2">
        <f t="shared" si="200"/>
        <v>50627</v>
      </c>
    </row>
    <row r="8626" spans="1:1" x14ac:dyDescent="0.35">
      <c r="A8626" s="2">
        <f t="shared" si="200"/>
        <v>50628</v>
      </c>
    </row>
    <row r="8627" spans="1:1" x14ac:dyDescent="0.35">
      <c r="A8627" s="2">
        <f t="shared" si="200"/>
        <v>50629</v>
      </c>
    </row>
    <row r="8628" spans="1:1" x14ac:dyDescent="0.35">
      <c r="A8628" s="2">
        <f t="shared" si="200"/>
        <v>50630</v>
      </c>
    </row>
    <row r="8629" spans="1:1" x14ac:dyDescent="0.35">
      <c r="A8629" s="2">
        <f t="shared" si="200"/>
        <v>50631</v>
      </c>
    </row>
    <row r="8630" spans="1:1" x14ac:dyDescent="0.35">
      <c r="A8630" s="2">
        <f t="shared" si="200"/>
        <v>50632</v>
      </c>
    </row>
    <row r="8631" spans="1:1" x14ac:dyDescent="0.35">
      <c r="A8631" s="2">
        <f t="shared" si="200"/>
        <v>50633</v>
      </c>
    </row>
    <row r="8632" spans="1:1" x14ac:dyDescent="0.35">
      <c r="A8632" s="2">
        <f t="shared" si="200"/>
        <v>50634</v>
      </c>
    </row>
    <row r="8633" spans="1:1" x14ac:dyDescent="0.35">
      <c r="A8633" s="2">
        <f t="shared" si="200"/>
        <v>50635</v>
      </c>
    </row>
    <row r="8634" spans="1:1" x14ac:dyDescent="0.35">
      <c r="A8634" s="2">
        <f t="shared" si="200"/>
        <v>50636</v>
      </c>
    </row>
    <row r="8635" spans="1:1" x14ac:dyDescent="0.35">
      <c r="A8635" s="2">
        <f t="shared" si="200"/>
        <v>50637</v>
      </c>
    </row>
    <row r="8636" spans="1:1" x14ac:dyDescent="0.35">
      <c r="A8636" s="2">
        <f t="shared" si="200"/>
        <v>50638</v>
      </c>
    </row>
    <row r="8637" spans="1:1" x14ac:dyDescent="0.35">
      <c r="A8637" s="2">
        <f t="shared" si="200"/>
        <v>50639</v>
      </c>
    </row>
    <row r="8638" spans="1:1" x14ac:dyDescent="0.35">
      <c r="A8638" s="2">
        <f t="shared" si="200"/>
        <v>50640</v>
      </c>
    </row>
    <row r="8639" spans="1:1" x14ac:dyDescent="0.35">
      <c r="A8639" s="2">
        <f t="shared" si="200"/>
        <v>50641</v>
      </c>
    </row>
    <row r="8640" spans="1:1" x14ac:dyDescent="0.35">
      <c r="A8640" s="2">
        <f t="shared" si="200"/>
        <v>50642</v>
      </c>
    </row>
    <row r="8641" spans="1:1" x14ac:dyDescent="0.35">
      <c r="A8641" s="2">
        <f t="shared" si="200"/>
        <v>50643</v>
      </c>
    </row>
    <row r="8642" spans="1:1" x14ac:dyDescent="0.35">
      <c r="A8642" s="2">
        <f t="shared" si="200"/>
        <v>50644</v>
      </c>
    </row>
    <row r="8643" spans="1:1" x14ac:dyDescent="0.35">
      <c r="A8643" s="2">
        <f t="shared" si="200"/>
        <v>50645</v>
      </c>
    </row>
    <row r="8644" spans="1:1" x14ac:dyDescent="0.35">
      <c r="A8644" s="2">
        <f t="shared" si="200"/>
        <v>50646</v>
      </c>
    </row>
    <row r="8645" spans="1:1" x14ac:dyDescent="0.35">
      <c r="A8645" s="2">
        <f t="shared" si="200"/>
        <v>50647</v>
      </c>
    </row>
    <row r="8646" spans="1:1" x14ac:dyDescent="0.35">
      <c r="A8646" s="2">
        <f t="shared" si="200"/>
        <v>50648</v>
      </c>
    </row>
    <row r="8647" spans="1:1" x14ac:dyDescent="0.35">
      <c r="A8647" s="2">
        <f t="shared" si="200"/>
        <v>50649</v>
      </c>
    </row>
    <row r="8648" spans="1:1" x14ac:dyDescent="0.35">
      <c r="A8648" s="2">
        <f t="shared" si="200"/>
        <v>50650</v>
      </c>
    </row>
    <row r="8649" spans="1:1" x14ac:dyDescent="0.35">
      <c r="A8649" s="2">
        <f t="shared" si="200"/>
        <v>50651</v>
      </c>
    </row>
    <row r="8650" spans="1:1" x14ac:dyDescent="0.35">
      <c r="A8650" s="2">
        <f t="shared" si="200"/>
        <v>50652</v>
      </c>
    </row>
    <row r="8651" spans="1:1" x14ac:dyDescent="0.35">
      <c r="A8651" s="2">
        <f t="shared" si="200"/>
        <v>50653</v>
      </c>
    </row>
    <row r="8652" spans="1:1" x14ac:dyDescent="0.35">
      <c r="A8652" s="2">
        <f t="shared" si="200"/>
        <v>50654</v>
      </c>
    </row>
    <row r="8653" spans="1:1" x14ac:dyDescent="0.35">
      <c r="A8653" s="2">
        <f t="shared" si="200"/>
        <v>50655</v>
      </c>
    </row>
    <row r="8654" spans="1:1" x14ac:dyDescent="0.35">
      <c r="A8654" s="2">
        <f t="shared" si="200"/>
        <v>50656</v>
      </c>
    </row>
    <row r="8655" spans="1:1" x14ac:dyDescent="0.35">
      <c r="A8655" s="2">
        <f t="shared" si="200"/>
        <v>50657</v>
      </c>
    </row>
    <row r="8656" spans="1:1" x14ac:dyDescent="0.35">
      <c r="A8656" s="2">
        <f t="shared" si="200"/>
        <v>50658</v>
      </c>
    </row>
    <row r="8657" spans="1:1" x14ac:dyDescent="0.35">
      <c r="A8657" s="2">
        <f t="shared" si="200"/>
        <v>50659</v>
      </c>
    </row>
    <row r="8658" spans="1:1" x14ac:dyDescent="0.35">
      <c r="A8658" s="2">
        <f t="shared" si="200"/>
        <v>50660</v>
      </c>
    </row>
    <row r="8659" spans="1:1" x14ac:dyDescent="0.35">
      <c r="A8659" s="2">
        <f t="shared" si="200"/>
        <v>50661</v>
      </c>
    </row>
    <row r="8660" spans="1:1" x14ac:dyDescent="0.35">
      <c r="A8660" s="2">
        <f t="shared" si="200"/>
        <v>50662</v>
      </c>
    </row>
    <row r="8661" spans="1:1" x14ac:dyDescent="0.35">
      <c r="A8661" s="2">
        <f t="shared" ref="A8661:A8724" si="201">A8660+1</f>
        <v>50663</v>
      </c>
    </row>
    <row r="8662" spans="1:1" x14ac:dyDescent="0.35">
      <c r="A8662" s="2">
        <f t="shared" si="201"/>
        <v>50664</v>
      </c>
    </row>
    <row r="8663" spans="1:1" x14ac:dyDescent="0.35">
      <c r="A8663" s="2">
        <f t="shared" si="201"/>
        <v>50665</v>
      </c>
    </row>
    <row r="8664" spans="1:1" x14ac:dyDescent="0.35">
      <c r="A8664" s="2">
        <f t="shared" si="201"/>
        <v>50666</v>
      </c>
    </row>
    <row r="8665" spans="1:1" x14ac:dyDescent="0.35">
      <c r="A8665" s="2">
        <f t="shared" si="201"/>
        <v>50667</v>
      </c>
    </row>
    <row r="8666" spans="1:1" x14ac:dyDescent="0.35">
      <c r="A8666" s="2">
        <f t="shared" si="201"/>
        <v>50668</v>
      </c>
    </row>
    <row r="8667" spans="1:1" x14ac:dyDescent="0.35">
      <c r="A8667" s="2">
        <f t="shared" si="201"/>
        <v>50669</v>
      </c>
    </row>
    <row r="8668" spans="1:1" x14ac:dyDescent="0.35">
      <c r="A8668" s="2">
        <f t="shared" si="201"/>
        <v>50670</v>
      </c>
    </row>
    <row r="8669" spans="1:1" x14ac:dyDescent="0.35">
      <c r="A8669" s="2">
        <f t="shared" si="201"/>
        <v>50671</v>
      </c>
    </row>
    <row r="8670" spans="1:1" x14ac:dyDescent="0.35">
      <c r="A8670" s="2">
        <f t="shared" si="201"/>
        <v>50672</v>
      </c>
    </row>
    <row r="8671" spans="1:1" x14ac:dyDescent="0.35">
      <c r="A8671" s="2">
        <f t="shared" si="201"/>
        <v>50673</v>
      </c>
    </row>
    <row r="8672" spans="1:1" x14ac:dyDescent="0.35">
      <c r="A8672" s="2">
        <f t="shared" si="201"/>
        <v>50674</v>
      </c>
    </row>
    <row r="8673" spans="1:1" x14ac:dyDescent="0.35">
      <c r="A8673" s="2">
        <f t="shared" si="201"/>
        <v>50675</v>
      </c>
    </row>
    <row r="8674" spans="1:1" x14ac:dyDescent="0.35">
      <c r="A8674" s="2">
        <f t="shared" si="201"/>
        <v>50676</v>
      </c>
    </row>
    <row r="8675" spans="1:1" x14ac:dyDescent="0.35">
      <c r="A8675" s="2">
        <f t="shared" si="201"/>
        <v>50677</v>
      </c>
    </row>
    <row r="8676" spans="1:1" x14ac:dyDescent="0.35">
      <c r="A8676" s="2">
        <f t="shared" si="201"/>
        <v>50678</v>
      </c>
    </row>
    <row r="8677" spans="1:1" x14ac:dyDescent="0.35">
      <c r="A8677" s="2">
        <f t="shared" si="201"/>
        <v>50679</v>
      </c>
    </row>
    <row r="8678" spans="1:1" x14ac:dyDescent="0.35">
      <c r="A8678" s="2">
        <f t="shared" si="201"/>
        <v>50680</v>
      </c>
    </row>
    <row r="8679" spans="1:1" x14ac:dyDescent="0.35">
      <c r="A8679" s="2">
        <f t="shared" si="201"/>
        <v>50681</v>
      </c>
    </row>
    <row r="8680" spans="1:1" x14ac:dyDescent="0.35">
      <c r="A8680" s="2">
        <f t="shared" si="201"/>
        <v>50682</v>
      </c>
    </row>
    <row r="8681" spans="1:1" x14ac:dyDescent="0.35">
      <c r="A8681" s="2">
        <f t="shared" si="201"/>
        <v>50683</v>
      </c>
    </row>
    <row r="8682" spans="1:1" x14ac:dyDescent="0.35">
      <c r="A8682" s="2">
        <f t="shared" si="201"/>
        <v>50684</v>
      </c>
    </row>
    <row r="8683" spans="1:1" x14ac:dyDescent="0.35">
      <c r="A8683" s="2">
        <f t="shared" si="201"/>
        <v>50685</v>
      </c>
    </row>
    <row r="8684" spans="1:1" x14ac:dyDescent="0.35">
      <c r="A8684" s="2">
        <f t="shared" si="201"/>
        <v>50686</v>
      </c>
    </row>
    <row r="8685" spans="1:1" x14ac:dyDescent="0.35">
      <c r="A8685" s="2">
        <f t="shared" si="201"/>
        <v>50687</v>
      </c>
    </row>
    <row r="8686" spans="1:1" x14ac:dyDescent="0.35">
      <c r="A8686" s="2">
        <f t="shared" si="201"/>
        <v>50688</v>
      </c>
    </row>
    <row r="8687" spans="1:1" x14ac:dyDescent="0.35">
      <c r="A8687" s="2">
        <f t="shared" si="201"/>
        <v>50689</v>
      </c>
    </row>
    <row r="8688" spans="1:1" x14ac:dyDescent="0.35">
      <c r="A8688" s="2">
        <f t="shared" si="201"/>
        <v>50690</v>
      </c>
    </row>
    <row r="8689" spans="1:1" x14ac:dyDescent="0.35">
      <c r="A8689" s="2">
        <f t="shared" si="201"/>
        <v>50691</v>
      </c>
    </row>
    <row r="8690" spans="1:1" x14ac:dyDescent="0.35">
      <c r="A8690" s="2">
        <f t="shared" si="201"/>
        <v>50692</v>
      </c>
    </row>
    <row r="8691" spans="1:1" x14ac:dyDescent="0.35">
      <c r="A8691" s="2">
        <f t="shared" si="201"/>
        <v>50693</v>
      </c>
    </row>
    <row r="8692" spans="1:1" x14ac:dyDescent="0.35">
      <c r="A8692" s="2">
        <f t="shared" si="201"/>
        <v>50694</v>
      </c>
    </row>
    <row r="8693" spans="1:1" x14ac:dyDescent="0.35">
      <c r="A8693" s="2">
        <f t="shared" si="201"/>
        <v>50695</v>
      </c>
    </row>
    <row r="8694" spans="1:1" x14ac:dyDescent="0.35">
      <c r="A8694" s="2">
        <f t="shared" si="201"/>
        <v>50696</v>
      </c>
    </row>
    <row r="8695" spans="1:1" x14ac:dyDescent="0.35">
      <c r="A8695" s="2">
        <f t="shared" si="201"/>
        <v>50697</v>
      </c>
    </row>
    <row r="8696" spans="1:1" x14ac:dyDescent="0.35">
      <c r="A8696" s="2">
        <f t="shared" si="201"/>
        <v>50698</v>
      </c>
    </row>
    <row r="8697" spans="1:1" x14ac:dyDescent="0.35">
      <c r="A8697" s="2">
        <f t="shared" si="201"/>
        <v>50699</v>
      </c>
    </row>
    <row r="8698" spans="1:1" x14ac:dyDescent="0.35">
      <c r="A8698" s="2">
        <f t="shared" si="201"/>
        <v>50700</v>
      </c>
    </row>
    <row r="8699" spans="1:1" x14ac:dyDescent="0.35">
      <c r="A8699" s="2">
        <f t="shared" si="201"/>
        <v>50701</v>
      </c>
    </row>
    <row r="8700" spans="1:1" x14ac:dyDescent="0.35">
      <c r="A8700" s="2">
        <f t="shared" si="201"/>
        <v>50702</v>
      </c>
    </row>
    <row r="8701" spans="1:1" x14ac:dyDescent="0.35">
      <c r="A8701" s="2">
        <f t="shared" si="201"/>
        <v>50703</v>
      </c>
    </row>
    <row r="8702" spans="1:1" x14ac:dyDescent="0.35">
      <c r="A8702" s="2">
        <f t="shared" si="201"/>
        <v>50704</v>
      </c>
    </row>
    <row r="8703" spans="1:1" x14ac:dyDescent="0.35">
      <c r="A8703" s="2">
        <f t="shared" si="201"/>
        <v>50705</v>
      </c>
    </row>
    <row r="8704" spans="1:1" x14ac:dyDescent="0.35">
      <c r="A8704" s="2">
        <f t="shared" si="201"/>
        <v>50706</v>
      </c>
    </row>
    <row r="8705" spans="1:1" x14ac:dyDescent="0.35">
      <c r="A8705" s="2">
        <f t="shared" si="201"/>
        <v>50707</v>
      </c>
    </row>
    <row r="8706" spans="1:1" x14ac:dyDescent="0.35">
      <c r="A8706" s="2">
        <f t="shared" si="201"/>
        <v>50708</v>
      </c>
    </row>
    <row r="8707" spans="1:1" x14ac:dyDescent="0.35">
      <c r="A8707" s="2">
        <f t="shared" si="201"/>
        <v>50709</v>
      </c>
    </row>
    <row r="8708" spans="1:1" x14ac:dyDescent="0.35">
      <c r="A8708" s="2">
        <f t="shared" si="201"/>
        <v>50710</v>
      </c>
    </row>
    <row r="8709" spans="1:1" x14ac:dyDescent="0.35">
      <c r="A8709" s="2">
        <f t="shared" si="201"/>
        <v>50711</v>
      </c>
    </row>
    <row r="8710" spans="1:1" x14ac:dyDescent="0.35">
      <c r="A8710" s="2">
        <f t="shared" si="201"/>
        <v>50712</v>
      </c>
    </row>
    <row r="8711" spans="1:1" x14ac:dyDescent="0.35">
      <c r="A8711" s="2">
        <f t="shared" si="201"/>
        <v>50713</v>
      </c>
    </row>
    <row r="8712" spans="1:1" x14ac:dyDescent="0.35">
      <c r="A8712" s="2">
        <f t="shared" si="201"/>
        <v>50714</v>
      </c>
    </row>
    <row r="8713" spans="1:1" x14ac:dyDescent="0.35">
      <c r="A8713" s="2">
        <f t="shared" si="201"/>
        <v>50715</v>
      </c>
    </row>
    <row r="8714" spans="1:1" x14ac:dyDescent="0.35">
      <c r="A8714" s="2">
        <f t="shared" si="201"/>
        <v>50716</v>
      </c>
    </row>
    <row r="8715" spans="1:1" x14ac:dyDescent="0.35">
      <c r="A8715" s="2">
        <f t="shared" si="201"/>
        <v>50717</v>
      </c>
    </row>
    <row r="8716" spans="1:1" x14ac:dyDescent="0.35">
      <c r="A8716" s="2">
        <f t="shared" si="201"/>
        <v>50718</v>
      </c>
    </row>
    <row r="8717" spans="1:1" x14ac:dyDescent="0.35">
      <c r="A8717" s="2">
        <f t="shared" si="201"/>
        <v>50719</v>
      </c>
    </row>
    <row r="8718" spans="1:1" x14ac:dyDescent="0.35">
      <c r="A8718" s="2">
        <f t="shared" si="201"/>
        <v>50720</v>
      </c>
    </row>
    <row r="8719" spans="1:1" x14ac:dyDescent="0.35">
      <c r="A8719" s="2">
        <f t="shared" si="201"/>
        <v>50721</v>
      </c>
    </row>
    <row r="8720" spans="1:1" x14ac:dyDescent="0.35">
      <c r="A8720" s="2">
        <f t="shared" si="201"/>
        <v>50722</v>
      </c>
    </row>
    <row r="8721" spans="1:1" x14ac:dyDescent="0.35">
      <c r="A8721" s="2">
        <f t="shared" si="201"/>
        <v>50723</v>
      </c>
    </row>
    <row r="8722" spans="1:1" x14ac:dyDescent="0.35">
      <c r="A8722" s="2">
        <f t="shared" si="201"/>
        <v>50724</v>
      </c>
    </row>
    <row r="8723" spans="1:1" x14ac:dyDescent="0.35">
      <c r="A8723" s="2">
        <f t="shared" si="201"/>
        <v>50725</v>
      </c>
    </row>
    <row r="8724" spans="1:1" x14ac:dyDescent="0.35">
      <c r="A8724" s="2">
        <f t="shared" si="201"/>
        <v>50726</v>
      </c>
    </row>
    <row r="8725" spans="1:1" x14ac:dyDescent="0.35">
      <c r="A8725" s="2">
        <f t="shared" ref="A8725:A8788" si="202">A8724+1</f>
        <v>50727</v>
      </c>
    </row>
    <row r="8726" spans="1:1" x14ac:dyDescent="0.35">
      <c r="A8726" s="2">
        <f t="shared" si="202"/>
        <v>50728</v>
      </c>
    </row>
    <row r="8727" spans="1:1" x14ac:dyDescent="0.35">
      <c r="A8727" s="2">
        <f t="shared" si="202"/>
        <v>50729</v>
      </c>
    </row>
    <row r="8728" spans="1:1" x14ac:dyDescent="0.35">
      <c r="A8728" s="2">
        <f t="shared" si="202"/>
        <v>50730</v>
      </c>
    </row>
    <row r="8729" spans="1:1" x14ac:dyDescent="0.35">
      <c r="A8729" s="2">
        <f t="shared" si="202"/>
        <v>50731</v>
      </c>
    </row>
    <row r="8730" spans="1:1" x14ac:dyDescent="0.35">
      <c r="A8730" s="2">
        <f t="shared" si="202"/>
        <v>50732</v>
      </c>
    </row>
    <row r="8731" spans="1:1" x14ac:dyDescent="0.35">
      <c r="A8731" s="2">
        <f t="shared" si="202"/>
        <v>50733</v>
      </c>
    </row>
    <row r="8732" spans="1:1" x14ac:dyDescent="0.35">
      <c r="A8732" s="2">
        <f t="shared" si="202"/>
        <v>50734</v>
      </c>
    </row>
    <row r="8733" spans="1:1" x14ac:dyDescent="0.35">
      <c r="A8733" s="2">
        <f t="shared" si="202"/>
        <v>50735</v>
      </c>
    </row>
    <row r="8734" spans="1:1" x14ac:dyDescent="0.35">
      <c r="A8734" s="2">
        <f t="shared" si="202"/>
        <v>50736</v>
      </c>
    </row>
    <row r="8735" spans="1:1" x14ac:dyDescent="0.35">
      <c r="A8735" s="2">
        <f t="shared" si="202"/>
        <v>50737</v>
      </c>
    </row>
    <row r="8736" spans="1:1" x14ac:dyDescent="0.35">
      <c r="A8736" s="2">
        <f t="shared" si="202"/>
        <v>50738</v>
      </c>
    </row>
    <row r="8737" spans="1:1" x14ac:dyDescent="0.35">
      <c r="A8737" s="2">
        <f t="shared" si="202"/>
        <v>50739</v>
      </c>
    </row>
    <row r="8738" spans="1:1" x14ac:dyDescent="0.35">
      <c r="A8738" s="2">
        <f t="shared" si="202"/>
        <v>50740</v>
      </c>
    </row>
    <row r="8739" spans="1:1" x14ac:dyDescent="0.35">
      <c r="A8739" s="2">
        <f t="shared" si="202"/>
        <v>50741</v>
      </c>
    </row>
    <row r="8740" spans="1:1" x14ac:dyDescent="0.35">
      <c r="A8740" s="2">
        <f t="shared" si="202"/>
        <v>50742</v>
      </c>
    </row>
    <row r="8741" spans="1:1" x14ac:dyDescent="0.35">
      <c r="A8741" s="2">
        <f t="shared" si="202"/>
        <v>50743</v>
      </c>
    </row>
    <row r="8742" spans="1:1" x14ac:dyDescent="0.35">
      <c r="A8742" s="2">
        <f t="shared" si="202"/>
        <v>50744</v>
      </c>
    </row>
    <row r="8743" spans="1:1" x14ac:dyDescent="0.35">
      <c r="A8743" s="2">
        <f t="shared" si="202"/>
        <v>50745</v>
      </c>
    </row>
    <row r="8744" spans="1:1" x14ac:dyDescent="0.35">
      <c r="A8744" s="2">
        <f t="shared" si="202"/>
        <v>50746</v>
      </c>
    </row>
    <row r="8745" spans="1:1" x14ac:dyDescent="0.35">
      <c r="A8745" s="2">
        <f t="shared" si="202"/>
        <v>50747</v>
      </c>
    </row>
    <row r="8746" spans="1:1" x14ac:dyDescent="0.35">
      <c r="A8746" s="2">
        <f t="shared" si="202"/>
        <v>50748</v>
      </c>
    </row>
    <row r="8747" spans="1:1" x14ac:dyDescent="0.35">
      <c r="A8747" s="2">
        <f t="shared" si="202"/>
        <v>50749</v>
      </c>
    </row>
    <row r="8748" spans="1:1" x14ac:dyDescent="0.35">
      <c r="A8748" s="2">
        <f t="shared" si="202"/>
        <v>50750</v>
      </c>
    </row>
    <row r="8749" spans="1:1" x14ac:dyDescent="0.35">
      <c r="A8749" s="2">
        <f t="shared" si="202"/>
        <v>50751</v>
      </c>
    </row>
    <row r="8750" spans="1:1" x14ac:dyDescent="0.35">
      <c r="A8750" s="2">
        <f t="shared" si="202"/>
        <v>50752</v>
      </c>
    </row>
    <row r="8751" spans="1:1" x14ac:dyDescent="0.35">
      <c r="A8751" s="2">
        <f t="shared" si="202"/>
        <v>50753</v>
      </c>
    </row>
    <row r="8752" spans="1:1" x14ac:dyDescent="0.35">
      <c r="A8752" s="2">
        <f t="shared" si="202"/>
        <v>50754</v>
      </c>
    </row>
    <row r="8753" spans="1:1" x14ac:dyDescent="0.35">
      <c r="A8753" s="2">
        <f t="shared" si="202"/>
        <v>50755</v>
      </c>
    </row>
    <row r="8754" spans="1:1" x14ac:dyDescent="0.35">
      <c r="A8754" s="2">
        <f t="shared" si="202"/>
        <v>50756</v>
      </c>
    </row>
    <row r="8755" spans="1:1" x14ac:dyDescent="0.35">
      <c r="A8755" s="2">
        <f t="shared" si="202"/>
        <v>50757</v>
      </c>
    </row>
    <row r="8756" spans="1:1" x14ac:dyDescent="0.35">
      <c r="A8756" s="2">
        <f t="shared" si="202"/>
        <v>50758</v>
      </c>
    </row>
    <row r="8757" spans="1:1" x14ac:dyDescent="0.35">
      <c r="A8757" s="2">
        <f t="shared" si="202"/>
        <v>50759</v>
      </c>
    </row>
    <row r="8758" spans="1:1" x14ac:dyDescent="0.35">
      <c r="A8758" s="2">
        <f t="shared" si="202"/>
        <v>50760</v>
      </c>
    </row>
    <row r="8759" spans="1:1" x14ac:dyDescent="0.35">
      <c r="A8759" s="2">
        <f t="shared" si="202"/>
        <v>50761</v>
      </c>
    </row>
    <row r="8760" spans="1:1" x14ac:dyDescent="0.35">
      <c r="A8760" s="2">
        <f t="shared" si="202"/>
        <v>50762</v>
      </c>
    </row>
    <row r="8761" spans="1:1" x14ac:dyDescent="0.35">
      <c r="A8761" s="2">
        <f t="shared" si="202"/>
        <v>50763</v>
      </c>
    </row>
    <row r="8762" spans="1:1" x14ac:dyDescent="0.35">
      <c r="A8762" s="2">
        <f t="shared" si="202"/>
        <v>50764</v>
      </c>
    </row>
    <row r="8763" spans="1:1" x14ac:dyDescent="0.35">
      <c r="A8763" s="2">
        <f t="shared" si="202"/>
        <v>50765</v>
      </c>
    </row>
    <row r="8764" spans="1:1" x14ac:dyDescent="0.35">
      <c r="A8764" s="2">
        <f t="shared" si="202"/>
        <v>50766</v>
      </c>
    </row>
    <row r="8765" spans="1:1" x14ac:dyDescent="0.35">
      <c r="A8765" s="2">
        <f t="shared" si="202"/>
        <v>50767</v>
      </c>
    </row>
    <row r="8766" spans="1:1" x14ac:dyDescent="0.35">
      <c r="A8766" s="2">
        <f t="shared" si="202"/>
        <v>50768</v>
      </c>
    </row>
    <row r="8767" spans="1:1" x14ac:dyDescent="0.35">
      <c r="A8767" s="2">
        <f t="shared" si="202"/>
        <v>50769</v>
      </c>
    </row>
    <row r="8768" spans="1:1" x14ac:dyDescent="0.35">
      <c r="A8768" s="2">
        <f t="shared" si="202"/>
        <v>50770</v>
      </c>
    </row>
    <row r="8769" spans="1:1" x14ac:dyDescent="0.35">
      <c r="A8769" s="2">
        <f t="shared" si="202"/>
        <v>50771</v>
      </c>
    </row>
    <row r="8770" spans="1:1" x14ac:dyDescent="0.35">
      <c r="A8770" s="2">
        <f t="shared" si="202"/>
        <v>50772</v>
      </c>
    </row>
    <row r="8771" spans="1:1" x14ac:dyDescent="0.35">
      <c r="A8771" s="2">
        <f t="shared" si="202"/>
        <v>50773</v>
      </c>
    </row>
    <row r="8772" spans="1:1" x14ac:dyDescent="0.35">
      <c r="A8772" s="2">
        <f t="shared" si="202"/>
        <v>50774</v>
      </c>
    </row>
    <row r="8773" spans="1:1" x14ac:dyDescent="0.35">
      <c r="A8773" s="2">
        <f t="shared" si="202"/>
        <v>50775</v>
      </c>
    </row>
    <row r="8774" spans="1:1" x14ac:dyDescent="0.35">
      <c r="A8774" s="2">
        <f t="shared" si="202"/>
        <v>50776</v>
      </c>
    </row>
    <row r="8775" spans="1:1" x14ac:dyDescent="0.35">
      <c r="A8775" s="2">
        <f t="shared" si="202"/>
        <v>50777</v>
      </c>
    </row>
    <row r="8776" spans="1:1" x14ac:dyDescent="0.35">
      <c r="A8776" s="2">
        <f t="shared" si="202"/>
        <v>50778</v>
      </c>
    </row>
    <row r="8777" spans="1:1" x14ac:dyDescent="0.35">
      <c r="A8777" s="2">
        <f t="shared" si="202"/>
        <v>50779</v>
      </c>
    </row>
    <row r="8778" spans="1:1" x14ac:dyDescent="0.35">
      <c r="A8778" s="2">
        <f t="shared" si="202"/>
        <v>50780</v>
      </c>
    </row>
    <row r="8779" spans="1:1" x14ac:dyDescent="0.35">
      <c r="A8779" s="2">
        <f t="shared" si="202"/>
        <v>50781</v>
      </c>
    </row>
    <row r="8780" spans="1:1" x14ac:dyDescent="0.35">
      <c r="A8780" s="2">
        <f t="shared" si="202"/>
        <v>50782</v>
      </c>
    </row>
    <row r="8781" spans="1:1" x14ac:dyDescent="0.35">
      <c r="A8781" s="2">
        <f t="shared" si="202"/>
        <v>50783</v>
      </c>
    </row>
    <row r="8782" spans="1:1" x14ac:dyDescent="0.35">
      <c r="A8782" s="2">
        <f t="shared" si="202"/>
        <v>50784</v>
      </c>
    </row>
    <row r="8783" spans="1:1" x14ac:dyDescent="0.35">
      <c r="A8783" s="2">
        <f t="shared" si="202"/>
        <v>50785</v>
      </c>
    </row>
    <row r="8784" spans="1:1" x14ac:dyDescent="0.35">
      <c r="A8784" s="2">
        <f t="shared" si="202"/>
        <v>50786</v>
      </c>
    </row>
    <row r="8785" spans="1:1" x14ac:dyDescent="0.35">
      <c r="A8785" s="2">
        <f t="shared" si="202"/>
        <v>50787</v>
      </c>
    </row>
    <row r="8786" spans="1:1" x14ac:dyDescent="0.35">
      <c r="A8786" s="2">
        <f t="shared" si="202"/>
        <v>50788</v>
      </c>
    </row>
    <row r="8787" spans="1:1" x14ac:dyDescent="0.35">
      <c r="A8787" s="2">
        <f t="shared" si="202"/>
        <v>50789</v>
      </c>
    </row>
    <row r="8788" spans="1:1" x14ac:dyDescent="0.35">
      <c r="A8788" s="2">
        <f t="shared" si="202"/>
        <v>50790</v>
      </c>
    </row>
    <row r="8789" spans="1:1" x14ac:dyDescent="0.35">
      <c r="A8789" s="2">
        <f t="shared" ref="A8789:A8852" si="203">A8788+1</f>
        <v>50791</v>
      </c>
    </row>
    <row r="8790" spans="1:1" x14ac:dyDescent="0.35">
      <c r="A8790" s="2">
        <f t="shared" si="203"/>
        <v>50792</v>
      </c>
    </row>
    <row r="8791" spans="1:1" x14ac:dyDescent="0.35">
      <c r="A8791" s="2">
        <f t="shared" si="203"/>
        <v>50793</v>
      </c>
    </row>
    <row r="8792" spans="1:1" x14ac:dyDescent="0.35">
      <c r="A8792" s="2">
        <f t="shared" si="203"/>
        <v>50794</v>
      </c>
    </row>
    <row r="8793" spans="1:1" x14ac:dyDescent="0.35">
      <c r="A8793" s="2">
        <f t="shared" si="203"/>
        <v>50795</v>
      </c>
    </row>
    <row r="8794" spans="1:1" x14ac:dyDescent="0.35">
      <c r="A8794" s="2">
        <f t="shared" si="203"/>
        <v>50796</v>
      </c>
    </row>
    <row r="8795" spans="1:1" x14ac:dyDescent="0.35">
      <c r="A8795" s="2">
        <f t="shared" si="203"/>
        <v>50797</v>
      </c>
    </row>
    <row r="8796" spans="1:1" x14ac:dyDescent="0.35">
      <c r="A8796" s="2">
        <f t="shared" si="203"/>
        <v>50798</v>
      </c>
    </row>
    <row r="8797" spans="1:1" x14ac:dyDescent="0.35">
      <c r="A8797" s="2">
        <f t="shared" si="203"/>
        <v>50799</v>
      </c>
    </row>
    <row r="8798" spans="1:1" x14ac:dyDescent="0.35">
      <c r="A8798" s="2">
        <f t="shared" si="203"/>
        <v>50800</v>
      </c>
    </row>
    <row r="8799" spans="1:1" x14ac:dyDescent="0.35">
      <c r="A8799" s="2">
        <f t="shared" si="203"/>
        <v>50801</v>
      </c>
    </row>
    <row r="8800" spans="1:1" x14ac:dyDescent="0.35">
      <c r="A8800" s="2">
        <f t="shared" si="203"/>
        <v>50802</v>
      </c>
    </row>
    <row r="8801" spans="1:1" x14ac:dyDescent="0.35">
      <c r="A8801" s="2">
        <f t="shared" si="203"/>
        <v>50803</v>
      </c>
    </row>
    <row r="8802" spans="1:1" x14ac:dyDescent="0.35">
      <c r="A8802" s="2">
        <f t="shared" si="203"/>
        <v>50804</v>
      </c>
    </row>
    <row r="8803" spans="1:1" x14ac:dyDescent="0.35">
      <c r="A8803" s="2">
        <f t="shared" si="203"/>
        <v>50805</v>
      </c>
    </row>
    <row r="8804" spans="1:1" x14ac:dyDescent="0.35">
      <c r="A8804" s="2">
        <f t="shared" si="203"/>
        <v>50806</v>
      </c>
    </row>
    <row r="8805" spans="1:1" x14ac:dyDescent="0.35">
      <c r="A8805" s="2">
        <f t="shared" si="203"/>
        <v>50807</v>
      </c>
    </row>
    <row r="8806" spans="1:1" x14ac:dyDescent="0.35">
      <c r="A8806" s="2">
        <f t="shared" si="203"/>
        <v>50808</v>
      </c>
    </row>
    <row r="8807" spans="1:1" x14ac:dyDescent="0.35">
      <c r="A8807" s="2">
        <f t="shared" si="203"/>
        <v>50809</v>
      </c>
    </row>
    <row r="8808" spans="1:1" x14ac:dyDescent="0.35">
      <c r="A8808" s="2">
        <f t="shared" si="203"/>
        <v>50810</v>
      </c>
    </row>
    <row r="8809" spans="1:1" x14ac:dyDescent="0.35">
      <c r="A8809" s="2">
        <f t="shared" si="203"/>
        <v>50811</v>
      </c>
    </row>
    <row r="8810" spans="1:1" x14ac:dyDescent="0.35">
      <c r="A8810" s="2">
        <f t="shared" si="203"/>
        <v>50812</v>
      </c>
    </row>
    <row r="8811" spans="1:1" x14ac:dyDescent="0.35">
      <c r="A8811" s="2">
        <f t="shared" si="203"/>
        <v>50813</v>
      </c>
    </row>
    <row r="8812" spans="1:1" x14ac:dyDescent="0.35">
      <c r="A8812" s="2">
        <f t="shared" si="203"/>
        <v>50814</v>
      </c>
    </row>
    <row r="8813" spans="1:1" x14ac:dyDescent="0.35">
      <c r="A8813" s="2">
        <f t="shared" si="203"/>
        <v>50815</v>
      </c>
    </row>
    <row r="8814" spans="1:1" x14ac:dyDescent="0.35">
      <c r="A8814" s="2">
        <f t="shared" si="203"/>
        <v>50816</v>
      </c>
    </row>
    <row r="8815" spans="1:1" x14ac:dyDescent="0.35">
      <c r="A8815" s="2">
        <f t="shared" si="203"/>
        <v>50817</v>
      </c>
    </row>
    <row r="8816" spans="1:1" x14ac:dyDescent="0.35">
      <c r="A8816" s="2">
        <f t="shared" si="203"/>
        <v>50818</v>
      </c>
    </row>
    <row r="8817" spans="1:1" x14ac:dyDescent="0.35">
      <c r="A8817" s="2">
        <f t="shared" si="203"/>
        <v>50819</v>
      </c>
    </row>
    <row r="8818" spans="1:1" x14ac:dyDescent="0.35">
      <c r="A8818" s="2">
        <f t="shared" si="203"/>
        <v>50820</v>
      </c>
    </row>
    <row r="8819" spans="1:1" x14ac:dyDescent="0.35">
      <c r="A8819" s="2">
        <f t="shared" si="203"/>
        <v>50821</v>
      </c>
    </row>
    <row r="8820" spans="1:1" x14ac:dyDescent="0.35">
      <c r="A8820" s="2">
        <f t="shared" si="203"/>
        <v>50822</v>
      </c>
    </row>
    <row r="8821" spans="1:1" x14ac:dyDescent="0.35">
      <c r="A8821" s="2">
        <f t="shared" si="203"/>
        <v>50823</v>
      </c>
    </row>
    <row r="8822" spans="1:1" x14ac:dyDescent="0.35">
      <c r="A8822" s="2">
        <f t="shared" si="203"/>
        <v>50824</v>
      </c>
    </row>
    <row r="8823" spans="1:1" x14ac:dyDescent="0.35">
      <c r="A8823" s="2">
        <f t="shared" si="203"/>
        <v>50825</v>
      </c>
    </row>
    <row r="8824" spans="1:1" x14ac:dyDescent="0.35">
      <c r="A8824" s="2">
        <f t="shared" si="203"/>
        <v>50826</v>
      </c>
    </row>
    <row r="8825" spans="1:1" x14ac:dyDescent="0.35">
      <c r="A8825" s="2">
        <f t="shared" si="203"/>
        <v>50827</v>
      </c>
    </row>
    <row r="8826" spans="1:1" x14ac:dyDescent="0.35">
      <c r="A8826" s="2">
        <f t="shared" si="203"/>
        <v>50828</v>
      </c>
    </row>
    <row r="8827" spans="1:1" x14ac:dyDescent="0.35">
      <c r="A8827" s="2">
        <f t="shared" si="203"/>
        <v>50829</v>
      </c>
    </row>
    <row r="8828" spans="1:1" x14ac:dyDescent="0.35">
      <c r="A8828" s="2">
        <f t="shared" si="203"/>
        <v>50830</v>
      </c>
    </row>
    <row r="8829" spans="1:1" x14ac:dyDescent="0.35">
      <c r="A8829" s="2">
        <f t="shared" si="203"/>
        <v>50831</v>
      </c>
    </row>
    <row r="8830" spans="1:1" x14ac:dyDescent="0.35">
      <c r="A8830" s="2">
        <f t="shared" si="203"/>
        <v>50832</v>
      </c>
    </row>
    <row r="8831" spans="1:1" x14ac:dyDescent="0.35">
      <c r="A8831" s="2">
        <f t="shared" si="203"/>
        <v>50833</v>
      </c>
    </row>
    <row r="8832" spans="1:1" x14ac:dyDescent="0.35">
      <c r="A8832" s="2">
        <f t="shared" si="203"/>
        <v>50834</v>
      </c>
    </row>
    <row r="8833" spans="1:1" x14ac:dyDescent="0.35">
      <c r="A8833" s="2">
        <f t="shared" si="203"/>
        <v>50835</v>
      </c>
    </row>
    <row r="8834" spans="1:1" x14ac:dyDescent="0.35">
      <c r="A8834" s="2">
        <f t="shared" si="203"/>
        <v>50836</v>
      </c>
    </row>
    <row r="8835" spans="1:1" x14ac:dyDescent="0.35">
      <c r="A8835" s="2">
        <f t="shared" si="203"/>
        <v>50837</v>
      </c>
    </row>
    <row r="8836" spans="1:1" x14ac:dyDescent="0.35">
      <c r="A8836" s="2">
        <f t="shared" si="203"/>
        <v>50838</v>
      </c>
    </row>
    <row r="8837" spans="1:1" x14ac:dyDescent="0.35">
      <c r="A8837" s="2">
        <f t="shared" si="203"/>
        <v>50839</v>
      </c>
    </row>
    <row r="8838" spans="1:1" x14ac:dyDescent="0.35">
      <c r="A8838" s="2">
        <f t="shared" si="203"/>
        <v>50840</v>
      </c>
    </row>
    <row r="8839" spans="1:1" x14ac:dyDescent="0.35">
      <c r="A8839" s="2">
        <f t="shared" si="203"/>
        <v>50841</v>
      </c>
    </row>
    <row r="8840" spans="1:1" x14ac:dyDescent="0.35">
      <c r="A8840" s="2">
        <f t="shared" si="203"/>
        <v>50842</v>
      </c>
    </row>
    <row r="8841" spans="1:1" x14ac:dyDescent="0.35">
      <c r="A8841" s="2">
        <f t="shared" si="203"/>
        <v>50843</v>
      </c>
    </row>
    <row r="8842" spans="1:1" x14ac:dyDescent="0.35">
      <c r="A8842" s="2">
        <f t="shared" si="203"/>
        <v>50844</v>
      </c>
    </row>
    <row r="8843" spans="1:1" x14ac:dyDescent="0.35">
      <c r="A8843" s="2">
        <f t="shared" si="203"/>
        <v>50845</v>
      </c>
    </row>
    <row r="8844" spans="1:1" x14ac:dyDescent="0.35">
      <c r="A8844" s="2">
        <f t="shared" si="203"/>
        <v>50846</v>
      </c>
    </row>
    <row r="8845" spans="1:1" x14ac:dyDescent="0.35">
      <c r="A8845" s="2">
        <f t="shared" si="203"/>
        <v>50847</v>
      </c>
    </row>
    <row r="8846" spans="1:1" x14ac:dyDescent="0.35">
      <c r="A8846" s="2">
        <f t="shared" si="203"/>
        <v>50848</v>
      </c>
    </row>
    <row r="8847" spans="1:1" x14ac:dyDescent="0.35">
      <c r="A8847" s="2">
        <f t="shared" si="203"/>
        <v>50849</v>
      </c>
    </row>
    <row r="8848" spans="1:1" x14ac:dyDescent="0.35">
      <c r="A8848" s="2">
        <f t="shared" si="203"/>
        <v>50850</v>
      </c>
    </row>
    <row r="8849" spans="1:1" x14ac:dyDescent="0.35">
      <c r="A8849" s="2">
        <f t="shared" si="203"/>
        <v>50851</v>
      </c>
    </row>
    <row r="8850" spans="1:1" x14ac:dyDescent="0.35">
      <c r="A8850" s="2">
        <f t="shared" si="203"/>
        <v>50852</v>
      </c>
    </row>
    <row r="8851" spans="1:1" x14ac:dyDescent="0.35">
      <c r="A8851" s="2">
        <f t="shared" si="203"/>
        <v>50853</v>
      </c>
    </row>
    <row r="8852" spans="1:1" x14ac:dyDescent="0.35">
      <c r="A8852" s="2">
        <f t="shared" si="203"/>
        <v>50854</v>
      </c>
    </row>
    <row r="8853" spans="1:1" x14ac:dyDescent="0.35">
      <c r="A8853" s="2">
        <f t="shared" ref="A8853:A8916" si="204">A8852+1</f>
        <v>50855</v>
      </c>
    </row>
    <row r="8854" spans="1:1" x14ac:dyDescent="0.35">
      <c r="A8854" s="2">
        <f t="shared" si="204"/>
        <v>50856</v>
      </c>
    </row>
    <row r="8855" spans="1:1" x14ac:dyDescent="0.35">
      <c r="A8855" s="2">
        <f t="shared" si="204"/>
        <v>50857</v>
      </c>
    </row>
    <row r="8856" spans="1:1" x14ac:dyDescent="0.35">
      <c r="A8856" s="2">
        <f t="shared" si="204"/>
        <v>50858</v>
      </c>
    </row>
    <row r="8857" spans="1:1" x14ac:dyDescent="0.35">
      <c r="A8857" s="2">
        <f t="shared" si="204"/>
        <v>50859</v>
      </c>
    </row>
    <row r="8858" spans="1:1" x14ac:dyDescent="0.35">
      <c r="A8858" s="2">
        <f t="shared" si="204"/>
        <v>50860</v>
      </c>
    </row>
    <row r="8859" spans="1:1" x14ac:dyDescent="0.35">
      <c r="A8859" s="2">
        <f t="shared" si="204"/>
        <v>50861</v>
      </c>
    </row>
    <row r="8860" spans="1:1" x14ac:dyDescent="0.35">
      <c r="A8860" s="2">
        <f t="shared" si="204"/>
        <v>50862</v>
      </c>
    </row>
    <row r="8861" spans="1:1" x14ac:dyDescent="0.35">
      <c r="A8861" s="2">
        <f t="shared" si="204"/>
        <v>50863</v>
      </c>
    </row>
    <row r="8862" spans="1:1" x14ac:dyDescent="0.35">
      <c r="A8862" s="2">
        <f t="shared" si="204"/>
        <v>50864</v>
      </c>
    </row>
    <row r="8863" spans="1:1" x14ac:dyDescent="0.35">
      <c r="A8863" s="2">
        <f t="shared" si="204"/>
        <v>50865</v>
      </c>
    </row>
    <row r="8864" spans="1:1" x14ac:dyDescent="0.35">
      <c r="A8864" s="2">
        <f t="shared" si="204"/>
        <v>50866</v>
      </c>
    </row>
    <row r="8865" spans="1:1" x14ac:dyDescent="0.35">
      <c r="A8865" s="2">
        <f t="shared" si="204"/>
        <v>50867</v>
      </c>
    </row>
    <row r="8866" spans="1:1" x14ac:dyDescent="0.35">
      <c r="A8866" s="2">
        <f t="shared" si="204"/>
        <v>50868</v>
      </c>
    </row>
    <row r="8867" spans="1:1" x14ac:dyDescent="0.35">
      <c r="A8867" s="2">
        <f t="shared" si="204"/>
        <v>50869</v>
      </c>
    </row>
    <row r="8868" spans="1:1" x14ac:dyDescent="0.35">
      <c r="A8868" s="2">
        <f t="shared" si="204"/>
        <v>50870</v>
      </c>
    </row>
    <row r="8869" spans="1:1" x14ac:dyDescent="0.35">
      <c r="A8869" s="2">
        <f t="shared" si="204"/>
        <v>50871</v>
      </c>
    </row>
    <row r="8870" spans="1:1" x14ac:dyDescent="0.35">
      <c r="A8870" s="2">
        <f t="shared" si="204"/>
        <v>50872</v>
      </c>
    </row>
    <row r="8871" spans="1:1" x14ac:dyDescent="0.35">
      <c r="A8871" s="2">
        <f t="shared" si="204"/>
        <v>50873</v>
      </c>
    </row>
    <row r="8872" spans="1:1" x14ac:dyDescent="0.35">
      <c r="A8872" s="2">
        <f t="shared" si="204"/>
        <v>50874</v>
      </c>
    </row>
    <row r="8873" spans="1:1" x14ac:dyDescent="0.35">
      <c r="A8873" s="2">
        <f t="shared" si="204"/>
        <v>50875</v>
      </c>
    </row>
    <row r="8874" spans="1:1" x14ac:dyDescent="0.35">
      <c r="A8874" s="2">
        <f t="shared" si="204"/>
        <v>50876</v>
      </c>
    </row>
    <row r="8875" spans="1:1" x14ac:dyDescent="0.35">
      <c r="A8875" s="2">
        <f t="shared" si="204"/>
        <v>50877</v>
      </c>
    </row>
    <row r="8876" spans="1:1" x14ac:dyDescent="0.35">
      <c r="A8876" s="2">
        <f t="shared" si="204"/>
        <v>50878</v>
      </c>
    </row>
    <row r="8877" spans="1:1" x14ac:dyDescent="0.35">
      <c r="A8877" s="2">
        <f t="shared" si="204"/>
        <v>50879</v>
      </c>
    </row>
    <row r="8878" spans="1:1" x14ac:dyDescent="0.35">
      <c r="A8878" s="2">
        <f t="shared" si="204"/>
        <v>50880</v>
      </c>
    </row>
    <row r="8879" spans="1:1" x14ac:dyDescent="0.35">
      <c r="A8879" s="2">
        <f t="shared" si="204"/>
        <v>50881</v>
      </c>
    </row>
    <row r="8880" spans="1:1" x14ac:dyDescent="0.35">
      <c r="A8880" s="2">
        <f t="shared" si="204"/>
        <v>50882</v>
      </c>
    </row>
    <row r="8881" spans="1:1" x14ac:dyDescent="0.35">
      <c r="A8881" s="2">
        <f t="shared" si="204"/>
        <v>50883</v>
      </c>
    </row>
    <row r="8882" spans="1:1" x14ac:dyDescent="0.35">
      <c r="A8882" s="2">
        <f t="shared" si="204"/>
        <v>50884</v>
      </c>
    </row>
    <row r="8883" spans="1:1" x14ac:dyDescent="0.35">
      <c r="A8883" s="2">
        <f t="shared" si="204"/>
        <v>50885</v>
      </c>
    </row>
    <row r="8884" spans="1:1" x14ac:dyDescent="0.35">
      <c r="A8884" s="2">
        <f t="shared" si="204"/>
        <v>50886</v>
      </c>
    </row>
    <row r="8885" spans="1:1" x14ac:dyDescent="0.35">
      <c r="A8885" s="2">
        <f t="shared" si="204"/>
        <v>50887</v>
      </c>
    </row>
    <row r="8886" spans="1:1" x14ac:dyDescent="0.35">
      <c r="A8886" s="2">
        <f t="shared" si="204"/>
        <v>50888</v>
      </c>
    </row>
    <row r="8887" spans="1:1" x14ac:dyDescent="0.35">
      <c r="A8887" s="2">
        <f t="shared" si="204"/>
        <v>50889</v>
      </c>
    </row>
    <row r="8888" spans="1:1" x14ac:dyDescent="0.35">
      <c r="A8888" s="2">
        <f t="shared" si="204"/>
        <v>50890</v>
      </c>
    </row>
    <row r="8889" spans="1:1" x14ac:dyDescent="0.35">
      <c r="A8889" s="2">
        <f t="shared" si="204"/>
        <v>50891</v>
      </c>
    </row>
    <row r="8890" spans="1:1" x14ac:dyDescent="0.35">
      <c r="A8890" s="2">
        <f t="shared" si="204"/>
        <v>50892</v>
      </c>
    </row>
    <row r="8891" spans="1:1" x14ac:dyDescent="0.35">
      <c r="A8891" s="2">
        <f t="shared" si="204"/>
        <v>50893</v>
      </c>
    </row>
    <row r="8892" spans="1:1" x14ac:dyDescent="0.35">
      <c r="A8892" s="2">
        <f t="shared" si="204"/>
        <v>50894</v>
      </c>
    </row>
    <row r="8893" spans="1:1" x14ac:dyDescent="0.35">
      <c r="A8893" s="2">
        <f t="shared" si="204"/>
        <v>50895</v>
      </c>
    </row>
    <row r="8894" spans="1:1" x14ac:dyDescent="0.35">
      <c r="A8894" s="2">
        <f t="shared" si="204"/>
        <v>50896</v>
      </c>
    </row>
    <row r="8895" spans="1:1" x14ac:dyDescent="0.35">
      <c r="A8895" s="2">
        <f t="shared" si="204"/>
        <v>50897</v>
      </c>
    </row>
    <row r="8896" spans="1:1" x14ac:dyDescent="0.35">
      <c r="A8896" s="2">
        <f t="shared" si="204"/>
        <v>50898</v>
      </c>
    </row>
    <row r="8897" spans="1:1" x14ac:dyDescent="0.35">
      <c r="A8897" s="2">
        <f t="shared" si="204"/>
        <v>50899</v>
      </c>
    </row>
    <row r="8898" spans="1:1" x14ac:dyDescent="0.35">
      <c r="A8898" s="2">
        <f t="shared" si="204"/>
        <v>50900</v>
      </c>
    </row>
    <row r="8899" spans="1:1" x14ac:dyDescent="0.35">
      <c r="A8899" s="2">
        <f t="shared" si="204"/>
        <v>50901</v>
      </c>
    </row>
    <row r="8900" spans="1:1" x14ac:dyDescent="0.35">
      <c r="A8900" s="2">
        <f t="shared" si="204"/>
        <v>50902</v>
      </c>
    </row>
    <row r="8901" spans="1:1" x14ac:dyDescent="0.35">
      <c r="A8901" s="2">
        <f t="shared" si="204"/>
        <v>50903</v>
      </c>
    </row>
    <row r="8902" spans="1:1" x14ac:dyDescent="0.35">
      <c r="A8902" s="2">
        <f t="shared" si="204"/>
        <v>50904</v>
      </c>
    </row>
    <row r="8903" spans="1:1" x14ac:dyDescent="0.35">
      <c r="A8903" s="2">
        <f t="shared" si="204"/>
        <v>50905</v>
      </c>
    </row>
    <row r="8904" spans="1:1" x14ac:dyDescent="0.35">
      <c r="A8904" s="2">
        <f t="shared" si="204"/>
        <v>50906</v>
      </c>
    </row>
    <row r="8905" spans="1:1" x14ac:dyDescent="0.35">
      <c r="A8905" s="2">
        <f t="shared" si="204"/>
        <v>50907</v>
      </c>
    </row>
    <row r="8906" spans="1:1" x14ac:dyDescent="0.35">
      <c r="A8906" s="2">
        <f t="shared" si="204"/>
        <v>50908</v>
      </c>
    </row>
    <row r="8907" spans="1:1" x14ac:dyDescent="0.35">
      <c r="A8907" s="2">
        <f t="shared" si="204"/>
        <v>50909</v>
      </c>
    </row>
    <row r="8908" spans="1:1" x14ac:dyDescent="0.35">
      <c r="A8908" s="2">
        <f t="shared" si="204"/>
        <v>50910</v>
      </c>
    </row>
    <row r="8909" spans="1:1" x14ac:dyDescent="0.35">
      <c r="A8909" s="2">
        <f t="shared" si="204"/>
        <v>50911</v>
      </c>
    </row>
    <row r="8910" spans="1:1" x14ac:dyDescent="0.35">
      <c r="A8910" s="2">
        <f t="shared" si="204"/>
        <v>50912</v>
      </c>
    </row>
    <row r="8911" spans="1:1" x14ac:dyDescent="0.35">
      <c r="A8911" s="2">
        <f t="shared" si="204"/>
        <v>50913</v>
      </c>
    </row>
    <row r="8912" spans="1:1" x14ac:dyDescent="0.35">
      <c r="A8912" s="2">
        <f t="shared" si="204"/>
        <v>50914</v>
      </c>
    </row>
    <row r="8913" spans="1:1" x14ac:dyDescent="0.35">
      <c r="A8913" s="2">
        <f t="shared" si="204"/>
        <v>50915</v>
      </c>
    </row>
    <row r="8914" spans="1:1" x14ac:dyDescent="0.35">
      <c r="A8914" s="2">
        <f t="shared" si="204"/>
        <v>50916</v>
      </c>
    </row>
    <row r="8915" spans="1:1" x14ac:dyDescent="0.35">
      <c r="A8915" s="2">
        <f t="shared" si="204"/>
        <v>50917</v>
      </c>
    </row>
    <row r="8916" spans="1:1" x14ac:dyDescent="0.35">
      <c r="A8916" s="2">
        <f t="shared" si="204"/>
        <v>50918</v>
      </c>
    </row>
    <row r="8917" spans="1:1" x14ac:dyDescent="0.35">
      <c r="A8917" s="2">
        <f t="shared" ref="A8917:A8980" si="205">A8916+1</f>
        <v>50919</v>
      </c>
    </row>
    <row r="8918" spans="1:1" x14ac:dyDescent="0.35">
      <c r="A8918" s="2">
        <f t="shared" si="205"/>
        <v>50920</v>
      </c>
    </row>
    <row r="8919" spans="1:1" x14ac:dyDescent="0.35">
      <c r="A8919" s="2">
        <f t="shared" si="205"/>
        <v>50921</v>
      </c>
    </row>
    <row r="8920" spans="1:1" x14ac:dyDescent="0.35">
      <c r="A8920" s="2">
        <f t="shared" si="205"/>
        <v>50922</v>
      </c>
    </row>
    <row r="8921" spans="1:1" x14ac:dyDescent="0.35">
      <c r="A8921" s="2">
        <f t="shared" si="205"/>
        <v>50923</v>
      </c>
    </row>
    <row r="8922" spans="1:1" x14ac:dyDescent="0.35">
      <c r="A8922" s="2">
        <f t="shared" si="205"/>
        <v>50924</v>
      </c>
    </row>
    <row r="8923" spans="1:1" x14ac:dyDescent="0.35">
      <c r="A8923" s="2">
        <f t="shared" si="205"/>
        <v>50925</v>
      </c>
    </row>
    <row r="8924" spans="1:1" x14ac:dyDescent="0.35">
      <c r="A8924" s="2">
        <f t="shared" si="205"/>
        <v>50926</v>
      </c>
    </row>
    <row r="8925" spans="1:1" x14ac:dyDescent="0.35">
      <c r="A8925" s="2">
        <f t="shared" si="205"/>
        <v>50927</v>
      </c>
    </row>
    <row r="8926" spans="1:1" x14ac:dyDescent="0.35">
      <c r="A8926" s="2">
        <f t="shared" si="205"/>
        <v>50928</v>
      </c>
    </row>
    <row r="8927" spans="1:1" x14ac:dyDescent="0.35">
      <c r="A8927" s="2">
        <f t="shared" si="205"/>
        <v>50929</v>
      </c>
    </row>
    <row r="8928" spans="1:1" x14ac:dyDescent="0.35">
      <c r="A8928" s="2">
        <f t="shared" si="205"/>
        <v>50930</v>
      </c>
    </row>
    <row r="8929" spans="1:1" x14ac:dyDescent="0.35">
      <c r="A8929" s="2">
        <f t="shared" si="205"/>
        <v>50931</v>
      </c>
    </row>
    <row r="8930" spans="1:1" x14ac:dyDescent="0.35">
      <c r="A8930" s="2">
        <f t="shared" si="205"/>
        <v>50932</v>
      </c>
    </row>
    <row r="8931" spans="1:1" x14ac:dyDescent="0.35">
      <c r="A8931" s="2">
        <f t="shared" si="205"/>
        <v>50933</v>
      </c>
    </row>
    <row r="8932" spans="1:1" x14ac:dyDescent="0.35">
      <c r="A8932" s="2">
        <f t="shared" si="205"/>
        <v>50934</v>
      </c>
    </row>
    <row r="8933" spans="1:1" x14ac:dyDescent="0.35">
      <c r="A8933" s="2">
        <f t="shared" si="205"/>
        <v>50935</v>
      </c>
    </row>
    <row r="8934" spans="1:1" x14ac:dyDescent="0.35">
      <c r="A8934" s="2">
        <f t="shared" si="205"/>
        <v>50936</v>
      </c>
    </row>
    <row r="8935" spans="1:1" x14ac:dyDescent="0.35">
      <c r="A8935" s="2">
        <f t="shared" si="205"/>
        <v>50937</v>
      </c>
    </row>
    <row r="8936" spans="1:1" x14ac:dyDescent="0.35">
      <c r="A8936" s="2">
        <f t="shared" si="205"/>
        <v>50938</v>
      </c>
    </row>
    <row r="8937" spans="1:1" x14ac:dyDescent="0.35">
      <c r="A8937" s="2">
        <f t="shared" si="205"/>
        <v>50939</v>
      </c>
    </row>
    <row r="8938" spans="1:1" x14ac:dyDescent="0.35">
      <c r="A8938" s="2">
        <f t="shared" si="205"/>
        <v>50940</v>
      </c>
    </row>
    <row r="8939" spans="1:1" x14ac:dyDescent="0.35">
      <c r="A8939" s="2">
        <f t="shared" si="205"/>
        <v>50941</v>
      </c>
    </row>
    <row r="8940" spans="1:1" x14ac:dyDescent="0.35">
      <c r="A8940" s="2">
        <f t="shared" si="205"/>
        <v>50942</v>
      </c>
    </row>
    <row r="8941" spans="1:1" x14ac:dyDescent="0.35">
      <c r="A8941" s="2">
        <f t="shared" si="205"/>
        <v>50943</v>
      </c>
    </row>
    <row r="8942" spans="1:1" x14ac:dyDescent="0.35">
      <c r="A8942" s="2">
        <f t="shared" si="205"/>
        <v>50944</v>
      </c>
    </row>
    <row r="8943" spans="1:1" x14ac:dyDescent="0.35">
      <c r="A8943" s="2">
        <f t="shared" si="205"/>
        <v>50945</v>
      </c>
    </row>
    <row r="8944" spans="1:1" x14ac:dyDescent="0.35">
      <c r="A8944" s="2">
        <f t="shared" si="205"/>
        <v>50946</v>
      </c>
    </row>
    <row r="8945" spans="1:1" x14ac:dyDescent="0.35">
      <c r="A8945" s="2">
        <f t="shared" si="205"/>
        <v>50947</v>
      </c>
    </row>
    <row r="8946" spans="1:1" x14ac:dyDescent="0.35">
      <c r="A8946" s="2">
        <f t="shared" si="205"/>
        <v>50948</v>
      </c>
    </row>
    <row r="8947" spans="1:1" x14ac:dyDescent="0.35">
      <c r="A8947" s="2">
        <f t="shared" si="205"/>
        <v>50949</v>
      </c>
    </row>
    <row r="8948" spans="1:1" x14ac:dyDescent="0.35">
      <c r="A8948" s="2">
        <f t="shared" si="205"/>
        <v>50950</v>
      </c>
    </row>
    <row r="8949" spans="1:1" x14ac:dyDescent="0.35">
      <c r="A8949" s="2">
        <f t="shared" si="205"/>
        <v>50951</v>
      </c>
    </row>
    <row r="8950" spans="1:1" x14ac:dyDescent="0.35">
      <c r="A8950" s="2">
        <f t="shared" si="205"/>
        <v>50952</v>
      </c>
    </row>
    <row r="8951" spans="1:1" x14ac:dyDescent="0.35">
      <c r="A8951" s="2">
        <f t="shared" si="205"/>
        <v>50953</v>
      </c>
    </row>
    <row r="8952" spans="1:1" x14ac:dyDescent="0.35">
      <c r="A8952" s="2">
        <f t="shared" si="205"/>
        <v>50954</v>
      </c>
    </row>
    <row r="8953" spans="1:1" x14ac:dyDescent="0.35">
      <c r="A8953" s="2">
        <f t="shared" si="205"/>
        <v>50955</v>
      </c>
    </row>
    <row r="8954" spans="1:1" x14ac:dyDescent="0.35">
      <c r="A8954" s="2">
        <f t="shared" si="205"/>
        <v>50956</v>
      </c>
    </row>
    <row r="8955" spans="1:1" x14ac:dyDescent="0.35">
      <c r="A8955" s="2">
        <f t="shared" si="205"/>
        <v>50957</v>
      </c>
    </row>
    <row r="8956" spans="1:1" x14ac:dyDescent="0.35">
      <c r="A8956" s="2">
        <f t="shared" si="205"/>
        <v>50958</v>
      </c>
    </row>
    <row r="8957" spans="1:1" x14ac:dyDescent="0.35">
      <c r="A8957" s="2">
        <f t="shared" si="205"/>
        <v>50959</v>
      </c>
    </row>
    <row r="8958" spans="1:1" x14ac:dyDescent="0.35">
      <c r="A8958" s="2">
        <f t="shared" si="205"/>
        <v>50960</v>
      </c>
    </row>
    <row r="8959" spans="1:1" x14ac:dyDescent="0.35">
      <c r="A8959" s="2">
        <f t="shared" si="205"/>
        <v>50961</v>
      </c>
    </row>
    <row r="8960" spans="1:1" x14ac:dyDescent="0.35">
      <c r="A8960" s="2">
        <f t="shared" si="205"/>
        <v>50962</v>
      </c>
    </row>
    <row r="8961" spans="1:1" x14ac:dyDescent="0.35">
      <c r="A8961" s="2">
        <f t="shared" si="205"/>
        <v>50963</v>
      </c>
    </row>
    <row r="8962" spans="1:1" x14ac:dyDescent="0.35">
      <c r="A8962" s="2">
        <f t="shared" si="205"/>
        <v>50964</v>
      </c>
    </row>
    <row r="8963" spans="1:1" x14ac:dyDescent="0.35">
      <c r="A8963" s="2">
        <f t="shared" si="205"/>
        <v>50965</v>
      </c>
    </row>
    <row r="8964" spans="1:1" x14ac:dyDescent="0.35">
      <c r="A8964" s="2">
        <f t="shared" si="205"/>
        <v>50966</v>
      </c>
    </row>
    <row r="8965" spans="1:1" x14ac:dyDescent="0.35">
      <c r="A8965" s="2">
        <f t="shared" si="205"/>
        <v>50967</v>
      </c>
    </row>
    <row r="8966" spans="1:1" x14ac:dyDescent="0.35">
      <c r="A8966" s="2">
        <f t="shared" si="205"/>
        <v>50968</v>
      </c>
    </row>
    <row r="8967" spans="1:1" x14ac:dyDescent="0.35">
      <c r="A8967" s="2">
        <f t="shared" si="205"/>
        <v>50969</v>
      </c>
    </row>
    <row r="8968" spans="1:1" x14ac:dyDescent="0.35">
      <c r="A8968" s="2">
        <f t="shared" si="205"/>
        <v>50970</v>
      </c>
    </row>
    <row r="8969" spans="1:1" x14ac:dyDescent="0.35">
      <c r="A8969" s="2">
        <f t="shared" si="205"/>
        <v>50971</v>
      </c>
    </row>
    <row r="8970" spans="1:1" x14ac:dyDescent="0.35">
      <c r="A8970" s="2">
        <f t="shared" si="205"/>
        <v>50972</v>
      </c>
    </row>
    <row r="8971" spans="1:1" x14ac:dyDescent="0.35">
      <c r="A8971" s="2">
        <f t="shared" si="205"/>
        <v>50973</v>
      </c>
    </row>
    <row r="8972" spans="1:1" x14ac:dyDescent="0.35">
      <c r="A8972" s="2">
        <f t="shared" si="205"/>
        <v>50974</v>
      </c>
    </row>
    <row r="8973" spans="1:1" x14ac:dyDescent="0.35">
      <c r="A8973" s="2">
        <f t="shared" si="205"/>
        <v>50975</v>
      </c>
    </row>
    <row r="8974" spans="1:1" x14ac:dyDescent="0.35">
      <c r="A8974" s="2">
        <f t="shared" si="205"/>
        <v>50976</v>
      </c>
    </row>
    <row r="8975" spans="1:1" x14ac:dyDescent="0.35">
      <c r="A8975" s="2">
        <f t="shared" si="205"/>
        <v>50977</v>
      </c>
    </row>
    <row r="8976" spans="1:1" x14ac:dyDescent="0.35">
      <c r="A8976" s="2">
        <f t="shared" si="205"/>
        <v>50978</v>
      </c>
    </row>
    <row r="8977" spans="1:1" x14ac:dyDescent="0.35">
      <c r="A8977" s="2">
        <f t="shared" si="205"/>
        <v>50979</v>
      </c>
    </row>
    <row r="8978" spans="1:1" x14ac:dyDescent="0.35">
      <c r="A8978" s="2">
        <f t="shared" si="205"/>
        <v>50980</v>
      </c>
    </row>
    <row r="8979" spans="1:1" x14ac:dyDescent="0.35">
      <c r="A8979" s="2">
        <f t="shared" si="205"/>
        <v>50981</v>
      </c>
    </row>
    <row r="8980" spans="1:1" x14ac:dyDescent="0.35">
      <c r="A8980" s="2">
        <f t="shared" si="205"/>
        <v>50982</v>
      </c>
    </row>
    <row r="8981" spans="1:1" x14ac:dyDescent="0.35">
      <c r="A8981" s="2">
        <f t="shared" ref="A8981:A9044" si="206">A8980+1</f>
        <v>50983</v>
      </c>
    </row>
    <row r="8982" spans="1:1" x14ac:dyDescent="0.35">
      <c r="A8982" s="2">
        <f t="shared" si="206"/>
        <v>50984</v>
      </c>
    </row>
    <row r="8983" spans="1:1" x14ac:dyDescent="0.35">
      <c r="A8983" s="2">
        <f t="shared" si="206"/>
        <v>50985</v>
      </c>
    </row>
    <row r="8984" spans="1:1" x14ac:dyDescent="0.35">
      <c r="A8984" s="2">
        <f t="shared" si="206"/>
        <v>50986</v>
      </c>
    </row>
    <row r="8985" spans="1:1" x14ac:dyDescent="0.35">
      <c r="A8985" s="2">
        <f t="shared" si="206"/>
        <v>50987</v>
      </c>
    </row>
    <row r="8986" spans="1:1" x14ac:dyDescent="0.35">
      <c r="A8986" s="2">
        <f t="shared" si="206"/>
        <v>50988</v>
      </c>
    </row>
    <row r="8987" spans="1:1" x14ac:dyDescent="0.35">
      <c r="A8987" s="2">
        <f t="shared" si="206"/>
        <v>50989</v>
      </c>
    </row>
    <row r="8988" spans="1:1" x14ac:dyDescent="0.35">
      <c r="A8988" s="2">
        <f t="shared" si="206"/>
        <v>50990</v>
      </c>
    </row>
    <row r="8989" spans="1:1" x14ac:dyDescent="0.35">
      <c r="A8989" s="2">
        <f t="shared" si="206"/>
        <v>50991</v>
      </c>
    </row>
    <row r="8990" spans="1:1" x14ac:dyDescent="0.35">
      <c r="A8990" s="2">
        <f t="shared" si="206"/>
        <v>50992</v>
      </c>
    </row>
    <row r="8991" spans="1:1" x14ac:dyDescent="0.35">
      <c r="A8991" s="2">
        <f t="shared" si="206"/>
        <v>50993</v>
      </c>
    </row>
    <row r="8992" spans="1:1" x14ac:dyDescent="0.35">
      <c r="A8992" s="2">
        <f t="shared" si="206"/>
        <v>50994</v>
      </c>
    </row>
    <row r="8993" spans="1:1" x14ac:dyDescent="0.35">
      <c r="A8993" s="2">
        <f t="shared" si="206"/>
        <v>50995</v>
      </c>
    </row>
    <row r="8994" spans="1:1" x14ac:dyDescent="0.35">
      <c r="A8994" s="2">
        <f t="shared" si="206"/>
        <v>50996</v>
      </c>
    </row>
    <row r="8995" spans="1:1" x14ac:dyDescent="0.35">
      <c r="A8995" s="2">
        <f t="shared" si="206"/>
        <v>50997</v>
      </c>
    </row>
    <row r="8996" spans="1:1" x14ac:dyDescent="0.35">
      <c r="A8996" s="2">
        <f t="shared" si="206"/>
        <v>50998</v>
      </c>
    </row>
    <row r="8997" spans="1:1" x14ac:dyDescent="0.35">
      <c r="A8997" s="2">
        <f t="shared" si="206"/>
        <v>50999</v>
      </c>
    </row>
    <row r="8998" spans="1:1" x14ac:dyDescent="0.35">
      <c r="A8998" s="2">
        <f t="shared" si="206"/>
        <v>51000</v>
      </c>
    </row>
    <row r="8999" spans="1:1" x14ac:dyDescent="0.35">
      <c r="A8999" s="2">
        <f t="shared" si="206"/>
        <v>51001</v>
      </c>
    </row>
    <row r="9000" spans="1:1" x14ac:dyDescent="0.35">
      <c r="A9000" s="2">
        <f t="shared" si="206"/>
        <v>51002</v>
      </c>
    </row>
    <row r="9001" spans="1:1" x14ac:dyDescent="0.35">
      <c r="A9001" s="2">
        <f t="shared" si="206"/>
        <v>51003</v>
      </c>
    </row>
    <row r="9002" spans="1:1" x14ac:dyDescent="0.35">
      <c r="A9002" s="2">
        <f t="shared" si="206"/>
        <v>51004</v>
      </c>
    </row>
    <row r="9003" spans="1:1" x14ac:dyDescent="0.35">
      <c r="A9003" s="2">
        <f t="shared" si="206"/>
        <v>51005</v>
      </c>
    </row>
    <row r="9004" spans="1:1" x14ac:dyDescent="0.35">
      <c r="A9004" s="2">
        <f t="shared" si="206"/>
        <v>51006</v>
      </c>
    </row>
    <row r="9005" spans="1:1" x14ac:dyDescent="0.35">
      <c r="A9005" s="2">
        <f t="shared" si="206"/>
        <v>51007</v>
      </c>
    </row>
    <row r="9006" spans="1:1" x14ac:dyDescent="0.35">
      <c r="A9006" s="2">
        <f t="shared" si="206"/>
        <v>51008</v>
      </c>
    </row>
    <row r="9007" spans="1:1" x14ac:dyDescent="0.35">
      <c r="A9007" s="2">
        <f t="shared" si="206"/>
        <v>51009</v>
      </c>
    </row>
    <row r="9008" spans="1:1" x14ac:dyDescent="0.35">
      <c r="A9008" s="2">
        <f t="shared" si="206"/>
        <v>51010</v>
      </c>
    </row>
    <row r="9009" spans="1:1" x14ac:dyDescent="0.35">
      <c r="A9009" s="2">
        <f t="shared" si="206"/>
        <v>51011</v>
      </c>
    </row>
    <row r="9010" spans="1:1" x14ac:dyDescent="0.35">
      <c r="A9010" s="2">
        <f t="shared" si="206"/>
        <v>51012</v>
      </c>
    </row>
    <row r="9011" spans="1:1" x14ac:dyDescent="0.35">
      <c r="A9011" s="2">
        <f t="shared" si="206"/>
        <v>51013</v>
      </c>
    </row>
    <row r="9012" spans="1:1" x14ac:dyDescent="0.35">
      <c r="A9012" s="2">
        <f t="shared" si="206"/>
        <v>51014</v>
      </c>
    </row>
    <row r="9013" spans="1:1" x14ac:dyDescent="0.35">
      <c r="A9013" s="2">
        <f t="shared" si="206"/>
        <v>51015</v>
      </c>
    </row>
    <row r="9014" spans="1:1" x14ac:dyDescent="0.35">
      <c r="A9014" s="2">
        <f t="shared" si="206"/>
        <v>51016</v>
      </c>
    </row>
    <row r="9015" spans="1:1" x14ac:dyDescent="0.35">
      <c r="A9015" s="2">
        <f t="shared" si="206"/>
        <v>51017</v>
      </c>
    </row>
    <row r="9016" spans="1:1" x14ac:dyDescent="0.35">
      <c r="A9016" s="2">
        <f t="shared" si="206"/>
        <v>51018</v>
      </c>
    </row>
    <row r="9017" spans="1:1" x14ac:dyDescent="0.35">
      <c r="A9017" s="2">
        <f t="shared" si="206"/>
        <v>51019</v>
      </c>
    </row>
    <row r="9018" spans="1:1" x14ac:dyDescent="0.35">
      <c r="A9018" s="2">
        <f t="shared" si="206"/>
        <v>51020</v>
      </c>
    </row>
    <row r="9019" spans="1:1" x14ac:dyDescent="0.35">
      <c r="A9019" s="2">
        <f t="shared" si="206"/>
        <v>51021</v>
      </c>
    </row>
    <row r="9020" spans="1:1" x14ac:dyDescent="0.35">
      <c r="A9020" s="2">
        <f t="shared" si="206"/>
        <v>51022</v>
      </c>
    </row>
    <row r="9021" spans="1:1" x14ac:dyDescent="0.35">
      <c r="A9021" s="2">
        <f t="shared" si="206"/>
        <v>51023</v>
      </c>
    </row>
    <row r="9022" spans="1:1" x14ac:dyDescent="0.35">
      <c r="A9022" s="2">
        <f t="shared" si="206"/>
        <v>51024</v>
      </c>
    </row>
    <row r="9023" spans="1:1" x14ac:dyDescent="0.35">
      <c r="A9023" s="2">
        <f t="shared" si="206"/>
        <v>51025</v>
      </c>
    </row>
    <row r="9024" spans="1:1" x14ac:dyDescent="0.35">
      <c r="A9024" s="2">
        <f t="shared" si="206"/>
        <v>51026</v>
      </c>
    </row>
    <row r="9025" spans="1:1" x14ac:dyDescent="0.35">
      <c r="A9025" s="2">
        <f t="shared" si="206"/>
        <v>51027</v>
      </c>
    </row>
    <row r="9026" spans="1:1" x14ac:dyDescent="0.35">
      <c r="A9026" s="2">
        <f t="shared" si="206"/>
        <v>51028</v>
      </c>
    </row>
    <row r="9027" spans="1:1" x14ac:dyDescent="0.35">
      <c r="A9027" s="2">
        <f t="shared" si="206"/>
        <v>51029</v>
      </c>
    </row>
    <row r="9028" spans="1:1" x14ac:dyDescent="0.35">
      <c r="A9028" s="2">
        <f t="shared" si="206"/>
        <v>51030</v>
      </c>
    </row>
    <row r="9029" spans="1:1" x14ac:dyDescent="0.35">
      <c r="A9029" s="2">
        <f t="shared" si="206"/>
        <v>51031</v>
      </c>
    </row>
    <row r="9030" spans="1:1" x14ac:dyDescent="0.35">
      <c r="A9030" s="2">
        <f t="shared" si="206"/>
        <v>51032</v>
      </c>
    </row>
    <row r="9031" spans="1:1" x14ac:dyDescent="0.35">
      <c r="A9031" s="2">
        <f t="shared" si="206"/>
        <v>51033</v>
      </c>
    </row>
    <row r="9032" spans="1:1" x14ac:dyDescent="0.35">
      <c r="A9032" s="2">
        <f t="shared" si="206"/>
        <v>51034</v>
      </c>
    </row>
    <row r="9033" spans="1:1" x14ac:dyDescent="0.35">
      <c r="A9033" s="2">
        <f t="shared" si="206"/>
        <v>51035</v>
      </c>
    </row>
    <row r="9034" spans="1:1" x14ac:dyDescent="0.35">
      <c r="A9034" s="2">
        <f t="shared" si="206"/>
        <v>51036</v>
      </c>
    </row>
    <row r="9035" spans="1:1" x14ac:dyDescent="0.35">
      <c r="A9035" s="2">
        <f t="shared" si="206"/>
        <v>51037</v>
      </c>
    </row>
    <row r="9036" spans="1:1" x14ac:dyDescent="0.35">
      <c r="A9036" s="2">
        <f t="shared" si="206"/>
        <v>51038</v>
      </c>
    </row>
    <row r="9037" spans="1:1" x14ac:dyDescent="0.35">
      <c r="A9037" s="2">
        <f t="shared" si="206"/>
        <v>51039</v>
      </c>
    </row>
    <row r="9038" spans="1:1" x14ac:dyDescent="0.35">
      <c r="A9038" s="2">
        <f t="shared" si="206"/>
        <v>51040</v>
      </c>
    </row>
    <row r="9039" spans="1:1" x14ac:dyDescent="0.35">
      <c r="A9039" s="2">
        <f t="shared" si="206"/>
        <v>51041</v>
      </c>
    </row>
    <row r="9040" spans="1:1" x14ac:dyDescent="0.35">
      <c r="A9040" s="2">
        <f t="shared" si="206"/>
        <v>51042</v>
      </c>
    </row>
    <row r="9041" spans="1:1" x14ac:dyDescent="0.35">
      <c r="A9041" s="2">
        <f t="shared" si="206"/>
        <v>51043</v>
      </c>
    </row>
    <row r="9042" spans="1:1" x14ac:dyDescent="0.35">
      <c r="A9042" s="2">
        <f t="shared" si="206"/>
        <v>51044</v>
      </c>
    </row>
    <row r="9043" spans="1:1" x14ac:dyDescent="0.35">
      <c r="A9043" s="2">
        <f t="shared" si="206"/>
        <v>51045</v>
      </c>
    </row>
    <row r="9044" spans="1:1" x14ac:dyDescent="0.35">
      <c r="A9044" s="2">
        <f t="shared" si="206"/>
        <v>51046</v>
      </c>
    </row>
    <row r="9045" spans="1:1" x14ac:dyDescent="0.35">
      <c r="A9045" s="2">
        <f t="shared" ref="A9045:A9108" si="207">A9044+1</f>
        <v>51047</v>
      </c>
    </row>
    <row r="9046" spans="1:1" x14ac:dyDescent="0.35">
      <c r="A9046" s="2">
        <f t="shared" si="207"/>
        <v>51048</v>
      </c>
    </row>
    <row r="9047" spans="1:1" x14ac:dyDescent="0.35">
      <c r="A9047" s="2">
        <f t="shared" si="207"/>
        <v>51049</v>
      </c>
    </row>
    <row r="9048" spans="1:1" x14ac:dyDescent="0.35">
      <c r="A9048" s="2">
        <f t="shared" si="207"/>
        <v>51050</v>
      </c>
    </row>
    <row r="9049" spans="1:1" x14ac:dyDescent="0.35">
      <c r="A9049" s="2">
        <f t="shared" si="207"/>
        <v>51051</v>
      </c>
    </row>
    <row r="9050" spans="1:1" x14ac:dyDescent="0.35">
      <c r="A9050" s="2">
        <f t="shared" si="207"/>
        <v>51052</v>
      </c>
    </row>
    <row r="9051" spans="1:1" x14ac:dyDescent="0.35">
      <c r="A9051" s="2">
        <f t="shared" si="207"/>
        <v>51053</v>
      </c>
    </row>
    <row r="9052" spans="1:1" x14ac:dyDescent="0.35">
      <c r="A9052" s="2">
        <f t="shared" si="207"/>
        <v>51054</v>
      </c>
    </row>
    <row r="9053" spans="1:1" x14ac:dyDescent="0.35">
      <c r="A9053" s="2">
        <f t="shared" si="207"/>
        <v>51055</v>
      </c>
    </row>
    <row r="9054" spans="1:1" x14ac:dyDescent="0.35">
      <c r="A9054" s="2">
        <f t="shared" si="207"/>
        <v>51056</v>
      </c>
    </row>
    <row r="9055" spans="1:1" x14ac:dyDescent="0.35">
      <c r="A9055" s="2">
        <f t="shared" si="207"/>
        <v>51057</v>
      </c>
    </row>
    <row r="9056" spans="1:1" x14ac:dyDescent="0.35">
      <c r="A9056" s="2">
        <f t="shared" si="207"/>
        <v>51058</v>
      </c>
    </row>
    <row r="9057" spans="1:1" x14ac:dyDescent="0.35">
      <c r="A9057" s="2">
        <f t="shared" si="207"/>
        <v>51059</v>
      </c>
    </row>
    <row r="9058" spans="1:1" x14ac:dyDescent="0.35">
      <c r="A9058" s="2">
        <f t="shared" si="207"/>
        <v>51060</v>
      </c>
    </row>
    <row r="9059" spans="1:1" x14ac:dyDescent="0.35">
      <c r="A9059" s="2">
        <f t="shared" si="207"/>
        <v>51061</v>
      </c>
    </row>
    <row r="9060" spans="1:1" x14ac:dyDescent="0.35">
      <c r="A9060" s="2">
        <f t="shared" si="207"/>
        <v>51062</v>
      </c>
    </row>
    <row r="9061" spans="1:1" x14ac:dyDescent="0.35">
      <c r="A9061" s="2">
        <f t="shared" si="207"/>
        <v>51063</v>
      </c>
    </row>
    <row r="9062" spans="1:1" x14ac:dyDescent="0.35">
      <c r="A9062" s="2">
        <f t="shared" si="207"/>
        <v>51064</v>
      </c>
    </row>
    <row r="9063" spans="1:1" x14ac:dyDescent="0.35">
      <c r="A9063" s="2">
        <f t="shared" si="207"/>
        <v>51065</v>
      </c>
    </row>
    <row r="9064" spans="1:1" x14ac:dyDescent="0.35">
      <c r="A9064" s="2">
        <f t="shared" si="207"/>
        <v>51066</v>
      </c>
    </row>
    <row r="9065" spans="1:1" x14ac:dyDescent="0.35">
      <c r="A9065" s="2">
        <f t="shared" si="207"/>
        <v>51067</v>
      </c>
    </row>
    <row r="9066" spans="1:1" x14ac:dyDescent="0.35">
      <c r="A9066" s="2">
        <f t="shared" si="207"/>
        <v>51068</v>
      </c>
    </row>
    <row r="9067" spans="1:1" x14ac:dyDescent="0.35">
      <c r="A9067" s="2">
        <f t="shared" si="207"/>
        <v>51069</v>
      </c>
    </row>
    <row r="9068" spans="1:1" x14ac:dyDescent="0.35">
      <c r="A9068" s="2">
        <f t="shared" si="207"/>
        <v>51070</v>
      </c>
    </row>
    <row r="9069" spans="1:1" x14ac:dyDescent="0.35">
      <c r="A9069" s="2">
        <f t="shared" si="207"/>
        <v>51071</v>
      </c>
    </row>
    <row r="9070" spans="1:1" x14ac:dyDescent="0.35">
      <c r="A9070" s="2">
        <f t="shared" si="207"/>
        <v>51072</v>
      </c>
    </row>
    <row r="9071" spans="1:1" x14ac:dyDescent="0.35">
      <c r="A9071" s="2">
        <f t="shared" si="207"/>
        <v>51073</v>
      </c>
    </row>
    <row r="9072" spans="1:1" x14ac:dyDescent="0.35">
      <c r="A9072" s="2">
        <f t="shared" si="207"/>
        <v>51074</v>
      </c>
    </row>
    <row r="9073" spans="1:1" x14ac:dyDescent="0.35">
      <c r="A9073" s="2">
        <f t="shared" si="207"/>
        <v>51075</v>
      </c>
    </row>
    <row r="9074" spans="1:1" x14ac:dyDescent="0.35">
      <c r="A9074" s="2">
        <f t="shared" si="207"/>
        <v>51076</v>
      </c>
    </row>
    <row r="9075" spans="1:1" x14ac:dyDescent="0.35">
      <c r="A9075" s="2">
        <f t="shared" si="207"/>
        <v>51077</v>
      </c>
    </row>
    <row r="9076" spans="1:1" x14ac:dyDescent="0.35">
      <c r="A9076" s="2">
        <f t="shared" si="207"/>
        <v>51078</v>
      </c>
    </row>
    <row r="9077" spans="1:1" x14ac:dyDescent="0.35">
      <c r="A9077" s="2">
        <f t="shared" si="207"/>
        <v>51079</v>
      </c>
    </row>
    <row r="9078" spans="1:1" x14ac:dyDescent="0.35">
      <c r="A9078" s="2">
        <f t="shared" si="207"/>
        <v>51080</v>
      </c>
    </row>
    <row r="9079" spans="1:1" x14ac:dyDescent="0.35">
      <c r="A9079" s="2">
        <f t="shared" si="207"/>
        <v>51081</v>
      </c>
    </row>
    <row r="9080" spans="1:1" x14ac:dyDescent="0.35">
      <c r="A9080" s="2">
        <f t="shared" si="207"/>
        <v>51082</v>
      </c>
    </row>
    <row r="9081" spans="1:1" x14ac:dyDescent="0.35">
      <c r="A9081" s="2">
        <f t="shared" si="207"/>
        <v>51083</v>
      </c>
    </row>
    <row r="9082" spans="1:1" x14ac:dyDescent="0.35">
      <c r="A9082" s="2">
        <f t="shared" si="207"/>
        <v>51084</v>
      </c>
    </row>
    <row r="9083" spans="1:1" x14ac:dyDescent="0.35">
      <c r="A9083" s="2">
        <f t="shared" si="207"/>
        <v>51085</v>
      </c>
    </row>
    <row r="9084" spans="1:1" x14ac:dyDescent="0.35">
      <c r="A9084" s="2">
        <f t="shared" si="207"/>
        <v>51086</v>
      </c>
    </row>
    <row r="9085" spans="1:1" x14ac:dyDescent="0.35">
      <c r="A9085" s="2">
        <f t="shared" si="207"/>
        <v>51087</v>
      </c>
    </row>
    <row r="9086" spans="1:1" x14ac:dyDescent="0.35">
      <c r="A9086" s="2">
        <f t="shared" si="207"/>
        <v>51088</v>
      </c>
    </row>
    <row r="9087" spans="1:1" x14ac:dyDescent="0.35">
      <c r="A9087" s="2">
        <f t="shared" si="207"/>
        <v>51089</v>
      </c>
    </row>
    <row r="9088" spans="1:1" x14ac:dyDescent="0.35">
      <c r="A9088" s="2">
        <f t="shared" si="207"/>
        <v>51090</v>
      </c>
    </row>
    <row r="9089" spans="1:1" x14ac:dyDescent="0.35">
      <c r="A9089" s="2">
        <f t="shared" si="207"/>
        <v>51091</v>
      </c>
    </row>
    <row r="9090" spans="1:1" x14ac:dyDescent="0.35">
      <c r="A9090" s="2">
        <f t="shared" si="207"/>
        <v>51092</v>
      </c>
    </row>
    <row r="9091" spans="1:1" x14ac:dyDescent="0.35">
      <c r="A9091" s="2">
        <f t="shared" si="207"/>
        <v>51093</v>
      </c>
    </row>
    <row r="9092" spans="1:1" x14ac:dyDescent="0.35">
      <c r="A9092" s="2">
        <f t="shared" si="207"/>
        <v>51094</v>
      </c>
    </row>
    <row r="9093" spans="1:1" x14ac:dyDescent="0.35">
      <c r="A9093" s="2">
        <f t="shared" si="207"/>
        <v>51095</v>
      </c>
    </row>
    <row r="9094" spans="1:1" x14ac:dyDescent="0.35">
      <c r="A9094" s="2">
        <f t="shared" si="207"/>
        <v>51096</v>
      </c>
    </row>
    <row r="9095" spans="1:1" x14ac:dyDescent="0.35">
      <c r="A9095" s="2">
        <f t="shared" si="207"/>
        <v>51097</v>
      </c>
    </row>
    <row r="9096" spans="1:1" x14ac:dyDescent="0.35">
      <c r="A9096" s="2">
        <f t="shared" si="207"/>
        <v>51098</v>
      </c>
    </row>
    <row r="9097" spans="1:1" x14ac:dyDescent="0.35">
      <c r="A9097" s="2">
        <f t="shared" si="207"/>
        <v>51099</v>
      </c>
    </row>
    <row r="9098" spans="1:1" x14ac:dyDescent="0.35">
      <c r="A9098" s="2">
        <f t="shared" si="207"/>
        <v>51100</v>
      </c>
    </row>
    <row r="9099" spans="1:1" x14ac:dyDescent="0.35">
      <c r="A9099" s="2">
        <f t="shared" si="207"/>
        <v>51101</v>
      </c>
    </row>
    <row r="9100" spans="1:1" x14ac:dyDescent="0.35">
      <c r="A9100" s="2">
        <f t="shared" si="207"/>
        <v>51102</v>
      </c>
    </row>
    <row r="9101" spans="1:1" x14ac:dyDescent="0.35">
      <c r="A9101" s="2">
        <f t="shared" si="207"/>
        <v>51103</v>
      </c>
    </row>
    <row r="9102" spans="1:1" x14ac:dyDescent="0.35">
      <c r="A9102" s="2">
        <f t="shared" si="207"/>
        <v>51104</v>
      </c>
    </row>
    <row r="9103" spans="1:1" x14ac:dyDescent="0.35">
      <c r="A9103" s="2">
        <f t="shared" si="207"/>
        <v>51105</v>
      </c>
    </row>
    <row r="9104" spans="1:1" x14ac:dyDescent="0.35">
      <c r="A9104" s="2">
        <f t="shared" si="207"/>
        <v>51106</v>
      </c>
    </row>
    <row r="9105" spans="1:1" x14ac:dyDescent="0.35">
      <c r="A9105" s="2">
        <f t="shared" si="207"/>
        <v>51107</v>
      </c>
    </row>
    <row r="9106" spans="1:1" x14ac:dyDescent="0.35">
      <c r="A9106" s="2">
        <f t="shared" si="207"/>
        <v>51108</v>
      </c>
    </row>
    <row r="9107" spans="1:1" x14ac:dyDescent="0.35">
      <c r="A9107" s="2">
        <f t="shared" si="207"/>
        <v>51109</v>
      </c>
    </row>
    <row r="9108" spans="1:1" x14ac:dyDescent="0.35">
      <c r="A9108" s="2">
        <f t="shared" si="207"/>
        <v>51110</v>
      </c>
    </row>
    <row r="9109" spans="1:1" x14ac:dyDescent="0.35">
      <c r="A9109" s="2">
        <f t="shared" ref="A9109:A9172" si="208">A9108+1</f>
        <v>51111</v>
      </c>
    </row>
    <row r="9110" spans="1:1" x14ac:dyDescent="0.35">
      <c r="A9110" s="2">
        <f t="shared" si="208"/>
        <v>51112</v>
      </c>
    </row>
    <row r="9111" spans="1:1" x14ac:dyDescent="0.35">
      <c r="A9111" s="2">
        <f t="shared" si="208"/>
        <v>51113</v>
      </c>
    </row>
    <row r="9112" spans="1:1" x14ac:dyDescent="0.35">
      <c r="A9112" s="2">
        <f t="shared" si="208"/>
        <v>51114</v>
      </c>
    </row>
    <row r="9113" spans="1:1" x14ac:dyDescent="0.35">
      <c r="A9113" s="2">
        <f t="shared" si="208"/>
        <v>51115</v>
      </c>
    </row>
    <row r="9114" spans="1:1" x14ac:dyDescent="0.35">
      <c r="A9114" s="2">
        <f t="shared" si="208"/>
        <v>51116</v>
      </c>
    </row>
    <row r="9115" spans="1:1" x14ac:dyDescent="0.35">
      <c r="A9115" s="2">
        <f t="shared" si="208"/>
        <v>51117</v>
      </c>
    </row>
    <row r="9116" spans="1:1" x14ac:dyDescent="0.35">
      <c r="A9116" s="2">
        <f t="shared" si="208"/>
        <v>51118</v>
      </c>
    </row>
    <row r="9117" spans="1:1" x14ac:dyDescent="0.35">
      <c r="A9117" s="2">
        <f t="shared" si="208"/>
        <v>51119</v>
      </c>
    </row>
    <row r="9118" spans="1:1" x14ac:dyDescent="0.35">
      <c r="A9118" s="2">
        <f t="shared" si="208"/>
        <v>51120</v>
      </c>
    </row>
    <row r="9119" spans="1:1" x14ac:dyDescent="0.35">
      <c r="A9119" s="2">
        <f t="shared" si="208"/>
        <v>51121</v>
      </c>
    </row>
    <row r="9120" spans="1:1" x14ac:dyDescent="0.35">
      <c r="A9120" s="2">
        <f t="shared" si="208"/>
        <v>51122</v>
      </c>
    </row>
    <row r="9121" spans="1:1" x14ac:dyDescent="0.35">
      <c r="A9121" s="2">
        <f t="shared" si="208"/>
        <v>51123</v>
      </c>
    </row>
    <row r="9122" spans="1:1" x14ac:dyDescent="0.35">
      <c r="A9122" s="2">
        <f t="shared" si="208"/>
        <v>51124</v>
      </c>
    </row>
    <row r="9123" spans="1:1" x14ac:dyDescent="0.35">
      <c r="A9123" s="2">
        <f t="shared" si="208"/>
        <v>51125</v>
      </c>
    </row>
    <row r="9124" spans="1:1" x14ac:dyDescent="0.35">
      <c r="A9124" s="2">
        <f t="shared" si="208"/>
        <v>51126</v>
      </c>
    </row>
    <row r="9125" spans="1:1" x14ac:dyDescent="0.35">
      <c r="A9125" s="2">
        <f t="shared" si="208"/>
        <v>51127</v>
      </c>
    </row>
    <row r="9126" spans="1:1" x14ac:dyDescent="0.35">
      <c r="A9126" s="2">
        <f t="shared" si="208"/>
        <v>51128</v>
      </c>
    </row>
    <row r="9127" spans="1:1" x14ac:dyDescent="0.35">
      <c r="A9127" s="2">
        <f t="shared" si="208"/>
        <v>51129</v>
      </c>
    </row>
    <row r="9128" spans="1:1" x14ac:dyDescent="0.35">
      <c r="A9128" s="2">
        <f t="shared" si="208"/>
        <v>51130</v>
      </c>
    </row>
    <row r="9129" spans="1:1" x14ac:dyDescent="0.35">
      <c r="A9129" s="2">
        <f t="shared" si="208"/>
        <v>51131</v>
      </c>
    </row>
    <row r="9130" spans="1:1" x14ac:dyDescent="0.35">
      <c r="A9130" s="2">
        <f t="shared" si="208"/>
        <v>51132</v>
      </c>
    </row>
    <row r="9131" spans="1:1" x14ac:dyDescent="0.35">
      <c r="A9131" s="2">
        <f t="shared" si="208"/>
        <v>51133</v>
      </c>
    </row>
    <row r="9132" spans="1:1" x14ac:dyDescent="0.35">
      <c r="A9132" s="2">
        <f t="shared" si="208"/>
        <v>51134</v>
      </c>
    </row>
    <row r="9133" spans="1:1" x14ac:dyDescent="0.35">
      <c r="A9133" s="2">
        <f t="shared" si="208"/>
        <v>51135</v>
      </c>
    </row>
    <row r="9134" spans="1:1" x14ac:dyDescent="0.35">
      <c r="A9134" s="2">
        <f t="shared" si="208"/>
        <v>51136</v>
      </c>
    </row>
    <row r="9135" spans="1:1" x14ac:dyDescent="0.35">
      <c r="A9135" s="2">
        <f t="shared" si="208"/>
        <v>51137</v>
      </c>
    </row>
    <row r="9136" spans="1:1" x14ac:dyDescent="0.35">
      <c r="A9136" s="2">
        <f t="shared" si="208"/>
        <v>51138</v>
      </c>
    </row>
    <row r="9137" spans="1:1" x14ac:dyDescent="0.35">
      <c r="A9137" s="2">
        <f t="shared" si="208"/>
        <v>51139</v>
      </c>
    </row>
    <row r="9138" spans="1:1" x14ac:dyDescent="0.35">
      <c r="A9138" s="2">
        <f t="shared" si="208"/>
        <v>51140</v>
      </c>
    </row>
    <row r="9139" spans="1:1" x14ac:dyDescent="0.35">
      <c r="A9139" s="2">
        <f t="shared" si="208"/>
        <v>51141</v>
      </c>
    </row>
    <row r="9140" spans="1:1" x14ac:dyDescent="0.35">
      <c r="A9140" s="2">
        <f t="shared" si="208"/>
        <v>51142</v>
      </c>
    </row>
    <row r="9141" spans="1:1" x14ac:dyDescent="0.35">
      <c r="A9141" s="2">
        <f t="shared" si="208"/>
        <v>51143</v>
      </c>
    </row>
    <row r="9142" spans="1:1" x14ac:dyDescent="0.35">
      <c r="A9142" s="2">
        <f t="shared" si="208"/>
        <v>51144</v>
      </c>
    </row>
    <row r="9143" spans="1:1" x14ac:dyDescent="0.35">
      <c r="A9143" s="2">
        <f t="shared" si="208"/>
        <v>51145</v>
      </c>
    </row>
    <row r="9144" spans="1:1" x14ac:dyDescent="0.35">
      <c r="A9144" s="2">
        <f t="shared" si="208"/>
        <v>51146</v>
      </c>
    </row>
    <row r="9145" spans="1:1" x14ac:dyDescent="0.35">
      <c r="A9145" s="2">
        <f t="shared" si="208"/>
        <v>51147</v>
      </c>
    </row>
    <row r="9146" spans="1:1" x14ac:dyDescent="0.35">
      <c r="A9146" s="2">
        <f t="shared" si="208"/>
        <v>51148</v>
      </c>
    </row>
    <row r="9147" spans="1:1" x14ac:dyDescent="0.35">
      <c r="A9147" s="2">
        <f t="shared" si="208"/>
        <v>51149</v>
      </c>
    </row>
    <row r="9148" spans="1:1" x14ac:dyDescent="0.35">
      <c r="A9148" s="2">
        <f t="shared" si="208"/>
        <v>51150</v>
      </c>
    </row>
    <row r="9149" spans="1:1" x14ac:dyDescent="0.35">
      <c r="A9149" s="2">
        <f t="shared" si="208"/>
        <v>51151</v>
      </c>
    </row>
    <row r="9150" spans="1:1" x14ac:dyDescent="0.35">
      <c r="A9150" s="2">
        <f t="shared" si="208"/>
        <v>51152</v>
      </c>
    </row>
    <row r="9151" spans="1:1" x14ac:dyDescent="0.35">
      <c r="A9151" s="2">
        <f t="shared" si="208"/>
        <v>51153</v>
      </c>
    </row>
    <row r="9152" spans="1:1" x14ac:dyDescent="0.35">
      <c r="A9152" s="2">
        <f t="shared" si="208"/>
        <v>51154</v>
      </c>
    </row>
    <row r="9153" spans="1:1" x14ac:dyDescent="0.35">
      <c r="A9153" s="2">
        <f t="shared" si="208"/>
        <v>51155</v>
      </c>
    </row>
    <row r="9154" spans="1:1" x14ac:dyDescent="0.35">
      <c r="A9154" s="2">
        <f t="shared" si="208"/>
        <v>51156</v>
      </c>
    </row>
    <row r="9155" spans="1:1" x14ac:dyDescent="0.35">
      <c r="A9155" s="2">
        <f t="shared" si="208"/>
        <v>51157</v>
      </c>
    </row>
    <row r="9156" spans="1:1" x14ac:dyDescent="0.35">
      <c r="A9156" s="2">
        <f t="shared" si="208"/>
        <v>51158</v>
      </c>
    </row>
    <row r="9157" spans="1:1" x14ac:dyDescent="0.35">
      <c r="A9157" s="2">
        <f t="shared" si="208"/>
        <v>51159</v>
      </c>
    </row>
    <row r="9158" spans="1:1" x14ac:dyDescent="0.35">
      <c r="A9158" s="2">
        <f t="shared" si="208"/>
        <v>51160</v>
      </c>
    </row>
    <row r="9159" spans="1:1" x14ac:dyDescent="0.35">
      <c r="A9159" s="2">
        <f t="shared" si="208"/>
        <v>51161</v>
      </c>
    </row>
    <row r="9160" spans="1:1" x14ac:dyDescent="0.35">
      <c r="A9160" s="2">
        <f t="shared" si="208"/>
        <v>51162</v>
      </c>
    </row>
    <row r="9161" spans="1:1" x14ac:dyDescent="0.35">
      <c r="A9161" s="2">
        <f t="shared" si="208"/>
        <v>51163</v>
      </c>
    </row>
    <row r="9162" spans="1:1" x14ac:dyDescent="0.35">
      <c r="A9162" s="2">
        <f t="shared" si="208"/>
        <v>51164</v>
      </c>
    </row>
    <row r="9163" spans="1:1" x14ac:dyDescent="0.35">
      <c r="A9163" s="2">
        <f t="shared" si="208"/>
        <v>51165</v>
      </c>
    </row>
    <row r="9164" spans="1:1" x14ac:dyDescent="0.35">
      <c r="A9164" s="2">
        <f t="shared" si="208"/>
        <v>51166</v>
      </c>
    </row>
    <row r="9165" spans="1:1" x14ac:dyDescent="0.35">
      <c r="A9165" s="2">
        <f t="shared" si="208"/>
        <v>51167</v>
      </c>
    </row>
    <row r="9166" spans="1:1" x14ac:dyDescent="0.35">
      <c r="A9166" s="2">
        <f t="shared" si="208"/>
        <v>51168</v>
      </c>
    </row>
    <row r="9167" spans="1:1" x14ac:dyDescent="0.35">
      <c r="A9167" s="2">
        <f t="shared" si="208"/>
        <v>51169</v>
      </c>
    </row>
    <row r="9168" spans="1:1" x14ac:dyDescent="0.35">
      <c r="A9168" s="2">
        <f t="shared" si="208"/>
        <v>51170</v>
      </c>
    </row>
    <row r="9169" spans="1:1" x14ac:dyDescent="0.35">
      <c r="A9169" s="2">
        <f t="shared" si="208"/>
        <v>51171</v>
      </c>
    </row>
    <row r="9170" spans="1:1" x14ac:dyDescent="0.35">
      <c r="A9170" s="2">
        <f t="shared" si="208"/>
        <v>51172</v>
      </c>
    </row>
    <row r="9171" spans="1:1" x14ac:dyDescent="0.35">
      <c r="A9171" s="2">
        <f t="shared" si="208"/>
        <v>51173</v>
      </c>
    </row>
    <row r="9172" spans="1:1" x14ac:dyDescent="0.35">
      <c r="A9172" s="2">
        <f t="shared" si="208"/>
        <v>51174</v>
      </c>
    </row>
    <row r="9173" spans="1:1" x14ac:dyDescent="0.35">
      <c r="A9173" s="2">
        <f t="shared" ref="A9173:A9236" si="209">A9172+1</f>
        <v>51175</v>
      </c>
    </row>
    <row r="9174" spans="1:1" x14ac:dyDescent="0.35">
      <c r="A9174" s="2">
        <f t="shared" si="209"/>
        <v>51176</v>
      </c>
    </row>
    <row r="9175" spans="1:1" x14ac:dyDescent="0.35">
      <c r="A9175" s="2">
        <f t="shared" si="209"/>
        <v>51177</v>
      </c>
    </row>
    <row r="9176" spans="1:1" x14ac:dyDescent="0.35">
      <c r="A9176" s="2">
        <f t="shared" si="209"/>
        <v>51178</v>
      </c>
    </row>
    <row r="9177" spans="1:1" x14ac:dyDescent="0.35">
      <c r="A9177" s="2">
        <f t="shared" si="209"/>
        <v>51179</v>
      </c>
    </row>
    <row r="9178" spans="1:1" x14ac:dyDescent="0.35">
      <c r="A9178" s="2">
        <f t="shared" si="209"/>
        <v>51180</v>
      </c>
    </row>
    <row r="9179" spans="1:1" x14ac:dyDescent="0.35">
      <c r="A9179" s="2">
        <f t="shared" si="209"/>
        <v>51181</v>
      </c>
    </row>
    <row r="9180" spans="1:1" x14ac:dyDescent="0.35">
      <c r="A9180" s="2">
        <f t="shared" si="209"/>
        <v>51182</v>
      </c>
    </row>
    <row r="9181" spans="1:1" x14ac:dyDescent="0.35">
      <c r="A9181" s="2">
        <f t="shared" si="209"/>
        <v>51183</v>
      </c>
    </row>
    <row r="9182" spans="1:1" x14ac:dyDescent="0.35">
      <c r="A9182" s="2">
        <f t="shared" si="209"/>
        <v>51184</v>
      </c>
    </row>
    <row r="9183" spans="1:1" x14ac:dyDescent="0.35">
      <c r="A9183" s="2">
        <f t="shared" si="209"/>
        <v>51185</v>
      </c>
    </row>
    <row r="9184" spans="1:1" x14ac:dyDescent="0.35">
      <c r="A9184" s="2">
        <f t="shared" si="209"/>
        <v>51186</v>
      </c>
    </row>
    <row r="9185" spans="1:1" x14ac:dyDescent="0.35">
      <c r="A9185" s="2">
        <f t="shared" si="209"/>
        <v>51187</v>
      </c>
    </row>
    <row r="9186" spans="1:1" x14ac:dyDescent="0.35">
      <c r="A9186" s="2">
        <f t="shared" si="209"/>
        <v>51188</v>
      </c>
    </row>
    <row r="9187" spans="1:1" x14ac:dyDescent="0.35">
      <c r="A9187" s="2">
        <f t="shared" si="209"/>
        <v>51189</v>
      </c>
    </row>
    <row r="9188" spans="1:1" x14ac:dyDescent="0.35">
      <c r="A9188" s="2">
        <f t="shared" si="209"/>
        <v>51190</v>
      </c>
    </row>
    <row r="9189" spans="1:1" x14ac:dyDescent="0.35">
      <c r="A9189" s="2">
        <f t="shared" si="209"/>
        <v>51191</v>
      </c>
    </row>
    <row r="9190" spans="1:1" x14ac:dyDescent="0.35">
      <c r="A9190" s="2">
        <f t="shared" si="209"/>
        <v>51192</v>
      </c>
    </row>
    <row r="9191" spans="1:1" x14ac:dyDescent="0.35">
      <c r="A9191" s="2">
        <f t="shared" si="209"/>
        <v>51193</v>
      </c>
    </row>
    <row r="9192" spans="1:1" x14ac:dyDescent="0.35">
      <c r="A9192" s="2">
        <f t="shared" si="209"/>
        <v>51194</v>
      </c>
    </row>
    <row r="9193" spans="1:1" x14ac:dyDescent="0.35">
      <c r="A9193" s="2">
        <f t="shared" si="209"/>
        <v>51195</v>
      </c>
    </row>
    <row r="9194" spans="1:1" x14ac:dyDescent="0.35">
      <c r="A9194" s="2">
        <f t="shared" si="209"/>
        <v>51196</v>
      </c>
    </row>
    <row r="9195" spans="1:1" x14ac:dyDescent="0.35">
      <c r="A9195" s="2">
        <f t="shared" si="209"/>
        <v>51197</v>
      </c>
    </row>
    <row r="9196" spans="1:1" x14ac:dyDescent="0.35">
      <c r="A9196" s="2">
        <f t="shared" si="209"/>
        <v>51198</v>
      </c>
    </row>
    <row r="9197" spans="1:1" x14ac:dyDescent="0.35">
      <c r="A9197" s="2">
        <f t="shared" si="209"/>
        <v>51199</v>
      </c>
    </row>
    <row r="9198" spans="1:1" x14ac:dyDescent="0.35">
      <c r="A9198" s="2">
        <f t="shared" si="209"/>
        <v>51200</v>
      </c>
    </row>
    <row r="9199" spans="1:1" x14ac:dyDescent="0.35">
      <c r="A9199" s="2">
        <f t="shared" si="209"/>
        <v>51201</v>
      </c>
    </row>
    <row r="9200" spans="1:1" x14ac:dyDescent="0.35">
      <c r="A9200" s="2">
        <f t="shared" si="209"/>
        <v>51202</v>
      </c>
    </row>
    <row r="9201" spans="1:1" x14ac:dyDescent="0.35">
      <c r="A9201" s="2">
        <f t="shared" si="209"/>
        <v>51203</v>
      </c>
    </row>
    <row r="9202" spans="1:1" x14ac:dyDescent="0.35">
      <c r="A9202" s="2">
        <f t="shared" si="209"/>
        <v>51204</v>
      </c>
    </row>
    <row r="9203" spans="1:1" x14ac:dyDescent="0.35">
      <c r="A9203" s="2">
        <f t="shared" si="209"/>
        <v>51205</v>
      </c>
    </row>
    <row r="9204" spans="1:1" x14ac:dyDescent="0.35">
      <c r="A9204" s="2">
        <f t="shared" si="209"/>
        <v>51206</v>
      </c>
    </row>
    <row r="9205" spans="1:1" x14ac:dyDescent="0.35">
      <c r="A9205" s="2">
        <f t="shared" si="209"/>
        <v>51207</v>
      </c>
    </row>
    <row r="9206" spans="1:1" x14ac:dyDescent="0.35">
      <c r="A9206" s="2">
        <f t="shared" si="209"/>
        <v>51208</v>
      </c>
    </row>
    <row r="9207" spans="1:1" x14ac:dyDescent="0.35">
      <c r="A9207" s="2">
        <f t="shared" si="209"/>
        <v>51209</v>
      </c>
    </row>
    <row r="9208" spans="1:1" x14ac:dyDescent="0.35">
      <c r="A9208" s="2">
        <f t="shared" si="209"/>
        <v>51210</v>
      </c>
    </row>
    <row r="9209" spans="1:1" x14ac:dyDescent="0.35">
      <c r="A9209" s="2">
        <f t="shared" si="209"/>
        <v>51211</v>
      </c>
    </row>
    <row r="9210" spans="1:1" x14ac:dyDescent="0.35">
      <c r="A9210" s="2">
        <f t="shared" si="209"/>
        <v>51212</v>
      </c>
    </row>
    <row r="9211" spans="1:1" x14ac:dyDescent="0.35">
      <c r="A9211" s="2">
        <f t="shared" si="209"/>
        <v>51213</v>
      </c>
    </row>
    <row r="9212" spans="1:1" x14ac:dyDescent="0.35">
      <c r="A9212" s="2">
        <f t="shared" si="209"/>
        <v>51214</v>
      </c>
    </row>
    <row r="9213" spans="1:1" x14ac:dyDescent="0.35">
      <c r="A9213" s="2">
        <f t="shared" si="209"/>
        <v>51215</v>
      </c>
    </row>
    <row r="9214" spans="1:1" x14ac:dyDescent="0.35">
      <c r="A9214" s="2">
        <f t="shared" si="209"/>
        <v>51216</v>
      </c>
    </row>
    <row r="9215" spans="1:1" x14ac:dyDescent="0.35">
      <c r="A9215" s="2">
        <f t="shared" si="209"/>
        <v>51217</v>
      </c>
    </row>
    <row r="9216" spans="1:1" x14ac:dyDescent="0.35">
      <c r="A9216" s="2">
        <f t="shared" si="209"/>
        <v>51218</v>
      </c>
    </row>
    <row r="9217" spans="1:1" x14ac:dyDescent="0.35">
      <c r="A9217" s="2">
        <f t="shared" si="209"/>
        <v>51219</v>
      </c>
    </row>
    <row r="9218" spans="1:1" x14ac:dyDescent="0.35">
      <c r="A9218" s="2">
        <f t="shared" si="209"/>
        <v>51220</v>
      </c>
    </row>
    <row r="9219" spans="1:1" x14ac:dyDescent="0.35">
      <c r="A9219" s="2">
        <f t="shared" si="209"/>
        <v>51221</v>
      </c>
    </row>
    <row r="9220" spans="1:1" x14ac:dyDescent="0.35">
      <c r="A9220" s="2">
        <f t="shared" si="209"/>
        <v>51222</v>
      </c>
    </row>
    <row r="9221" spans="1:1" x14ac:dyDescent="0.35">
      <c r="A9221" s="2">
        <f t="shared" si="209"/>
        <v>51223</v>
      </c>
    </row>
    <row r="9222" spans="1:1" x14ac:dyDescent="0.35">
      <c r="A9222" s="2">
        <f t="shared" si="209"/>
        <v>51224</v>
      </c>
    </row>
    <row r="9223" spans="1:1" x14ac:dyDescent="0.35">
      <c r="A9223" s="2">
        <f t="shared" si="209"/>
        <v>51225</v>
      </c>
    </row>
    <row r="9224" spans="1:1" x14ac:dyDescent="0.35">
      <c r="A9224" s="2">
        <f t="shared" si="209"/>
        <v>51226</v>
      </c>
    </row>
    <row r="9225" spans="1:1" x14ac:dyDescent="0.35">
      <c r="A9225" s="2">
        <f t="shared" si="209"/>
        <v>51227</v>
      </c>
    </row>
    <row r="9226" spans="1:1" x14ac:dyDescent="0.35">
      <c r="A9226" s="2">
        <f t="shared" si="209"/>
        <v>51228</v>
      </c>
    </row>
    <row r="9227" spans="1:1" x14ac:dyDescent="0.35">
      <c r="A9227" s="2">
        <f t="shared" si="209"/>
        <v>51229</v>
      </c>
    </row>
    <row r="9228" spans="1:1" x14ac:dyDescent="0.35">
      <c r="A9228" s="2">
        <f t="shared" si="209"/>
        <v>51230</v>
      </c>
    </row>
    <row r="9229" spans="1:1" x14ac:dyDescent="0.35">
      <c r="A9229" s="2">
        <f t="shared" si="209"/>
        <v>51231</v>
      </c>
    </row>
    <row r="9230" spans="1:1" x14ac:dyDescent="0.35">
      <c r="A9230" s="2">
        <f t="shared" si="209"/>
        <v>51232</v>
      </c>
    </row>
    <row r="9231" spans="1:1" x14ac:dyDescent="0.35">
      <c r="A9231" s="2">
        <f t="shared" si="209"/>
        <v>51233</v>
      </c>
    </row>
    <row r="9232" spans="1:1" x14ac:dyDescent="0.35">
      <c r="A9232" s="2">
        <f t="shared" si="209"/>
        <v>51234</v>
      </c>
    </row>
    <row r="9233" spans="1:1" x14ac:dyDescent="0.35">
      <c r="A9233" s="2">
        <f t="shared" si="209"/>
        <v>51235</v>
      </c>
    </row>
    <row r="9234" spans="1:1" x14ac:dyDescent="0.35">
      <c r="A9234" s="2">
        <f t="shared" si="209"/>
        <v>51236</v>
      </c>
    </row>
    <row r="9235" spans="1:1" x14ac:dyDescent="0.35">
      <c r="A9235" s="2">
        <f t="shared" si="209"/>
        <v>51237</v>
      </c>
    </row>
    <row r="9236" spans="1:1" x14ac:dyDescent="0.35">
      <c r="A9236" s="2">
        <f t="shared" si="209"/>
        <v>51238</v>
      </c>
    </row>
    <row r="9237" spans="1:1" x14ac:dyDescent="0.35">
      <c r="A9237" s="2">
        <f t="shared" ref="A9237:A9300" si="210">A9236+1</f>
        <v>51239</v>
      </c>
    </row>
    <row r="9238" spans="1:1" x14ac:dyDescent="0.35">
      <c r="A9238" s="2">
        <f t="shared" si="210"/>
        <v>51240</v>
      </c>
    </row>
    <row r="9239" spans="1:1" x14ac:dyDescent="0.35">
      <c r="A9239" s="2">
        <f t="shared" si="210"/>
        <v>51241</v>
      </c>
    </row>
    <row r="9240" spans="1:1" x14ac:dyDescent="0.35">
      <c r="A9240" s="2">
        <f t="shared" si="210"/>
        <v>51242</v>
      </c>
    </row>
    <row r="9241" spans="1:1" x14ac:dyDescent="0.35">
      <c r="A9241" s="2">
        <f t="shared" si="210"/>
        <v>51243</v>
      </c>
    </row>
    <row r="9242" spans="1:1" x14ac:dyDescent="0.35">
      <c r="A9242" s="2">
        <f t="shared" si="210"/>
        <v>51244</v>
      </c>
    </row>
    <row r="9243" spans="1:1" x14ac:dyDescent="0.35">
      <c r="A9243" s="2">
        <f t="shared" si="210"/>
        <v>51245</v>
      </c>
    </row>
    <row r="9244" spans="1:1" x14ac:dyDescent="0.35">
      <c r="A9244" s="2">
        <f t="shared" si="210"/>
        <v>51246</v>
      </c>
    </row>
    <row r="9245" spans="1:1" x14ac:dyDescent="0.35">
      <c r="A9245" s="2">
        <f t="shared" si="210"/>
        <v>51247</v>
      </c>
    </row>
    <row r="9246" spans="1:1" x14ac:dyDescent="0.35">
      <c r="A9246" s="2">
        <f t="shared" si="210"/>
        <v>51248</v>
      </c>
    </row>
    <row r="9247" spans="1:1" x14ac:dyDescent="0.35">
      <c r="A9247" s="2">
        <f t="shared" si="210"/>
        <v>51249</v>
      </c>
    </row>
    <row r="9248" spans="1:1" x14ac:dyDescent="0.35">
      <c r="A9248" s="2">
        <f t="shared" si="210"/>
        <v>51250</v>
      </c>
    </row>
    <row r="9249" spans="1:1" x14ac:dyDescent="0.35">
      <c r="A9249" s="2">
        <f t="shared" si="210"/>
        <v>51251</v>
      </c>
    </row>
    <row r="9250" spans="1:1" x14ac:dyDescent="0.35">
      <c r="A9250" s="2">
        <f t="shared" si="210"/>
        <v>51252</v>
      </c>
    </row>
    <row r="9251" spans="1:1" x14ac:dyDescent="0.35">
      <c r="A9251" s="2">
        <f t="shared" si="210"/>
        <v>51253</v>
      </c>
    </row>
    <row r="9252" spans="1:1" x14ac:dyDescent="0.35">
      <c r="A9252" s="2">
        <f t="shared" si="210"/>
        <v>51254</v>
      </c>
    </row>
    <row r="9253" spans="1:1" x14ac:dyDescent="0.35">
      <c r="A9253" s="2">
        <f t="shared" si="210"/>
        <v>51255</v>
      </c>
    </row>
    <row r="9254" spans="1:1" x14ac:dyDescent="0.35">
      <c r="A9254" s="2">
        <f t="shared" si="210"/>
        <v>51256</v>
      </c>
    </row>
    <row r="9255" spans="1:1" x14ac:dyDescent="0.35">
      <c r="A9255" s="2">
        <f t="shared" si="210"/>
        <v>51257</v>
      </c>
    </row>
    <row r="9256" spans="1:1" x14ac:dyDescent="0.35">
      <c r="A9256" s="2">
        <f t="shared" si="210"/>
        <v>51258</v>
      </c>
    </row>
    <row r="9257" spans="1:1" x14ac:dyDescent="0.35">
      <c r="A9257" s="2">
        <f t="shared" si="210"/>
        <v>51259</v>
      </c>
    </row>
    <row r="9258" spans="1:1" x14ac:dyDescent="0.35">
      <c r="A9258" s="2">
        <f t="shared" si="210"/>
        <v>51260</v>
      </c>
    </row>
    <row r="9259" spans="1:1" x14ac:dyDescent="0.35">
      <c r="A9259" s="2">
        <f t="shared" si="210"/>
        <v>51261</v>
      </c>
    </row>
    <row r="9260" spans="1:1" x14ac:dyDescent="0.35">
      <c r="A9260" s="2">
        <f t="shared" si="210"/>
        <v>51262</v>
      </c>
    </row>
    <row r="9261" spans="1:1" x14ac:dyDescent="0.35">
      <c r="A9261" s="2">
        <f t="shared" si="210"/>
        <v>51263</v>
      </c>
    </row>
    <row r="9262" spans="1:1" x14ac:dyDescent="0.35">
      <c r="A9262" s="2">
        <f t="shared" si="210"/>
        <v>51264</v>
      </c>
    </row>
    <row r="9263" spans="1:1" x14ac:dyDescent="0.35">
      <c r="A9263" s="2">
        <f t="shared" si="210"/>
        <v>51265</v>
      </c>
    </row>
    <row r="9264" spans="1:1" x14ac:dyDescent="0.35">
      <c r="A9264" s="2">
        <f t="shared" si="210"/>
        <v>51266</v>
      </c>
    </row>
    <row r="9265" spans="1:1" x14ac:dyDescent="0.35">
      <c r="A9265" s="2">
        <f t="shared" si="210"/>
        <v>51267</v>
      </c>
    </row>
    <row r="9266" spans="1:1" x14ac:dyDescent="0.35">
      <c r="A9266" s="2">
        <f t="shared" si="210"/>
        <v>51268</v>
      </c>
    </row>
    <row r="9267" spans="1:1" x14ac:dyDescent="0.35">
      <c r="A9267" s="2">
        <f t="shared" si="210"/>
        <v>51269</v>
      </c>
    </row>
    <row r="9268" spans="1:1" x14ac:dyDescent="0.35">
      <c r="A9268" s="2">
        <f t="shared" si="210"/>
        <v>51270</v>
      </c>
    </row>
    <row r="9269" spans="1:1" x14ac:dyDescent="0.35">
      <c r="A9269" s="2">
        <f t="shared" si="210"/>
        <v>51271</v>
      </c>
    </row>
    <row r="9270" spans="1:1" x14ac:dyDescent="0.35">
      <c r="A9270" s="2">
        <f t="shared" si="210"/>
        <v>51272</v>
      </c>
    </row>
    <row r="9271" spans="1:1" x14ac:dyDescent="0.35">
      <c r="A9271" s="2">
        <f t="shared" si="210"/>
        <v>51273</v>
      </c>
    </row>
    <row r="9272" spans="1:1" x14ac:dyDescent="0.35">
      <c r="A9272" s="2">
        <f t="shared" si="210"/>
        <v>51274</v>
      </c>
    </row>
    <row r="9273" spans="1:1" x14ac:dyDescent="0.35">
      <c r="A9273" s="2">
        <f t="shared" si="210"/>
        <v>51275</v>
      </c>
    </row>
    <row r="9274" spans="1:1" x14ac:dyDescent="0.35">
      <c r="A9274" s="2">
        <f t="shared" si="210"/>
        <v>51276</v>
      </c>
    </row>
    <row r="9275" spans="1:1" x14ac:dyDescent="0.35">
      <c r="A9275" s="2">
        <f t="shared" si="210"/>
        <v>51277</v>
      </c>
    </row>
    <row r="9276" spans="1:1" x14ac:dyDescent="0.35">
      <c r="A9276" s="2">
        <f t="shared" si="210"/>
        <v>51278</v>
      </c>
    </row>
    <row r="9277" spans="1:1" x14ac:dyDescent="0.35">
      <c r="A9277" s="2">
        <f t="shared" si="210"/>
        <v>51279</v>
      </c>
    </row>
    <row r="9278" spans="1:1" x14ac:dyDescent="0.35">
      <c r="A9278" s="2">
        <f t="shared" si="210"/>
        <v>51280</v>
      </c>
    </row>
    <row r="9279" spans="1:1" x14ac:dyDescent="0.35">
      <c r="A9279" s="2">
        <f t="shared" si="210"/>
        <v>51281</v>
      </c>
    </row>
    <row r="9280" spans="1:1" x14ac:dyDescent="0.35">
      <c r="A9280" s="2">
        <f t="shared" si="210"/>
        <v>51282</v>
      </c>
    </row>
    <row r="9281" spans="1:1" x14ac:dyDescent="0.35">
      <c r="A9281" s="2">
        <f t="shared" si="210"/>
        <v>51283</v>
      </c>
    </row>
    <row r="9282" spans="1:1" x14ac:dyDescent="0.35">
      <c r="A9282" s="2">
        <f t="shared" si="210"/>
        <v>51284</v>
      </c>
    </row>
    <row r="9283" spans="1:1" x14ac:dyDescent="0.35">
      <c r="A9283" s="2">
        <f t="shared" si="210"/>
        <v>51285</v>
      </c>
    </row>
    <row r="9284" spans="1:1" x14ac:dyDescent="0.35">
      <c r="A9284" s="2">
        <f t="shared" si="210"/>
        <v>51286</v>
      </c>
    </row>
    <row r="9285" spans="1:1" x14ac:dyDescent="0.35">
      <c r="A9285" s="2">
        <f t="shared" si="210"/>
        <v>51287</v>
      </c>
    </row>
    <row r="9286" spans="1:1" x14ac:dyDescent="0.35">
      <c r="A9286" s="2">
        <f t="shared" si="210"/>
        <v>51288</v>
      </c>
    </row>
    <row r="9287" spans="1:1" x14ac:dyDescent="0.35">
      <c r="A9287" s="2">
        <f t="shared" si="210"/>
        <v>51289</v>
      </c>
    </row>
    <row r="9288" spans="1:1" x14ac:dyDescent="0.35">
      <c r="A9288" s="2">
        <f t="shared" si="210"/>
        <v>51290</v>
      </c>
    </row>
    <row r="9289" spans="1:1" x14ac:dyDescent="0.35">
      <c r="A9289" s="2">
        <f t="shared" si="210"/>
        <v>51291</v>
      </c>
    </row>
    <row r="9290" spans="1:1" x14ac:dyDescent="0.35">
      <c r="A9290" s="2">
        <f t="shared" si="210"/>
        <v>51292</v>
      </c>
    </row>
    <row r="9291" spans="1:1" x14ac:dyDescent="0.35">
      <c r="A9291" s="2">
        <f t="shared" si="210"/>
        <v>51293</v>
      </c>
    </row>
    <row r="9292" spans="1:1" x14ac:dyDescent="0.35">
      <c r="A9292" s="2">
        <f t="shared" si="210"/>
        <v>51294</v>
      </c>
    </row>
    <row r="9293" spans="1:1" x14ac:dyDescent="0.35">
      <c r="A9293" s="2">
        <f t="shared" si="210"/>
        <v>51295</v>
      </c>
    </row>
    <row r="9294" spans="1:1" x14ac:dyDescent="0.35">
      <c r="A9294" s="2">
        <f t="shared" si="210"/>
        <v>51296</v>
      </c>
    </row>
    <row r="9295" spans="1:1" x14ac:dyDescent="0.35">
      <c r="A9295" s="2">
        <f t="shared" si="210"/>
        <v>51297</v>
      </c>
    </row>
    <row r="9296" spans="1:1" x14ac:dyDescent="0.35">
      <c r="A9296" s="2">
        <f t="shared" si="210"/>
        <v>51298</v>
      </c>
    </row>
    <row r="9297" spans="1:1" x14ac:dyDescent="0.35">
      <c r="A9297" s="2">
        <f t="shared" si="210"/>
        <v>51299</v>
      </c>
    </row>
    <row r="9298" spans="1:1" x14ac:dyDescent="0.35">
      <c r="A9298" s="2">
        <f t="shared" si="210"/>
        <v>51300</v>
      </c>
    </row>
    <row r="9299" spans="1:1" x14ac:dyDescent="0.35">
      <c r="A9299" s="2">
        <f t="shared" si="210"/>
        <v>51301</v>
      </c>
    </row>
    <row r="9300" spans="1:1" x14ac:dyDescent="0.35">
      <c r="A9300" s="2">
        <f t="shared" si="210"/>
        <v>51302</v>
      </c>
    </row>
    <row r="9301" spans="1:1" x14ac:dyDescent="0.35">
      <c r="A9301" s="2">
        <f t="shared" ref="A9301:A9364" si="211">A9300+1</f>
        <v>51303</v>
      </c>
    </row>
    <row r="9302" spans="1:1" x14ac:dyDescent="0.35">
      <c r="A9302" s="2">
        <f t="shared" si="211"/>
        <v>51304</v>
      </c>
    </row>
    <row r="9303" spans="1:1" x14ac:dyDescent="0.35">
      <c r="A9303" s="2">
        <f t="shared" si="211"/>
        <v>51305</v>
      </c>
    </row>
    <row r="9304" spans="1:1" x14ac:dyDescent="0.35">
      <c r="A9304" s="2">
        <f t="shared" si="211"/>
        <v>51306</v>
      </c>
    </row>
    <row r="9305" spans="1:1" x14ac:dyDescent="0.35">
      <c r="A9305" s="2">
        <f t="shared" si="211"/>
        <v>51307</v>
      </c>
    </row>
    <row r="9306" spans="1:1" x14ac:dyDescent="0.35">
      <c r="A9306" s="2">
        <f t="shared" si="211"/>
        <v>51308</v>
      </c>
    </row>
    <row r="9307" spans="1:1" x14ac:dyDescent="0.35">
      <c r="A9307" s="2">
        <f t="shared" si="211"/>
        <v>51309</v>
      </c>
    </row>
    <row r="9308" spans="1:1" x14ac:dyDescent="0.35">
      <c r="A9308" s="2">
        <f t="shared" si="211"/>
        <v>51310</v>
      </c>
    </row>
    <row r="9309" spans="1:1" x14ac:dyDescent="0.35">
      <c r="A9309" s="2">
        <f t="shared" si="211"/>
        <v>51311</v>
      </c>
    </row>
    <row r="9310" spans="1:1" x14ac:dyDescent="0.35">
      <c r="A9310" s="2">
        <f t="shared" si="211"/>
        <v>51312</v>
      </c>
    </row>
    <row r="9311" spans="1:1" x14ac:dyDescent="0.35">
      <c r="A9311" s="2">
        <f t="shared" si="211"/>
        <v>51313</v>
      </c>
    </row>
    <row r="9312" spans="1:1" x14ac:dyDescent="0.35">
      <c r="A9312" s="2">
        <f t="shared" si="211"/>
        <v>51314</v>
      </c>
    </row>
    <row r="9313" spans="1:1" x14ac:dyDescent="0.35">
      <c r="A9313" s="2">
        <f t="shared" si="211"/>
        <v>51315</v>
      </c>
    </row>
    <row r="9314" spans="1:1" x14ac:dyDescent="0.35">
      <c r="A9314" s="2">
        <f t="shared" si="211"/>
        <v>51316</v>
      </c>
    </row>
    <row r="9315" spans="1:1" x14ac:dyDescent="0.35">
      <c r="A9315" s="2">
        <f t="shared" si="211"/>
        <v>51317</v>
      </c>
    </row>
    <row r="9316" spans="1:1" x14ac:dyDescent="0.35">
      <c r="A9316" s="2">
        <f t="shared" si="211"/>
        <v>51318</v>
      </c>
    </row>
    <row r="9317" spans="1:1" x14ac:dyDescent="0.35">
      <c r="A9317" s="2">
        <f t="shared" si="211"/>
        <v>51319</v>
      </c>
    </row>
    <row r="9318" spans="1:1" x14ac:dyDescent="0.35">
      <c r="A9318" s="2">
        <f t="shared" si="211"/>
        <v>51320</v>
      </c>
    </row>
    <row r="9319" spans="1:1" x14ac:dyDescent="0.35">
      <c r="A9319" s="2">
        <f t="shared" si="211"/>
        <v>51321</v>
      </c>
    </row>
    <row r="9320" spans="1:1" x14ac:dyDescent="0.35">
      <c r="A9320" s="2">
        <f t="shared" si="211"/>
        <v>51322</v>
      </c>
    </row>
    <row r="9321" spans="1:1" x14ac:dyDescent="0.35">
      <c r="A9321" s="2">
        <f t="shared" si="211"/>
        <v>51323</v>
      </c>
    </row>
    <row r="9322" spans="1:1" x14ac:dyDescent="0.35">
      <c r="A9322" s="2">
        <f t="shared" si="211"/>
        <v>51324</v>
      </c>
    </row>
    <row r="9323" spans="1:1" x14ac:dyDescent="0.35">
      <c r="A9323" s="2">
        <f t="shared" si="211"/>
        <v>51325</v>
      </c>
    </row>
    <row r="9324" spans="1:1" x14ac:dyDescent="0.35">
      <c r="A9324" s="2">
        <f t="shared" si="211"/>
        <v>51326</v>
      </c>
    </row>
    <row r="9325" spans="1:1" x14ac:dyDescent="0.35">
      <c r="A9325" s="2">
        <f t="shared" si="211"/>
        <v>51327</v>
      </c>
    </row>
    <row r="9326" spans="1:1" x14ac:dyDescent="0.35">
      <c r="A9326" s="2">
        <f t="shared" si="211"/>
        <v>51328</v>
      </c>
    </row>
    <row r="9327" spans="1:1" x14ac:dyDescent="0.35">
      <c r="A9327" s="2">
        <f t="shared" si="211"/>
        <v>51329</v>
      </c>
    </row>
    <row r="9328" spans="1:1" x14ac:dyDescent="0.35">
      <c r="A9328" s="2">
        <f t="shared" si="211"/>
        <v>51330</v>
      </c>
    </row>
    <row r="9329" spans="1:1" x14ac:dyDescent="0.35">
      <c r="A9329" s="2">
        <f t="shared" si="211"/>
        <v>51331</v>
      </c>
    </row>
    <row r="9330" spans="1:1" x14ac:dyDescent="0.35">
      <c r="A9330" s="2">
        <f t="shared" si="211"/>
        <v>51332</v>
      </c>
    </row>
    <row r="9331" spans="1:1" x14ac:dyDescent="0.35">
      <c r="A9331" s="2">
        <f t="shared" si="211"/>
        <v>51333</v>
      </c>
    </row>
    <row r="9332" spans="1:1" x14ac:dyDescent="0.35">
      <c r="A9332" s="2">
        <f t="shared" si="211"/>
        <v>51334</v>
      </c>
    </row>
    <row r="9333" spans="1:1" x14ac:dyDescent="0.35">
      <c r="A9333" s="2">
        <f t="shared" si="211"/>
        <v>51335</v>
      </c>
    </row>
    <row r="9334" spans="1:1" x14ac:dyDescent="0.35">
      <c r="A9334" s="2">
        <f t="shared" si="211"/>
        <v>51336</v>
      </c>
    </row>
    <row r="9335" spans="1:1" x14ac:dyDescent="0.35">
      <c r="A9335" s="2">
        <f t="shared" si="211"/>
        <v>51337</v>
      </c>
    </row>
    <row r="9336" spans="1:1" x14ac:dyDescent="0.35">
      <c r="A9336" s="2">
        <f t="shared" si="211"/>
        <v>51338</v>
      </c>
    </row>
    <row r="9337" spans="1:1" x14ac:dyDescent="0.35">
      <c r="A9337" s="2">
        <f t="shared" si="211"/>
        <v>51339</v>
      </c>
    </row>
    <row r="9338" spans="1:1" x14ac:dyDescent="0.35">
      <c r="A9338" s="2">
        <f t="shared" si="211"/>
        <v>51340</v>
      </c>
    </row>
    <row r="9339" spans="1:1" x14ac:dyDescent="0.35">
      <c r="A9339" s="2">
        <f t="shared" si="211"/>
        <v>51341</v>
      </c>
    </row>
    <row r="9340" spans="1:1" x14ac:dyDescent="0.35">
      <c r="A9340" s="2">
        <f t="shared" si="211"/>
        <v>51342</v>
      </c>
    </row>
    <row r="9341" spans="1:1" x14ac:dyDescent="0.35">
      <c r="A9341" s="2">
        <f t="shared" si="211"/>
        <v>51343</v>
      </c>
    </row>
    <row r="9342" spans="1:1" x14ac:dyDescent="0.35">
      <c r="A9342" s="2">
        <f t="shared" si="211"/>
        <v>51344</v>
      </c>
    </row>
    <row r="9343" spans="1:1" x14ac:dyDescent="0.35">
      <c r="A9343" s="2">
        <f t="shared" si="211"/>
        <v>51345</v>
      </c>
    </row>
    <row r="9344" spans="1:1" x14ac:dyDescent="0.35">
      <c r="A9344" s="2">
        <f t="shared" si="211"/>
        <v>51346</v>
      </c>
    </row>
    <row r="9345" spans="1:1" x14ac:dyDescent="0.35">
      <c r="A9345" s="2">
        <f t="shared" si="211"/>
        <v>51347</v>
      </c>
    </row>
    <row r="9346" spans="1:1" x14ac:dyDescent="0.35">
      <c r="A9346" s="2">
        <f t="shared" si="211"/>
        <v>51348</v>
      </c>
    </row>
    <row r="9347" spans="1:1" x14ac:dyDescent="0.35">
      <c r="A9347" s="2">
        <f t="shared" si="211"/>
        <v>51349</v>
      </c>
    </row>
    <row r="9348" spans="1:1" x14ac:dyDescent="0.35">
      <c r="A9348" s="2">
        <f t="shared" si="211"/>
        <v>51350</v>
      </c>
    </row>
    <row r="9349" spans="1:1" x14ac:dyDescent="0.35">
      <c r="A9349" s="2">
        <f t="shared" si="211"/>
        <v>51351</v>
      </c>
    </row>
    <row r="9350" spans="1:1" x14ac:dyDescent="0.35">
      <c r="A9350" s="2">
        <f t="shared" si="211"/>
        <v>51352</v>
      </c>
    </row>
    <row r="9351" spans="1:1" x14ac:dyDescent="0.35">
      <c r="A9351" s="2">
        <f t="shared" si="211"/>
        <v>51353</v>
      </c>
    </row>
    <row r="9352" spans="1:1" x14ac:dyDescent="0.35">
      <c r="A9352" s="2">
        <f t="shared" si="211"/>
        <v>51354</v>
      </c>
    </row>
    <row r="9353" spans="1:1" x14ac:dyDescent="0.35">
      <c r="A9353" s="2">
        <f t="shared" si="211"/>
        <v>51355</v>
      </c>
    </row>
    <row r="9354" spans="1:1" x14ac:dyDescent="0.35">
      <c r="A9354" s="2">
        <f t="shared" si="211"/>
        <v>51356</v>
      </c>
    </row>
    <row r="9355" spans="1:1" x14ac:dyDescent="0.35">
      <c r="A9355" s="2">
        <f t="shared" si="211"/>
        <v>51357</v>
      </c>
    </row>
    <row r="9356" spans="1:1" x14ac:dyDescent="0.35">
      <c r="A9356" s="2">
        <f t="shared" si="211"/>
        <v>51358</v>
      </c>
    </row>
    <row r="9357" spans="1:1" x14ac:dyDescent="0.35">
      <c r="A9357" s="2">
        <f t="shared" si="211"/>
        <v>51359</v>
      </c>
    </row>
    <row r="9358" spans="1:1" x14ac:dyDescent="0.35">
      <c r="A9358" s="2">
        <f t="shared" si="211"/>
        <v>51360</v>
      </c>
    </row>
    <row r="9359" spans="1:1" x14ac:dyDescent="0.35">
      <c r="A9359" s="2">
        <f t="shared" si="211"/>
        <v>51361</v>
      </c>
    </row>
    <row r="9360" spans="1:1" x14ac:dyDescent="0.35">
      <c r="A9360" s="2">
        <f t="shared" si="211"/>
        <v>51362</v>
      </c>
    </row>
    <row r="9361" spans="1:1" x14ac:dyDescent="0.35">
      <c r="A9361" s="2">
        <f t="shared" si="211"/>
        <v>51363</v>
      </c>
    </row>
    <row r="9362" spans="1:1" x14ac:dyDescent="0.35">
      <c r="A9362" s="2">
        <f t="shared" si="211"/>
        <v>51364</v>
      </c>
    </row>
    <row r="9363" spans="1:1" x14ac:dyDescent="0.35">
      <c r="A9363" s="2">
        <f t="shared" si="211"/>
        <v>51365</v>
      </c>
    </row>
    <row r="9364" spans="1:1" x14ac:dyDescent="0.35">
      <c r="A9364" s="2">
        <f t="shared" si="211"/>
        <v>51366</v>
      </c>
    </row>
    <row r="9365" spans="1:1" x14ac:dyDescent="0.35">
      <c r="A9365" s="2">
        <f t="shared" ref="A9365:A9428" si="212">A9364+1</f>
        <v>51367</v>
      </c>
    </row>
    <row r="9366" spans="1:1" x14ac:dyDescent="0.35">
      <c r="A9366" s="2">
        <f t="shared" si="212"/>
        <v>51368</v>
      </c>
    </row>
    <row r="9367" spans="1:1" x14ac:dyDescent="0.35">
      <c r="A9367" s="2">
        <f t="shared" si="212"/>
        <v>51369</v>
      </c>
    </row>
    <row r="9368" spans="1:1" x14ac:dyDescent="0.35">
      <c r="A9368" s="2">
        <f t="shared" si="212"/>
        <v>51370</v>
      </c>
    </row>
    <row r="9369" spans="1:1" x14ac:dyDescent="0.35">
      <c r="A9369" s="2">
        <f t="shared" si="212"/>
        <v>51371</v>
      </c>
    </row>
    <row r="9370" spans="1:1" x14ac:dyDescent="0.35">
      <c r="A9370" s="2">
        <f t="shared" si="212"/>
        <v>51372</v>
      </c>
    </row>
    <row r="9371" spans="1:1" x14ac:dyDescent="0.35">
      <c r="A9371" s="2">
        <f t="shared" si="212"/>
        <v>51373</v>
      </c>
    </row>
    <row r="9372" spans="1:1" x14ac:dyDescent="0.35">
      <c r="A9372" s="2">
        <f t="shared" si="212"/>
        <v>51374</v>
      </c>
    </row>
    <row r="9373" spans="1:1" x14ac:dyDescent="0.35">
      <c r="A9373" s="2">
        <f t="shared" si="212"/>
        <v>51375</v>
      </c>
    </row>
    <row r="9374" spans="1:1" x14ac:dyDescent="0.35">
      <c r="A9374" s="2">
        <f t="shared" si="212"/>
        <v>51376</v>
      </c>
    </row>
    <row r="9375" spans="1:1" x14ac:dyDescent="0.35">
      <c r="A9375" s="2">
        <f t="shared" si="212"/>
        <v>51377</v>
      </c>
    </row>
    <row r="9376" spans="1:1" x14ac:dyDescent="0.35">
      <c r="A9376" s="2">
        <f t="shared" si="212"/>
        <v>51378</v>
      </c>
    </row>
    <row r="9377" spans="1:1" x14ac:dyDescent="0.35">
      <c r="A9377" s="2">
        <f t="shared" si="212"/>
        <v>51379</v>
      </c>
    </row>
    <row r="9378" spans="1:1" x14ac:dyDescent="0.35">
      <c r="A9378" s="2">
        <f t="shared" si="212"/>
        <v>51380</v>
      </c>
    </row>
    <row r="9379" spans="1:1" x14ac:dyDescent="0.35">
      <c r="A9379" s="2">
        <f t="shared" si="212"/>
        <v>51381</v>
      </c>
    </row>
    <row r="9380" spans="1:1" x14ac:dyDescent="0.35">
      <c r="A9380" s="2">
        <f t="shared" si="212"/>
        <v>51382</v>
      </c>
    </row>
    <row r="9381" spans="1:1" x14ac:dyDescent="0.35">
      <c r="A9381" s="2">
        <f t="shared" si="212"/>
        <v>51383</v>
      </c>
    </row>
    <row r="9382" spans="1:1" x14ac:dyDescent="0.35">
      <c r="A9382" s="2">
        <f t="shared" si="212"/>
        <v>51384</v>
      </c>
    </row>
    <row r="9383" spans="1:1" x14ac:dyDescent="0.35">
      <c r="A9383" s="2">
        <f t="shared" si="212"/>
        <v>51385</v>
      </c>
    </row>
    <row r="9384" spans="1:1" x14ac:dyDescent="0.35">
      <c r="A9384" s="2">
        <f t="shared" si="212"/>
        <v>51386</v>
      </c>
    </row>
    <row r="9385" spans="1:1" x14ac:dyDescent="0.35">
      <c r="A9385" s="2">
        <f t="shared" si="212"/>
        <v>51387</v>
      </c>
    </row>
    <row r="9386" spans="1:1" x14ac:dyDescent="0.35">
      <c r="A9386" s="2">
        <f t="shared" si="212"/>
        <v>51388</v>
      </c>
    </row>
    <row r="9387" spans="1:1" x14ac:dyDescent="0.35">
      <c r="A9387" s="2">
        <f t="shared" si="212"/>
        <v>51389</v>
      </c>
    </row>
    <row r="9388" spans="1:1" x14ac:dyDescent="0.35">
      <c r="A9388" s="2">
        <f t="shared" si="212"/>
        <v>51390</v>
      </c>
    </row>
    <row r="9389" spans="1:1" x14ac:dyDescent="0.35">
      <c r="A9389" s="2">
        <f t="shared" si="212"/>
        <v>51391</v>
      </c>
    </row>
    <row r="9390" spans="1:1" x14ac:dyDescent="0.35">
      <c r="A9390" s="2">
        <f t="shared" si="212"/>
        <v>51392</v>
      </c>
    </row>
    <row r="9391" spans="1:1" x14ac:dyDescent="0.35">
      <c r="A9391" s="2">
        <f t="shared" si="212"/>
        <v>51393</v>
      </c>
    </row>
    <row r="9392" spans="1:1" x14ac:dyDescent="0.35">
      <c r="A9392" s="2">
        <f t="shared" si="212"/>
        <v>51394</v>
      </c>
    </row>
    <row r="9393" spans="1:1" x14ac:dyDescent="0.35">
      <c r="A9393" s="2">
        <f t="shared" si="212"/>
        <v>51395</v>
      </c>
    </row>
    <row r="9394" spans="1:1" x14ac:dyDescent="0.35">
      <c r="A9394" s="2">
        <f t="shared" si="212"/>
        <v>51396</v>
      </c>
    </row>
    <row r="9395" spans="1:1" x14ac:dyDescent="0.35">
      <c r="A9395" s="2">
        <f t="shared" si="212"/>
        <v>51397</v>
      </c>
    </row>
    <row r="9396" spans="1:1" x14ac:dyDescent="0.35">
      <c r="A9396" s="2">
        <f t="shared" si="212"/>
        <v>51398</v>
      </c>
    </row>
    <row r="9397" spans="1:1" x14ac:dyDescent="0.35">
      <c r="A9397" s="2">
        <f t="shared" si="212"/>
        <v>51399</v>
      </c>
    </row>
    <row r="9398" spans="1:1" x14ac:dyDescent="0.35">
      <c r="A9398" s="2">
        <f t="shared" si="212"/>
        <v>51400</v>
      </c>
    </row>
    <row r="9399" spans="1:1" x14ac:dyDescent="0.35">
      <c r="A9399" s="2">
        <f t="shared" si="212"/>
        <v>51401</v>
      </c>
    </row>
    <row r="9400" spans="1:1" x14ac:dyDescent="0.35">
      <c r="A9400" s="2">
        <f t="shared" si="212"/>
        <v>51402</v>
      </c>
    </row>
    <row r="9401" spans="1:1" x14ac:dyDescent="0.35">
      <c r="A9401" s="2">
        <f t="shared" si="212"/>
        <v>51403</v>
      </c>
    </row>
    <row r="9402" spans="1:1" x14ac:dyDescent="0.35">
      <c r="A9402" s="2">
        <f t="shared" si="212"/>
        <v>51404</v>
      </c>
    </row>
    <row r="9403" spans="1:1" x14ac:dyDescent="0.35">
      <c r="A9403" s="2">
        <f t="shared" si="212"/>
        <v>51405</v>
      </c>
    </row>
    <row r="9404" spans="1:1" x14ac:dyDescent="0.35">
      <c r="A9404" s="2">
        <f t="shared" si="212"/>
        <v>51406</v>
      </c>
    </row>
    <row r="9405" spans="1:1" x14ac:dyDescent="0.35">
      <c r="A9405" s="2">
        <f t="shared" si="212"/>
        <v>51407</v>
      </c>
    </row>
    <row r="9406" spans="1:1" x14ac:dyDescent="0.35">
      <c r="A9406" s="2">
        <f t="shared" si="212"/>
        <v>51408</v>
      </c>
    </row>
    <row r="9407" spans="1:1" x14ac:dyDescent="0.35">
      <c r="A9407" s="2">
        <f t="shared" si="212"/>
        <v>51409</v>
      </c>
    </row>
    <row r="9408" spans="1:1" x14ac:dyDescent="0.35">
      <c r="A9408" s="2">
        <f t="shared" si="212"/>
        <v>51410</v>
      </c>
    </row>
    <row r="9409" spans="1:1" x14ac:dyDescent="0.35">
      <c r="A9409" s="2">
        <f t="shared" si="212"/>
        <v>51411</v>
      </c>
    </row>
    <row r="9410" spans="1:1" x14ac:dyDescent="0.35">
      <c r="A9410" s="2">
        <f t="shared" si="212"/>
        <v>51412</v>
      </c>
    </row>
    <row r="9411" spans="1:1" x14ac:dyDescent="0.35">
      <c r="A9411" s="2">
        <f t="shared" si="212"/>
        <v>51413</v>
      </c>
    </row>
    <row r="9412" spans="1:1" x14ac:dyDescent="0.35">
      <c r="A9412" s="2">
        <f t="shared" si="212"/>
        <v>51414</v>
      </c>
    </row>
    <row r="9413" spans="1:1" x14ac:dyDescent="0.35">
      <c r="A9413" s="2">
        <f t="shared" si="212"/>
        <v>51415</v>
      </c>
    </row>
    <row r="9414" spans="1:1" x14ac:dyDescent="0.35">
      <c r="A9414" s="2">
        <f t="shared" si="212"/>
        <v>51416</v>
      </c>
    </row>
    <row r="9415" spans="1:1" x14ac:dyDescent="0.35">
      <c r="A9415" s="2">
        <f t="shared" si="212"/>
        <v>51417</v>
      </c>
    </row>
    <row r="9416" spans="1:1" x14ac:dyDescent="0.35">
      <c r="A9416" s="2">
        <f t="shared" si="212"/>
        <v>51418</v>
      </c>
    </row>
    <row r="9417" spans="1:1" x14ac:dyDescent="0.35">
      <c r="A9417" s="2">
        <f t="shared" si="212"/>
        <v>51419</v>
      </c>
    </row>
    <row r="9418" spans="1:1" x14ac:dyDescent="0.35">
      <c r="A9418" s="2">
        <f t="shared" si="212"/>
        <v>51420</v>
      </c>
    </row>
    <row r="9419" spans="1:1" x14ac:dyDescent="0.35">
      <c r="A9419" s="2">
        <f t="shared" si="212"/>
        <v>51421</v>
      </c>
    </row>
    <row r="9420" spans="1:1" x14ac:dyDescent="0.35">
      <c r="A9420" s="2">
        <f t="shared" si="212"/>
        <v>51422</v>
      </c>
    </row>
    <row r="9421" spans="1:1" x14ac:dyDescent="0.35">
      <c r="A9421" s="2">
        <f t="shared" si="212"/>
        <v>51423</v>
      </c>
    </row>
    <row r="9422" spans="1:1" x14ac:dyDescent="0.35">
      <c r="A9422" s="2">
        <f t="shared" si="212"/>
        <v>51424</v>
      </c>
    </row>
    <row r="9423" spans="1:1" x14ac:dyDescent="0.35">
      <c r="A9423" s="2">
        <f t="shared" si="212"/>
        <v>51425</v>
      </c>
    </row>
    <row r="9424" spans="1:1" x14ac:dyDescent="0.35">
      <c r="A9424" s="2">
        <f t="shared" si="212"/>
        <v>51426</v>
      </c>
    </row>
    <row r="9425" spans="1:1" x14ac:dyDescent="0.35">
      <c r="A9425" s="2">
        <f t="shared" si="212"/>
        <v>51427</v>
      </c>
    </row>
    <row r="9426" spans="1:1" x14ac:dyDescent="0.35">
      <c r="A9426" s="2">
        <f t="shared" si="212"/>
        <v>51428</v>
      </c>
    </row>
    <row r="9427" spans="1:1" x14ac:dyDescent="0.35">
      <c r="A9427" s="2">
        <f t="shared" si="212"/>
        <v>51429</v>
      </c>
    </row>
    <row r="9428" spans="1:1" x14ac:dyDescent="0.35">
      <c r="A9428" s="2">
        <f t="shared" si="212"/>
        <v>51430</v>
      </c>
    </row>
    <row r="9429" spans="1:1" x14ac:dyDescent="0.35">
      <c r="A9429" s="2">
        <f t="shared" ref="A9429:A9492" si="213">A9428+1</f>
        <v>51431</v>
      </c>
    </row>
    <row r="9430" spans="1:1" x14ac:dyDescent="0.35">
      <c r="A9430" s="2">
        <f t="shared" si="213"/>
        <v>51432</v>
      </c>
    </row>
    <row r="9431" spans="1:1" x14ac:dyDescent="0.35">
      <c r="A9431" s="2">
        <f t="shared" si="213"/>
        <v>51433</v>
      </c>
    </row>
    <row r="9432" spans="1:1" x14ac:dyDescent="0.35">
      <c r="A9432" s="2">
        <f t="shared" si="213"/>
        <v>51434</v>
      </c>
    </row>
    <row r="9433" spans="1:1" x14ac:dyDescent="0.35">
      <c r="A9433" s="2">
        <f t="shared" si="213"/>
        <v>51435</v>
      </c>
    </row>
    <row r="9434" spans="1:1" x14ac:dyDescent="0.35">
      <c r="A9434" s="2">
        <f t="shared" si="213"/>
        <v>51436</v>
      </c>
    </row>
    <row r="9435" spans="1:1" x14ac:dyDescent="0.35">
      <c r="A9435" s="2">
        <f t="shared" si="213"/>
        <v>51437</v>
      </c>
    </row>
    <row r="9436" spans="1:1" x14ac:dyDescent="0.35">
      <c r="A9436" s="2">
        <f t="shared" si="213"/>
        <v>51438</v>
      </c>
    </row>
    <row r="9437" spans="1:1" x14ac:dyDescent="0.35">
      <c r="A9437" s="2">
        <f t="shared" si="213"/>
        <v>51439</v>
      </c>
    </row>
    <row r="9438" spans="1:1" x14ac:dyDescent="0.35">
      <c r="A9438" s="2">
        <f t="shared" si="213"/>
        <v>51440</v>
      </c>
    </row>
    <row r="9439" spans="1:1" x14ac:dyDescent="0.35">
      <c r="A9439" s="2">
        <f t="shared" si="213"/>
        <v>51441</v>
      </c>
    </row>
    <row r="9440" spans="1:1" x14ac:dyDescent="0.35">
      <c r="A9440" s="2">
        <f t="shared" si="213"/>
        <v>51442</v>
      </c>
    </row>
    <row r="9441" spans="1:1" x14ac:dyDescent="0.35">
      <c r="A9441" s="2">
        <f t="shared" si="213"/>
        <v>51443</v>
      </c>
    </row>
    <row r="9442" spans="1:1" x14ac:dyDescent="0.35">
      <c r="A9442" s="2">
        <f t="shared" si="213"/>
        <v>51444</v>
      </c>
    </row>
    <row r="9443" spans="1:1" x14ac:dyDescent="0.35">
      <c r="A9443" s="2">
        <f t="shared" si="213"/>
        <v>51445</v>
      </c>
    </row>
    <row r="9444" spans="1:1" x14ac:dyDescent="0.35">
      <c r="A9444" s="2">
        <f t="shared" si="213"/>
        <v>51446</v>
      </c>
    </row>
    <row r="9445" spans="1:1" x14ac:dyDescent="0.35">
      <c r="A9445" s="2">
        <f t="shared" si="213"/>
        <v>51447</v>
      </c>
    </row>
    <row r="9446" spans="1:1" x14ac:dyDescent="0.35">
      <c r="A9446" s="2">
        <f t="shared" si="213"/>
        <v>51448</v>
      </c>
    </row>
    <row r="9447" spans="1:1" x14ac:dyDescent="0.35">
      <c r="A9447" s="2">
        <f t="shared" si="213"/>
        <v>51449</v>
      </c>
    </row>
    <row r="9448" spans="1:1" x14ac:dyDescent="0.35">
      <c r="A9448" s="2">
        <f t="shared" si="213"/>
        <v>51450</v>
      </c>
    </row>
    <row r="9449" spans="1:1" x14ac:dyDescent="0.35">
      <c r="A9449" s="2">
        <f t="shared" si="213"/>
        <v>51451</v>
      </c>
    </row>
    <row r="9450" spans="1:1" x14ac:dyDescent="0.35">
      <c r="A9450" s="2">
        <f t="shared" si="213"/>
        <v>51452</v>
      </c>
    </row>
    <row r="9451" spans="1:1" x14ac:dyDescent="0.35">
      <c r="A9451" s="2">
        <f t="shared" si="213"/>
        <v>51453</v>
      </c>
    </row>
    <row r="9452" spans="1:1" x14ac:dyDescent="0.35">
      <c r="A9452" s="2">
        <f t="shared" si="213"/>
        <v>51454</v>
      </c>
    </row>
    <row r="9453" spans="1:1" x14ac:dyDescent="0.35">
      <c r="A9453" s="2">
        <f t="shared" si="213"/>
        <v>51455</v>
      </c>
    </row>
    <row r="9454" spans="1:1" x14ac:dyDescent="0.35">
      <c r="A9454" s="2">
        <f t="shared" si="213"/>
        <v>51456</v>
      </c>
    </row>
    <row r="9455" spans="1:1" x14ac:dyDescent="0.35">
      <c r="A9455" s="2">
        <f t="shared" si="213"/>
        <v>51457</v>
      </c>
    </row>
    <row r="9456" spans="1:1" x14ac:dyDescent="0.35">
      <c r="A9456" s="2">
        <f t="shared" si="213"/>
        <v>51458</v>
      </c>
    </row>
    <row r="9457" spans="1:1" x14ac:dyDescent="0.35">
      <c r="A9457" s="2">
        <f t="shared" si="213"/>
        <v>51459</v>
      </c>
    </row>
    <row r="9458" spans="1:1" x14ac:dyDescent="0.35">
      <c r="A9458" s="2">
        <f t="shared" si="213"/>
        <v>51460</v>
      </c>
    </row>
    <row r="9459" spans="1:1" x14ac:dyDescent="0.35">
      <c r="A9459" s="2">
        <f t="shared" si="213"/>
        <v>51461</v>
      </c>
    </row>
    <row r="9460" spans="1:1" x14ac:dyDescent="0.35">
      <c r="A9460" s="2">
        <f t="shared" si="213"/>
        <v>51462</v>
      </c>
    </row>
    <row r="9461" spans="1:1" x14ac:dyDescent="0.35">
      <c r="A9461" s="2">
        <f t="shared" si="213"/>
        <v>51463</v>
      </c>
    </row>
    <row r="9462" spans="1:1" x14ac:dyDescent="0.35">
      <c r="A9462" s="2">
        <f t="shared" si="213"/>
        <v>51464</v>
      </c>
    </row>
    <row r="9463" spans="1:1" x14ac:dyDescent="0.35">
      <c r="A9463" s="2">
        <f t="shared" si="213"/>
        <v>51465</v>
      </c>
    </row>
    <row r="9464" spans="1:1" x14ac:dyDescent="0.35">
      <c r="A9464" s="2">
        <f t="shared" si="213"/>
        <v>51466</v>
      </c>
    </row>
    <row r="9465" spans="1:1" x14ac:dyDescent="0.35">
      <c r="A9465" s="2">
        <f t="shared" si="213"/>
        <v>51467</v>
      </c>
    </row>
    <row r="9466" spans="1:1" x14ac:dyDescent="0.35">
      <c r="A9466" s="2">
        <f t="shared" si="213"/>
        <v>51468</v>
      </c>
    </row>
    <row r="9467" spans="1:1" x14ac:dyDescent="0.35">
      <c r="A9467" s="2">
        <f t="shared" si="213"/>
        <v>51469</v>
      </c>
    </row>
    <row r="9468" spans="1:1" x14ac:dyDescent="0.35">
      <c r="A9468" s="2">
        <f t="shared" si="213"/>
        <v>51470</v>
      </c>
    </row>
    <row r="9469" spans="1:1" x14ac:dyDescent="0.35">
      <c r="A9469" s="2">
        <f t="shared" si="213"/>
        <v>51471</v>
      </c>
    </row>
    <row r="9470" spans="1:1" x14ac:dyDescent="0.35">
      <c r="A9470" s="2">
        <f t="shared" si="213"/>
        <v>51472</v>
      </c>
    </row>
    <row r="9471" spans="1:1" x14ac:dyDescent="0.35">
      <c r="A9471" s="2">
        <f t="shared" si="213"/>
        <v>51473</v>
      </c>
    </row>
    <row r="9472" spans="1:1" x14ac:dyDescent="0.35">
      <c r="A9472" s="2">
        <f t="shared" si="213"/>
        <v>51474</v>
      </c>
    </row>
    <row r="9473" spans="1:1" x14ac:dyDescent="0.35">
      <c r="A9473" s="2">
        <f t="shared" si="213"/>
        <v>51475</v>
      </c>
    </row>
    <row r="9474" spans="1:1" x14ac:dyDescent="0.35">
      <c r="A9474" s="2">
        <f t="shared" si="213"/>
        <v>51476</v>
      </c>
    </row>
    <row r="9475" spans="1:1" x14ac:dyDescent="0.35">
      <c r="A9475" s="2">
        <f t="shared" si="213"/>
        <v>51477</v>
      </c>
    </row>
    <row r="9476" spans="1:1" x14ac:dyDescent="0.35">
      <c r="A9476" s="2">
        <f t="shared" si="213"/>
        <v>51478</v>
      </c>
    </row>
    <row r="9477" spans="1:1" x14ac:dyDescent="0.35">
      <c r="A9477" s="2">
        <f t="shared" si="213"/>
        <v>51479</v>
      </c>
    </row>
    <row r="9478" spans="1:1" x14ac:dyDescent="0.35">
      <c r="A9478" s="2">
        <f t="shared" si="213"/>
        <v>51480</v>
      </c>
    </row>
    <row r="9479" spans="1:1" x14ac:dyDescent="0.35">
      <c r="A9479" s="2">
        <f t="shared" si="213"/>
        <v>51481</v>
      </c>
    </row>
    <row r="9480" spans="1:1" x14ac:dyDescent="0.35">
      <c r="A9480" s="2">
        <f t="shared" si="213"/>
        <v>51482</v>
      </c>
    </row>
    <row r="9481" spans="1:1" x14ac:dyDescent="0.35">
      <c r="A9481" s="2">
        <f t="shared" si="213"/>
        <v>51483</v>
      </c>
    </row>
    <row r="9482" spans="1:1" x14ac:dyDescent="0.35">
      <c r="A9482" s="2">
        <f t="shared" si="213"/>
        <v>51484</v>
      </c>
    </row>
    <row r="9483" spans="1:1" x14ac:dyDescent="0.35">
      <c r="A9483" s="2">
        <f t="shared" si="213"/>
        <v>51485</v>
      </c>
    </row>
    <row r="9484" spans="1:1" x14ac:dyDescent="0.35">
      <c r="A9484" s="2">
        <f t="shared" si="213"/>
        <v>51486</v>
      </c>
    </row>
    <row r="9485" spans="1:1" x14ac:dyDescent="0.35">
      <c r="A9485" s="2">
        <f t="shared" si="213"/>
        <v>51487</v>
      </c>
    </row>
    <row r="9486" spans="1:1" x14ac:dyDescent="0.35">
      <c r="A9486" s="2">
        <f t="shared" si="213"/>
        <v>51488</v>
      </c>
    </row>
    <row r="9487" spans="1:1" x14ac:dyDescent="0.35">
      <c r="A9487" s="2">
        <f t="shared" si="213"/>
        <v>51489</v>
      </c>
    </row>
    <row r="9488" spans="1:1" x14ac:dyDescent="0.35">
      <c r="A9488" s="2">
        <f t="shared" si="213"/>
        <v>51490</v>
      </c>
    </row>
    <row r="9489" spans="1:1" x14ac:dyDescent="0.35">
      <c r="A9489" s="2">
        <f t="shared" si="213"/>
        <v>51491</v>
      </c>
    </row>
    <row r="9490" spans="1:1" x14ac:dyDescent="0.35">
      <c r="A9490" s="2">
        <f t="shared" si="213"/>
        <v>51492</v>
      </c>
    </row>
    <row r="9491" spans="1:1" x14ac:dyDescent="0.35">
      <c r="A9491" s="2">
        <f t="shared" si="213"/>
        <v>51493</v>
      </c>
    </row>
    <row r="9492" spans="1:1" x14ac:dyDescent="0.35">
      <c r="A9492" s="2">
        <f t="shared" si="213"/>
        <v>51494</v>
      </c>
    </row>
    <row r="9493" spans="1:1" x14ac:dyDescent="0.35">
      <c r="A9493" s="2">
        <f t="shared" ref="A9493:A9556" si="214">A9492+1</f>
        <v>51495</v>
      </c>
    </row>
    <row r="9494" spans="1:1" x14ac:dyDescent="0.35">
      <c r="A9494" s="2">
        <f t="shared" si="214"/>
        <v>51496</v>
      </c>
    </row>
    <row r="9495" spans="1:1" x14ac:dyDescent="0.35">
      <c r="A9495" s="2">
        <f t="shared" si="214"/>
        <v>51497</v>
      </c>
    </row>
    <row r="9496" spans="1:1" x14ac:dyDescent="0.35">
      <c r="A9496" s="2">
        <f t="shared" si="214"/>
        <v>51498</v>
      </c>
    </row>
    <row r="9497" spans="1:1" x14ac:dyDescent="0.35">
      <c r="A9497" s="2">
        <f t="shared" si="214"/>
        <v>51499</v>
      </c>
    </row>
    <row r="9498" spans="1:1" x14ac:dyDescent="0.35">
      <c r="A9498" s="2">
        <f t="shared" si="214"/>
        <v>51500</v>
      </c>
    </row>
    <row r="9499" spans="1:1" x14ac:dyDescent="0.35">
      <c r="A9499" s="2">
        <f t="shared" si="214"/>
        <v>51501</v>
      </c>
    </row>
    <row r="9500" spans="1:1" x14ac:dyDescent="0.35">
      <c r="A9500" s="2">
        <f t="shared" si="214"/>
        <v>51502</v>
      </c>
    </row>
    <row r="9501" spans="1:1" x14ac:dyDescent="0.35">
      <c r="A9501" s="2">
        <f t="shared" si="214"/>
        <v>51503</v>
      </c>
    </row>
    <row r="9502" spans="1:1" x14ac:dyDescent="0.35">
      <c r="A9502" s="2">
        <f t="shared" si="214"/>
        <v>51504</v>
      </c>
    </row>
    <row r="9503" spans="1:1" x14ac:dyDescent="0.35">
      <c r="A9503" s="2">
        <f t="shared" si="214"/>
        <v>51505</v>
      </c>
    </row>
    <row r="9504" spans="1:1" x14ac:dyDescent="0.35">
      <c r="A9504" s="2">
        <f t="shared" si="214"/>
        <v>51506</v>
      </c>
    </row>
    <row r="9505" spans="1:1" x14ac:dyDescent="0.35">
      <c r="A9505" s="2">
        <f t="shared" si="214"/>
        <v>51507</v>
      </c>
    </row>
    <row r="9506" spans="1:1" x14ac:dyDescent="0.35">
      <c r="A9506" s="2">
        <f t="shared" si="214"/>
        <v>51508</v>
      </c>
    </row>
    <row r="9507" spans="1:1" x14ac:dyDescent="0.35">
      <c r="A9507" s="2">
        <f t="shared" si="214"/>
        <v>51509</v>
      </c>
    </row>
    <row r="9508" spans="1:1" x14ac:dyDescent="0.35">
      <c r="A9508" s="2">
        <f t="shared" si="214"/>
        <v>51510</v>
      </c>
    </row>
    <row r="9509" spans="1:1" x14ac:dyDescent="0.35">
      <c r="A9509" s="2">
        <f t="shared" si="214"/>
        <v>51511</v>
      </c>
    </row>
    <row r="9510" spans="1:1" x14ac:dyDescent="0.35">
      <c r="A9510" s="2">
        <f t="shared" si="214"/>
        <v>51512</v>
      </c>
    </row>
    <row r="9511" spans="1:1" x14ac:dyDescent="0.35">
      <c r="A9511" s="2">
        <f t="shared" si="214"/>
        <v>51513</v>
      </c>
    </row>
    <row r="9512" spans="1:1" x14ac:dyDescent="0.35">
      <c r="A9512" s="2">
        <f t="shared" si="214"/>
        <v>51514</v>
      </c>
    </row>
    <row r="9513" spans="1:1" x14ac:dyDescent="0.35">
      <c r="A9513" s="2">
        <f t="shared" si="214"/>
        <v>51515</v>
      </c>
    </row>
    <row r="9514" spans="1:1" x14ac:dyDescent="0.35">
      <c r="A9514" s="2">
        <f t="shared" si="214"/>
        <v>51516</v>
      </c>
    </row>
    <row r="9515" spans="1:1" x14ac:dyDescent="0.35">
      <c r="A9515" s="2">
        <f t="shared" si="214"/>
        <v>51517</v>
      </c>
    </row>
    <row r="9516" spans="1:1" x14ac:dyDescent="0.35">
      <c r="A9516" s="2">
        <f t="shared" si="214"/>
        <v>51518</v>
      </c>
    </row>
    <row r="9517" spans="1:1" x14ac:dyDescent="0.35">
      <c r="A9517" s="2">
        <f t="shared" si="214"/>
        <v>51519</v>
      </c>
    </row>
    <row r="9518" spans="1:1" x14ac:dyDescent="0.35">
      <c r="A9518" s="2">
        <f t="shared" si="214"/>
        <v>51520</v>
      </c>
    </row>
    <row r="9519" spans="1:1" x14ac:dyDescent="0.35">
      <c r="A9519" s="2">
        <f t="shared" si="214"/>
        <v>51521</v>
      </c>
    </row>
    <row r="9520" spans="1:1" x14ac:dyDescent="0.35">
      <c r="A9520" s="2">
        <f t="shared" si="214"/>
        <v>51522</v>
      </c>
    </row>
    <row r="9521" spans="1:1" x14ac:dyDescent="0.35">
      <c r="A9521" s="2">
        <f t="shared" si="214"/>
        <v>51523</v>
      </c>
    </row>
    <row r="9522" spans="1:1" x14ac:dyDescent="0.35">
      <c r="A9522" s="2">
        <f t="shared" si="214"/>
        <v>51524</v>
      </c>
    </row>
    <row r="9523" spans="1:1" x14ac:dyDescent="0.35">
      <c r="A9523" s="2">
        <f t="shared" si="214"/>
        <v>51525</v>
      </c>
    </row>
    <row r="9524" spans="1:1" x14ac:dyDescent="0.35">
      <c r="A9524" s="2">
        <f t="shared" si="214"/>
        <v>51526</v>
      </c>
    </row>
    <row r="9525" spans="1:1" x14ac:dyDescent="0.35">
      <c r="A9525" s="2">
        <f t="shared" si="214"/>
        <v>51527</v>
      </c>
    </row>
    <row r="9526" spans="1:1" x14ac:dyDescent="0.35">
      <c r="A9526" s="2">
        <f t="shared" si="214"/>
        <v>51528</v>
      </c>
    </row>
    <row r="9527" spans="1:1" x14ac:dyDescent="0.35">
      <c r="A9527" s="2">
        <f t="shared" si="214"/>
        <v>51529</v>
      </c>
    </row>
    <row r="9528" spans="1:1" x14ac:dyDescent="0.35">
      <c r="A9528" s="2">
        <f t="shared" si="214"/>
        <v>51530</v>
      </c>
    </row>
    <row r="9529" spans="1:1" x14ac:dyDescent="0.35">
      <c r="A9529" s="2">
        <f t="shared" si="214"/>
        <v>51531</v>
      </c>
    </row>
    <row r="9530" spans="1:1" x14ac:dyDescent="0.35">
      <c r="A9530" s="2">
        <f t="shared" si="214"/>
        <v>51532</v>
      </c>
    </row>
    <row r="9531" spans="1:1" x14ac:dyDescent="0.35">
      <c r="A9531" s="2">
        <f t="shared" si="214"/>
        <v>51533</v>
      </c>
    </row>
    <row r="9532" spans="1:1" x14ac:dyDescent="0.35">
      <c r="A9532" s="2">
        <f t="shared" si="214"/>
        <v>51534</v>
      </c>
    </row>
    <row r="9533" spans="1:1" x14ac:dyDescent="0.35">
      <c r="A9533" s="2">
        <f t="shared" si="214"/>
        <v>51535</v>
      </c>
    </row>
    <row r="9534" spans="1:1" x14ac:dyDescent="0.35">
      <c r="A9534" s="2">
        <f t="shared" si="214"/>
        <v>51536</v>
      </c>
    </row>
    <row r="9535" spans="1:1" x14ac:dyDescent="0.35">
      <c r="A9535" s="2">
        <f t="shared" si="214"/>
        <v>51537</v>
      </c>
    </row>
    <row r="9536" spans="1:1" x14ac:dyDescent="0.35">
      <c r="A9536" s="2">
        <f t="shared" si="214"/>
        <v>51538</v>
      </c>
    </row>
    <row r="9537" spans="1:1" x14ac:dyDescent="0.35">
      <c r="A9537" s="2">
        <f t="shared" si="214"/>
        <v>51539</v>
      </c>
    </row>
    <row r="9538" spans="1:1" x14ac:dyDescent="0.35">
      <c r="A9538" s="2">
        <f t="shared" si="214"/>
        <v>51540</v>
      </c>
    </row>
    <row r="9539" spans="1:1" x14ac:dyDescent="0.35">
      <c r="A9539" s="2">
        <f t="shared" si="214"/>
        <v>51541</v>
      </c>
    </row>
    <row r="9540" spans="1:1" x14ac:dyDescent="0.35">
      <c r="A9540" s="2">
        <f t="shared" si="214"/>
        <v>51542</v>
      </c>
    </row>
    <row r="9541" spans="1:1" x14ac:dyDescent="0.35">
      <c r="A9541" s="2">
        <f t="shared" si="214"/>
        <v>51543</v>
      </c>
    </row>
    <row r="9542" spans="1:1" x14ac:dyDescent="0.35">
      <c r="A9542" s="2">
        <f t="shared" si="214"/>
        <v>51544</v>
      </c>
    </row>
    <row r="9543" spans="1:1" x14ac:dyDescent="0.35">
      <c r="A9543" s="2">
        <f t="shared" si="214"/>
        <v>51545</v>
      </c>
    </row>
    <row r="9544" spans="1:1" x14ac:dyDescent="0.35">
      <c r="A9544" s="2">
        <f t="shared" si="214"/>
        <v>51546</v>
      </c>
    </row>
    <row r="9545" spans="1:1" x14ac:dyDescent="0.35">
      <c r="A9545" s="2">
        <f t="shared" si="214"/>
        <v>51547</v>
      </c>
    </row>
    <row r="9546" spans="1:1" x14ac:dyDescent="0.35">
      <c r="A9546" s="2">
        <f t="shared" si="214"/>
        <v>51548</v>
      </c>
    </row>
    <row r="9547" spans="1:1" x14ac:dyDescent="0.35">
      <c r="A9547" s="2">
        <f t="shared" si="214"/>
        <v>51549</v>
      </c>
    </row>
    <row r="9548" spans="1:1" x14ac:dyDescent="0.35">
      <c r="A9548" s="2">
        <f t="shared" si="214"/>
        <v>51550</v>
      </c>
    </row>
    <row r="9549" spans="1:1" x14ac:dyDescent="0.35">
      <c r="A9549" s="2">
        <f t="shared" si="214"/>
        <v>51551</v>
      </c>
    </row>
    <row r="9550" spans="1:1" x14ac:dyDescent="0.35">
      <c r="A9550" s="2">
        <f t="shared" si="214"/>
        <v>51552</v>
      </c>
    </row>
    <row r="9551" spans="1:1" x14ac:dyDescent="0.35">
      <c r="A9551" s="2">
        <f t="shared" si="214"/>
        <v>51553</v>
      </c>
    </row>
    <row r="9552" spans="1:1" x14ac:dyDescent="0.35">
      <c r="A9552" s="2">
        <f t="shared" si="214"/>
        <v>51554</v>
      </c>
    </row>
    <row r="9553" spans="1:1" x14ac:dyDescent="0.35">
      <c r="A9553" s="2">
        <f t="shared" si="214"/>
        <v>51555</v>
      </c>
    </row>
    <row r="9554" spans="1:1" x14ac:dyDescent="0.35">
      <c r="A9554" s="2">
        <f t="shared" si="214"/>
        <v>51556</v>
      </c>
    </row>
    <row r="9555" spans="1:1" x14ac:dyDescent="0.35">
      <c r="A9555" s="2">
        <f t="shared" si="214"/>
        <v>51557</v>
      </c>
    </row>
    <row r="9556" spans="1:1" x14ac:dyDescent="0.35">
      <c r="A9556" s="2">
        <f t="shared" si="214"/>
        <v>51558</v>
      </c>
    </row>
    <row r="9557" spans="1:1" x14ac:dyDescent="0.35">
      <c r="A9557" s="2">
        <f t="shared" ref="A9557:A9620" si="215">A9556+1</f>
        <v>51559</v>
      </c>
    </row>
    <row r="9558" spans="1:1" x14ac:dyDescent="0.35">
      <c r="A9558" s="2">
        <f t="shared" si="215"/>
        <v>51560</v>
      </c>
    </row>
    <row r="9559" spans="1:1" x14ac:dyDescent="0.35">
      <c r="A9559" s="2">
        <f t="shared" si="215"/>
        <v>51561</v>
      </c>
    </row>
    <row r="9560" spans="1:1" x14ac:dyDescent="0.35">
      <c r="A9560" s="2">
        <f t="shared" si="215"/>
        <v>51562</v>
      </c>
    </row>
    <row r="9561" spans="1:1" x14ac:dyDescent="0.35">
      <c r="A9561" s="2">
        <f t="shared" si="215"/>
        <v>51563</v>
      </c>
    </row>
    <row r="9562" spans="1:1" x14ac:dyDescent="0.35">
      <c r="A9562" s="2">
        <f t="shared" si="215"/>
        <v>51564</v>
      </c>
    </row>
    <row r="9563" spans="1:1" x14ac:dyDescent="0.35">
      <c r="A9563" s="2">
        <f t="shared" si="215"/>
        <v>51565</v>
      </c>
    </row>
    <row r="9564" spans="1:1" x14ac:dyDescent="0.35">
      <c r="A9564" s="2">
        <f t="shared" si="215"/>
        <v>51566</v>
      </c>
    </row>
    <row r="9565" spans="1:1" x14ac:dyDescent="0.35">
      <c r="A9565" s="2">
        <f t="shared" si="215"/>
        <v>51567</v>
      </c>
    </row>
    <row r="9566" spans="1:1" x14ac:dyDescent="0.35">
      <c r="A9566" s="2">
        <f t="shared" si="215"/>
        <v>51568</v>
      </c>
    </row>
    <row r="9567" spans="1:1" x14ac:dyDescent="0.35">
      <c r="A9567" s="2">
        <f t="shared" si="215"/>
        <v>51569</v>
      </c>
    </row>
    <row r="9568" spans="1:1" x14ac:dyDescent="0.35">
      <c r="A9568" s="2">
        <f t="shared" si="215"/>
        <v>51570</v>
      </c>
    </row>
    <row r="9569" spans="1:1" x14ac:dyDescent="0.35">
      <c r="A9569" s="2">
        <f t="shared" si="215"/>
        <v>51571</v>
      </c>
    </row>
    <row r="9570" spans="1:1" x14ac:dyDescent="0.35">
      <c r="A9570" s="2">
        <f t="shared" si="215"/>
        <v>51572</v>
      </c>
    </row>
    <row r="9571" spans="1:1" x14ac:dyDescent="0.35">
      <c r="A9571" s="2">
        <f t="shared" si="215"/>
        <v>51573</v>
      </c>
    </row>
    <row r="9572" spans="1:1" x14ac:dyDescent="0.35">
      <c r="A9572" s="2">
        <f t="shared" si="215"/>
        <v>51574</v>
      </c>
    </row>
    <row r="9573" spans="1:1" x14ac:dyDescent="0.35">
      <c r="A9573" s="2">
        <f t="shared" si="215"/>
        <v>51575</v>
      </c>
    </row>
    <row r="9574" spans="1:1" x14ac:dyDescent="0.35">
      <c r="A9574" s="2">
        <f t="shared" si="215"/>
        <v>51576</v>
      </c>
    </row>
    <row r="9575" spans="1:1" x14ac:dyDescent="0.35">
      <c r="A9575" s="2">
        <f t="shared" si="215"/>
        <v>51577</v>
      </c>
    </row>
    <row r="9576" spans="1:1" x14ac:dyDescent="0.35">
      <c r="A9576" s="2">
        <f t="shared" si="215"/>
        <v>51578</v>
      </c>
    </row>
    <row r="9577" spans="1:1" x14ac:dyDescent="0.35">
      <c r="A9577" s="2">
        <f t="shared" si="215"/>
        <v>51579</v>
      </c>
    </row>
    <row r="9578" spans="1:1" x14ac:dyDescent="0.35">
      <c r="A9578" s="2">
        <f t="shared" si="215"/>
        <v>51580</v>
      </c>
    </row>
    <row r="9579" spans="1:1" x14ac:dyDescent="0.35">
      <c r="A9579" s="2">
        <f t="shared" si="215"/>
        <v>51581</v>
      </c>
    </row>
    <row r="9580" spans="1:1" x14ac:dyDescent="0.35">
      <c r="A9580" s="2">
        <f t="shared" si="215"/>
        <v>51582</v>
      </c>
    </row>
    <row r="9581" spans="1:1" x14ac:dyDescent="0.35">
      <c r="A9581" s="2">
        <f t="shared" si="215"/>
        <v>51583</v>
      </c>
    </row>
    <row r="9582" spans="1:1" x14ac:dyDescent="0.35">
      <c r="A9582" s="2">
        <f t="shared" si="215"/>
        <v>51584</v>
      </c>
    </row>
    <row r="9583" spans="1:1" x14ac:dyDescent="0.35">
      <c r="A9583" s="2">
        <f t="shared" si="215"/>
        <v>51585</v>
      </c>
    </row>
    <row r="9584" spans="1:1" x14ac:dyDescent="0.35">
      <c r="A9584" s="2">
        <f t="shared" si="215"/>
        <v>51586</v>
      </c>
    </row>
    <row r="9585" spans="1:1" x14ac:dyDescent="0.35">
      <c r="A9585" s="2">
        <f t="shared" si="215"/>
        <v>51587</v>
      </c>
    </row>
    <row r="9586" spans="1:1" x14ac:dyDescent="0.35">
      <c r="A9586" s="2">
        <f t="shared" si="215"/>
        <v>51588</v>
      </c>
    </row>
    <row r="9587" spans="1:1" x14ac:dyDescent="0.35">
      <c r="A9587" s="2">
        <f t="shared" si="215"/>
        <v>51589</v>
      </c>
    </row>
    <row r="9588" spans="1:1" x14ac:dyDescent="0.35">
      <c r="A9588" s="2">
        <f t="shared" si="215"/>
        <v>51590</v>
      </c>
    </row>
    <row r="9589" spans="1:1" x14ac:dyDescent="0.35">
      <c r="A9589" s="2">
        <f t="shared" si="215"/>
        <v>51591</v>
      </c>
    </row>
    <row r="9590" spans="1:1" x14ac:dyDescent="0.35">
      <c r="A9590" s="2">
        <f t="shared" si="215"/>
        <v>51592</v>
      </c>
    </row>
    <row r="9591" spans="1:1" x14ac:dyDescent="0.35">
      <c r="A9591" s="2">
        <f t="shared" si="215"/>
        <v>51593</v>
      </c>
    </row>
    <row r="9592" spans="1:1" x14ac:dyDescent="0.35">
      <c r="A9592" s="2">
        <f t="shared" si="215"/>
        <v>51594</v>
      </c>
    </row>
    <row r="9593" spans="1:1" x14ac:dyDescent="0.35">
      <c r="A9593" s="2">
        <f t="shared" si="215"/>
        <v>51595</v>
      </c>
    </row>
    <row r="9594" spans="1:1" x14ac:dyDescent="0.35">
      <c r="A9594" s="2">
        <f t="shared" si="215"/>
        <v>51596</v>
      </c>
    </row>
    <row r="9595" spans="1:1" x14ac:dyDescent="0.35">
      <c r="A9595" s="2">
        <f t="shared" si="215"/>
        <v>51597</v>
      </c>
    </row>
    <row r="9596" spans="1:1" x14ac:dyDescent="0.35">
      <c r="A9596" s="2">
        <f t="shared" si="215"/>
        <v>51598</v>
      </c>
    </row>
    <row r="9597" spans="1:1" x14ac:dyDescent="0.35">
      <c r="A9597" s="2">
        <f t="shared" si="215"/>
        <v>51599</v>
      </c>
    </row>
    <row r="9598" spans="1:1" x14ac:dyDescent="0.35">
      <c r="A9598" s="2">
        <f t="shared" si="215"/>
        <v>51600</v>
      </c>
    </row>
    <row r="9599" spans="1:1" x14ac:dyDescent="0.35">
      <c r="A9599" s="2">
        <f t="shared" si="215"/>
        <v>51601</v>
      </c>
    </row>
    <row r="9600" spans="1:1" x14ac:dyDescent="0.35">
      <c r="A9600" s="2">
        <f t="shared" si="215"/>
        <v>51602</v>
      </c>
    </row>
    <row r="9601" spans="1:1" x14ac:dyDescent="0.35">
      <c r="A9601" s="2">
        <f t="shared" si="215"/>
        <v>51603</v>
      </c>
    </row>
    <row r="9602" spans="1:1" x14ac:dyDescent="0.35">
      <c r="A9602" s="2">
        <f t="shared" si="215"/>
        <v>51604</v>
      </c>
    </row>
    <row r="9603" spans="1:1" x14ac:dyDescent="0.35">
      <c r="A9603" s="2">
        <f t="shared" si="215"/>
        <v>51605</v>
      </c>
    </row>
    <row r="9604" spans="1:1" x14ac:dyDescent="0.35">
      <c r="A9604" s="2">
        <f t="shared" si="215"/>
        <v>51606</v>
      </c>
    </row>
    <row r="9605" spans="1:1" x14ac:dyDescent="0.35">
      <c r="A9605" s="2">
        <f t="shared" si="215"/>
        <v>51607</v>
      </c>
    </row>
    <row r="9606" spans="1:1" x14ac:dyDescent="0.35">
      <c r="A9606" s="2">
        <f t="shared" si="215"/>
        <v>51608</v>
      </c>
    </row>
    <row r="9607" spans="1:1" x14ac:dyDescent="0.35">
      <c r="A9607" s="2">
        <f t="shared" si="215"/>
        <v>51609</v>
      </c>
    </row>
    <row r="9608" spans="1:1" x14ac:dyDescent="0.35">
      <c r="A9608" s="2">
        <f t="shared" si="215"/>
        <v>51610</v>
      </c>
    </row>
    <row r="9609" spans="1:1" x14ac:dyDescent="0.35">
      <c r="A9609" s="2">
        <f t="shared" si="215"/>
        <v>51611</v>
      </c>
    </row>
    <row r="9610" spans="1:1" x14ac:dyDescent="0.35">
      <c r="A9610" s="2">
        <f t="shared" si="215"/>
        <v>51612</v>
      </c>
    </row>
    <row r="9611" spans="1:1" x14ac:dyDescent="0.35">
      <c r="A9611" s="2">
        <f t="shared" si="215"/>
        <v>51613</v>
      </c>
    </row>
    <row r="9612" spans="1:1" x14ac:dyDescent="0.35">
      <c r="A9612" s="2">
        <f t="shared" si="215"/>
        <v>51614</v>
      </c>
    </row>
    <row r="9613" spans="1:1" x14ac:dyDescent="0.35">
      <c r="A9613" s="2">
        <f t="shared" si="215"/>
        <v>51615</v>
      </c>
    </row>
    <row r="9614" spans="1:1" x14ac:dyDescent="0.35">
      <c r="A9614" s="2">
        <f t="shared" si="215"/>
        <v>51616</v>
      </c>
    </row>
    <row r="9615" spans="1:1" x14ac:dyDescent="0.35">
      <c r="A9615" s="2">
        <f t="shared" si="215"/>
        <v>51617</v>
      </c>
    </row>
    <row r="9616" spans="1:1" x14ac:dyDescent="0.35">
      <c r="A9616" s="2">
        <f t="shared" si="215"/>
        <v>51618</v>
      </c>
    </row>
    <row r="9617" spans="1:1" x14ac:dyDescent="0.35">
      <c r="A9617" s="2">
        <f t="shared" si="215"/>
        <v>51619</v>
      </c>
    </row>
    <row r="9618" spans="1:1" x14ac:dyDescent="0.35">
      <c r="A9618" s="2">
        <f t="shared" si="215"/>
        <v>51620</v>
      </c>
    </row>
    <row r="9619" spans="1:1" x14ac:dyDescent="0.35">
      <c r="A9619" s="2">
        <f t="shared" si="215"/>
        <v>51621</v>
      </c>
    </row>
    <row r="9620" spans="1:1" x14ac:dyDescent="0.35">
      <c r="A9620" s="2">
        <f t="shared" si="215"/>
        <v>51622</v>
      </c>
    </row>
    <row r="9621" spans="1:1" x14ac:dyDescent="0.35">
      <c r="A9621" s="2">
        <f t="shared" ref="A9621:A9684" si="216">A9620+1</f>
        <v>51623</v>
      </c>
    </row>
    <row r="9622" spans="1:1" x14ac:dyDescent="0.35">
      <c r="A9622" s="2">
        <f t="shared" si="216"/>
        <v>51624</v>
      </c>
    </row>
    <row r="9623" spans="1:1" x14ac:dyDescent="0.35">
      <c r="A9623" s="2">
        <f t="shared" si="216"/>
        <v>51625</v>
      </c>
    </row>
    <row r="9624" spans="1:1" x14ac:dyDescent="0.35">
      <c r="A9624" s="2">
        <f t="shared" si="216"/>
        <v>51626</v>
      </c>
    </row>
    <row r="9625" spans="1:1" x14ac:dyDescent="0.35">
      <c r="A9625" s="2">
        <f t="shared" si="216"/>
        <v>51627</v>
      </c>
    </row>
    <row r="9626" spans="1:1" x14ac:dyDescent="0.35">
      <c r="A9626" s="2">
        <f t="shared" si="216"/>
        <v>51628</v>
      </c>
    </row>
    <row r="9627" spans="1:1" x14ac:dyDescent="0.35">
      <c r="A9627" s="2">
        <f t="shared" si="216"/>
        <v>51629</v>
      </c>
    </row>
    <row r="9628" spans="1:1" x14ac:dyDescent="0.35">
      <c r="A9628" s="2">
        <f t="shared" si="216"/>
        <v>51630</v>
      </c>
    </row>
    <row r="9629" spans="1:1" x14ac:dyDescent="0.35">
      <c r="A9629" s="2">
        <f t="shared" si="216"/>
        <v>51631</v>
      </c>
    </row>
    <row r="9630" spans="1:1" x14ac:dyDescent="0.35">
      <c r="A9630" s="2">
        <f t="shared" si="216"/>
        <v>51632</v>
      </c>
    </row>
    <row r="9631" spans="1:1" x14ac:dyDescent="0.35">
      <c r="A9631" s="2">
        <f t="shared" si="216"/>
        <v>51633</v>
      </c>
    </row>
    <row r="9632" spans="1:1" x14ac:dyDescent="0.35">
      <c r="A9632" s="2">
        <f t="shared" si="216"/>
        <v>51634</v>
      </c>
    </row>
    <row r="9633" spans="1:1" x14ac:dyDescent="0.35">
      <c r="A9633" s="2">
        <f t="shared" si="216"/>
        <v>51635</v>
      </c>
    </row>
    <row r="9634" spans="1:1" x14ac:dyDescent="0.35">
      <c r="A9634" s="2">
        <f t="shared" si="216"/>
        <v>51636</v>
      </c>
    </row>
    <row r="9635" spans="1:1" x14ac:dyDescent="0.35">
      <c r="A9635" s="2">
        <f t="shared" si="216"/>
        <v>51637</v>
      </c>
    </row>
    <row r="9636" spans="1:1" x14ac:dyDescent="0.35">
      <c r="A9636" s="2">
        <f t="shared" si="216"/>
        <v>51638</v>
      </c>
    </row>
    <row r="9637" spans="1:1" x14ac:dyDescent="0.35">
      <c r="A9637" s="2">
        <f t="shared" si="216"/>
        <v>51639</v>
      </c>
    </row>
    <row r="9638" spans="1:1" x14ac:dyDescent="0.35">
      <c r="A9638" s="2">
        <f t="shared" si="216"/>
        <v>51640</v>
      </c>
    </row>
    <row r="9639" spans="1:1" x14ac:dyDescent="0.35">
      <c r="A9639" s="2">
        <f t="shared" si="216"/>
        <v>51641</v>
      </c>
    </row>
    <row r="9640" spans="1:1" x14ac:dyDescent="0.35">
      <c r="A9640" s="2">
        <f t="shared" si="216"/>
        <v>51642</v>
      </c>
    </row>
    <row r="9641" spans="1:1" x14ac:dyDescent="0.35">
      <c r="A9641" s="2">
        <f t="shared" si="216"/>
        <v>51643</v>
      </c>
    </row>
    <row r="9642" spans="1:1" x14ac:dyDescent="0.35">
      <c r="A9642" s="2">
        <f t="shared" si="216"/>
        <v>51644</v>
      </c>
    </row>
    <row r="9643" spans="1:1" x14ac:dyDescent="0.35">
      <c r="A9643" s="2">
        <f t="shared" si="216"/>
        <v>51645</v>
      </c>
    </row>
    <row r="9644" spans="1:1" x14ac:dyDescent="0.35">
      <c r="A9644" s="2">
        <f t="shared" si="216"/>
        <v>51646</v>
      </c>
    </row>
    <row r="9645" spans="1:1" x14ac:dyDescent="0.35">
      <c r="A9645" s="2">
        <f t="shared" si="216"/>
        <v>51647</v>
      </c>
    </row>
    <row r="9646" spans="1:1" x14ac:dyDescent="0.35">
      <c r="A9646" s="2">
        <f t="shared" si="216"/>
        <v>51648</v>
      </c>
    </row>
    <row r="9647" spans="1:1" x14ac:dyDescent="0.35">
      <c r="A9647" s="2">
        <f t="shared" si="216"/>
        <v>51649</v>
      </c>
    </row>
    <row r="9648" spans="1:1" x14ac:dyDescent="0.35">
      <c r="A9648" s="2">
        <f t="shared" si="216"/>
        <v>51650</v>
      </c>
    </row>
    <row r="9649" spans="1:1" x14ac:dyDescent="0.35">
      <c r="A9649" s="2">
        <f t="shared" si="216"/>
        <v>51651</v>
      </c>
    </row>
    <row r="9650" spans="1:1" x14ac:dyDescent="0.35">
      <c r="A9650" s="2">
        <f t="shared" si="216"/>
        <v>51652</v>
      </c>
    </row>
    <row r="9651" spans="1:1" x14ac:dyDescent="0.35">
      <c r="A9651" s="2">
        <f t="shared" si="216"/>
        <v>51653</v>
      </c>
    </row>
    <row r="9652" spans="1:1" x14ac:dyDescent="0.35">
      <c r="A9652" s="2">
        <f t="shared" si="216"/>
        <v>51654</v>
      </c>
    </row>
    <row r="9653" spans="1:1" x14ac:dyDescent="0.35">
      <c r="A9653" s="2">
        <f t="shared" si="216"/>
        <v>51655</v>
      </c>
    </row>
    <row r="9654" spans="1:1" x14ac:dyDescent="0.35">
      <c r="A9654" s="2">
        <f t="shared" si="216"/>
        <v>51656</v>
      </c>
    </row>
    <row r="9655" spans="1:1" x14ac:dyDescent="0.35">
      <c r="A9655" s="2">
        <f t="shared" si="216"/>
        <v>51657</v>
      </c>
    </row>
    <row r="9656" spans="1:1" x14ac:dyDescent="0.35">
      <c r="A9656" s="2">
        <f t="shared" si="216"/>
        <v>51658</v>
      </c>
    </row>
    <row r="9657" spans="1:1" x14ac:dyDescent="0.35">
      <c r="A9657" s="2">
        <f t="shared" si="216"/>
        <v>51659</v>
      </c>
    </row>
    <row r="9658" spans="1:1" x14ac:dyDescent="0.35">
      <c r="A9658" s="2">
        <f t="shared" si="216"/>
        <v>51660</v>
      </c>
    </row>
    <row r="9659" spans="1:1" x14ac:dyDescent="0.35">
      <c r="A9659" s="2">
        <f t="shared" si="216"/>
        <v>51661</v>
      </c>
    </row>
    <row r="9660" spans="1:1" x14ac:dyDescent="0.35">
      <c r="A9660" s="2">
        <f t="shared" si="216"/>
        <v>51662</v>
      </c>
    </row>
    <row r="9661" spans="1:1" x14ac:dyDescent="0.35">
      <c r="A9661" s="2">
        <f t="shared" si="216"/>
        <v>51663</v>
      </c>
    </row>
    <row r="9662" spans="1:1" x14ac:dyDescent="0.35">
      <c r="A9662" s="2">
        <f t="shared" si="216"/>
        <v>51664</v>
      </c>
    </row>
    <row r="9663" spans="1:1" x14ac:dyDescent="0.35">
      <c r="A9663" s="2">
        <f t="shared" si="216"/>
        <v>51665</v>
      </c>
    </row>
    <row r="9664" spans="1:1" x14ac:dyDescent="0.35">
      <c r="A9664" s="2">
        <f t="shared" si="216"/>
        <v>51666</v>
      </c>
    </row>
    <row r="9665" spans="1:1" x14ac:dyDescent="0.35">
      <c r="A9665" s="2">
        <f t="shared" si="216"/>
        <v>51667</v>
      </c>
    </row>
    <row r="9666" spans="1:1" x14ac:dyDescent="0.35">
      <c r="A9666" s="2">
        <f t="shared" si="216"/>
        <v>51668</v>
      </c>
    </row>
    <row r="9667" spans="1:1" x14ac:dyDescent="0.35">
      <c r="A9667" s="2">
        <f t="shared" si="216"/>
        <v>51669</v>
      </c>
    </row>
    <row r="9668" spans="1:1" x14ac:dyDescent="0.35">
      <c r="A9668" s="2">
        <f t="shared" si="216"/>
        <v>51670</v>
      </c>
    </row>
    <row r="9669" spans="1:1" x14ac:dyDescent="0.35">
      <c r="A9669" s="2">
        <f t="shared" si="216"/>
        <v>51671</v>
      </c>
    </row>
    <row r="9670" spans="1:1" x14ac:dyDescent="0.35">
      <c r="A9670" s="2">
        <f t="shared" si="216"/>
        <v>51672</v>
      </c>
    </row>
    <row r="9671" spans="1:1" x14ac:dyDescent="0.35">
      <c r="A9671" s="2">
        <f t="shared" si="216"/>
        <v>51673</v>
      </c>
    </row>
    <row r="9672" spans="1:1" x14ac:dyDescent="0.35">
      <c r="A9672" s="2">
        <f t="shared" si="216"/>
        <v>51674</v>
      </c>
    </row>
    <row r="9673" spans="1:1" x14ac:dyDescent="0.35">
      <c r="A9673" s="2">
        <f t="shared" si="216"/>
        <v>51675</v>
      </c>
    </row>
    <row r="9674" spans="1:1" x14ac:dyDescent="0.35">
      <c r="A9674" s="2">
        <f t="shared" si="216"/>
        <v>51676</v>
      </c>
    </row>
    <row r="9675" spans="1:1" x14ac:dyDescent="0.35">
      <c r="A9675" s="2">
        <f t="shared" si="216"/>
        <v>51677</v>
      </c>
    </row>
    <row r="9676" spans="1:1" x14ac:dyDescent="0.35">
      <c r="A9676" s="2">
        <f t="shared" si="216"/>
        <v>51678</v>
      </c>
    </row>
    <row r="9677" spans="1:1" x14ac:dyDescent="0.35">
      <c r="A9677" s="2">
        <f t="shared" si="216"/>
        <v>51679</v>
      </c>
    </row>
    <row r="9678" spans="1:1" x14ac:dyDescent="0.35">
      <c r="A9678" s="2">
        <f t="shared" si="216"/>
        <v>51680</v>
      </c>
    </row>
    <row r="9679" spans="1:1" x14ac:dyDescent="0.35">
      <c r="A9679" s="2">
        <f t="shared" si="216"/>
        <v>51681</v>
      </c>
    </row>
    <row r="9680" spans="1:1" x14ac:dyDescent="0.35">
      <c r="A9680" s="2">
        <f t="shared" si="216"/>
        <v>51682</v>
      </c>
    </row>
    <row r="9681" spans="1:1" x14ac:dyDescent="0.35">
      <c r="A9681" s="2">
        <f t="shared" si="216"/>
        <v>51683</v>
      </c>
    </row>
    <row r="9682" spans="1:1" x14ac:dyDescent="0.35">
      <c r="A9682" s="2">
        <f t="shared" si="216"/>
        <v>51684</v>
      </c>
    </row>
    <row r="9683" spans="1:1" x14ac:dyDescent="0.35">
      <c r="A9683" s="2">
        <f t="shared" si="216"/>
        <v>51685</v>
      </c>
    </row>
    <row r="9684" spans="1:1" x14ac:dyDescent="0.35">
      <c r="A9684" s="2">
        <f t="shared" si="216"/>
        <v>51686</v>
      </c>
    </row>
    <row r="9685" spans="1:1" x14ac:dyDescent="0.35">
      <c r="A9685" s="2">
        <f t="shared" ref="A9685:A9748" si="217">A9684+1</f>
        <v>51687</v>
      </c>
    </row>
    <row r="9686" spans="1:1" x14ac:dyDescent="0.35">
      <c r="A9686" s="2">
        <f t="shared" si="217"/>
        <v>51688</v>
      </c>
    </row>
    <row r="9687" spans="1:1" x14ac:dyDescent="0.35">
      <c r="A9687" s="2">
        <f t="shared" si="217"/>
        <v>51689</v>
      </c>
    </row>
    <row r="9688" spans="1:1" x14ac:dyDescent="0.35">
      <c r="A9688" s="2">
        <f t="shared" si="217"/>
        <v>51690</v>
      </c>
    </row>
    <row r="9689" spans="1:1" x14ac:dyDescent="0.35">
      <c r="A9689" s="2">
        <f t="shared" si="217"/>
        <v>51691</v>
      </c>
    </row>
    <row r="9690" spans="1:1" x14ac:dyDescent="0.35">
      <c r="A9690" s="2">
        <f t="shared" si="217"/>
        <v>51692</v>
      </c>
    </row>
    <row r="9691" spans="1:1" x14ac:dyDescent="0.35">
      <c r="A9691" s="2">
        <f t="shared" si="217"/>
        <v>51693</v>
      </c>
    </row>
    <row r="9692" spans="1:1" x14ac:dyDescent="0.35">
      <c r="A9692" s="2">
        <f t="shared" si="217"/>
        <v>51694</v>
      </c>
    </row>
    <row r="9693" spans="1:1" x14ac:dyDescent="0.35">
      <c r="A9693" s="2">
        <f t="shared" si="217"/>
        <v>51695</v>
      </c>
    </row>
    <row r="9694" spans="1:1" x14ac:dyDescent="0.35">
      <c r="A9694" s="2">
        <f t="shared" si="217"/>
        <v>51696</v>
      </c>
    </row>
    <row r="9695" spans="1:1" x14ac:dyDescent="0.35">
      <c r="A9695" s="2">
        <f t="shared" si="217"/>
        <v>51697</v>
      </c>
    </row>
    <row r="9696" spans="1:1" x14ac:dyDescent="0.35">
      <c r="A9696" s="2">
        <f t="shared" si="217"/>
        <v>51698</v>
      </c>
    </row>
    <row r="9697" spans="1:1" x14ac:dyDescent="0.35">
      <c r="A9697" s="2">
        <f t="shared" si="217"/>
        <v>51699</v>
      </c>
    </row>
    <row r="9698" spans="1:1" x14ac:dyDescent="0.35">
      <c r="A9698" s="2">
        <f t="shared" si="217"/>
        <v>51700</v>
      </c>
    </row>
    <row r="9699" spans="1:1" x14ac:dyDescent="0.35">
      <c r="A9699" s="2">
        <f t="shared" si="217"/>
        <v>51701</v>
      </c>
    </row>
    <row r="9700" spans="1:1" x14ac:dyDescent="0.35">
      <c r="A9700" s="2">
        <f t="shared" si="217"/>
        <v>51702</v>
      </c>
    </row>
    <row r="9701" spans="1:1" x14ac:dyDescent="0.35">
      <c r="A9701" s="2">
        <f t="shared" si="217"/>
        <v>51703</v>
      </c>
    </row>
    <row r="9702" spans="1:1" x14ac:dyDescent="0.35">
      <c r="A9702" s="2">
        <f t="shared" si="217"/>
        <v>51704</v>
      </c>
    </row>
    <row r="9703" spans="1:1" x14ac:dyDescent="0.35">
      <c r="A9703" s="2">
        <f t="shared" si="217"/>
        <v>51705</v>
      </c>
    </row>
    <row r="9704" spans="1:1" x14ac:dyDescent="0.35">
      <c r="A9704" s="2">
        <f t="shared" si="217"/>
        <v>51706</v>
      </c>
    </row>
    <row r="9705" spans="1:1" x14ac:dyDescent="0.35">
      <c r="A9705" s="2">
        <f t="shared" si="217"/>
        <v>51707</v>
      </c>
    </row>
    <row r="9706" spans="1:1" x14ac:dyDescent="0.35">
      <c r="A9706" s="2">
        <f t="shared" si="217"/>
        <v>51708</v>
      </c>
    </row>
    <row r="9707" spans="1:1" x14ac:dyDescent="0.35">
      <c r="A9707" s="2">
        <f t="shared" si="217"/>
        <v>51709</v>
      </c>
    </row>
    <row r="9708" spans="1:1" x14ac:dyDescent="0.35">
      <c r="A9708" s="2">
        <f t="shared" si="217"/>
        <v>51710</v>
      </c>
    </row>
    <row r="9709" spans="1:1" x14ac:dyDescent="0.35">
      <c r="A9709" s="2">
        <f t="shared" si="217"/>
        <v>51711</v>
      </c>
    </row>
    <row r="9710" spans="1:1" x14ac:dyDescent="0.35">
      <c r="A9710" s="2">
        <f t="shared" si="217"/>
        <v>51712</v>
      </c>
    </row>
    <row r="9711" spans="1:1" x14ac:dyDescent="0.35">
      <c r="A9711" s="2">
        <f t="shared" si="217"/>
        <v>51713</v>
      </c>
    </row>
    <row r="9712" spans="1:1" x14ac:dyDescent="0.35">
      <c r="A9712" s="2">
        <f t="shared" si="217"/>
        <v>51714</v>
      </c>
    </row>
    <row r="9713" spans="1:1" x14ac:dyDescent="0.35">
      <c r="A9713" s="2">
        <f t="shared" si="217"/>
        <v>51715</v>
      </c>
    </row>
    <row r="9714" spans="1:1" x14ac:dyDescent="0.35">
      <c r="A9714" s="2">
        <f t="shared" si="217"/>
        <v>51716</v>
      </c>
    </row>
    <row r="9715" spans="1:1" x14ac:dyDescent="0.35">
      <c r="A9715" s="2">
        <f t="shared" si="217"/>
        <v>51717</v>
      </c>
    </row>
    <row r="9716" spans="1:1" x14ac:dyDescent="0.35">
      <c r="A9716" s="2">
        <f t="shared" si="217"/>
        <v>51718</v>
      </c>
    </row>
    <row r="9717" spans="1:1" x14ac:dyDescent="0.35">
      <c r="A9717" s="2">
        <f t="shared" si="217"/>
        <v>51719</v>
      </c>
    </row>
    <row r="9718" spans="1:1" x14ac:dyDescent="0.35">
      <c r="A9718" s="2">
        <f t="shared" si="217"/>
        <v>51720</v>
      </c>
    </row>
    <row r="9719" spans="1:1" x14ac:dyDescent="0.35">
      <c r="A9719" s="2">
        <f t="shared" si="217"/>
        <v>51721</v>
      </c>
    </row>
    <row r="9720" spans="1:1" x14ac:dyDescent="0.35">
      <c r="A9720" s="2">
        <f t="shared" si="217"/>
        <v>51722</v>
      </c>
    </row>
    <row r="9721" spans="1:1" x14ac:dyDescent="0.35">
      <c r="A9721" s="2">
        <f t="shared" si="217"/>
        <v>51723</v>
      </c>
    </row>
    <row r="9722" spans="1:1" x14ac:dyDescent="0.35">
      <c r="A9722" s="2">
        <f t="shared" si="217"/>
        <v>51724</v>
      </c>
    </row>
    <row r="9723" spans="1:1" x14ac:dyDescent="0.35">
      <c r="A9723" s="2">
        <f t="shared" si="217"/>
        <v>51725</v>
      </c>
    </row>
    <row r="9724" spans="1:1" x14ac:dyDescent="0.35">
      <c r="A9724" s="2">
        <f t="shared" si="217"/>
        <v>51726</v>
      </c>
    </row>
    <row r="9725" spans="1:1" x14ac:dyDescent="0.35">
      <c r="A9725" s="2">
        <f t="shared" si="217"/>
        <v>51727</v>
      </c>
    </row>
    <row r="9726" spans="1:1" x14ac:dyDescent="0.35">
      <c r="A9726" s="2">
        <f t="shared" si="217"/>
        <v>51728</v>
      </c>
    </row>
    <row r="9727" spans="1:1" x14ac:dyDescent="0.35">
      <c r="A9727" s="2">
        <f t="shared" si="217"/>
        <v>51729</v>
      </c>
    </row>
    <row r="9728" spans="1:1" x14ac:dyDescent="0.35">
      <c r="A9728" s="2">
        <f t="shared" si="217"/>
        <v>51730</v>
      </c>
    </row>
    <row r="9729" spans="1:1" x14ac:dyDescent="0.35">
      <c r="A9729" s="2">
        <f t="shared" si="217"/>
        <v>51731</v>
      </c>
    </row>
    <row r="9730" spans="1:1" x14ac:dyDescent="0.35">
      <c r="A9730" s="2">
        <f t="shared" si="217"/>
        <v>51732</v>
      </c>
    </row>
    <row r="9731" spans="1:1" x14ac:dyDescent="0.35">
      <c r="A9731" s="2">
        <f t="shared" si="217"/>
        <v>51733</v>
      </c>
    </row>
    <row r="9732" spans="1:1" x14ac:dyDescent="0.35">
      <c r="A9732" s="2">
        <f t="shared" si="217"/>
        <v>51734</v>
      </c>
    </row>
    <row r="9733" spans="1:1" x14ac:dyDescent="0.35">
      <c r="A9733" s="2">
        <f t="shared" si="217"/>
        <v>51735</v>
      </c>
    </row>
    <row r="9734" spans="1:1" x14ac:dyDescent="0.35">
      <c r="A9734" s="2">
        <f t="shared" si="217"/>
        <v>51736</v>
      </c>
    </row>
    <row r="9735" spans="1:1" x14ac:dyDescent="0.35">
      <c r="A9735" s="2">
        <f t="shared" si="217"/>
        <v>51737</v>
      </c>
    </row>
    <row r="9736" spans="1:1" x14ac:dyDescent="0.35">
      <c r="A9736" s="2">
        <f t="shared" si="217"/>
        <v>51738</v>
      </c>
    </row>
    <row r="9737" spans="1:1" x14ac:dyDescent="0.35">
      <c r="A9737" s="2">
        <f t="shared" si="217"/>
        <v>51739</v>
      </c>
    </row>
    <row r="9738" spans="1:1" x14ac:dyDescent="0.35">
      <c r="A9738" s="2">
        <f t="shared" si="217"/>
        <v>51740</v>
      </c>
    </row>
    <row r="9739" spans="1:1" x14ac:dyDescent="0.35">
      <c r="A9739" s="2">
        <f t="shared" si="217"/>
        <v>51741</v>
      </c>
    </row>
    <row r="9740" spans="1:1" x14ac:dyDescent="0.35">
      <c r="A9740" s="2">
        <f t="shared" si="217"/>
        <v>51742</v>
      </c>
    </row>
    <row r="9741" spans="1:1" x14ac:dyDescent="0.35">
      <c r="A9741" s="2">
        <f t="shared" si="217"/>
        <v>51743</v>
      </c>
    </row>
    <row r="9742" spans="1:1" x14ac:dyDescent="0.35">
      <c r="A9742" s="2">
        <f t="shared" si="217"/>
        <v>51744</v>
      </c>
    </row>
    <row r="9743" spans="1:1" x14ac:dyDescent="0.35">
      <c r="A9743" s="2">
        <f t="shared" si="217"/>
        <v>51745</v>
      </c>
    </row>
    <row r="9744" spans="1:1" x14ac:dyDescent="0.35">
      <c r="A9744" s="2">
        <f t="shared" si="217"/>
        <v>51746</v>
      </c>
    </row>
    <row r="9745" spans="1:1" x14ac:dyDescent="0.35">
      <c r="A9745" s="2">
        <f t="shared" si="217"/>
        <v>51747</v>
      </c>
    </row>
    <row r="9746" spans="1:1" x14ac:dyDescent="0.35">
      <c r="A9746" s="2">
        <f t="shared" si="217"/>
        <v>51748</v>
      </c>
    </row>
    <row r="9747" spans="1:1" x14ac:dyDescent="0.35">
      <c r="A9747" s="2">
        <f t="shared" si="217"/>
        <v>51749</v>
      </c>
    </row>
    <row r="9748" spans="1:1" x14ac:dyDescent="0.35">
      <c r="A9748" s="2">
        <f t="shared" si="217"/>
        <v>51750</v>
      </c>
    </row>
    <row r="9749" spans="1:1" x14ac:dyDescent="0.35">
      <c r="A9749" s="2">
        <f t="shared" ref="A9749:A9812" si="218">A9748+1</f>
        <v>51751</v>
      </c>
    </row>
    <row r="9750" spans="1:1" x14ac:dyDescent="0.35">
      <c r="A9750" s="2">
        <f t="shared" si="218"/>
        <v>51752</v>
      </c>
    </row>
    <row r="9751" spans="1:1" x14ac:dyDescent="0.35">
      <c r="A9751" s="2">
        <f t="shared" si="218"/>
        <v>51753</v>
      </c>
    </row>
    <row r="9752" spans="1:1" x14ac:dyDescent="0.35">
      <c r="A9752" s="2">
        <f t="shared" si="218"/>
        <v>51754</v>
      </c>
    </row>
    <row r="9753" spans="1:1" x14ac:dyDescent="0.35">
      <c r="A9753" s="2">
        <f t="shared" si="218"/>
        <v>51755</v>
      </c>
    </row>
    <row r="9754" spans="1:1" x14ac:dyDescent="0.35">
      <c r="A9754" s="2">
        <f t="shared" si="218"/>
        <v>51756</v>
      </c>
    </row>
    <row r="9755" spans="1:1" x14ac:dyDescent="0.35">
      <c r="A9755" s="2">
        <f t="shared" si="218"/>
        <v>51757</v>
      </c>
    </row>
    <row r="9756" spans="1:1" x14ac:dyDescent="0.35">
      <c r="A9756" s="2">
        <f t="shared" si="218"/>
        <v>51758</v>
      </c>
    </row>
    <row r="9757" spans="1:1" x14ac:dyDescent="0.35">
      <c r="A9757" s="2">
        <f t="shared" si="218"/>
        <v>51759</v>
      </c>
    </row>
    <row r="9758" spans="1:1" x14ac:dyDescent="0.35">
      <c r="A9758" s="2">
        <f t="shared" si="218"/>
        <v>51760</v>
      </c>
    </row>
    <row r="9759" spans="1:1" x14ac:dyDescent="0.35">
      <c r="A9759" s="2">
        <f t="shared" si="218"/>
        <v>51761</v>
      </c>
    </row>
    <row r="9760" spans="1:1" x14ac:dyDescent="0.35">
      <c r="A9760" s="2">
        <f t="shared" si="218"/>
        <v>51762</v>
      </c>
    </row>
    <row r="9761" spans="1:1" x14ac:dyDescent="0.35">
      <c r="A9761" s="2">
        <f t="shared" si="218"/>
        <v>51763</v>
      </c>
    </row>
    <row r="9762" spans="1:1" x14ac:dyDescent="0.35">
      <c r="A9762" s="2">
        <f t="shared" si="218"/>
        <v>51764</v>
      </c>
    </row>
    <row r="9763" spans="1:1" x14ac:dyDescent="0.35">
      <c r="A9763" s="2">
        <f t="shared" si="218"/>
        <v>51765</v>
      </c>
    </row>
    <row r="9764" spans="1:1" x14ac:dyDescent="0.35">
      <c r="A9764" s="2">
        <f t="shared" si="218"/>
        <v>51766</v>
      </c>
    </row>
    <row r="9765" spans="1:1" x14ac:dyDescent="0.35">
      <c r="A9765" s="2">
        <f t="shared" si="218"/>
        <v>51767</v>
      </c>
    </row>
    <row r="9766" spans="1:1" x14ac:dyDescent="0.35">
      <c r="A9766" s="2">
        <f t="shared" si="218"/>
        <v>51768</v>
      </c>
    </row>
    <row r="9767" spans="1:1" x14ac:dyDescent="0.35">
      <c r="A9767" s="2">
        <f t="shared" si="218"/>
        <v>51769</v>
      </c>
    </row>
    <row r="9768" spans="1:1" x14ac:dyDescent="0.35">
      <c r="A9768" s="2">
        <f t="shared" si="218"/>
        <v>51770</v>
      </c>
    </row>
    <row r="9769" spans="1:1" x14ac:dyDescent="0.35">
      <c r="A9769" s="2">
        <f t="shared" si="218"/>
        <v>51771</v>
      </c>
    </row>
    <row r="9770" spans="1:1" x14ac:dyDescent="0.35">
      <c r="A9770" s="2">
        <f t="shared" si="218"/>
        <v>51772</v>
      </c>
    </row>
    <row r="9771" spans="1:1" x14ac:dyDescent="0.35">
      <c r="A9771" s="2">
        <f t="shared" si="218"/>
        <v>51773</v>
      </c>
    </row>
    <row r="9772" spans="1:1" x14ac:dyDescent="0.35">
      <c r="A9772" s="2">
        <f t="shared" si="218"/>
        <v>51774</v>
      </c>
    </row>
    <row r="9773" spans="1:1" x14ac:dyDescent="0.35">
      <c r="A9773" s="2">
        <f t="shared" si="218"/>
        <v>51775</v>
      </c>
    </row>
    <row r="9774" spans="1:1" x14ac:dyDescent="0.35">
      <c r="A9774" s="2">
        <f t="shared" si="218"/>
        <v>51776</v>
      </c>
    </row>
    <row r="9775" spans="1:1" x14ac:dyDescent="0.35">
      <c r="A9775" s="2">
        <f t="shared" si="218"/>
        <v>51777</v>
      </c>
    </row>
    <row r="9776" spans="1:1" x14ac:dyDescent="0.35">
      <c r="A9776" s="2">
        <f t="shared" si="218"/>
        <v>51778</v>
      </c>
    </row>
    <row r="9777" spans="1:1" x14ac:dyDescent="0.35">
      <c r="A9777" s="2">
        <f t="shared" si="218"/>
        <v>51779</v>
      </c>
    </row>
    <row r="9778" spans="1:1" x14ac:dyDescent="0.35">
      <c r="A9778" s="2">
        <f t="shared" si="218"/>
        <v>51780</v>
      </c>
    </row>
    <row r="9779" spans="1:1" x14ac:dyDescent="0.35">
      <c r="A9779" s="2">
        <f t="shared" si="218"/>
        <v>51781</v>
      </c>
    </row>
    <row r="9780" spans="1:1" x14ac:dyDescent="0.35">
      <c r="A9780" s="2">
        <f t="shared" si="218"/>
        <v>51782</v>
      </c>
    </row>
    <row r="9781" spans="1:1" x14ac:dyDescent="0.35">
      <c r="A9781" s="2">
        <f t="shared" si="218"/>
        <v>51783</v>
      </c>
    </row>
    <row r="9782" spans="1:1" x14ac:dyDescent="0.35">
      <c r="A9782" s="2">
        <f t="shared" si="218"/>
        <v>51784</v>
      </c>
    </row>
    <row r="9783" spans="1:1" x14ac:dyDescent="0.35">
      <c r="A9783" s="2">
        <f t="shared" si="218"/>
        <v>51785</v>
      </c>
    </row>
    <row r="9784" spans="1:1" x14ac:dyDescent="0.35">
      <c r="A9784" s="2">
        <f t="shared" si="218"/>
        <v>51786</v>
      </c>
    </row>
    <row r="9785" spans="1:1" x14ac:dyDescent="0.35">
      <c r="A9785" s="2">
        <f t="shared" si="218"/>
        <v>51787</v>
      </c>
    </row>
    <row r="9786" spans="1:1" x14ac:dyDescent="0.35">
      <c r="A9786" s="2">
        <f t="shared" si="218"/>
        <v>51788</v>
      </c>
    </row>
    <row r="9787" spans="1:1" x14ac:dyDescent="0.35">
      <c r="A9787" s="2">
        <f t="shared" si="218"/>
        <v>51789</v>
      </c>
    </row>
    <row r="9788" spans="1:1" x14ac:dyDescent="0.35">
      <c r="A9788" s="2">
        <f t="shared" si="218"/>
        <v>51790</v>
      </c>
    </row>
    <row r="9789" spans="1:1" x14ac:dyDescent="0.35">
      <c r="A9789" s="2">
        <f t="shared" si="218"/>
        <v>51791</v>
      </c>
    </row>
    <row r="9790" spans="1:1" x14ac:dyDescent="0.35">
      <c r="A9790" s="2">
        <f t="shared" si="218"/>
        <v>51792</v>
      </c>
    </row>
    <row r="9791" spans="1:1" x14ac:dyDescent="0.35">
      <c r="A9791" s="2">
        <f t="shared" si="218"/>
        <v>51793</v>
      </c>
    </row>
    <row r="9792" spans="1:1" x14ac:dyDescent="0.35">
      <c r="A9792" s="2">
        <f t="shared" si="218"/>
        <v>51794</v>
      </c>
    </row>
    <row r="9793" spans="1:1" x14ac:dyDescent="0.35">
      <c r="A9793" s="2">
        <f t="shared" si="218"/>
        <v>51795</v>
      </c>
    </row>
    <row r="9794" spans="1:1" x14ac:dyDescent="0.35">
      <c r="A9794" s="2">
        <f t="shared" si="218"/>
        <v>51796</v>
      </c>
    </row>
    <row r="9795" spans="1:1" x14ac:dyDescent="0.35">
      <c r="A9795" s="2">
        <f t="shared" si="218"/>
        <v>51797</v>
      </c>
    </row>
    <row r="9796" spans="1:1" x14ac:dyDescent="0.35">
      <c r="A9796" s="2">
        <f t="shared" si="218"/>
        <v>51798</v>
      </c>
    </row>
    <row r="9797" spans="1:1" x14ac:dyDescent="0.35">
      <c r="A9797" s="2">
        <f t="shared" si="218"/>
        <v>51799</v>
      </c>
    </row>
    <row r="9798" spans="1:1" x14ac:dyDescent="0.35">
      <c r="A9798" s="2">
        <f t="shared" si="218"/>
        <v>51800</v>
      </c>
    </row>
    <row r="9799" spans="1:1" x14ac:dyDescent="0.35">
      <c r="A9799" s="2">
        <f t="shared" si="218"/>
        <v>51801</v>
      </c>
    </row>
    <row r="9800" spans="1:1" x14ac:dyDescent="0.35">
      <c r="A9800" s="2">
        <f t="shared" si="218"/>
        <v>51802</v>
      </c>
    </row>
    <row r="9801" spans="1:1" x14ac:dyDescent="0.35">
      <c r="A9801" s="2">
        <f t="shared" si="218"/>
        <v>51803</v>
      </c>
    </row>
    <row r="9802" spans="1:1" x14ac:dyDescent="0.35">
      <c r="A9802" s="2">
        <f t="shared" si="218"/>
        <v>51804</v>
      </c>
    </row>
    <row r="9803" spans="1:1" x14ac:dyDescent="0.35">
      <c r="A9803" s="2">
        <f t="shared" si="218"/>
        <v>51805</v>
      </c>
    </row>
    <row r="9804" spans="1:1" x14ac:dyDescent="0.35">
      <c r="A9804" s="2">
        <f t="shared" si="218"/>
        <v>51806</v>
      </c>
    </row>
    <row r="9805" spans="1:1" x14ac:dyDescent="0.35">
      <c r="A9805" s="2">
        <f t="shared" si="218"/>
        <v>51807</v>
      </c>
    </row>
    <row r="9806" spans="1:1" x14ac:dyDescent="0.35">
      <c r="A9806" s="2">
        <f t="shared" si="218"/>
        <v>51808</v>
      </c>
    </row>
    <row r="9807" spans="1:1" x14ac:dyDescent="0.35">
      <c r="A9807" s="2">
        <f t="shared" si="218"/>
        <v>51809</v>
      </c>
    </row>
    <row r="9808" spans="1:1" x14ac:dyDescent="0.35">
      <c r="A9808" s="2">
        <f t="shared" si="218"/>
        <v>51810</v>
      </c>
    </row>
    <row r="9809" spans="1:1" x14ac:dyDescent="0.35">
      <c r="A9809" s="2">
        <f t="shared" si="218"/>
        <v>51811</v>
      </c>
    </row>
    <row r="9810" spans="1:1" x14ac:dyDescent="0.35">
      <c r="A9810" s="2">
        <f t="shared" si="218"/>
        <v>51812</v>
      </c>
    </row>
    <row r="9811" spans="1:1" x14ac:dyDescent="0.35">
      <c r="A9811" s="2">
        <f t="shared" si="218"/>
        <v>51813</v>
      </c>
    </row>
    <row r="9812" spans="1:1" x14ac:dyDescent="0.35">
      <c r="A9812" s="2">
        <f t="shared" si="218"/>
        <v>51814</v>
      </c>
    </row>
    <row r="9813" spans="1:1" x14ac:dyDescent="0.35">
      <c r="A9813" s="2">
        <f t="shared" ref="A9813:A9876" si="219">A9812+1</f>
        <v>51815</v>
      </c>
    </row>
    <row r="9814" spans="1:1" x14ac:dyDescent="0.35">
      <c r="A9814" s="2">
        <f t="shared" si="219"/>
        <v>51816</v>
      </c>
    </row>
    <row r="9815" spans="1:1" x14ac:dyDescent="0.35">
      <c r="A9815" s="2">
        <f t="shared" si="219"/>
        <v>51817</v>
      </c>
    </row>
    <row r="9816" spans="1:1" x14ac:dyDescent="0.35">
      <c r="A9816" s="2">
        <f t="shared" si="219"/>
        <v>51818</v>
      </c>
    </row>
    <row r="9817" spans="1:1" x14ac:dyDescent="0.35">
      <c r="A9817" s="2">
        <f t="shared" si="219"/>
        <v>51819</v>
      </c>
    </row>
    <row r="9818" spans="1:1" x14ac:dyDescent="0.35">
      <c r="A9818" s="2">
        <f t="shared" si="219"/>
        <v>51820</v>
      </c>
    </row>
    <row r="9819" spans="1:1" x14ac:dyDescent="0.35">
      <c r="A9819" s="2">
        <f t="shared" si="219"/>
        <v>51821</v>
      </c>
    </row>
    <row r="9820" spans="1:1" x14ac:dyDescent="0.35">
      <c r="A9820" s="2">
        <f t="shared" si="219"/>
        <v>51822</v>
      </c>
    </row>
    <row r="9821" spans="1:1" x14ac:dyDescent="0.35">
      <c r="A9821" s="2">
        <f t="shared" si="219"/>
        <v>51823</v>
      </c>
    </row>
    <row r="9822" spans="1:1" x14ac:dyDescent="0.35">
      <c r="A9822" s="2">
        <f t="shared" si="219"/>
        <v>51824</v>
      </c>
    </row>
    <row r="9823" spans="1:1" x14ac:dyDescent="0.35">
      <c r="A9823" s="2">
        <f t="shared" si="219"/>
        <v>51825</v>
      </c>
    </row>
    <row r="9824" spans="1:1" x14ac:dyDescent="0.35">
      <c r="A9824" s="2">
        <f t="shared" si="219"/>
        <v>51826</v>
      </c>
    </row>
    <row r="9825" spans="1:1" x14ac:dyDescent="0.35">
      <c r="A9825" s="2">
        <f t="shared" si="219"/>
        <v>51827</v>
      </c>
    </row>
    <row r="9826" spans="1:1" x14ac:dyDescent="0.35">
      <c r="A9826" s="2">
        <f t="shared" si="219"/>
        <v>51828</v>
      </c>
    </row>
    <row r="9827" spans="1:1" x14ac:dyDescent="0.35">
      <c r="A9827" s="2">
        <f t="shared" si="219"/>
        <v>51829</v>
      </c>
    </row>
    <row r="9828" spans="1:1" x14ac:dyDescent="0.35">
      <c r="A9828" s="2">
        <f t="shared" si="219"/>
        <v>51830</v>
      </c>
    </row>
    <row r="9829" spans="1:1" x14ac:dyDescent="0.35">
      <c r="A9829" s="2">
        <f t="shared" si="219"/>
        <v>51831</v>
      </c>
    </row>
    <row r="9830" spans="1:1" x14ac:dyDescent="0.35">
      <c r="A9830" s="2">
        <f t="shared" si="219"/>
        <v>51832</v>
      </c>
    </row>
    <row r="9831" spans="1:1" x14ac:dyDescent="0.35">
      <c r="A9831" s="2">
        <f t="shared" si="219"/>
        <v>51833</v>
      </c>
    </row>
    <row r="9832" spans="1:1" x14ac:dyDescent="0.35">
      <c r="A9832" s="2">
        <f t="shared" si="219"/>
        <v>51834</v>
      </c>
    </row>
    <row r="9833" spans="1:1" x14ac:dyDescent="0.35">
      <c r="A9833" s="2">
        <f t="shared" si="219"/>
        <v>51835</v>
      </c>
    </row>
    <row r="9834" spans="1:1" x14ac:dyDescent="0.35">
      <c r="A9834" s="2">
        <f t="shared" si="219"/>
        <v>51836</v>
      </c>
    </row>
    <row r="9835" spans="1:1" x14ac:dyDescent="0.35">
      <c r="A9835" s="2">
        <f t="shared" si="219"/>
        <v>51837</v>
      </c>
    </row>
    <row r="9836" spans="1:1" x14ac:dyDescent="0.35">
      <c r="A9836" s="2">
        <f t="shared" si="219"/>
        <v>51838</v>
      </c>
    </row>
    <row r="9837" spans="1:1" x14ac:dyDescent="0.35">
      <c r="A9837" s="2">
        <f t="shared" si="219"/>
        <v>51839</v>
      </c>
    </row>
    <row r="9838" spans="1:1" x14ac:dyDescent="0.35">
      <c r="A9838" s="2">
        <f t="shared" si="219"/>
        <v>51840</v>
      </c>
    </row>
    <row r="9839" spans="1:1" x14ac:dyDescent="0.35">
      <c r="A9839" s="2">
        <f t="shared" si="219"/>
        <v>51841</v>
      </c>
    </row>
    <row r="9840" spans="1:1" x14ac:dyDescent="0.35">
      <c r="A9840" s="2">
        <f t="shared" si="219"/>
        <v>51842</v>
      </c>
    </row>
    <row r="9841" spans="1:1" x14ac:dyDescent="0.35">
      <c r="A9841" s="2">
        <f t="shared" si="219"/>
        <v>51843</v>
      </c>
    </row>
    <row r="9842" spans="1:1" x14ac:dyDescent="0.35">
      <c r="A9842" s="2">
        <f t="shared" si="219"/>
        <v>51844</v>
      </c>
    </row>
    <row r="9843" spans="1:1" x14ac:dyDescent="0.35">
      <c r="A9843" s="2">
        <f t="shared" si="219"/>
        <v>51845</v>
      </c>
    </row>
    <row r="9844" spans="1:1" x14ac:dyDescent="0.35">
      <c r="A9844" s="2">
        <f t="shared" si="219"/>
        <v>51846</v>
      </c>
    </row>
    <row r="9845" spans="1:1" x14ac:dyDescent="0.35">
      <c r="A9845" s="2">
        <f t="shared" si="219"/>
        <v>51847</v>
      </c>
    </row>
    <row r="9846" spans="1:1" x14ac:dyDescent="0.35">
      <c r="A9846" s="2">
        <f t="shared" si="219"/>
        <v>51848</v>
      </c>
    </row>
    <row r="9847" spans="1:1" x14ac:dyDescent="0.35">
      <c r="A9847" s="2">
        <f t="shared" si="219"/>
        <v>51849</v>
      </c>
    </row>
    <row r="9848" spans="1:1" x14ac:dyDescent="0.35">
      <c r="A9848" s="2">
        <f t="shared" si="219"/>
        <v>51850</v>
      </c>
    </row>
    <row r="9849" spans="1:1" x14ac:dyDescent="0.35">
      <c r="A9849" s="2">
        <f t="shared" si="219"/>
        <v>51851</v>
      </c>
    </row>
    <row r="9850" spans="1:1" x14ac:dyDescent="0.35">
      <c r="A9850" s="2">
        <f t="shared" si="219"/>
        <v>51852</v>
      </c>
    </row>
    <row r="9851" spans="1:1" x14ac:dyDescent="0.35">
      <c r="A9851" s="2">
        <f t="shared" si="219"/>
        <v>51853</v>
      </c>
    </row>
    <row r="9852" spans="1:1" x14ac:dyDescent="0.35">
      <c r="A9852" s="2">
        <f t="shared" si="219"/>
        <v>51854</v>
      </c>
    </row>
    <row r="9853" spans="1:1" x14ac:dyDescent="0.35">
      <c r="A9853" s="2">
        <f t="shared" si="219"/>
        <v>51855</v>
      </c>
    </row>
    <row r="9854" spans="1:1" x14ac:dyDescent="0.35">
      <c r="A9854" s="2">
        <f t="shared" si="219"/>
        <v>51856</v>
      </c>
    </row>
    <row r="9855" spans="1:1" x14ac:dyDescent="0.35">
      <c r="A9855" s="2">
        <f t="shared" si="219"/>
        <v>51857</v>
      </c>
    </row>
    <row r="9856" spans="1:1" x14ac:dyDescent="0.35">
      <c r="A9856" s="2">
        <f t="shared" si="219"/>
        <v>51858</v>
      </c>
    </row>
    <row r="9857" spans="1:1" x14ac:dyDescent="0.35">
      <c r="A9857" s="2">
        <f t="shared" si="219"/>
        <v>51859</v>
      </c>
    </row>
    <row r="9858" spans="1:1" x14ac:dyDescent="0.35">
      <c r="A9858" s="2">
        <f t="shared" si="219"/>
        <v>51860</v>
      </c>
    </row>
    <row r="9859" spans="1:1" x14ac:dyDescent="0.35">
      <c r="A9859" s="2">
        <f t="shared" si="219"/>
        <v>51861</v>
      </c>
    </row>
    <row r="9860" spans="1:1" x14ac:dyDescent="0.35">
      <c r="A9860" s="2">
        <f t="shared" si="219"/>
        <v>51862</v>
      </c>
    </row>
    <row r="9861" spans="1:1" x14ac:dyDescent="0.35">
      <c r="A9861" s="2">
        <f t="shared" si="219"/>
        <v>51863</v>
      </c>
    </row>
    <row r="9862" spans="1:1" x14ac:dyDescent="0.35">
      <c r="A9862" s="2">
        <f t="shared" si="219"/>
        <v>51864</v>
      </c>
    </row>
    <row r="9863" spans="1:1" x14ac:dyDescent="0.35">
      <c r="A9863" s="2">
        <f t="shared" si="219"/>
        <v>51865</v>
      </c>
    </row>
    <row r="9864" spans="1:1" x14ac:dyDescent="0.35">
      <c r="A9864" s="2">
        <f t="shared" si="219"/>
        <v>51866</v>
      </c>
    </row>
    <row r="9865" spans="1:1" x14ac:dyDescent="0.35">
      <c r="A9865" s="2">
        <f t="shared" si="219"/>
        <v>51867</v>
      </c>
    </row>
    <row r="9866" spans="1:1" x14ac:dyDescent="0.35">
      <c r="A9866" s="2">
        <f t="shared" si="219"/>
        <v>51868</v>
      </c>
    </row>
    <row r="9867" spans="1:1" x14ac:dyDescent="0.35">
      <c r="A9867" s="2">
        <f t="shared" si="219"/>
        <v>51869</v>
      </c>
    </row>
    <row r="9868" spans="1:1" x14ac:dyDescent="0.35">
      <c r="A9868" s="2">
        <f t="shared" si="219"/>
        <v>51870</v>
      </c>
    </row>
    <row r="9869" spans="1:1" x14ac:dyDescent="0.35">
      <c r="A9869" s="2">
        <f t="shared" si="219"/>
        <v>51871</v>
      </c>
    </row>
    <row r="9870" spans="1:1" x14ac:dyDescent="0.35">
      <c r="A9870" s="2">
        <f t="shared" si="219"/>
        <v>51872</v>
      </c>
    </row>
    <row r="9871" spans="1:1" x14ac:dyDescent="0.35">
      <c r="A9871" s="2">
        <f t="shared" si="219"/>
        <v>51873</v>
      </c>
    </row>
    <row r="9872" spans="1:1" x14ac:dyDescent="0.35">
      <c r="A9872" s="2">
        <f t="shared" si="219"/>
        <v>51874</v>
      </c>
    </row>
    <row r="9873" spans="1:1" x14ac:dyDescent="0.35">
      <c r="A9873" s="2">
        <f t="shared" si="219"/>
        <v>51875</v>
      </c>
    </row>
    <row r="9874" spans="1:1" x14ac:dyDescent="0.35">
      <c r="A9874" s="2">
        <f t="shared" si="219"/>
        <v>51876</v>
      </c>
    </row>
    <row r="9875" spans="1:1" x14ac:dyDescent="0.35">
      <c r="A9875" s="2">
        <f t="shared" si="219"/>
        <v>51877</v>
      </c>
    </row>
    <row r="9876" spans="1:1" x14ac:dyDescent="0.35">
      <c r="A9876" s="2">
        <f t="shared" si="219"/>
        <v>51878</v>
      </c>
    </row>
    <row r="9877" spans="1:1" x14ac:dyDescent="0.35">
      <c r="A9877" s="2">
        <f t="shared" ref="A9877:A9940" si="220">A9876+1</f>
        <v>51879</v>
      </c>
    </row>
    <row r="9878" spans="1:1" x14ac:dyDescent="0.35">
      <c r="A9878" s="2">
        <f t="shared" si="220"/>
        <v>51880</v>
      </c>
    </row>
    <row r="9879" spans="1:1" x14ac:dyDescent="0.35">
      <c r="A9879" s="2">
        <f t="shared" si="220"/>
        <v>51881</v>
      </c>
    </row>
    <row r="9880" spans="1:1" x14ac:dyDescent="0.35">
      <c r="A9880" s="2">
        <f t="shared" si="220"/>
        <v>51882</v>
      </c>
    </row>
    <row r="9881" spans="1:1" x14ac:dyDescent="0.35">
      <c r="A9881" s="2">
        <f t="shared" si="220"/>
        <v>51883</v>
      </c>
    </row>
    <row r="9882" spans="1:1" x14ac:dyDescent="0.35">
      <c r="A9882" s="2">
        <f t="shared" si="220"/>
        <v>51884</v>
      </c>
    </row>
    <row r="9883" spans="1:1" x14ac:dyDescent="0.35">
      <c r="A9883" s="2">
        <f t="shared" si="220"/>
        <v>51885</v>
      </c>
    </row>
    <row r="9884" spans="1:1" x14ac:dyDescent="0.35">
      <c r="A9884" s="2">
        <f t="shared" si="220"/>
        <v>51886</v>
      </c>
    </row>
    <row r="9885" spans="1:1" x14ac:dyDescent="0.35">
      <c r="A9885" s="2">
        <f t="shared" si="220"/>
        <v>51887</v>
      </c>
    </row>
    <row r="9886" spans="1:1" x14ac:dyDescent="0.35">
      <c r="A9886" s="2">
        <f t="shared" si="220"/>
        <v>51888</v>
      </c>
    </row>
    <row r="9887" spans="1:1" x14ac:dyDescent="0.35">
      <c r="A9887" s="2">
        <f t="shared" si="220"/>
        <v>51889</v>
      </c>
    </row>
    <row r="9888" spans="1:1" x14ac:dyDescent="0.35">
      <c r="A9888" s="2">
        <f t="shared" si="220"/>
        <v>51890</v>
      </c>
    </row>
    <row r="9889" spans="1:1" x14ac:dyDescent="0.35">
      <c r="A9889" s="2">
        <f t="shared" si="220"/>
        <v>51891</v>
      </c>
    </row>
    <row r="9890" spans="1:1" x14ac:dyDescent="0.35">
      <c r="A9890" s="2">
        <f t="shared" si="220"/>
        <v>51892</v>
      </c>
    </row>
    <row r="9891" spans="1:1" x14ac:dyDescent="0.35">
      <c r="A9891" s="2">
        <f t="shared" si="220"/>
        <v>51893</v>
      </c>
    </row>
    <row r="9892" spans="1:1" x14ac:dyDescent="0.35">
      <c r="A9892" s="2">
        <f t="shared" si="220"/>
        <v>51894</v>
      </c>
    </row>
    <row r="9893" spans="1:1" x14ac:dyDescent="0.35">
      <c r="A9893" s="2">
        <f t="shared" si="220"/>
        <v>51895</v>
      </c>
    </row>
    <row r="9894" spans="1:1" x14ac:dyDescent="0.35">
      <c r="A9894" s="2">
        <f t="shared" si="220"/>
        <v>51896</v>
      </c>
    </row>
    <row r="9895" spans="1:1" x14ac:dyDescent="0.35">
      <c r="A9895" s="2">
        <f t="shared" si="220"/>
        <v>51897</v>
      </c>
    </row>
    <row r="9896" spans="1:1" x14ac:dyDescent="0.35">
      <c r="A9896" s="2">
        <f t="shared" si="220"/>
        <v>51898</v>
      </c>
    </row>
    <row r="9897" spans="1:1" x14ac:dyDescent="0.35">
      <c r="A9897" s="2">
        <f t="shared" si="220"/>
        <v>51899</v>
      </c>
    </row>
    <row r="9898" spans="1:1" x14ac:dyDescent="0.35">
      <c r="A9898" s="2">
        <f t="shared" si="220"/>
        <v>51900</v>
      </c>
    </row>
    <row r="9899" spans="1:1" x14ac:dyDescent="0.35">
      <c r="A9899" s="2">
        <f t="shared" si="220"/>
        <v>51901</v>
      </c>
    </row>
    <row r="9900" spans="1:1" x14ac:dyDescent="0.35">
      <c r="A9900" s="2">
        <f t="shared" si="220"/>
        <v>51902</v>
      </c>
    </row>
    <row r="9901" spans="1:1" x14ac:dyDescent="0.35">
      <c r="A9901" s="2">
        <f t="shared" si="220"/>
        <v>51903</v>
      </c>
    </row>
    <row r="9902" spans="1:1" x14ac:dyDescent="0.35">
      <c r="A9902" s="2">
        <f t="shared" si="220"/>
        <v>51904</v>
      </c>
    </row>
    <row r="9903" spans="1:1" x14ac:dyDescent="0.35">
      <c r="A9903" s="2">
        <f t="shared" si="220"/>
        <v>51905</v>
      </c>
    </row>
    <row r="9904" spans="1:1" x14ac:dyDescent="0.35">
      <c r="A9904" s="2">
        <f t="shared" si="220"/>
        <v>51906</v>
      </c>
    </row>
    <row r="9905" spans="1:1" x14ac:dyDescent="0.35">
      <c r="A9905" s="2">
        <f t="shared" si="220"/>
        <v>51907</v>
      </c>
    </row>
    <row r="9906" spans="1:1" x14ac:dyDescent="0.35">
      <c r="A9906" s="2">
        <f t="shared" si="220"/>
        <v>51908</v>
      </c>
    </row>
    <row r="9907" spans="1:1" x14ac:dyDescent="0.35">
      <c r="A9907" s="2">
        <f t="shared" si="220"/>
        <v>51909</v>
      </c>
    </row>
    <row r="9908" spans="1:1" x14ac:dyDescent="0.35">
      <c r="A9908" s="2">
        <f t="shared" si="220"/>
        <v>51910</v>
      </c>
    </row>
    <row r="9909" spans="1:1" x14ac:dyDescent="0.35">
      <c r="A9909" s="2">
        <f t="shared" si="220"/>
        <v>51911</v>
      </c>
    </row>
    <row r="9910" spans="1:1" x14ac:dyDescent="0.35">
      <c r="A9910" s="2">
        <f t="shared" si="220"/>
        <v>51912</v>
      </c>
    </row>
    <row r="9911" spans="1:1" x14ac:dyDescent="0.35">
      <c r="A9911" s="2">
        <f t="shared" si="220"/>
        <v>51913</v>
      </c>
    </row>
    <row r="9912" spans="1:1" x14ac:dyDescent="0.35">
      <c r="A9912" s="2">
        <f t="shared" si="220"/>
        <v>51914</v>
      </c>
    </row>
    <row r="9913" spans="1:1" x14ac:dyDescent="0.35">
      <c r="A9913" s="2">
        <f t="shared" si="220"/>
        <v>51915</v>
      </c>
    </row>
    <row r="9914" spans="1:1" x14ac:dyDescent="0.35">
      <c r="A9914" s="2">
        <f t="shared" si="220"/>
        <v>51916</v>
      </c>
    </row>
    <row r="9915" spans="1:1" x14ac:dyDescent="0.35">
      <c r="A9915" s="2">
        <f t="shared" si="220"/>
        <v>51917</v>
      </c>
    </row>
    <row r="9916" spans="1:1" x14ac:dyDescent="0.35">
      <c r="A9916" s="2">
        <f t="shared" si="220"/>
        <v>51918</v>
      </c>
    </row>
    <row r="9917" spans="1:1" x14ac:dyDescent="0.35">
      <c r="A9917" s="2">
        <f t="shared" si="220"/>
        <v>51919</v>
      </c>
    </row>
    <row r="9918" spans="1:1" x14ac:dyDescent="0.35">
      <c r="A9918" s="2">
        <f t="shared" si="220"/>
        <v>51920</v>
      </c>
    </row>
    <row r="9919" spans="1:1" x14ac:dyDescent="0.35">
      <c r="A9919" s="2">
        <f t="shared" si="220"/>
        <v>51921</v>
      </c>
    </row>
    <row r="9920" spans="1:1" x14ac:dyDescent="0.35">
      <c r="A9920" s="2">
        <f t="shared" si="220"/>
        <v>51922</v>
      </c>
    </row>
    <row r="9921" spans="1:1" x14ac:dyDescent="0.35">
      <c r="A9921" s="2">
        <f t="shared" si="220"/>
        <v>51923</v>
      </c>
    </row>
    <row r="9922" spans="1:1" x14ac:dyDescent="0.35">
      <c r="A9922" s="2">
        <f t="shared" si="220"/>
        <v>51924</v>
      </c>
    </row>
    <row r="9923" spans="1:1" x14ac:dyDescent="0.35">
      <c r="A9923" s="2">
        <f t="shared" si="220"/>
        <v>51925</v>
      </c>
    </row>
    <row r="9924" spans="1:1" x14ac:dyDescent="0.35">
      <c r="A9924" s="2">
        <f t="shared" si="220"/>
        <v>51926</v>
      </c>
    </row>
    <row r="9925" spans="1:1" x14ac:dyDescent="0.35">
      <c r="A9925" s="2">
        <f t="shared" si="220"/>
        <v>51927</v>
      </c>
    </row>
    <row r="9926" spans="1:1" x14ac:dyDescent="0.35">
      <c r="A9926" s="2">
        <f t="shared" si="220"/>
        <v>51928</v>
      </c>
    </row>
    <row r="9927" spans="1:1" x14ac:dyDescent="0.35">
      <c r="A9927" s="2">
        <f t="shared" si="220"/>
        <v>51929</v>
      </c>
    </row>
    <row r="9928" spans="1:1" x14ac:dyDescent="0.35">
      <c r="A9928" s="2">
        <f t="shared" si="220"/>
        <v>51930</v>
      </c>
    </row>
    <row r="9929" spans="1:1" x14ac:dyDescent="0.35">
      <c r="A9929" s="2">
        <f t="shared" si="220"/>
        <v>51931</v>
      </c>
    </row>
    <row r="9930" spans="1:1" x14ac:dyDescent="0.35">
      <c r="A9930" s="2">
        <f t="shared" si="220"/>
        <v>51932</v>
      </c>
    </row>
    <row r="9931" spans="1:1" x14ac:dyDescent="0.35">
      <c r="A9931" s="2">
        <f t="shared" si="220"/>
        <v>51933</v>
      </c>
    </row>
    <row r="9932" spans="1:1" x14ac:dyDescent="0.35">
      <c r="A9932" s="2">
        <f t="shared" si="220"/>
        <v>51934</v>
      </c>
    </row>
    <row r="9933" spans="1:1" x14ac:dyDescent="0.35">
      <c r="A9933" s="2">
        <f t="shared" si="220"/>
        <v>51935</v>
      </c>
    </row>
    <row r="9934" spans="1:1" x14ac:dyDescent="0.35">
      <c r="A9934" s="2">
        <f t="shared" si="220"/>
        <v>51936</v>
      </c>
    </row>
    <row r="9935" spans="1:1" x14ac:dyDescent="0.35">
      <c r="A9935" s="2">
        <f t="shared" si="220"/>
        <v>51937</v>
      </c>
    </row>
    <row r="9936" spans="1:1" x14ac:dyDescent="0.35">
      <c r="A9936" s="2">
        <f t="shared" si="220"/>
        <v>51938</v>
      </c>
    </row>
    <row r="9937" spans="1:1" x14ac:dyDescent="0.35">
      <c r="A9937" s="2">
        <f t="shared" si="220"/>
        <v>51939</v>
      </c>
    </row>
    <row r="9938" spans="1:1" x14ac:dyDescent="0.35">
      <c r="A9938" s="2">
        <f t="shared" si="220"/>
        <v>51940</v>
      </c>
    </row>
    <row r="9939" spans="1:1" x14ac:dyDescent="0.35">
      <c r="A9939" s="2">
        <f t="shared" si="220"/>
        <v>51941</v>
      </c>
    </row>
    <row r="9940" spans="1:1" x14ac:dyDescent="0.35">
      <c r="A9940" s="2">
        <f t="shared" si="220"/>
        <v>51942</v>
      </c>
    </row>
    <row r="9941" spans="1:1" x14ac:dyDescent="0.35">
      <c r="A9941" s="2">
        <f t="shared" ref="A9941:A10004" si="221">A9940+1</f>
        <v>51943</v>
      </c>
    </row>
    <row r="9942" spans="1:1" x14ac:dyDescent="0.35">
      <c r="A9942" s="2">
        <f t="shared" si="221"/>
        <v>51944</v>
      </c>
    </row>
    <row r="9943" spans="1:1" x14ac:dyDescent="0.35">
      <c r="A9943" s="2">
        <f t="shared" si="221"/>
        <v>51945</v>
      </c>
    </row>
    <row r="9944" spans="1:1" x14ac:dyDescent="0.35">
      <c r="A9944" s="2">
        <f t="shared" si="221"/>
        <v>51946</v>
      </c>
    </row>
    <row r="9945" spans="1:1" x14ac:dyDescent="0.35">
      <c r="A9945" s="2">
        <f t="shared" si="221"/>
        <v>51947</v>
      </c>
    </row>
    <row r="9946" spans="1:1" x14ac:dyDescent="0.35">
      <c r="A9946" s="2">
        <f t="shared" si="221"/>
        <v>51948</v>
      </c>
    </row>
    <row r="9947" spans="1:1" x14ac:dyDescent="0.35">
      <c r="A9947" s="2">
        <f t="shared" si="221"/>
        <v>51949</v>
      </c>
    </row>
    <row r="9948" spans="1:1" x14ac:dyDescent="0.35">
      <c r="A9948" s="2">
        <f t="shared" si="221"/>
        <v>51950</v>
      </c>
    </row>
    <row r="9949" spans="1:1" x14ac:dyDescent="0.35">
      <c r="A9949" s="2">
        <f t="shared" si="221"/>
        <v>51951</v>
      </c>
    </row>
    <row r="9950" spans="1:1" x14ac:dyDescent="0.35">
      <c r="A9950" s="2">
        <f t="shared" si="221"/>
        <v>51952</v>
      </c>
    </row>
    <row r="9951" spans="1:1" x14ac:dyDescent="0.35">
      <c r="A9951" s="2">
        <f t="shared" si="221"/>
        <v>51953</v>
      </c>
    </row>
    <row r="9952" spans="1:1" x14ac:dyDescent="0.35">
      <c r="A9952" s="2">
        <f t="shared" si="221"/>
        <v>51954</v>
      </c>
    </row>
    <row r="9953" spans="1:1" x14ac:dyDescent="0.35">
      <c r="A9953" s="2">
        <f t="shared" si="221"/>
        <v>51955</v>
      </c>
    </row>
    <row r="9954" spans="1:1" x14ac:dyDescent="0.35">
      <c r="A9954" s="2">
        <f t="shared" si="221"/>
        <v>51956</v>
      </c>
    </row>
    <row r="9955" spans="1:1" x14ac:dyDescent="0.35">
      <c r="A9955" s="2">
        <f t="shared" si="221"/>
        <v>51957</v>
      </c>
    </row>
    <row r="9956" spans="1:1" x14ac:dyDescent="0.35">
      <c r="A9956" s="2">
        <f t="shared" si="221"/>
        <v>51958</v>
      </c>
    </row>
    <row r="9957" spans="1:1" x14ac:dyDescent="0.35">
      <c r="A9957" s="2">
        <f t="shared" si="221"/>
        <v>51959</v>
      </c>
    </row>
    <row r="9958" spans="1:1" x14ac:dyDescent="0.35">
      <c r="A9958" s="2">
        <f t="shared" si="221"/>
        <v>51960</v>
      </c>
    </row>
    <row r="9959" spans="1:1" x14ac:dyDescent="0.35">
      <c r="A9959" s="2">
        <f t="shared" si="221"/>
        <v>51961</v>
      </c>
    </row>
    <row r="9960" spans="1:1" x14ac:dyDescent="0.35">
      <c r="A9960" s="2">
        <f t="shared" si="221"/>
        <v>51962</v>
      </c>
    </row>
    <row r="9961" spans="1:1" x14ac:dyDescent="0.35">
      <c r="A9961" s="2">
        <f t="shared" si="221"/>
        <v>51963</v>
      </c>
    </row>
    <row r="9962" spans="1:1" x14ac:dyDescent="0.35">
      <c r="A9962" s="2">
        <f t="shared" si="221"/>
        <v>51964</v>
      </c>
    </row>
    <row r="9963" spans="1:1" x14ac:dyDescent="0.35">
      <c r="A9963" s="2">
        <f t="shared" si="221"/>
        <v>51965</v>
      </c>
    </row>
    <row r="9964" spans="1:1" x14ac:dyDescent="0.35">
      <c r="A9964" s="2">
        <f t="shared" si="221"/>
        <v>51966</v>
      </c>
    </row>
    <row r="9965" spans="1:1" x14ac:dyDescent="0.35">
      <c r="A9965" s="2">
        <f t="shared" si="221"/>
        <v>51967</v>
      </c>
    </row>
    <row r="9966" spans="1:1" x14ac:dyDescent="0.35">
      <c r="A9966" s="2">
        <f t="shared" si="221"/>
        <v>51968</v>
      </c>
    </row>
    <row r="9967" spans="1:1" x14ac:dyDescent="0.35">
      <c r="A9967" s="2">
        <f t="shared" si="221"/>
        <v>51969</v>
      </c>
    </row>
    <row r="9968" spans="1:1" x14ac:dyDescent="0.35">
      <c r="A9968" s="2">
        <f t="shared" si="221"/>
        <v>51970</v>
      </c>
    </row>
    <row r="9969" spans="1:1" x14ac:dyDescent="0.35">
      <c r="A9969" s="2">
        <f t="shared" si="221"/>
        <v>51971</v>
      </c>
    </row>
    <row r="9970" spans="1:1" x14ac:dyDescent="0.35">
      <c r="A9970" s="2">
        <f t="shared" si="221"/>
        <v>51972</v>
      </c>
    </row>
    <row r="9971" spans="1:1" x14ac:dyDescent="0.35">
      <c r="A9971" s="2">
        <f t="shared" si="221"/>
        <v>51973</v>
      </c>
    </row>
    <row r="9972" spans="1:1" x14ac:dyDescent="0.35">
      <c r="A9972" s="2">
        <f t="shared" si="221"/>
        <v>51974</v>
      </c>
    </row>
    <row r="9973" spans="1:1" x14ac:dyDescent="0.35">
      <c r="A9973" s="2">
        <f t="shared" si="221"/>
        <v>51975</v>
      </c>
    </row>
    <row r="9974" spans="1:1" x14ac:dyDescent="0.35">
      <c r="A9974" s="2">
        <f t="shared" si="221"/>
        <v>51976</v>
      </c>
    </row>
    <row r="9975" spans="1:1" x14ac:dyDescent="0.35">
      <c r="A9975" s="2">
        <f t="shared" si="221"/>
        <v>51977</v>
      </c>
    </row>
    <row r="9976" spans="1:1" x14ac:dyDescent="0.35">
      <c r="A9976" s="2">
        <f t="shared" si="221"/>
        <v>51978</v>
      </c>
    </row>
    <row r="9977" spans="1:1" x14ac:dyDescent="0.35">
      <c r="A9977" s="2">
        <f t="shared" si="221"/>
        <v>51979</v>
      </c>
    </row>
    <row r="9978" spans="1:1" x14ac:dyDescent="0.35">
      <c r="A9978" s="2">
        <f t="shared" si="221"/>
        <v>51980</v>
      </c>
    </row>
    <row r="9979" spans="1:1" x14ac:dyDescent="0.35">
      <c r="A9979" s="2">
        <f t="shared" si="221"/>
        <v>51981</v>
      </c>
    </row>
    <row r="9980" spans="1:1" x14ac:dyDescent="0.35">
      <c r="A9980" s="2">
        <f t="shared" si="221"/>
        <v>51982</v>
      </c>
    </row>
    <row r="9981" spans="1:1" x14ac:dyDescent="0.35">
      <c r="A9981" s="2">
        <f t="shared" si="221"/>
        <v>51983</v>
      </c>
    </row>
    <row r="9982" spans="1:1" x14ac:dyDescent="0.35">
      <c r="A9982" s="2">
        <f t="shared" si="221"/>
        <v>51984</v>
      </c>
    </row>
    <row r="9983" spans="1:1" x14ac:dyDescent="0.35">
      <c r="A9983" s="2">
        <f t="shared" si="221"/>
        <v>51985</v>
      </c>
    </row>
    <row r="9984" spans="1:1" x14ac:dyDescent="0.35">
      <c r="A9984" s="2">
        <f t="shared" si="221"/>
        <v>51986</v>
      </c>
    </row>
    <row r="9985" spans="1:1" x14ac:dyDescent="0.35">
      <c r="A9985" s="2">
        <f t="shared" si="221"/>
        <v>51987</v>
      </c>
    </row>
    <row r="9986" spans="1:1" x14ac:dyDescent="0.35">
      <c r="A9986" s="2">
        <f t="shared" si="221"/>
        <v>51988</v>
      </c>
    </row>
    <row r="9987" spans="1:1" x14ac:dyDescent="0.35">
      <c r="A9987" s="2">
        <f t="shared" si="221"/>
        <v>51989</v>
      </c>
    </row>
    <row r="9988" spans="1:1" x14ac:dyDescent="0.35">
      <c r="A9988" s="2">
        <f t="shared" si="221"/>
        <v>51990</v>
      </c>
    </row>
    <row r="9989" spans="1:1" x14ac:dyDescent="0.35">
      <c r="A9989" s="2">
        <f t="shared" si="221"/>
        <v>51991</v>
      </c>
    </row>
    <row r="9990" spans="1:1" x14ac:dyDescent="0.35">
      <c r="A9990" s="2">
        <f t="shared" si="221"/>
        <v>51992</v>
      </c>
    </row>
    <row r="9991" spans="1:1" x14ac:dyDescent="0.35">
      <c r="A9991" s="2">
        <f t="shared" si="221"/>
        <v>51993</v>
      </c>
    </row>
    <row r="9992" spans="1:1" x14ac:dyDescent="0.35">
      <c r="A9992" s="2">
        <f t="shared" si="221"/>
        <v>51994</v>
      </c>
    </row>
    <row r="9993" spans="1:1" x14ac:dyDescent="0.35">
      <c r="A9993" s="2">
        <f t="shared" si="221"/>
        <v>51995</v>
      </c>
    </row>
    <row r="9994" spans="1:1" x14ac:dyDescent="0.35">
      <c r="A9994" s="2">
        <f t="shared" si="221"/>
        <v>51996</v>
      </c>
    </row>
    <row r="9995" spans="1:1" x14ac:dyDescent="0.35">
      <c r="A9995" s="2">
        <f t="shared" si="221"/>
        <v>51997</v>
      </c>
    </row>
    <row r="9996" spans="1:1" x14ac:dyDescent="0.35">
      <c r="A9996" s="2">
        <f t="shared" si="221"/>
        <v>51998</v>
      </c>
    </row>
    <row r="9997" spans="1:1" x14ac:dyDescent="0.35">
      <c r="A9997" s="2">
        <f t="shared" si="221"/>
        <v>51999</v>
      </c>
    </row>
    <row r="9998" spans="1:1" x14ac:dyDescent="0.35">
      <c r="A9998" s="2">
        <f t="shared" si="221"/>
        <v>52000</v>
      </c>
    </row>
    <row r="9999" spans="1:1" x14ac:dyDescent="0.35">
      <c r="A9999" s="2">
        <f t="shared" si="221"/>
        <v>52001</v>
      </c>
    </row>
    <row r="10000" spans="1:1" x14ac:dyDescent="0.35">
      <c r="A10000" s="2">
        <f t="shared" si="221"/>
        <v>52002</v>
      </c>
    </row>
    <row r="10001" spans="1:1" x14ac:dyDescent="0.35">
      <c r="A10001" s="2">
        <f t="shared" si="221"/>
        <v>52003</v>
      </c>
    </row>
    <row r="10002" spans="1:1" x14ac:dyDescent="0.35">
      <c r="A10002" s="2">
        <f t="shared" si="221"/>
        <v>52004</v>
      </c>
    </row>
    <row r="10003" spans="1:1" x14ac:dyDescent="0.35">
      <c r="A10003" s="2">
        <f t="shared" si="221"/>
        <v>52005</v>
      </c>
    </row>
    <row r="10004" spans="1:1" x14ac:dyDescent="0.35">
      <c r="A10004" s="2">
        <f t="shared" si="221"/>
        <v>52006</v>
      </c>
    </row>
    <row r="10005" spans="1:1" x14ac:dyDescent="0.35">
      <c r="A10005" s="2">
        <f t="shared" ref="A10005:A10068" si="222">A10004+1</f>
        <v>52007</v>
      </c>
    </row>
    <row r="10006" spans="1:1" x14ac:dyDescent="0.35">
      <c r="A10006" s="2">
        <f t="shared" si="222"/>
        <v>52008</v>
      </c>
    </row>
    <row r="10007" spans="1:1" x14ac:dyDescent="0.35">
      <c r="A10007" s="2">
        <f t="shared" si="222"/>
        <v>52009</v>
      </c>
    </row>
    <row r="10008" spans="1:1" x14ac:dyDescent="0.35">
      <c r="A10008" s="2">
        <f t="shared" si="222"/>
        <v>52010</v>
      </c>
    </row>
    <row r="10009" spans="1:1" x14ac:dyDescent="0.35">
      <c r="A10009" s="2">
        <f t="shared" si="222"/>
        <v>52011</v>
      </c>
    </row>
    <row r="10010" spans="1:1" x14ac:dyDescent="0.35">
      <c r="A10010" s="2">
        <f t="shared" si="222"/>
        <v>52012</v>
      </c>
    </row>
    <row r="10011" spans="1:1" x14ac:dyDescent="0.35">
      <c r="A10011" s="2">
        <f t="shared" si="222"/>
        <v>52013</v>
      </c>
    </row>
    <row r="10012" spans="1:1" x14ac:dyDescent="0.35">
      <c r="A10012" s="2">
        <f t="shared" si="222"/>
        <v>52014</v>
      </c>
    </row>
    <row r="10013" spans="1:1" x14ac:dyDescent="0.35">
      <c r="A10013" s="2">
        <f t="shared" si="222"/>
        <v>52015</v>
      </c>
    </row>
    <row r="10014" spans="1:1" x14ac:dyDescent="0.35">
      <c r="A10014" s="2">
        <f t="shared" si="222"/>
        <v>52016</v>
      </c>
    </row>
    <row r="10015" spans="1:1" x14ac:dyDescent="0.35">
      <c r="A10015" s="2">
        <f t="shared" si="222"/>
        <v>52017</v>
      </c>
    </row>
    <row r="10016" spans="1:1" x14ac:dyDescent="0.35">
      <c r="A10016" s="2">
        <f t="shared" si="222"/>
        <v>52018</v>
      </c>
    </row>
    <row r="10017" spans="1:1" x14ac:dyDescent="0.35">
      <c r="A10017" s="2">
        <f t="shared" si="222"/>
        <v>52019</v>
      </c>
    </row>
    <row r="10018" spans="1:1" x14ac:dyDescent="0.35">
      <c r="A10018" s="2">
        <f t="shared" si="222"/>
        <v>52020</v>
      </c>
    </row>
    <row r="10019" spans="1:1" x14ac:dyDescent="0.35">
      <c r="A10019" s="2">
        <f t="shared" si="222"/>
        <v>52021</v>
      </c>
    </row>
    <row r="10020" spans="1:1" x14ac:dyDescent="0.35">
      <c r="A10020" s="2">
        <f t="shared" si="222"/>
        <v>52022</v>
      </c>
    </row>
    <row r="10021" spans="1:1" x14ac:dyDescent="0.35">
      <c r="A10021" s="2">
        <f t="shared" si="222"/>
        <v>52023</v>
      </c>
    </row>
    <row r="10022" spans="1:1" x14ac:dyDescent="0.35">
      <c r="A10022" s="2">
        <f t="shared" si="222"/>
        <v>52024</v>
      </c>
    </row>
    <row r="10023" spans="1:1" x14ac:dyDescent="0.35">
      <c r="A10023" s="2">
        <f t="shared" si="222"/>
        <v>52025</v>
      </c>
    </row>
    <row r="10024" spans="1:1" x14ac:dyDescent="0.35">
      <c r="A10024" s="2">
        <f t="shared" si="222"/>
        <v>52026</v>
      </c>
    </row>
    <row r="10025" spans="1:1" x14ac:dyDescent="0.35">
      <c r="A10025" s="2">
        <f t="shared" si="222"/>
        <v>52027</v>
      </c>
    </row>
    <row r="10026" spans="1:1" x14ac:dyDescent="0.35">
      <c r="A10026" s="2">
        <f t="shared" si="222"/>
        <v>52028</v>
      </c>
    </row>
    <row r="10027" spans="1:1" x14ac:dyDescent="0.35">
      <c r="A10027" s="2">
        <f t="shared" si="222"/>
        <v>52029</v>
      </c>
    </row>
    <row r="10028" spans="1:1" x14ac:dyDescent="0.35">
      <c r="A10028" s="2">
        <f t="shared" si="222"/>
        <v>52030</v>
      </c>
    </row>
    <row r="10029" spans="1:1" x14ac:dyDescent="0.35">
      <c r="A10029" s="2">
        <f t="shared" si="222"/>
        <v>52031</v>
      </c>
    </row>
    <row r="10030" spans="1:1" x14ac:dyDescent="0.35">
      <c r="A10030" s="2">
        <f t="shared" si="222"/>
        <v>52032</v>
      </c>
    </row>
    <row r="10031" spans="1:1" x14ac:dyDescent="0.35">
      <c r="A10031" s="2">
        <f t="shared" si="222"/>
        <v>52033</v>
      </c>
    </row>
    <row r="10032" spans="1:1" x14ac:dyDescent="0.35">
      <c r="A10032" s="2">
        <f t="shared" si="222"/>
        <v>52034</v>
      </c>
    </row>
    <row r="10033" spans="1:1" x14ac:dyDescent="0.35">
      <c r="A10033" s="2">
        <f t="shared" si="222"/>
        <v>52035</v>
      </c>
    </row>
    <row r="10034" spans="1:1" x14ac:dyDescent="0.35">
      <c r="A10034" s="2">
        <f t="shared" si="222"/>
        <v>52036</v>
      </c>
    </row>
    <row r="10035" spans="1:1" x14ac:dyDescent="0.35">
      <c r="A10035" s="2">
        <f t="shared" si="222"/>
        <v>52037</v>
      </c>
    </row>
    <row r="10036" spans="1:1" x14ac:dyDescent="0.35">
      <c r="A10036" s="2">
        <f t="shared" si="222"/>
        <v>52038</v>
      </c>
    </row>
    <row r="10037" spans="1:1" x14ac:dyDescent="0.35">
      <c r="A10037" s="2">
        <f t="shared" si="222"/>
        <v>52039</v>
      </c>
    </row>
    <row r="10038" spans="1:1" x14ac:dyDescent="0.35">
      <c r="A10038" s="2">
        <f t="shared" si="222"/>
        <v>52040</v>
      </c>
    </row>
    <row r="10039" spans="1:1" x14ac:dyDescent="0.35">
      <c r="A10039" s="2">
        <f t="shared" si="222"/>
        <v>52041</v>
      </c>
    </row>
    <row r="10040" spans="1:1" x14ac:dyDescent="0.35">
      <c r="A10040" s="2">
        <f t="shared" si="222"/>
        <v>52042</v>
      </c>
    </row>
    <row r="10041" spans="1:1" x14ac:dyDescent="0.35">
      <c r="A10041" s="2">
        <f t="shared" si="222"/>
        <v>52043</v>
      </c>
    </row>
    <row r="10042" spans="1:1" x14ac:dyDescent="0.35">
      <c r="A10042" s="2">
        <f t="shared" si="222"/>
        <v>52044</v>
      </c>
    </row>
    <row r="10043" spans="1:1" x14ac:dyDescent="0.35">
      <c r="A10043" s="2">
        <f t="shared" si="222"/>
        <v>52045</v>
      </c>
    </row>
    <row r="10044" spans="1:1" x14ac:dyDescent="0.35">
      <c r="A10044" s="2">
        <f t="shared" si="222"/>
        <v>52046</v>
      </c>
    </row>
    <row r="10045" spans="1:1" x14ac:dyDescent="0.35">
      <c r="A10045" s="2">
        <f t="shared" si="222"/>
        <v>52047</v>
      </c>
    </row>
    <row r="10046" spans="1:1" x14ac:dyDescent="0.35">
      <c r="A10046" s="2">
        <f t="shared" si="222"/>
        <v>52048</v>
      </c>
    </row>
    <row r="10047" spans="1:1" x14ac:dyDescent="0.35">
      <c r="A10047" s="2">
        <f t="shared" si="222"/>
        <v>52049</v>
      </c>
    </row>
    <row r="10048" spans="1:1" x14ac:dyDescent="0.35">
      <c r="A10048" s="2">
        <f t="shared" si="222"/>
        <v>52050</v>
      </c>
    </row>
    <row r="10049" spans="1:1" x14ac:dyDescent="0.35">
      <c r="A10049" s="2">
        <f t="shared" si="222"/>
        <v>52051</v>
      </c>
    </row>
    <row r="10050" spans="1:1" x14ac:dyDescent="0.35">
      <c r="A10050" s="2">
        <f t="shared" si="222"/>
        <v>52052</v>
      </c>
    </row>
    <row r="10051" spans="1:1" x14ac:dyDescent="0.35">
      <c r="A10051" s="2">
        <f t="shared" si="222"/>
        <v>52053</v>
      </c>
    </row>
    <row r="10052" spans="1:1" x14ac:dyDescent="0.35">
      <c r="A10052" s="2">
        <f t="shared" si="222"/>
        <v>52054</v>
      </c>
    </row>
    <row r="10053" spans="1:1" x14ac:dyDescent="0.35">
      <c r="A10053" s="2">
        <f t="shared" si="222"/>
        <v>52055</v>
      </c>
    </row>
    <row r="10054" spans="1:1" x14ac:dyDescent="0.35">
      <c r="A10054" s="2">
        <f t="shared" si="222"/>
        <v>52056</v>
      </c>
    </row>
    <row r="10055" spans="1:1" x14ac:dyDescent="0.35">
      <c r="A10055" s="2">
        <f t="shared" si="222"/>
        <v>52057</v>
      </c>
    </row>
    <row r="10056" spans="1:1" x14ac:dyDescent="0.35">
      <c r="A10056" s="2">
        <f t="shared" si="222"/>
        <v>52058</v>
      </c>
    </row>
    <row r="10057" spans="1:1" x14ac:dyDescent="0.35">
      <c r="A10057" s="2">
        <f t="shared" si="222"/>
        <v>52059</v>
      </c>
    </row>
    <row r="10058" spans="1:1" x14ac:dyDescent="0.35">
      <c r="A10058" s="2">
        <f t="shared" si="222"/>
        <v>52060</v>
      </c>
    </row>
    <row r="10059" spans="1:1" x14ac:dyDescent="0.35">
      <c r="A10059" s="2">
        <f t="shared" si="222"/>
        <v>52061</v>
      </c>
    </row>
    <row r="10060" spans="1:1" x14ac:dyDescent="0.35">
      <c r="A10060" s="2">
        <f t="shared" si="222"/>
        <v>52062</v>
      </c>
    </row>
    <row r="10061" spans="1:1" x14ac:dyDescent="0.35">
      <c r="A10061" s="2">
        <f t="shared" si="222"/>
        <v>52063</v>
      </c>
    </row>
    <row r="10062" spans="1:1" x14ac:dyDescent="0.35">
      <c r="A10062" s="2">
        <f t="shared" si="222"/>
        <v>52064</v>
      </c>
    </row>
    <row r="10063" spans="1:1" x14ac:dyDescent="0.35">
      <c r="A10063" s="2">
        <f t="shared" si="222"/>
        <v>52065</v>
      </c>
    </row>
    <row r="10064" spans="1:1" x14ac:dyDescent="0.35">
      <c r="A10064" s="2">
        <f t="shared" si="222"/>
        <v>52066</v>
      </c>
    </row>
    <row r="10065" spans="1:1" x14ac:dyDescent="0.35">
      <c r="A10065" s="2">
        <f t="shared" si="222"/>
        <v>52067</v>
      </c>
    </row>
    <row r="10066" spans="1:1" x14ac:dyDescent="0.35">
      <c r="A10066" s="2">
        <f t="shared" si="222"/>
        <v>52068</v>
      </c>
    </row>
    <row r="10067" spans="1:1" x14ac:dyDescent="0.35">
      <c r="A10067" s="2">
        <f t="shared" si="222"/>
        <v>52069</v>
      </c>
    </row>
    <row r="10068" spans="1:1" x14ac:dyDescent="0.35">
      <c r="A10068" s="2">
        <f t="shared" si="222"/>
        <v>52070</v>
      </c>
    </row>
    <row r="10069" spans="1:1" x14ac:dyDescent="0.35">
      <c r="A10069" s="2">
        <f t="shared" ref="A10069:A10132" si="223">A10068+1</f>
        <v>52071</v>
      </c>
    </row>
    <row r="10070" spans="1:1" x14ac:dyDescent="0.35">
      <c r="A10070" s="2">
        <f t="shared" si="223"/>
        <v>52072</v>
      </c>
    </row>
    <row r="10071" spans="1:1" x14ac:dyDescent="0.35">
      <c r="A10071" s="2">
        <f t="shared" si="223"/>
        <v>52073</v>
      </c>
    </row>
    <row r="10072" spans="1:1" x14ac:dyDescent="0.35">
      <c r="A10072" s="2">
        <f t="shared" si="223"/>
        <v>52074</v>
      </c>
    </row>
    <row r="10073" spans="1:1" x14ac:dyDescent="0.35">
      <c r="A10073" s="2">
        <f t="shared" si="223"/>
        <v>52075</v>
      </c>
    </row>
    <row r="10074" spans="1:1" x14ac:dyDescent="0.35">
      <c r="A10074" s="2">
        <f t="shared" si="223"/>
        <v>52076</v>
      </c>
    </row>
    <row r="10075" spans="1:1" x14ac:dyDescent="0.35">
      <c r="A10075" s="2">
        <f t="shared" si="223"/>
        <v>52077</v>
      </c>
    </row>
    <row r="10076" spans="1:1" x14ac:dyDescent="0.35">
      <c r="A10076" s="2">
        <f t="shared" si="223"/>
        <v>52078</v>
      </c>
    </row>
    <row r="10077" spans="1:1" x14ac:dyDescent="0.35">
      <c r="A10077" s="2">
        <f t="shared" si="223"/>
        <v>52079</v>
      </c>
    </row>
    <row r="10078" spans="1:1" x14ac:dyDescent="0.35">
      <c r="A10078" s="2">
        <f t="shared" si="223"/>
        <v>52080</v>
      </c>
    </row>
    <row r="10079" spans="1:1" x14ac:dyDescent="0.35">
      <c r="A10079" s="2">
        <f t="shared" si="223"/>
        <v>52081</v>
      </c>
    </row>
    <row r="10080" spans="1:1" x14ac:dyDescent="0.35">
      <c r="A10080" s="2">
        <f t="shared" si="223"/>
        <v>52082</v>
      </c>
    </row>
    <row r="10081" spans="1:1" x14ac:dyDescent="0.35">
      <c r="A10081" s="2">
        <f t="shared" si="223"/>
        <v>52083</v>
      </c>
    </row>
    <row r="10082" spans="1:1" x14ac:dyDescent="0.35">
      <c r="A10082" s="2">
        <f t="shared" si="223"/>
        <v>52084</v>
      </c>
    </row>
    <row r="10083" spans="1:1" x14ac:dyDescent="0.35">
      <c r="A10083" s="2">
        <f t="shared" si="223"/>
        <v>52085</v>
      </c>
    </row>
    <row r="10084" spans="1:1" x14ac:dyDescent="0.35">
      <c r="A10084" s="2">
        <f t="shared" si="223"/>
        <v>52086</v>
      </c>
    </row>
    <row r="10085" spans="1:1" x14ac:dyDescent="0.35">
      <c r="A10085" s="2">
        <f t="shared" si="223"/>
        <v>52087</v>
      </c>
    </row>
    <row r="10086" spans="1:1" x14ac:dyDescent="0.35">
      <c r="A10086" s="2">
        <f t="shared" si="223"/>
        <v>52088</v>
      </c>
    </row>
    <row r="10087" spans="1:1" x14ac:dyDescent="0.35">
      <c r="A10087" s="2">
        <f t="shared" si="223"/>
        <v>52089</v>
      </c>
    </row>
    <row r="10088" spans="1:1" x14ac:dyDescent="0.35">
      <c r="A10088" s="2">
        <f t="shared" si="223"/>
        <v>52090</v>
      </c>
    </row>
    <row r="10089" spans="1:1" x14ac:dyDescent="0.35">
      <c r="A10089" s="2">
        <f t="shared" si="223"/>
        <v>52091</v>
      </c>
    </row>
    <row r="10090" spans="1:1" x14ac:dyDescent="0.35">
      <c r="A10090" s="2">
        <f t="shared" si="223"/>
        <v>52092</v>
      </c>
    </row>
    <row r="10091" spans="1:1" x14ac:dyDescent="0.35">
      <c r="A10091" s="2">
        <f t="shared" si="223"/>
        <v>52093</v>
      </c>
    </row>
    <row r="10092" spans="1:1" x14ac:dyDescent="0.35">
      <c r="A10092" s="2">
        <f t="shared" si="223"/>
        <v>52094</v>
      </c>
    </row>
    <row r="10093" spans="1:1" x14ac:dyDescent="0.35">
      <c r="A10093" s="2">
        <f t="shared" si="223"/>
        <v>52095</v>
      </c>
    </row>
    <row r="10094" spans="1:1" x14ac:dyDescent="0.35">
      <c r="A10094" s="2">
        <f t="shared" si="223"/>
        <v>52096</v>
      </c>
    </row>
    <row r="10095" spans="1:1" x14ac:dyDescent="0.35">
      <c r="A10095" s="2">
        <f t="shared" si="223"/>
        <v>52097</v>
      </c>
    </row>
    <row r="10096" spans="1:1" x14ac:dyDescent="0.35">
      <c r="A10096" s="2">
        <f t="shared" si="223"/>
        <v>52098</v>
      </c>
    </row>
    <row r="10097" spans="1:1" x14ac:dyDescent="0.35">
      <c r="A10097" s="2">
        <f t="shared" si="223"/>
        <v>52099</v>
      </c>
    </row>
    <row r="10098" spans="1:1" x14ac:dyDescent="0.35">
      <c r="A10098" s="2">
        <f t="shared" si="223"/>
        <v>52100</v>
      </c>
    </row>
    <row r="10099" spans="1:1" x14ac:dyDescent="0.35">
      <c r="A10099" s="2">
        <f t="shared" si="223"/>
        <v>52101</v>
      </c>
    </row>
    <row r="10100" spans="1:1" x14ac:dyDescent="0.35">
      <c r="A10100" s="2">
        <f t="shared" si="223"/>
        <v>52102</v>
      </c>
    </row>
    <row r="10101" spans="1:1" x14ac:dyDescent="0.35">
      <c r="A10101" s="2">
        <f t="shared" si="223"/>
        <v>52103</v>
      </c>
    </row>
    <row r="10102" spans="1:1" x14ac:dyDescent="0.35">
      <c r="A10102" s="2">
        <f t="shared" si="223"/>
        <v>52104</v>
      </c>
    </row>
    <row r="10103" spans="1:1" x14ac:dyDescent="0.35">
      <c r="A10103" s="2">
        <f t="shared" si="223"/>
        <v>52105</v>
      </c>
    </row>
    <row r="10104" spans="1:1" x14ac:dyDescent="0.35">
      <c r="A10104" s="2">
        <f t="shared" si="223"/>
        <v>52106</v>
      </c>
    </row>
    <row r="10105" spans="1:1" x14ac:dyDescent="0.35">
      <c r="A10105" s="2">
        <f t="shared" si="223"/>
        <v>52107</v>
      </c>
    </row>
    <row r="10106" spans="1:1" x14ac:dyDescent="0.35">
      <c r="A10106" s="2">
        <f t="shared" si="223"/>
        <v>52108</v>
      </c>
    </row>
    <row r="10107" spans="1:1" x14ac:dyDescent="0.35">
      <c r="A10107" s="2">
        <f t="shared" si="223"/>
        <v>52109</v>
      </c>
    </row>
    <row r="10108" spans="1:1" x14ac:dyDescent="0.35">
      <c r="A10108" s="2">
        <f t="shared" si="223"/>
        <v>52110</v>
      </c>
    </row>
    <row r="10109" spans="1:1" x14ac:dyDescent="0.35">
      <c r="A10109" s="2">
        <f t="shared" si="223"/>
        <v>52111</v>
      </c>
    </row>
    <row r="10110" spans="1:1" x14ac:dyDescent="0.35">
      <c r="A10110" s="2">
        <f t="shared" si="223"/>
        <v>52112</v>
      </c>
    </row>
    <row r="10111" spans="1:1" x14ac:dyDescent="0.35">
      <c r="A10111" s="2">
        <f t="shared" si="223"/>
        <v>52113</v>
      </c>
    </row>
    <row r="10112" spans="1:1" x14ac:dyDescent="0.35">
      <c r="A10112" s="2">
        <f t="shared" si="223"/>
        <v>52114</v>
      </c>
    </row>
    <row r="10113" spans="1:1" x14ac:dyDescent="0.35">
      <c r="A10113" s="2">
        <f t="shared" si="223"/>
        <v>52115</v>
      </c>
    </row>
    <row r="10114" spans="1:1" x14ac:dyDescent="0.35">
      <c r="A10114" s="2">
        <f t="shared" si="223"/>
        <v>52116</v>
      </c>
    </row>
    <row r="10115" spans="1:1" x14ac:dyDescent="0.35">
      <c r="A10115" s="2">
        <f t="shared" si="223"/>
        <v>52117</v>
      </c>
    </row>
    <row r="10116" spans="1:1" x14ac:dyDescent="0.35">
      <c r="A10116" s="2">
        <f t="shared" si="223"/>
        <v>52118</v>
      </c>
    </row>
    <row r="10117" spans="1:1" x14ac:dyDescent="0.35">
      <c r="A10117" s="2">
        <f t="shared" si="223"/>
        <v>52119</v>
      </c>
    </row>
    <row r="10118" spans="1:1" x14ac:dyDescent="0.35">
      <c r="A10118" s="2">
        <f t="shared" si="223"/>
        <v>52120</v>
      </c>
    </row>
    <row r="10119" spans="1:1" x14ac:dyDescent="0.35">
      <c r="A10119" s="2">
        <f t="shared" si="223"/>
        <v>52121</v>
      </c>
    </row>
    <row r="10120" spans="1:1" x14ac:dyDescent="0.35">
      <c r="A10120" s="2">
        <f t="shared" si="223"/>
        <v>52122</v>
      </c>
    </row>
    <row r="10121" spans="1:1" x14ac:dyDescent="0.35">
      <c r="A10121" s="2">
        <f t="shared" si="223"/>
        <v>52123</v>
      </c>
    </row>
    <row r="10122" spans="1:1" x14ac:dyDescent="0.35">
      <c r="A10122" s="2">
        <f t="shared" si="223"/>
        <v>52124</v>
      </c>
    </row>
    <row r="10123" spans="1:1" x14ac:dyDescent="0.35">
      <c r="A10123" s="2">
        <f t="shared" si="223"/>
        <v>52125</v>
      </c>
    </row>
    <row r="10124" spans="1:1" x14ac:dyDescent="0.35">
      <c r="A10124" s="2">
        <f t="shared" si="223"/>
        <v>52126</v>
      </c>
    </row>
    <row r="10125" spans="1:1" x14ac:dyDescent="0.35">
      <c r="A10125" s="2">
        <f t="shared" si="223"/>
        <v>52127</v>
      </c>
    </row>
    <row r="10126" spans="1:1" x14ac:dyDescent="0.35">
      <c r="A10126" s="2">
        <f t="shared" si="223"/>
        <v>52128</v>
      </c>
    </row>
    <row r="10127" spans="1:1" x14ac:dyDescent="0.35">
      <c r="A10127" s="2">
        <f t="shared" si="223"/>
        <v>52129</v>
      </c>
    </row>
    <row r="10128" spans="1:1" x14ac:dyDescent="0.35">
      <c r="A10128" s="2">
        <f t="shared" si="223"/>
        <v>52130</v>
      </c>
    </row>
    <row r="10129" spans="1:1" x14ac:dyDescent="0.35">
      <c r="A10129" s="2">
        <f t="shared" si="223"/>
        <v>52131</v>
      </c>
    </row>
    <row r="10130" spans="1:1" x14ac:dyDescent="0.35">
      <c r="A10130" s="2">
        <f t="shared" si="223"/>
        <v>52132</v>
      </c>
    </row>
    <row r="10131" spans="1:1" x14ac:dyDescent="0.35">
      <c r="A10131" s="2">
        <f t="shared" si="223"/>
        <v>52133</v>
      </c>
    </row>
    <row r="10132" spans="1:1" x14ac:dyDescent="0.35">
      <c r="A10132" s="2">
        <f t="shared" si="223"/>
        <v>52134</v>
      </c>
    </row>
    <row r="10133" spans="1:1" x14ac:dyDescent="0.35">
      <c r="A10133" s="2">
        <f t="shared" ref="A10133:A10196" si="224">A10132+1</f>
        <v>52135</v>
      </c>
    </row>
    <row r="10134" spans="1:1" x14ac:dyDescent="0.35">
      <c r="A10134" s="2">
        <f t="shared" si="224"/>
        <v>52136</v>
      </c>
    </row>
    <row r="10135" spans="1:1" x14ac:dyDescent="0.35">
      <c r="A10135" s="2">
        <f t="shared" si="224"/>
        <v>52137</v>
      </c>
    </row>
    <row r="10136" spans="1:1" x14ac:dyDescent="0.35">
      <c r="A10136" s="2">
        <f t="shared" si="224"/>
        <v>52138</v>
      </c>
    </row>
    <row r="10137" spans="1:1" x14ac:dyDescent="0.35">
      <c r="A10137" s="2">
        <f t="shared" si="224"/>
        <v>52139</v>
      </c>
    </row>
    <row r="10138" spans="1:1" x14ac:dyDescent="0.35">
      <c r="A10138" s="2">
        <f t="shared" si="224"/>
        <v>52140</v>
      </c>
    </row>
    <row r="10139" spans="1:1" x14ac:dyDescent="0.35">
      <c r="A10139" s="2">
        <f t="shared" si="224"/>
        <v>52141</v>
      </c>
    </row>
    <row r="10140" spans="1:1" x14ac:dyDescent="0.35">
      <c r="A10140" s="2">
        <f t="shared" si="224"/>
        <v>52142</v>
      </c>
    </row>
    <row r="10141" spans="1:1" x14ac:dyDescent="0.35">
      <c r="A10141" s="2">
        <f t="shared" si="224"/>
        <v>52143</v>
      </c>
    </row>
    <row r="10142" spans="1:1" x14ac:dyDescent="0.35">
      <c r="A10142" s="2">
        <f t="shared" si="224"/>
        <v>52144</v>
      </c>
    </row>
    <row r="10143" spans="1:1" x14ac:dyDescent="0.35">
      <c r="A10143" s="2">
        <f t="shared" si="224"/>
        <v>52145</v>
      </c>
    </row>
    <row r="10144" spans="1:1" x14ac:dyDescent="0.35">
      <c r="A10144" s="2">
        <f t="shared" si="224"/>
        <v>52146</v>
      </c>
    </row>
    <row r="10145" spans="1:1" x14ac:dyDescent="0.35">
      <c r="A10145" s="2">
        <f t="shared" si="224"/>
        <v>52147</v>
      </c>
    </row>
    <row r="10146" spans="1:1" x14ac:dyDescent="0.35">
      <c r="A10146" s="2">
        <f t="shared" si="224"/>
        <v>52148</v>
      </c>
    </row>
    <row r="10147" spans="1:1" x14ac:dyDescent="0.35">
      <c r="A10147" s="2">
        <f t="shared" si="224"/>
        <v>52149</v>
      </c>
    </row>
    <row r="10148" spans="1:1" x14ac:dyDescent="0.35">
      <c r="A10148" s="2">
        <f t="shared" si="224"/>
        <v>52150</v>
      </c>
    </row>
    <row r="10149" spans="1:1" x14ac:dyDescent="0.35">
      <c r="A10149" s="2">
        <f t="shared" si="224"/>
        <v>52151</v>
      </c>
    </row>
    <row r="10150" spans="1:1" x14ac:dyDescent="0.35">
      <c r="A10150" s="2">
        <f t="shared" si="224"/>
        <v>52152</v>
      </c>
    </row>
    <row r="10151" spans="1:1" x14ac:dyDescent="0.35">
      <c r="A10151" s="2">
        <f t="shared" si="224"/>
        <v>52153</v>
      </c>
    </row>
    <row r="10152" spans="1:1" x14ac:dyDescent="0.35">
      <c r="A10152" s="2">
        <f t="shared" si="224"/>
        <v>52154</v>
      </c>
    </row>
    <row r="10153" spans="1:1" x14ac:dyDescent="0.35">
      <c r="A10153" s="2">
        <f t="shared" si="224"/>
        <v>52155</v>
      </c>
    </row>
    <row r="10154" spans="1:1" x14ac:dyDescent="0.35">
      <c r="A10154" s="2">
        <f t="shared" si="224"/>
        <v>52156</v>
      </c>
    </row>
    <row r="10155" spans="1:1" x14ac:dyDescent="0.35">
      <c r="A10155" s="2">
        <f t="shared" si="224"/>
        <v>52157</v>
      </c>
    </row>
    <row r="10156" spans="1:1" x14ac:dyDescent="0.35">
      <c r="A10156" s="2">
        <f t="shared" si="224"/>
        <v>52158</v>
      </c>
    </row>
    <row r="10157" spans="1:1" x14ac:dyDescent="0.35">
      <c r="A10157" s="2">
        <f t="shared" si="224"/>
        <v>52159</v>
      </c>
    </row>
    <row r="10158" spans="1:1" x14ac:dyDescent="0.35">
      <c r="A10158" s="2">
        <f t="shared" si="224"/>
        <v>52160</v>
      </c>
    </row>
    <row r="10159" spans="1:1" x14ac:dyDescent="0.35">
      <c r="A10159" s="2">
        <f t="shared" si="224"/>
        <v>52161</v>
      </c>
    </row>
    <row r="10160" spans="1:1" x14ac:dyDescent="0.35">
      <c r="A10160" s="2">
        <f t="shared" si="224"/>
        <v>52162</v>
      </c>
    </row>
    <row r="10161" spans="1:1" x14ac:dyDescent="0.35">
      <c r="A10161" s="2">
        <f t="shared" si="224"/>
        <v>52163</v>
      </c>
    </row>
    <row r="10162" spans="1:1" x14ac:dyDescent="0.35">
      <c r="A10162" s="2">
        <f t="shared" si="224"/>
        <v>52164</v>
      </c>
    </row>
    <row r="10163" spans="1:1" x14ac:dyDescent="0.35">
      <c r="A10163" s="2">
        <f t="shared" si="224"/>
        <v>52165</v>
      </c>
    </row>
    <row r="10164" spans="1:1" x14ac:dyDescent="0.35">
      <c r="A10164" s="2">
        <f t="shared" si="224"/>
        <v>52166</v>
      </c>
    </row>
    <row r="10165" spans="1:1" x14ac:dyDescent="0.35">
      <c r="A10165" s="2">
        <f t="shared" si="224"/>
        <v>52167</v>
      </c>
    </row>
    <row r="10166" spans="1:1" x14ac:dyDescent="0.35">
      <c r="A10166" s="2">
        <f t="shared" si="224"/>
        <v>52168</v>
      </c>
    </row>
    <row r="10167" spans="1:1" x14ac:dyDescent="0.35">
      <c r="A10167" s="2">
        <f t="shared" si="224"/>
        <v>52169</v>
      </c>
    </row>
    <row r="10168" spans="1:1" x14ac:dyDescent="0.35">
      <c r="A10168" s="2">
        <f t="shared" si="224"/>
        <v>52170</v>
      </c>
    </row>
    <row r="10169" spans="1:1" x14ac:dyDescent="0.35">
      <c r="A10169" s="2">
        <f t="shared" si="224"/>
        <v>52171</v>
      </c>
    </row>
    <row r="10170" spans="1:1" x14ac:dyDescent="0.35">
      <c r="A10170" s="2">
        <f t="shared" si="224"/>
        <v>52172</v>
      </c>
    </row>
    <row r="10171" spans="1:1" x14ac:dyDescent="0.35">
      <c r="A10171" s="2">
        <f t="shared" si="224"/>
        <v>52173</v>
      </c>
    </row>
    <row r="10172" spans="1:1" x14ac:dyDescent="0.35">
      <c r="A10172" s="2">
        <f t="shared" si="224"/>
        <v>52174</v>
      </c>
    </row>
    <row r="10173" spans="1:1" x14ac:dyDescent="0.35">
      <c r="A10173" s="2">
        <f t="shared" si="224"/>
        <v>52175</v>
      </c>
    </row>
    <row r="10174" spans="1:1" x14ac:dyDescent="0.35">
      <c r="A10174" s="2">
        <f t="shared" si="224"/>
        <v>52176</v>
      </c>
    </row>
    <row r="10175" spans="1:1" x14ac:dyDescent="0.35">
      <c r="A10175" s="2">
        <f t="shared" si="224"/>
        <v>52177</v>
      </c>
    </row>
    <row r="10176" spans="1:1" x14ac:dyDescent="0.35">
      <c r="A10176" s="2">
        <f t="shared" si="224"/>
        <v>52178</v>
      </c>
    </row>
    <row r="10177" spans="1:1" x14ac:dyDescent="0.35">
      <c r="A10177" s="2">
        <f t="shared" si="224"/>
        <v>52179</v>
      </c>
    </row>
    <row r="10178" spans="1:1" x14ac:dyDescent="0.35">
      <c r="A10178" s="2">
        <f t="shared" si="224"/>
        <v>52180</v>
      </c>
    </row>
    <row r="10179" spans="1:1" x14ac:dyDescent="0.35">
      <c r="A10179" s="2">
        <f t="shared" si="224"/>
        <v>52181</v>
      </c>
    </row>
    <row r="10180" spans="1:1" x14ac:dyDescent="0.35">
      <c r="A10180" s="2">
        <f t="shared" si="224"/>
        <v>52182</v>
      </c>
    </row>
    <row r="10181" spans="1:1" x14ac:dyDescent="0.35">
      <c r="A10181" s="2">
        <f t="shared" si="224"/>
        <v>52183</v>
      </c>
    </row>
    <row r="10182" spans="1:1" x14ac:dyDescent="0.35">
      <c r="A10182" s="2">
        <f t="shared" si="224"/>
        <v>52184</v>
      </c>
    </row>
    <row r="10183" spans="1:1" x14ac:dyDescent="0.35">
      <c r="A10183" s="2">
        <f t="shared" si="224"/>
        <v>52185</v>
      </c>
    </row>
    <row r="10184" spans="1:1" x14ac:dyDescent="0.35">
      <c r="A10184" s="2">
        <f t="shared" si="224"/>
        <v>52186</v>
      </c>
    </row>
    <row r="10185" spans="1:1" x14ac:dyDescent="0.35">
      <c r="A10185" s="2">
        <f t="shared" si="224"/>
        <v>52187</v>
      </c>
    </row>
    <row r="10186" spans="1:1" x14ac:dyDescent="0.35">
      <c r="A10186" s="2">
        <f t="shared" si="224"/>
        <v>52188</v>
      </c>
    </row>
    <row r="10187" spans="1:1" x14ac:dyDescent="0.35">
      <c r="A10187" s="2">
        <f t="shared" si="224"/>
        <v>52189</v>
      </c>
    </row>
    <row r="10188" spans="1:1" x14ac:dyDescent="0.35">
      <c r="A10188" s="2">
        <f t="shared" si="224"/>
        <v>52190</v>
      </c>
    </row>
    <row r="10189" spans="1:1" x14ac:dyDescent="0.35">
      <c r="A10189" s="2">
        <f t="shared" si="224"/>
        <v>52191</v>
      </c>
    </row>
    <row r="10190" spans="1:1" x14ac:dyDescent="0.35">
      <c r="A10190" s="2">
        <f t="shared" si="224"/>
        <v>52192</v>
      </c>
    </row>
    <row r="10191" spans="1:1" x14ac:dyDescent="0.35">
      <c r="A10191" s="2">
        <f t="shared" si="224"/>
        <v>52193</v>
      </c>
    </row>
    <row r="10192" spans="1:1" x14ac:dyDescent="0.35">
      <c r="A10192" s="2">
        <f t="shared" si="224"/>
        <v>52194</v>
      </c>
    </row>
    <row r="10193" spans="1:1" x14ac:dyDescent="0.35">
      <c r="A10193" s="2">
        <f t="shared" si="224"/>
        <v>52195</v>
      </c>
    </row>
    <row r="10194" spans="1:1" x14ac:dyDescent="0.35">
      <c r="A10194" s="2">
        <f t="shared" si="224"/>
        <v>52196</v>
      </c>
    </row>
    <row r="10195" spans="1:1" x14ac:dyDescent="0.35">
      <c r="A10195" s="2">
        <f t="shared" si="224"/>
        <v>52197</v>
      </c>
    </row>
    <row r="10196" spans="1:1" x14ac:dyDescent="0.35">
      <c r="A10196" s="2">
        <f t="shared" si="224"/>
        <v>52198</v>
      </c>
    </row>
    <row r="10197" spans="1:1" x14ac:dyDescent="0.35">
      <c r="A10197" s="2">
        <f t="shared" ref="A10197:A10260" si="225">A10196+1</f>
        <v>52199</v>
      </c>
    </row>
    <row r="10198" spans="1:1" x14ac:dyDescent="0.35">
      <c r="A10198" s="2">
        <f t="shared" si="225"/>
        <v>52200</v>
      </c>
    </row>
    <row r="10199" spans="1:1" x14ac:dyDescent="0.35">
      <c r="A10199" s="2">
        <f t="shared" si="225"/>
        <v>52201</v>
      </c>
    </row>
    <row r="10200" spans="1:1" x14ac:dyDescent="0.35">
      <c r="A10200" s="2">
        <f t="shared" si="225"/>
        <v>52202</v>
      </c>
    </row>
    <row r="10201" spans="1:1" x14ac:dyDescent="0.35">
      <c r="A10201" s="2">
        <f t="shared" si="225"/>
        <v>52203</v>
      </c>
    </row>
    <row r="10202" spans="1:1" x14ac:dyDescent="0.35">
      <c r="A10202" s="2">
        <f t="shared" si="225"/>
        <v>52204</v>
      </c>
    </row>
    <row r="10203" spans="1:1" x14ac:dyDescent="0.35">
      <c r="A10203" s="2">
        <f t="shared" si="225"/>
        <v>52205</v>
      </c>
    </row>
    <row r="10204" spans="1:1" x14ac:dyDescent="0.35">
      <c r="A10204" s="2">
        <f t="shared" si="225"/>
        <v>52206</v>
      </c>
    </row>
    <row r="10205" spans="1:1" x14ac:dyDescent="0.35">
      <c r="A10205" s="2">
        <f t="shared" si="225"/>
        <v>52207</v>
      </c>
    </row>
    <row r="10206" spans="1:1" x14ac:dyDescent="0.35">
      <c r="A10206" s="2">
        <f t="shared" si="225"/>
        <v>52208</v>
      </c>
    </row>
    <row r="10207" spans="1:1" x14ac:dyDescent="0.35">
      <c r="A10207" s="2">
        <f t="shared" si="225"/>
        <v>52209</v>
      </c>
    </row>
    <row r="10208" spans="1:1" x14ac:dyDescent="0.35">
      <c r="A10208" s="2">
        <f t="shared" si="225"/>
        <v>52210</v>
      </c>
    </row>
    <row r="10209" spans="1:1" x14ac:dyDescent="0.35">
      <c r="A10209" s="2">
        <f t="shared" si="225"/>
        <v>52211</v>
      </c>
    </row>
    <row r="10210" spans="1:1" x14ac:dyDescent="0.35">
      <c r="A10210" s="2">
        <f t="shared" si="225"/>
        <v>52212</v>
      </c>
    </row>
    <row r="10211" spans="1:1" x14ac:dyDescent="0.35">
      <c r="A10211" s="2">
        <f t="shared" si="225"/>
        <v>52213</v>
      </c>
    </row>
    <row r="10212" spans="1:1" x14ac:dyDescent="0.35">
      <c r="A10212" s="2">
        <f t="shared" si="225"/>
        <v>52214</v>
      </c>
    </row>
    <row r="10213" spans="1:1" x14ac:dyDescent="0.35">
      <c r="A10213" s="2">
        <f t="shared" si="225"/>
        <v>52215</v>
      </c>
    </row>
    <row r="10214" spans="1:1" x14ac:dyDescent="0.35">
      <c r="A10214" s="2">
        <f t="shared" si="225"/>
        <v>52216</v>
      </c>
    </row>
    <row r="10215" spans="1:1" x14ac:dyDescent="0.35">
      <c r="A10215" s="2">
        <f t="shared" si="225"/>
        <v>52217</v>
      </c>
    </row>
    <row r="10216" spans="1:1" x14ac:dyDescent="0.35">
      <c r="A10216" s="2">
        <f t="shared" si="225"/>
        <v>52218</v>
      </c>
    </row>
    <row r="10217" spans="1:1" x14ac:dyDescent="0.35">
      <c r="A10217" s="2">
        <f t="shared" si="225"/>
        <v>52219</v>
      </c>
    </row>
    <row r="10218" spans="1:1" x14ac:dyDescent="0.35">
      <c r="A10218" s="2">
        <f t="shared" si="225"/>
        <v>52220</v>
      </c>
    </row>
    <row r="10219" spans="1:1" x14ac:dyDescent="0.35">
      <c r="A10219" s="2">
        <f t="shared" si="225"/>
        <v>52221</v>
      </c>
    </row>
    <row r="10220" spans="1:1" x14ac:dyDescent="0.35">
      <c r="A10220" s="2">
        <f t="shared" si="225"/>
        <v>52222</v>
      </c>
    </row>
    <row r="10221" spans="1:1" x14ac:dyDescent="0.35">
      <c r="A10221" s="2">
        <f t="shared" si="225"/>
        <v>52223</v>
      </c>
    </row>
    <row r="10222" spans="1:1" x14ac:dyDescent="0.35">
      <c r="A10222" s="2">
        <f t="shared" si="225"/>
        <v>52224</v>
      </c>
    </row>
    <row r="10223" spans="1:1" x14ac:dyDescent="0.35">
      <c r="A10223" s="2">
        <f t="shared" si="225"/>
        <v>52225</v>
      </c>
    </row>
    <row r="10224" spans="1:1" x14ac:dyDescent="0.35">
      <c r="A10224" s="2">
        <f t="shared" si="225"/>
        <v>52226</v>
      </c>
    </row>
    <row r="10225" spans="1:1" x14ac:dyDescent="0.35">
      <c r="A10225" s="2">
        <f t="shared" si="225"/>
        <v>52227</v>
      </c>
    </row>
    <row r="10226" spans="1:1" x14ac:dyDescent="0.35">
      <c r="A10226" s="2">
        <f t="shared" si="225"/>
        <v>52228</v>
      </c>
    </row>
    <row r="10227" spans="1:1" x14ac:dyDescent="0.35">
      <c r="A10227" s="2">
        <f t="shared" si="225"/>
        <v>52229</v>
      </c>
    </row>
    <row r="10228" spans="1:1" x14ac:dyDescent="0.35">
      <c r="A10228" s="2">
        <f t="shared" si="225"/>
        <v>52230</v>
      </c>
    </row>
    <row r="10229" spans="1:1" x14ac:dyDescent="0.35">
      <c r="A10229" s="2">
        <f t="shared" si="225"/>
        <v>52231</v>
      </c>
    </row>
    <row r="10230" spans="1:1" x14ac:dyDescent="0.35">
      <c r="A10230" s="2">
        <f t="shared" si="225"/>
        <v>52232</v>
      </c>
    </row>
    <row r="10231" spans="1:1" x14ac:dyDescent="0.35">
      <c r="A10231" s="2">
        <f t="shared" si="225"/>
        <v>52233</v>
      </c>
    </row>
    <row r="10232" spans="1:1" x14ac:dyDescent="0.35">
      <c r="A10232" s="2">
        <f t="shared" si="225"/>
        <v>52234</v>
      </c>
    </row>
    <row r="10233" spans="1:1" x14ac:dyDescent="0.35">
      <c r="A10233" s="2">
        <f t="shared" si="225"/>
        <v>52235</v>
      </c>
    </row>
    <row r="10234" spans="1:1" x14ac:dyDescent="0.35">
      <c r="A10234" s="2">
        <f t="shared" si="225"/>
        <v>52236</v>
      </c>
    </row>
    <row r="10235" spans="1:1" x14ac:dyDescent="0.35">
      <c r="A10235" s="2">
        <f t="shared" si="225"/>
        <v>52237</v>
      </c>
    </row>
    <row r="10236" spans="1:1" x14ac:dyDescent="0.35">
      <c r="A10236" s="2">
        <f t="shared" si="225"/>
        <v>52238</v>
      </c>
    </row>
    <row r="10237" spans="1:1" x14ac:dyDescent="0.35">
      <c r="A10237" s="2">
        <f t="shared" si="225"/>
        <v>52239</v>
      </c>
    </row>
    <row r="10238" spans="1:1" x14ac:dyDescent="0.35">
      <c r="A10238" s="2">
        <f t="shared" si="225"/>
        <v>52240</v>
      </c>
    </row>
    <row r="10239" spans="1:1" x14ac:dyDescent="0.35">
      <c r="A10239" s="2">
        <f t="shared" si="225"/>
        <v>52241</v>
      </c>
    </row>
    <row r="10240" spans="1:1" x14ac:dyDescent="0.35">
      <c r="A10240" s="2">
        <f t="shared" si="225"/>
        <v>52242</v>
      </c>
    </row>
    <row r="10241" spans="1:1" x14ac:dyDescent="0.35">
      <c r="A10241" s="2">
        <f t="shared" si="225"/>
        <v>52243</v>
      </c>
    </row>
    <row r="10242" spans="1:1" x14ac:dyDescent="0.35">
      <c r="A10242" s="2">
        <f t="shared" si="225"/>
        <v>52244</v>
      </c>
    </row>
    <row r="10243" spans="1:1" x14ac:dyDescent="0.35">
      <c r="A10243" s="2">
        <f t="shared" si="225"/>
        <v>52245</v>
      </c>
    </row>
    <row r="10244" spans="1:1" x14ac:dyDescent="0.35">
      <c r="A10244" s="2">
        <f t="shared" si="225"/>
        <v>52246</v>
      </c>
    </row>
    <row r="10245" spans="1:1" x14ac:dyDescent="0.35">
      <c r="A10245" s="2">
        <f t="shared" si="225"/>
        <v>52247</v>
      </c>
    </row>
    <row r="10246" spans="1:1" x14ac:dyDescent="0.35">
      <c r="A10246" s="2">
        <f t="shared" si="225"/>
        <v>52248</v>
      </c>
    </row>
    <row r="10247" spans="1:1" x14ac:dyDescent="0.35">
      <c r="A10247" s="2">
        <f t="shared" si="225"/>
        <v>52249</v>
      </c>
    </row>
    <row r="10248" spans="1:1" x14ac:dyDescent="0.35">
      <c r="A10248" s="2">
        <f t="shared" si="225"/>
        <v>52250</v>
      </c>
    </row>
    <row r="10249" spans="1:1" x14ac:dyDescent="0.35">
      <c r="A10249" s="2">
        <f t="shared" si="225"/>
        <v>52251</v>
      </c>
    </row>
    <row r="10250" spans="1:1" x14ac:dyDescent="0.35">
      <c r="A10250" s="2">
        <f t="shared" si="225"/>
        <v>52252</v>
      </c>
    </row>
    <row r="10251" spans="1:1" x14ac:dyDescent="0.35">
      <c r="A10251" s="2">
        <f t="shared" si="225"/>
        <v>52253</v>
      </c>
    </row>
    <row r="10252" spans="1:1" x14ac:dyDescent="0.35">
      <c r="A10252" s="2">
        <f t="shared" si="225"/>
        <v>52254</v>
      </c>
    </row>
    <row r="10253" spans="1:1" x14ac:dyDescent="0.35">
      <c r="A10253" s="2">
        <f t="shared" si="225"/>
        <v>52255</v>
      </c>
    </row>
    <row r="10254" spans="1:1" x14ac:dyDescent="0.35">
      <c r="A10254" s="2">
        <f t="shared" si="225"/>
        <v>52256</v>
      </c>
    </row>
    <row r="10255" spans="1:1" x14ac:dyDescent="0.35">
      <c r="A10255" s="2">
        <f t="shared" si="225"/>
        <v>52257</v>
      </c>
    </row>
    <row r="10256" spans="1:1" x14ac:dyDescent="0.35">
      <c r="A10256" s="2">
        <f t="shared" si="225"/>
        <v>52258</v>
      </c>
    </row>
    <row r="10257" spans="1:1" x14ac:dyDescent="0.35">
      <c r="A10257" s="2">
        <f t="shared" si="225"/>
        <v>52259</v>
      </c>
    </row>
    <row r="10258" spans="1:1" x14ac:dyDescent="0.35">
      <c r="A10258" s="2">
        <f t="shared" si="225"/>
        <v>52260</v>
      </c>
    </row>
    <row r="10259" spans="1:1" x14ac:dyDescent="0.35">
      <c r="A10259" s="2">
        <f t="shared" si="225"/>
        <v>52261</v>
      </c>
    </row>
    <row r="10260" spans="1:1" x14ac:dyDescent="0.35">
      <c r="A10260" s="2">
        <f t="shared" si="225"/>
        <v>52262</v>
      </c>
    </row>
    <row r="10261" spans="1:1" x14ac:dyDescent="0.35">
      <c r="A10261" s="2">
        <f t="shared" ref="A10261:A10324" si="226">A10260+1</f>
        <v>52263</v>
      </c>
    </row>
    <row r="10262" spans="1:1" x14ac:dyDescent="0.35">
      <c r="A10262" s="2">
        <f t="shared" si="226"/>
        <v>52264</v>
      </c>
    </row>
    <row r="10263" spans="1:1" x14ac:dyDescent="0.35">
      <c r="A10263" s="2">
        <f t="shared" si="226"/>
        <v>52265</v>
      </c>
    </row>
    <row r="10264" spans="1:1" x14ac:dyDescent="0.35">
      <c r="A10264" s="2">
        <f t="shared" si="226"/>
        <v>52266</v>
      </c>
    </row>
    <row r="10265" spans="1:1" x14ac:dyDescent="0.35">
      <c r="A10265" s="2">
        <f t="shared" si="226"/>
        <v>52267</v>
      </c>
    </row>
    <row r="10266" spans="1:1" x14ac:dyDescent="0.35">
      <c r="A10266" s="2">
        <f t="shared" si="226"/>
        <v>52268</v>
      </c>
    </row>
    <row r="10267" spans="1:1" x14ac:dyDescent="0.35">
      <c r="A10267" s="2">
        <f t="shared" si="226"/>
        <v>52269</v>
      </c>
    </row>
    <row r="10268" spans="1:1" x14ac:dyDescent="0.35">
      <c r="A10268" s="2">
        <f t="shared" si="226"/>
        <v>52270</v>
      </c>
    </row>
    <row r="10269" spans="1:1" x14ac:dyDescent="0.35">
      <c r="A10269" s="2">
        <f t="shared" si="226"/>
        <v>52271</v>
      </c>
    </row>
    <row r="10270" spans="1:1" x14ac:dyDescent="0.35">
      <c r="A10270" s="2">
        <f t="shared" si="226"/>
        <v>52272</v>
      </c>
    </row>
    <row r="10271" spans="1:1" x14ac:dyDescent="0.35">
      <c r="A10271" s="2">
        <f t="shared" si="226"/>
        <v>52273</v>
      </c>
    </row>
    <row r="10272" spans="1:1" x14ac:dyDescent="0.35">
      <c r="A10272" s="2">
        <f t="shared" si="226"/>
        <v>52274</v>
      </c>
    </row>
    <row r="10273" spans="1:1" x14ac:dyDescent="0.35">
      <c r="A10273" s="2">
        <f t="shared" si="226"/>
        <v>52275</v>
      </c>
    </row>
    <row r="10274" spans="1:1" x14ac:dyDescent="0.35">
      <c r="A10274" s="2">
        <f t="shared" si="226"/>
        <v>52276</v>
      </c>
    </row>
    <row r="10275" spans="1:1" x14ac:dyDescent="0.35">
      <c r="A10275" s="2">
        <f t="shared" si="226"/>
        <v>52277</v>
      </c>
    </row>
    <row r="10276" spans="1:1" x14ac:dyDescent="0.35">
      <c r="A10276" s="2">
        <f t="shared" si="226"/>
        <v>52278</v>
      </c>
    </row>
    <row r="10277" spans="1:1" x14ac:dyDescent="0.35">
      <c r="A10277" s="2">
        <f t="shared" si="226"/>
        <v>52279</v>
      </c>
    </row>
    <row r="10278" spans="1:1" x14ac:dyDescent="0.35">
      <c r="A10278" s="2">
        <f t="shared" si="226"/>
        <v>52280</v>
      </c>
    </row>
    <row r="10279" spans="1:1" x14ac:dyDescent="0.35">
      <c r="A10279" s="2">
        <f t="shared" si="226"/>
        <v>52281</v>
      </c>
    </row>
    <row r="10280" spans="1:1" x14ac:dyDescent="0.35">
      <c r="A10280" s="2">
        <f t="shared" si="226"/>
        <v>52282</v>
      </c>
    </row>
    <row r="10281" spans="1:1" x14ac:dyDescent="0.35">
      <c r="A10281" s="2">
        <f t="shared" si="226"/>
        <v>52283</v>
      </c>
    </row>
    <row r="10282" spans="1:1" x14ac:dyDescent="0.35">
      <c r="A10282" s="2">
        <f t="shared" si="226"/>
        <v>52284</v>
      </c>
    </row>
    <row r="10283" spans="1:1" x14ac:dyDescent="0.35">
      <c r="A10283" s="2">
        <f t="shared" si="226"/>
        <v>52285</v>
      </c>
    </row>
    <row r="10284" spans="1:1" x14ac:dyDescent="0.35">
      <c r="A10284" s="2">
        <f t="shared" si="226"/>
        <v>52286</v>
      </c>
    </row>
    <row r="10285" spans="1:1" x14ac:dyDescent="0.35">
      <c r="A10285" s="2">
        <f t="shared" si="226"/>
        <v>52287</v>
      </c>
    </row>
    <row r="10286" spans="1:1" x14ac:dyDescent="0.35">
      <c r="A10286" s="2">
        <f t="shared" si="226"/>
        <v>52288</v>
      </c>
    </row>
    <row r="10287" spans="1:1" x14ac:dyDescent="0.35">
      <c r="A10287" s="2">
        <f t="shared" si="226"/>
        <v>52289</v>
      </c>
    </row>
    <row r="10288" spans="1:1" x14ac:dyDescent="0.35">
      <c r="A10288" s="2">
        <f t="shared" si="226"/>
        <v>52290</v>
      </c>
    </row>
    <row r="10289" spans="1:1" x14ac:dyDescent="0.35">
      <c r="A10289" s="2">
        <f t="shared" si="226"/>
        <v>52291</v>
      </c>
    </row>
    <row r="10290" spans="1:1" x14ac:dyDescent="0.35">
      <c r="A10290" s="2">
        <f t="shared" si="226"/>
        <v>52292</v>
      </c>
    </row>
    <row r="10291" spans="1:1" x14ac:dyDescent="0.35">
      <c r="A10291" s="2">
        <f t="shared" si="226"/>
        <v>52293</v>
      </c>
    </row>
    <row r="10292" spans="1:1" x14ac:dyDescent="0.35">
      <c r="A10292" s="2">
        <f t="shared" si="226"/>
        <v>52294</v>
      </c>
    </row>
    <row r="10293" spans="1:1" x14ac:dyDescent="0.35">
      <c r="A10293" s="2">
        <f t="shared" si="226"/>
        <v>52295</v>
      </c>
    </row>
    <row r="10294" spans="1:1" x14ac:dyDescent="0.35">
      <c r="A10294" s="2">
        <f t="shared" si="226"/>
        <v>52296</v>
      </c>
    </row>
    <row r="10295" spans="1:1" x14ac:dyDescent="0.35">
      <c r="A10295" s="2">
        <f t="shared" si="226"/>
        <v>52297</v>
      </c>
    </row>
    <row r="10296" spans="1:1" x14ac:dyDescent="0.35">
      <c r="A10296" s="2">
        <f t="shared" si="226"/>
        <v>52298</v>
      </c>
    </row>
    <row r="10297" spans="1:1" x14ac:dyDescent="0.35">
      <c r="A10297" s="2">
        <f t="shared" si="226"/>
        <v>52299</v>
      </c>
    </row>
    <row r="10298" spans="1:1" x14ac:dyDescent="0.35">
      <c r="A10298" s="2">
        <f t="shared" si="226"/>
        <v>52300</v>
      </c>
    </row>
    <row r="10299" spans="1:1" x14ac:dyDescent="0.35">
      <c r="A10299" s="2">
        <f t="shared" si="226"/>
        <v>52301</v>
      </c>
    </row>
    <row r="10300" spans="1:1" x14ac:dyDescent="0.35">
      <c r="A10300" s="2">
        <f t="shared" si="226"/>
        <v>52302</v>
      </c>
    </row>
    <row r="10301" spans="1:1" x14ac:dyDescent="0.35">
      <c r="A10301" s="2">
        <f t="shared" si="226"/>
        <v>52303</v>
      </c>
    </row>
    <row r="10302" spans="1:1" x14ac:dyDescent="0.35">
      <c r="A10302" s="2">
        <f t="shared" si="226"/>
        <v>52304</v>
      </c>
    </row>
    <row r="10303" spans="1:1" x14ac:dyDescent="0.35">
      <c r="A10303" s="2">
        <f t="shared" si="226"/>
        <v>52305</v>
      </c>
    </row>
    <row r="10304" spans="1:1" x14ac:dyDescent="0.35">
      <c r="A10304" s="2">
        <f t="shared" si="226"/>
        <v>52306</v>
      </c>
    </row>
    <row r="10305" spans="1:1" x14ac:dyDescent="0.35">
      <c r="A10305" s="2">
        <f t="shared" si="226"/>
        <v>52307</v>
      </c>
    </row>
    <row r="10306" spans="1:1" x14ac:dyDescent="0.35">
      <c r="A10306" s="2">
        <f t="shared" si="226"/>
        <v>52308</v>
      </c>
    </row>
    <row r="10307" spans="1:1" x14ac:dyDescent="0.35">
      <c r="A10307" s="2">
        <f t="shared" si="226"/>
        <v>52309</v>
      </c>
    </row>
    <row r="10308" spans="1:1" x14ac:dyDescent="0.35">
      <c r="A10308" s="2">
        <f t="shared" si="226"/>
        <v>52310</v>
      </c>
    </row>
    <row r="10309" spans="1:1" x14ac:dyDescent="0.35">
      <c r="A10309" s="2">
        <f t="shared" si="226"/>
        <v>52311</v>
      </c>
    </row>
    <row r="10310" spans="1:1" x14ac:dyDescent="0.35">
      <c r="A10310" s="2">
        <f t="shared" si="226"/>
        <v>52312</v>
      </c>
    </row>
    <row r="10311" spans="1:1" x14ac:dyDescent="0.35">
      <c r="A10311" s="2">
        <f t="shared" si="226"/>
        <v>52313</v>
      </c>
    </row>
    <row r="10312" spans="1:1" x14ac:dyDescent="0.35">
      <c r="A10312" s="2">
        <f t="shared" si="226"/>
        <v>52314</v>
      </c>
    </row>
    <row r="10313" spans="1:1" x14ac:dyDescent="0.35">
      <c r="A10313" s="2">
        <f t="shared" si="226"/>
        <v>52315</v>
      </c>
    </row>
    <row r="10314" spans="1:1" x14ac:dyDescent="0.35">
      <c r="A10314" s="2">
        <f t="shared" si="226"/>
        <v>52316</v>
      </c>
    </row>
    <row r="10315" spans="1:1" x14ac:dyDescent="0.35">
      <c r="A10315" s="2">
        <f t="shared" si="226"/>
        <v>52317</v>
      </c>
    </row>
    <row r="10316" spans="1:1" x14ac:dyDescent="0.35">
      <c r="A10316" s="2">
        <f t="shared" si="226"/>
        <v>52318</v>
      </c>
    </row>
    <row r="10317" spans="1:1" x14ac:dyDescent="0.35">
      <c r="A10317" s="2">
        <f t="shared" si="226"/>
        <v>52319</v>
      </c>
    </row>
    <row r="10318" spans="1:1" x14ac:dyDescent="0.35">
      <c r="A10318" s="2">
        <f t="shared" si="226"/>
        <v>52320</v>
      </c>
    </row>
    <row r="10319" spans="1:1" x14ac:dyDescent="0.35">
      <c r="A10319" s="2">
        <f t="shared" si="226"/>
        <v>52321</v>
      </c>
    </row>
    <row r="10320" spans="1:1" x14ac:dyDescent="0.35">
      <c r="A10320" s="2">
        <f t="shared" si="226"/>
        <v>52322</v>
      </c>
    </row>
    <row r="10321" spans="1:1" x14ac:dyDescent="0.35">
      <c r="A10321" s="2">
        <f t="shared" si="226"/>
        <v>52323</v>
      </c>
    </row>
    <row r="10322" spans="1:1" x14ac:dyDescent="0.35">
      <c r="A10322" s="2">
        <f t="shared" si="226"/>
        <v>52324</v>
      </c>
    </row>
    <row r="10323" spans="1:1" x14ac:dyDescent="0.35">
      <c r="A10323" s="2">
        <f t="shared" si="226"/>
        <v>52325</v>
      </c>
    </row>
    <row r="10324" spans="1:1" x14ac:dyDescent="0.35">
      <c r="A10324" s="2">
        <f t="shared" si="226"/>
        <v>52326</v>
      </c>
    </row>
    <row r="10325" spans="1:1" x14ac:dyDescent="0.35">
      <c r="A10325" s="2">
        <f t="shared" ref="A10325:A10388" si="227">A10324+1</f>
        <v>52327</v>
      </c>
    </row>
    <row r="10326" spans="1:1" x14ac:dyDescent="0.35">
      <c r="A10326" s="2">
        <f t="shared" si="227"/>
        <v>52328</v>
      </c>
    </row>
    <row r="10327" spans="1:1" x14ac:dyDescent="0.35">
      <c r="A10327" s="2">
        <f t="shared" si="227"/>
        <v>52329</v>
      </c>
    </row>
    <row r="10328" spans="1:1" x14ac:dyDescent="0.35">
      <c r="A10328" s="2">
        <f t="shared" si="227"/>
        <v>52330</v>
      </c>
    </row>
    <row r="10329" spans="1:1" x14ac:dyDescent="0.35">
      <c r="A10329" s="2">
        <f t="shared" si="227"/>
        <v>52331</v>
      </c>
    </row>
    <row r="10330" spans="1:1" x14ac:dyDescent="0.35">
      <c r="A10330" s="2">
        <f t="shared" si="227"/>
        <v>52332</v>
      </c>
    </row>
    <row r="10331" spans="1:1" x14ac:dyDescent="0.35">
      <c r="A10331" s="2">
        <f t="shared" si="227"/>
        <v>52333</v>
      </c>
    </row>
    <row r="10332" spans="1:1" x14ac:dyDescent="0.35">
      <c r="A10332" s="2">
        <f t="shared" si="227"/>
        <v>52334</v>
      </c>
    </row>
    <row r="10333" spans="1:1" x14ac:dyDescent="0.35">
      <c r="A10333" s="2">
        <f t="shared" si="227"/>
        <v>52335</v>
      </c>
    </row>
    <row r="10334" spans="1:1" x14ac:dyDescent="0.35">
      <c r="A10334" s="2">
        <f t="shared" si="227"/>
        <v>52336</v>
      </c>
    </row>
    <row r="10335" spans="1:1" x14ac:dyDescent="0.35">
      <c r="A10335" s="2">
        <f t="shared" si="227"/>
        <v>52337</v>
      </c>
    </row>
    <row r="10336" spans="1:1" x14ac:dyDescent="0.35">
      <c r="A10336" s="2">
        <f t="shared" si="227"/>
        <v>52338</v>
      </c>
    </row>
    <row r="10337" spans="1:1" x14ac:dyDescent="0.35">
      <c r="A10337" s="2">
        <f t="shared" si="227"/>
        <v>52339</v>
      </c>
    </row>
    <row r="10338" spans="1:1" x14ac:dyDescent="0.35">
      <c r="A10338" s="2">
        <f t="shared" si="227"/>
        <v>52340</v>
      </c>
    </row>
    <row r="10339" spans="1:1" x14ac:dyDescent="0.35">
      <c r="A10339" s="2">
        <f t="shared" si="227"/>
        <v>52341</v>
      </c>
    </row>
    <row r="10340" spans="1:1" x14ac:dyDescent="0.35">
      <c r="A10340" s="2">
        <f t="shared" si="227"/>
        <v>52342</v>
      </c>
    </row>
    <row r="10341" spans="1:1" x14ac:dyDescent="0.35">
      <c r="A10341" s="2">
        <f t="shared" si="227"/>
        <v>52343</v>
      </c>
    </row>
    <row r="10342" spans="1:1" x14ac:dyDescent="0.35">
      <c r="A10342" s="2">
        <f t="shared" si="227"/>
        <v>52344</v>
      </c>
    </row>
    <row r="10343" spans="1:1" x14ac:dyDescent="0.35">
      <c r="A10343" s="2">
        <f t="shared" si="227"/>
        <v>52345</v>
      </c>
    </row>
    <row r="10344" spans="1:1" x14ac:dyDescent="0.35">
      <c r="A10344" s="2">
        <f t="shared" si="227"/>
        <v>52346</v>
      </c>
    </row>
    <row r="10345" spans="1:1" x14ac:dyDescent="0.35">
      <c r="A10345" s="2">
        <f t="shared" si="227"/>
        <v>52347</v>
      </c>
    </row>
    <row r="10346" spans="1:1" x14ac:dyDescent="0.35">
      <c r="A10346" s="2">
        <f t="shared" si="227"/>
        <v>52348</v>
      </c>
    </row>
    <row r="10347" spans="1:1" x14ac:dyDescent="0.35">
      <c r="A10347" s="2">
        <f t="shared" si="227"/>
        <v>52349</v>
      </c>
    </row>
    <row r="10348" spans="1:1" x14ac:dyDescent="0.35">
      <c r="A10348" s="2">
        <f t="shared" si="227"/>
        <v>52350</v>
      </c>
    </row>
    <row r="10349" spans="1:1" x14ac:dyDescent="0.35">
      <c r="A10349" s="2">
        <f t="shared" si="227"/>
        <v>52351</v>
      </c>
    </row>
    <row r="10350" spans="1:1" x14ac:dyDescent="0.35">
      <c r="A10350" s="2">
        <f t="shared" si="227"/>
        <v>52352</v>
      </c>
    </row>
    <row r="10351" spans="1:1" x14ac:dyDescent="0.35">
      <c r="A10351" s="2">
        <f t="shared" si="227"/>
        <v>52353</v>
      </c>
    </row>
    <row r="10352" spans="1:1" x14ac:dyDescent="0.35">
      <c r="A10352" s="2">
        <f t="shared" si="227"/>
        <v>52354</v>
      </c>
    </row>
    <row r="10353" spans="1:1" x14ac:dyDescent="0.35">
      <c r="A10353" s="2">
        <f t="shared" si="227"/>
        <v>52355</v>
      </c>
    </row>
    <row r="10354" spans="1:1" x14ac:dyDescent="0.35">
      <c r="A10354" s="2">
        <f t="shared" si="227"/>
        <v>52356</v>
      </c>
    </row>
    <row r="10355" spans="1:1" x14ac:dyDescent="0.35">
      <c r="A10355" s="2">
        <f t="shared" si="227"/>
        <v>52357</v>
      </c>
    </row>
    <row r="10356" spans="1:1" x14ac:dyDescent="0.35">
      <c r="A10356" s="2">
        <f t="shared" si="227"/>
        <v>52358</v>
      </c>
    </row>
    <row r="10357" spans="1:1" x14ac:dyDescent="0.35">
      <c r="A10357" s="2">
        <f t="shared" si="227"/>
        <v>52359</v>
      </c>
    </row>
    <row r="10358" spans="1:1" x14ac:dyDescent="0.35">
      <c r="A10358" s="2">
        <f t="shared" si="227"/>
        <v>52360</v>
      </c>
    </row>
    <row r="10359" spans="1:1" x14ac:dyDescent="0.35">
      <c r="A10359" s="2">
        <f t="shared" si="227"/>
        <v>52361</v>
      </c>
    </row>
    <row r="10360" spans="1:1" x14ac:dyDescent="0.35">
      <c r="A10360" s="2">
        <f t="shared" si="227"/>
        <v>52362</v>
      </c>
    </row>
    <row r="10361" spans="1:1" x14ac:dyDescent="0.35">
      <c r="A10361" s="2">
        <f t="shared" si="227"/>
        <v>52363</v>
      </c>
    </row>
    <row r="10362" spans="1:1" x14ac:dyDescent="0.35">
      <c r="A10362" s="2">
        <f t="shared" si="227"/>
        <v>52364</v>
      </c>
    </row>
    <row r="10363" spans="1:1" x14ac:dyDescent="0.35">
      <c r="A10363" s="2">
        <f t="shared" si="227"/>
        <v>52365</v>
      </c>
    </row>
    <row r="10364" spans="1:1" x14ac:dyDescent="0.35">
      <c r="A10364" s="2">
        <f t="shared" si="227"/>
        <v>52366</v>
      </c>
    </row>
    <row r="10365" spans="1:1" x14ac:dyDescent="0.35">
      <c r="A10365" s="2">
        <f t="shared" si="227"/>
        <v>52367</v>
      </c>
    </row>
    <row r="10366" spans="1:1" x14ac:dyDescent="0.35">
      <c r="A10366" s="2">
        <f t="shared" si="227"/>
        <v>52368</v>
      </c>
    </row>
    <row r="10367" spans="1:1" x14ac:dyDescent="0.35">
      <c r="A10367" s="2">
        <f t="shared" si="227"/>
        <v>52369</v>
      </c>
    </row>
    <row r="10368" spans="1:1" x14ac:dyDescent="0.35">
      <c r="A10368" s="2">
        <f t="shared" si="227"/>
        <v>52370</v>
      </c>
    </row>
    <row r="10369" spans="1:1" x14ac:dyDescent="0.35">
      <c r="A10369" s="2">
        <f t="shared" si="227"/>
        <v>52371</v>
      </c>
    </row>
    <row r="10370" spans="1:1" x14ac:dyDescent="0.35">
      <c r="A10370" s="2">
        <f t="shared" si="227"/>
        <v>52372</v>
      </c>
    </row>
    <row r="10371" spans="1:1" x14ac:dyDescent="0.35">
      <c r="A10371" s="2">
        <f t="shared" si="227"/>
        <v>52373</v>
      </c>
    </row>
    <row r="10372" spans="1:1" x14ac:dyDescent="0.35">
      <c r="A10372" s="2">
        <f t="shared" si="227"/>
        <v>52374</v>
      </c>
    </row>
    <row r="10373" spans="1:1" x14ac:dyDescent="0.35">
      <c r="A10373" s="2">
        <f t="shared" si="227"/>
        <v>52375</v>
      </c>
    </row>
    <row r="10374" spans="1:1" x14ac:dyDescent="0.35">
      <c r="A10374" s="2">
        <f t="shared" si="227"/>
        <v>52376</v>
      </c>
    </row>
    <row r="10375" spans="1:1" x14ac:dyDescent="0.35">
      <c r="A10375" s="2">
        <f t="shared" si="227"/>
        <v>52377</v>
      </c>
    </row>
    <row r="10376" spans="1:1" x14ac:dyDescent="0.35">
      <c r="A10376" s="2">
        <f t="shared" si="227"/>
        <v>52378</v>
      </c>
    </row>
    <row r="10377" spans="1:1" x14ac:dyDescent="0.35">
      <c r="A10377" s="2">
        <f t="shared" si="227"/>
        <v>52379</v>
      </c>
    </row>
    <row r="10378" spans="1:1" x14ac:dyDescent="0.35">
      <c r="A10378" s="2">
        <f t="shared" si="227"/>
        <v>52380</v>
      </c>
    </row>
    <row r="10379" spans="1:1" x14ac:dyDescent="0.35">
      <c r="A10379" s="2">
        <f t="shared" si="227"/>
        <v>52381</v>
      </c>
    </row>
    <row r="10380" spans="1:1" x14ac:dyDescent="0.35">
      <c r="A10380" s="2">
        <f t="shared" si="227"/>
        <v>52382</v>
      </c>
    </row>
    <row r="10381" spans="1:1" x14ac:dyDescent="0.35">
      <c r="A10381" s="2">
        <f t="shared" si="227"/>
        <v>52383</v>
      </c>
    </row>
    <row r="10382" spans="1:1" x14ac:dyDescent="0.35">
      <c r="A10382" s="2">
        <f t="shared" si="227"/>
        <v>52384</v>
      </c>
    </row>
    <row r="10383" spans="1:1" x14ac:dyDescent="0.35">
      <c r="A10383" s="2">
        <f t="shared" si="227"/>
        <v>52385</v>
      </c>
    </row>
    <row r="10384" spans="1:1" x14ac:dyDescent="0.35">
      <c r="A10384" s="2">
        <f t="shared" si="227"/>
        <v>52386</v>
      </c>
    </row>
    <row r="10385" spans="1:1" x14ac:dyDescent="0.35">
      <c r="A10385" s="2">
        <f t="shared" si="227"/>
        <v>52387</v>
      </c>
    </row>
    <row r="10386" spans="1:1" x14ac:dyDescent="0.35">
      <c r="A10386" s="2">
        <f t="shared" si="227"/>
        <v>52388</v>
      </c>
    </row>
    <row r="10387" spans="1:1" x14ac:dyDescent="0.35">
      <c r="A10387" s="2">
        <f t="shared" si="227"/>
        <v>52389</v>
      </c>
    </row>
    <row r="10388" spans="1:1" x14ac:dyDescent="0.35">
      <c r="A10388" s="2">
        <f t="shared" si="227"/>
        <v>52390</v>
      </c>
    </row>
    <row r="10389" spans="1:1" x14ac:dyDescent="0.35">
      <c r="A10389" s="2">
        <f t="shared" ref="A10389:A10452" si="228">A10388+1</f>
        <v>52391</v>
      </c>
    </row>
    <row r="10390" spans="1:1" x14ac:dyDescent="0.35">
      <c r="A10390" s="2">
        <f t="shared" si="228"/>
        <v>52392</v>
      </c>
    </row>
    <row r="10391" spans="1:1" x14ac:dyDescent="0.35">
      <c r="A10391" s="2">
        <f t="shared" si="228"/>
        <v>52393</v>
      </c>
    </row>
    <row r="10392" spans="1:1" x14ac:dyDescent="0.35">
      <c r="A10392" s="2">
        <f t="shared" si="228"/>
        <v>52394</v>
      </c>
    </row>
    <row r="10393" spans="1:1" x14ac:dyDescent="0.35">
      <c r="A10393" s="2">
        <f t="shared" si="228"/>
        <v>52395</v>
      </c>
    </row>
    <row r="10394" spans="1:1" x14ac:dyDescent="0.35">
      <c r="A10394" s="2">
        <f t="shared" si="228"/>
        <v>52396</v>
      </c>
    </row>
    <row r="10395" spans="1:1" x14ac:dyDescent="0.35">
      <c r="A10395" s="2">
        <f t="shared" si="228"/>
        <v>52397</v>
      </c>
    </row>
    <row r="10396" spans="1:1" x14ac:dyDescent="0.35">
      <c r="A10396" s="2">
        <f t="shared" si="228"/>
        <v>52398</v>
      </c>
    </row>
    <row r="10397" spans="1:1" x14ac:dyDescent="0.35">
      <c r="A10397" s="2">
        <f t="shared" si="228"/>
        <v>52399</v>
      </c>
    </row>
    <row r="10398" spans="1:1" x14ac:dyDescent="0.35">
      <c r="A10398" s="2">
        <f t="shared" si="228"/>
        <v>52400</v>
      </c>
    </row>
    <row r="10399" spans="1:1" x14ac:dyDescent="0.35">
      <c r="A10399" s="2">
        <f t="shared" si="228"/>
        <v>52401</v>
      </c>
    </row>
    <row r="10400" spans="1:1" x14ac:dyDescent="0.35">
      <c r="A10400" s="2">
        <f t="shared" si="228"/>
        <v>52402</v>
      </c>
    </row>
    <row r="10401" spans="1:1" x14ac:dyDescent="0.35">
      <c r="A10401" s="2">
        <f t="shared" si="228"/>
        <v>52403</v>
      </c>
    </row>
    <row r="10402" spans="1:1" x14ac:dyDescent="0.35">
      <c r="A10402" s="2">
        <f t="shared" si="228"/>
        <v>52404</v>
      </c>
    </row>
    <row r="10403" spans="1:1" x14ac:dyDescent="0.35">
      <c r="A10403" s="2">
        <f t="shared" si="228"/>
        <v>52405</v>
      </c>
    </row>
    <row r="10404" spans="1:1" x14ac:dyDescent="0.35">
      <c r="A10404" s="2">
        <f t="shared" si="228"/>
        <v>52406</v>
      </c>
    </row>
    <row r="10405" spans="1:1" x14ac:dyDescent="0.35">
      <c r="A10405" s="2">
        <f t="shared" si="228"/>
        <v>52407</v>
      </c>
    </row>
    <row r="10406" spans="1:1" x14ac:dyDescent="0.35">
      <c r="A10406" s="2">
        <f t="shared" si="228"/>
        <v>52408</v>
      </c>
    </row>
    <row r="10407" spans="1:1" x14ac:dyDescent="0.35">
      <c r="A10407" s="2">
        <f t="shared" si="228"/>
        <v>52409</v>
      </c>
    </row>
    <row r="10408" spans="1:1" x14ac:dyDescent="0.35">
      <c r="A10408" s="2">
        <f t="shared" si="228"/>
        <v>52410</v>
      </c>
    </row>
    <row r="10409" spans="1:1" x14ac:dyDescent="0.35">
      <c r="A10409" s="2">
        <f t="shared" si="228"/>
        <v>52411</v>
      </c>
    </row>
    <row r="10410" spans="1:1" x14ac:dyDescent="0.35">
      <c r="A10410" s="2">
        <f t="shared" si="228"/>
        <v>52412</v>
      </c>
    </row>
    <row r="10411" spans="1:1" x14ac:dyDescent="0.35">
      <c r="A10411" s="2">
        <f t="shared" si="228"/>
        <v>52413</v>
      </c>
    </row>
    <row r="10412" spans="1:1" x14ac:dyDescent="0.35">
      <c r="A10412" s="2">
        <f t="shared" si="228"/>
        <v>52414</v>
      </c>
    </row>
    <row r="10413" spans="1:1" x14ac:dyDescent="0.35">
      <c r="A10413" s="2">
        <f t="shared" si="228"/>
        <v>52415</v>
      </c>
    </row>
    <row r="10414" spans="1:1" x14ac:dyDescent="0.35">
      <c r="A10414" s="2">
        <f t="shared" si="228"/>
        <v>52416</v>
      </c>
    </row>
    <row r="10415" spans="1:1" x14ac:dyDescent="0.35">
      <c r="A10415" s="2">
        <f t="shared" si="228"/>
        <v>52417</v>
      </c>
    </row>
    <row r="10416" spans="1:1" x14ac:dyDescent="0.35">
      <c r="A10416" s="2">
        <f t="shared" si="228"/>
        <v>52418</v>
      </c>
    </row>
    <row r="10417" spans="1:1" x14ac:dyDescent="0.35">
      <c r="A10417" s="2">
        <f t="shared" si="228"/>
        <v>52419</v>
      </c>
    </row>
    <row r="10418" spans="1:1" x14ac:dyDescent="0.35">
      <c r="A10418" s="2">
        <f t="shared" si="228"/>
        <v>52420</v>
      </c>
    </row>
    <row r="10419" spans="1:1" x14ac:dyDescent="0.35">
      <c r="A10419" s="2">
        <f t="shared" si="228"/>
        <v>52421</v>
      </c>
    </row>
    <row r="10420" spans="1:1" x14ac:dyDescent="0.35">
      <c r="A10420" s="2">
        <f t="shared" si="228"/>
        <v>52422</v>
      </c>
    </row>
    <row r="10421" spans="1:1" x14ac:dyDescent="0.35">
      <c r="A10421" s="2">
        <f t="shared" si="228"/>
        <v>52423</v>
      </c>
    </row>
    <row r="10422" spans="1:1" x14ac:dyDescent="0.35">
      <c r="A10422" s="2">
        <f t="shared" si="228"/>
        <v>52424</v>
      </c>
    </row>
    <row r="10423" spans="1:1" x14ac:dyDescent="0.35">
      <c r="A10423" s="2">
        <f t="shared" si="228"/>
        <v>52425</v>
      </c>
    </row>
    <row r="10424" spans="1:1" x14ac:dyDescent="0.35">
      <c r="A10424" s="2">
        <f t="shared" si="228"/>
        <v>52426</v>
      </c>
    </row>
    <row r="10425" spans="1:1" x14ac:dyDescent="0.35">
      <c r="A10425" s="2">
        <f t="shared" si="228"/>
        <v>52427</v>
      </c>
    </row>
    <row r="10426" spans="1:1" x14ac:dyDescent="0.35">
      <c r="A10426" s="2">
        <f t="shared" si="228"/>
        <v>52428</v>
      </c>
    </row>
    <row r="10427" spans="1:1" x14ac:dyDescent="0.35">
      <c r="A10427" s="2">
        <f t="shared" si="228"/>
        <v>52429</v>
      </c>
    </row>
    <row r="10428" spans="1:1" x14ac:dyDescent="0.35">
      <c r="A10428" s="2">
        <f t="shared" si="228"/>
        <v>52430</v>
      </c>
    </row>
    <row r="10429" spans="1:1" x14ac:dyDescent="0.35">
      <c r="A10429" s="2">
        <f t="shared" si="228"/>
        <v>52431</v>
      </c>
    </row>
    <row r="10430" spans="1:1" x14ac:dyDescent="0.35">
      <c r="A10430" s="2">
        <f t="shared" si="228"/>
        <v>52432</v>
      </c>
    </row>
    <row r="10431" spans="1:1" x14ac:dyDescent="0.35">
      <c r="A10431" s="2">
        <f t="shared" si="228"/>
        <v>52433</v>
      </c>
    </row>
    <row r="10432" spans="1:1" x14ac:dyDescent="0.35">
      <c r="A10432" s="2">
        <f t="shared" si="228"/>
        <v>52434</v>
      </c>
    </row>
    <row r="10433" spans="1:1" x14ac:dyDescent="0.35">
      <c r="A10433" s="2">
        <f t="shared" si="228"/>
        <v>52435</v>
      </c>
    </row>
    <row r="10434" spans="1:1" x14ac:dyDescent="0.35">
      <c r="A10434" s="2">
        <f t="shared" si="228"/>
        <v>52436</v>
      </c>
    </row>
    <row r="10435" spans="1:1" x14ac:dyDescent="0.35">
      <c r="A10435" s="2">
        <f t="shared" si="228"/>
        <v>52437</v>
      </c>
    </row>
    <row r="10436" spans="1:1" x14ac:dyDescent="0.35">
      <c r="A10436" s="2">
        <f t="shared" si="228"/>
        <v>52438</v>
      </c>
    </row>
    <row r="10437" spans="1:1" x14ac:dyDescent="0.35">
      <c r="A10437" s="2">
        <f t="shared" si="228"/>
        <v>52439</v>
      </c>
    </row>
    <row r="10438" spans="1:1" x14ac:dyDescent="0.35">
      <c r="A10438" s="2">
        <f t="shared" si="228"/>
        <v>52440</v>
      </c>
    </row>
    <row r="10439" spans="1:1" x14ac:dyDescent="0.35">
      <c r="A10439" s="2">
        <f t="shared" si="228"/>
        <v>52441</v>
      </c>
    </row>
    <row r="10440" spans="1:1" x14ac:dyDescent="0.35">
      <c r="A10440" s="2">
        <f t="shared" si="228"/>
        <v>52442</v>
      </c>
    </row>
    <row r="10441" spans="1:1" x14ac:dyDescent="0.35">
      <c r="A10441" s="2">
        <f t="shared" si="228"/>
        <v>52443</v>
      </c>
    </row>
    <row r="10442" spans="1:1" x14ac:dyDescent="0.35">
      <c r="A10442" s="2">
        <f t="shared" si="228"/>
        <v>52444</v>
      </c>
    </row>
    <row r="10443" spans="1:1" x14ac:dyDescent="0.35">
      <c r="A10443" s="2">
        <f t="shared" si="228"/>
        <v>52445</v>
      </c>
    </row>
    <row r="10444" spans="1:1" x14ac:dyDescent="0.35">
      <c r="A10444" s="2">
        <f t="shared" si="228"/>
        <v>52446</v>
      </c>
    </row>
    <row r="10445" spans="1:1" x14ac:dyDescent="0.35">
      <c r="A10445" s="2">
        <f t="shared" si="228"/>
        <v>52447</v>
      </c>
    </row>
    <row r="10446" spans="1:1" x14ac:dyDescent="0.35">
      <c r="A10446" s="2">
        <f t="shared" si="228"/>
        <v>52448</v>
      </c>
    </row>
    <row r="10447" spans="1:1" x14ac:dyDescent="0.35">
      <c r="A10447" s="2">
        <f t="shared" si="228"/>
        <v>52449</v>
      </c>
    </row>
    <row r="10448" spans="1:1" x14ac:dyDescent="0.35">
      <c r="A10448" s="2">
        <f t="shared" si="228"/>
        <v>52450</v>
      </c>
    </row>
    <row r="10449" spans="1:1" x14ac:dyDescent="0.35">
      <c r="A10449" s="2">
        <f t="shared" si="228"/>
        <v>52451</v>
      </c>
    </row>
    <row r="10450" spans="1:1" x14ac:dyDescent="0.35">
      <c r="A10450" s="2">
        <f t="shared" si="228"/>
        <v>52452</v>
      </c>
    </row>
    <row r="10451" spans="1:1" x14ac:dyDescent="0.35">
      <c r="A10451" s="2">
        <f t="shared" si="228"/>
        <v>52453</v>
      </c>
    </row>
    <row r="10452" spans="1:1" x14ac:dyDescent="0.35">
      <c r="A10452" s="2">
        <f t="shared" si="228"/>
        <v>52454</v>
      </c>
    </row>
    <row r="10453" spans="1:1" x14ac:dyDescent="0.35">
      <c r="A10453" s="2">
        <f t="shared" ref="A10453:A10487" si="229">A10452+1</f>
        <v>52455</v>
      </c>
    </row>
    <row r="10454" spans="1:1" x14ac:dyDescent="0.35">
      <c r="A10454" s="2">
        <f t="shared" si="229"/>
        <v>52456</v>
      </c>
    </row>
    <row r="10455" spans="1:1" x14ac:dyDescent="0.35">
      <c r="A10455" s="2">
        <f t="shared" si="229"/>
        <v>52457</v>
      </c>
    </row>
    <row r="10456" spans="1:1" x14ac:dyDescent="0.35">
      <c r="A10456" s="2">
        <f t="shared" si="229"/>
        <v>52458</v>
      </c>
    </row>
    <row r="10457" spans="1:1" x14ac:dyDescent="0.35">
      <c r="A10457" s="2">
        <f t="shared" si="229"/>
        <v>52459</v>
      </c>
    </row>
    <row r="10458" spans="1:1" x14ac:dyDescent="0.35">
      <c r="A10458" s="2">
        <f t="shared" si="229"/>
        <v>52460</v>
      </c>
    </row>
    <row r="10459" spans="1:1" x14ac:dyDescent="0.35">
      <c r="A10459" s="2">
        <f t="shared" si="229"/>
        <v>52461</v>
      </c>
    </row>
    <row r="10460" spans="1:1" x14ac:dyDescent="0.35">
      <c r="A10460" s="2">
        <f t="shared" si="229"/>
        <v>52462</v>
      </c>
    </row>
    <row r="10461" spans="1:1" x14ac:dyDescent="0.35">
      <c r="A10461" s="2">
        <f t="shared" si="229"/>
        <v>52463</v>
      </c>
    </row>
    <row r="10462" spans="1:1" x14ac:dyDescent="0.35">
      <c r="A10462" s="2">
        <f t="shared" si="229"/>
        <v>52464</v>
      </c>
    </row>
    <row r="10463" spans="1:1" x14ac:dyDescent="0.35">
      <c r="A10463" s="2">
        <f t="shared" si="229"/>
        <v>52465</v>
      </c>
    </row>
    <row r="10464" spans="1:1" x14ac:dyDescent="0.35">
      <c r="A10464" s="2">
        <f t="shared" si="229"/>
        <v>52466</v>
      </c>
    </row>
    <row r="10465" spans="1:1" x14ac:dyDescent="0.35">
      <c r="A10465" s="2">
        <f t="shared" si="229"/>
        <v>52467</v>
      </c>
    </row>
    <row r="10466" spans="1:1" x14ac:dyDescent="0.35">
      <c r="A10466" s="2">
        <f t="shared" si="229"/>
        <v>52468</v>
      </c>
    </row>
    <row r="10467" spans="1:1" x14ac:dyDescent="0.35">
      <c r="A10467" s="2">
        <f t="shared" si="229"/>
        <v>52469</v>
      </c>
    </row>
    <row r="10468" spans="1:1" x14ac:dyDescent="0.35">
      <c r="A10468" s="2">
        <f t="shared" si="229"/>
        <v>52470</v>
      </c>
    </row>
    <row r="10469" spans="1:1" x14ac:dyDescent="0.35">
      <c r="A10469" s="2">
        <f t="shared" si="229"/>
        <v>52471</v>
      </c>
    </row>
    <row r="10470" spans="1:1" x14ac:dyDescent="0.35">
      <c r="A10470" s="2">
        <f t="shared" si="229"/>
        <v>52472</v>
      </c>
    </row>
    <row r="10471" spans="1:1" x14ac:dyDescent="0.35">
      <c r="A10471" s="2">
        <f t="shared" si="229"/>
        <v>52473</v>
      </c>
    </row>
    <row r="10472" spans="1:1" x14ac:dyDescent="0.35">
      <c r="A10472" s="2">
        <f t="shared" si="229"/>
        <v>52474</v>
      </c>
    </row>
    <row r="10473" spans="1:1" x14ac:dyDescent="0.35">
      <c r="A10473" s="2">
        <f t="shared" si="229"/>
        <v>52475</v>
      </c>
    </row>
    <row r="10474" spans="1:1" x14ac:dyDescent="0.35">
      <c r="A10474" s="2">
        <f t="shared" si="229"/>
        <v>52476</v>
      </c>
    </row>
    <row r="10475" spans="1:1" x14ac:dyDescent="0.35">
      <c r="A10475" s="2">
        <f t="shared" si="229"/>
        <v>52477</v>
      </c>
    </row>
    <row r="10476" spans="1:1" x14ac:dyDescent="0.35">
      <c r="A10476" s="2">
        <f t="shared" si="229"/>
        <v>52478</v>
      </c>
    </row>
    <row r="10477" spans="1:1" x14ac:dyDescent="0.35">
      <c r="A10477" s="2">
        <f t="shared" si="229"/>
        <v>52479</v>
      </c>
    </row>
    <row r="10478" spans="1:1" x14ac:dyDescent="0.35">
      <c r="A10478" s="2">
        <f t="shared" si="229"/>
        <v>52480</v>
      </c>
    </row>
    <row r="10479" spans="1:1" x14ac:dyDescent="0.35">
      <c r="A10479" s="2">
        <f t="shared" si="229"/>
        <v>52481</v>
      </c>
    </row>
    <row r="10480" spans="1:1" x14ac:dyDescent="0.35">
      <c r="A10480" s="2">
        <f t="shared" si="229"/>
        <v>52482</v>
      </c>
    </row>
    <row r="10481" spans="1:1" x14ac:dyDescent="0.35">
      <c r="A10481" s="2">
        <f t="shared" si="229"/>
        <v>52483</v>
      </c>
    </row>
    <row r="10482" spans="1:1" x14ac:dyDescent="0.35">
      <c r="A10482" s="2">
        <f t="shared" si="229"/>
        <v>52484</v>
      </c>
    </row>
    <row r="10483" spans="1:1" x14ac:dyDescent="0.35">
      <c r="A10483" s="2">
        <f t="shared" si="229"/>
        <v>52485</v>
      </c>
    </row>
    <row r="10484" spans="1:1" x14ac:dyDescent="0.35">
      <c r="A10484" s="2">
        <f t="shared" si="229"/>
        <v>52486</v>
      </c>
    </row>
    <row r="10485" spans="1:1" x14ac:dyDescent="0.35">
      <c r="A10485" s="2">
        <f t="shared" si="229"/>
        <v>52487</v>
      </c>
    </row>
    <row r="10486" spans="1:1" x14ac:dyDescent="0.35">
      <c r="A10486" s="2">
        <f t="shared" si="229"/>
        <v>52488</v>
      </c>
    </row>
    <row r="10487" spans="1:1" x14ac:dyDescent="0.35">
      <c r="A10487" s="2">
        <f t="shared" si="229"/>
        <v>52489</v>
      </c>
    </row>
    <row r="10488" spans="1:1" x14ac:dyDescent="0.35">
      <c r="A10488" s="2">
        <f>A10487+1</f>
        <v>52490</v>
      </c>
    </row>
    <row r="10489" spans="1:1" x14ac:dyDescent="0.35">
      <c r="A10489" s="2">
        <f t="shared" ref="A10489:A10552" si="230">A10488+1</f>
        <v>52491</v>
      </c>
    </row>
    <row r="10490" spans="1:1" x14ac:dyDescent="0.35">
      <c r="A10490" s="2">
        <f t="shared" si="230"/>
        <v>52492</v>
      </c>
    </row>
    <row r="10491" spans="1:1" x14ac:dyDescent="0.35">
      <c r="A10491" s="2">
        <f t="shared" si="230"/>
        <v>52493</v>
      </c>
    </row>
    <row r="10492" spans="1:1" x14ac:dyDescent="0.35">
      <c r="A10492" s="2">
        <f t="shared" si="230"/>
        <v>52494</v>
      </c>
    </row>
    <row r="10493" spans="1:1" x14ac:dyDescent="0.35">
      <c r="A10493" s="2">
        <f t="shared" si="230"/>
        <v>52495</v>
      </c>
    </row>
    <row r="10494" spans="1:1" x14ac:dyDescent="0.35">
      <c r="A10494" s="2">
        <f t="shared" si="230"/>
        <v>52496</v>
      </c>
    </row>
    <row r="10495" spans="1:1" x14ac:dyDescent="0.35">
      <c r="A10495" s="2">
        <f t="shared" si="230"/>
        <v>52497</v>
      </c>
    </row>
    <row r="10496" spans="1:1" x14ac:dyDescent="0.35">
      <c r="A10496" s="2">
        <f t="shared" si="230"/>
        <v>52498</v>
      </c>
    </row>
    <row r="10497" spans="1:1" x14ac:dyDescent="0.35">
      <c r="A10497" s="2">
        <f t="shared" si="230"/>
        <v>52499</v>
      </c>
    </row>
    <row r="10498" spans="1:1" x14ac:dyDescent="0.35">
      <c r="A10498" s="2">
        <f t="shared" si="230"/>
        <v>52500</v>
      </c>
    </row>
    <row r="10499" spans="1:1" x14ac:dyDescent="0.35">
      <c r="A10499" s="2">
        <f t="shared" si="230"/>
        <v>52501</v>
      </c>
    </row>
    <row r="10500" spans="1:1" x14ac:dyDescent="0.35">
      <c r="A10500" s="2">
        <f t="shared" si="230"/>
        <v>52502</v>
      </c>
    </row>
    <row r="10501" spans="1:1" x14ac:dyDescent="0.35">
      <c r="A10501" s="2">
        <f t="shared" si="230"/>
        <v>52503</v>
      </c>
    </row>
    <row r="10502" spans="1:1" x14ac:dyDescent="0.35">
      <c r="A10502" s="2">
        <f t="shared" si="230"/>
        <v>52504</v>
      </c>
    </row>
    <row r="10503" spans="1:1" x14ac:dyDescent="0.35">
      <c r="A10503" s="2">
        <f t="shared" si="230"/>
        <v>52505</v>
      </c>
    </row>
    <row r="10504" spans="1:1" x14ac:dyDescent="0.35">
      <c r="A10504" s="2">
        <f t="shared" si="230"/>
        <v>52506</v>
      </c>
    </row>
    <row r="10505" spans="1:1" x14ac:dyDescent="0.35">
      <c r="A10505" s="2">
        <f t="shared" si="230"/>
        <v>52507</v>
      </c>
    </row>
    <row r="10506" spans="1:1" x14ac:dyDescent="0.35">
      <c r="A10506" s="2">
        <f t="shared" si="230"/>
        <v>52508</v>
      </c>
    </row>
    <row r="10507" spans="1:1" x14ac:dyDescent="0.35">
      <c r="A10507" s="2">
        <f t="shared" si="230"/>
        <v>52509</v>
      </c>
    </row>
    <row r="10508" spans="1:1" x14ac:dyDescent="0.35">
      <c r="A10508" s="2">
        <f t="shared" si="230"/>
        <v>52510</v>
      </c>
    </row>
    <row r="10509" spans="1:1" x14ac:dyDescent="0.35">
      <c r="A10509" s="2">
        <f t="shared" si="230"/>
        <v>52511</v>
      </c>
    </row>
    <row r="10510" spans="1:1" x14ac:dyDescent="0.35">
      <c r="A10510" s="2">
        <f t="shared" si="230"/>
        <v>52512</v>
      </c>
    </row>
    <row r="10511" spans="1:1" x14ac:dyDescent="0.35">
      <c r="A10511" s="2">
        <f t="shared" si="230"/>
        <v>52513</v>
      </c>
    </row>
    <row r="10512" spans="1:1" x14ac:dyDescent="0.35">
      <c r="A10512" s="2">
        <f t="shared" si="230"/>
        <v>52514</v>
      </c>
    </row>
    <row r="10513" spans="1:1" x14ac:dyDescent="0.35">
      <c r="A10513" s="2">
        <f t="shared" si="230"/>
        <v>52515</v>
      </c>
    </row>
    <row r="10514" spans="1:1" x14ac:dyDescent="0.35">
      <c r="A10514" s="2">
        <f t="shared" si="230"/>
        <v>52516</v>
      </c>
    </row>
    <row r="10515" spans="1:1" x14ac:dyDescent="0.35">
      <c r="A10515" s="2">
        <f t="shared" si="230"/>
        <v>52517</v>
      </c>
    </row>
    <row r="10516" spans="1:1" x14ac:dyDescent="0.35">
      <c r="A10516" s="2">
        <f t="shared" si="230"/>
        <v>52518</v>
      </c>
    </row>
    <row r="10517" spans="1:1" x14ac:dyDescent="0.35">
      <c r="A10517" s="2">
        <f t="shared" si="230"/>
        <v>52519</v>
      </c>
    </row>
    <row r="10518" spans="1:1" x14ac:dyDescent="0.35">
      <c r="A10518" s="2">
        <f t="shared" si="230"/>
        <v>52520</v>
      </c>
    </row>
    <row r="10519" spans="1:1" x14ac:dyDescent="0.35">
      <c r="A10519" s="2">
        <f t="shared" si="230"/>
        <v>52521</v>
      </c>
    </row>
    <row r="10520" spans="1:1" x14ac:dyDescent="0.35">
      <c r="A10520" s="2">
        <f t="shared" si="230"/>
        <v>52522</v>
      </c>
    </row>
    <row r="10521" spans="1:1" x14ac:dyDescent="0.35">
      <c r="A10521" s="2">
        <f t="shared" si="230"/>
        <v>52523</v>
      </c>
    </row>
    <row r="10522" spans="1:1" x14ac:dyDescent="0.35">
      <c r="A10522" s="2">
        <f t="shared" si="230"/>
        <v>52524</v>
      </c>
    </row>
    <row r="10523" spans="1:1" x14ac:dyDescent="0.35">
      <c r="A10523" s="2">
        <f t="shared" si="230"/>
        <v>52525</v>
      </c>
    </row>
    <row r="10524" spans="1:1" x14ac:dyDescent="0.35">
      <c r="A10524" s="2">
        <f t="shared" si="230"/>
        <v>52526</v>
      </c>
    </row>
    <row r="10525" spans="1:1" x14ac:dyDescent="0.35">
      <c r="A10525" s="2">
        <f t="shared" si="230"/>
        <v>52527</v>
      </c>
    </row>
    <row r="10526" spans="1:1" x14ac:dyDescent="0.35">
      <c r="A10526" s="2">
        <f t="shared" si="230"/>
        <v>52528</v>
      </c>
    </row>
    <row r="10527" spans="1:1" x14ac:dyDescent="0.35">
      <c r="A10527" s="2">
        <f t="shared" si="230"/>
        <v>52529</v>
      </c>
    </row>
    <row r="10528" spans="1:1" x14ac:dyDescent="0.35">
      <c r="A10528" s="2">
        <f t="shared" si="230"/>
        <v>52530</v>
      </c>
    </row>
    <row r="10529" spans="1:1" x14ac:dyDescent="0.35">
      <c r="A10529" s="2">
        <f t="shared" si="230"/>
        <v>52531</v>
      </c>
    </row>
    <row r="10530" spans="1:1" x14ac:dyDescent="0.35">
      <c r="A10530" s="2">
        <f t="shared" si="230"/>
        <v>52532</v>
      </c>
    </row>
    <row r="10531" spans="1:1" x14ac:dyDescent="0.35">
      <c r="A10531" s="2">
        <f t="shared" si="230"/>
        <v>52533</v>
      </c>
    </row>
    <row r="10532" spans="1:1" x14ac:dyDescent="0.35">
      <c r="A10532" s="2">
        <f t="shared" si="230"/>
        <v>52534</v>
      </c>
    </row>
    <row r="10533" spans="1:1" x14ac:dyDescent="0.35">
      <c r="A10533" s="2">
        <f t="shared" si="230"/>
        <v>52535</v>
      </c>
    </row>
    <row r="10534" spans="1:1" x14ac:dyDescent="0.35">
      <c r="A10534" s="2">
        <f t="shared" si="230"/>
        <v>52536</v>
      </c>
    </row>
    <row r="10535" spans="1:1" x14ac:dyDescent="0.35">
      <c r="A10535" s="2">
        <f t="shared" si="230"/>
        <v>52537</v>
      </c>
    </row>
    <row r="10536" spans="1:1" x14ac:dyDescent="0.35">
      <c r="A10536" s="2">
        <f t="shared" si="230"/>
        <v>52538</v>
      </c>
    </row>
    <row r="10537" spans="1:1" x14ac:dyDescent="0.35">
      <c r="A10537" s="2">
        <f t="shared" si="230"/>
        <v>52539</v>
      </c>
    </row>
    <row r="10538" spans="1:1" x14ac:dyDescent="0.35">
      <c r="A10538" s="2">
        <f t="shared" si="230"/>
        <v>52540</v>
      </c>
    </row>
    <row r="10539" spans="1:1" x14ac:dyDescent="0.35">
      <c r="A10539" s="2">
        <f t="shared" si="230"/>
        <v>52541</v>
      </c>
    </row>
    <row r="10540" spans="1:1" x14ac:dyDescent="0.35">
      <c r="A10540" s="2">
        <f t="shared" si="230"/>
        <v>52542</v>
      </c>
    </row>
    <row r="10541" spans="1:1" x14ac:dyDescent="0.35">
      <c r="A10541" s="2">
        <f t="shared" si="230"/>
        <v>52543</v>
      </c>
    </row>
    <row r="10542" spans="1:1" x14ac:dyDescent="0.35">
      <c r="A10542" s="2">
        <f t="shared" si="230"/>
        <v>52544</v>
      </c>
    </row>
    <row r="10543" spans="1:1" x14ac:dyDescent="0.35">
      <c r="A10543" s="2">
        <f t="shared" si="230"/>
        <v>52545</v>
      </c>
    </row>
    <row r="10544" spans="1:1" x14ac:dyDescent="0.35">
      <c r="A10544" s="2">
        <f t="shared" si="230"/>
        <v>52546</v>
      </c>
    </row>
    <row r="10545" spans="1:1" x14ac:dyDescent="0.35">
      <c r="A10545" s="2">
        <f t="shared" si="230"/>
        <v>52547</v>
      </c>
    </row>
    <row r="10546" spans="1:1" x14ac:dyDescent="0.35">
      <c r="A10546" s="2">
        <f t="shared" si="230"/>
        <v>52548</v>
      </c>
    </row>
    <row r="10547" spans="1:1" x14ac:dyDescent="0.35">
      <c r="A10547" s="2">
        <f t="shared" si="230"/>
        <v>52549</v>
      </c>
    </row>
    <row r="10548" spans="1:1" x14ac:dyDescent="0.35">
      <c r="A10548" s="2">
        <f t="shared" si="230"/>
        <v>52550</v>
      </c>
    </row>
    <row r="10549" spans="1:1" x14ac:dyDescent="0.35">
      <c r="A10549" s="2">
        <f t="shared" si="230"/>
        <v>52551</v>
      </c>
    </row>
    <row r="10550" spans="1:1" x14ac:dyDescent="0.35">
      <c r="A10550" s="2">
        <f t="shared" si="230"/>
        <v>52552</v>
      </c>
    </row>
    <row r="10551" spans="1:1" x14ac:dyDescent="0.35">
      <c r="A10551" s="2">
        <f t="shared" si="230"/>
        <v>52553</v>
      </c>
    </row>
    <row r="10552" spans="1:1" x14ac:dyDescent="0.35">
      <c r="A10552" s="2">
        <f t="shared" si="230"/>
        <v>52554</v>
      </c>
    </row>
    <row r="10553" spans="1:1" x14ac:dyDescent="0.35">
      <c r="A10553" s="2">
        <f t="shared" ref="A10553:A10616" si="231">A10552+1</f>
        <v>52555</v>
      </c>
    </row>
    <row r="10554" spans="1:1" x14ac:dyDescent="0.35">
      <c r="A10554" s="2">
        <f t="shared" si="231"/>
        <v>52556</v>
      </c>
    </row>
    <row r="10555" spans="1:1" x14ac:dyDescent="0.35">
      <c r="A10555" s="2">
        <f t="shared" si="231"/>
        <v>52557</v>
      </c>
    </row>
    <row r="10556" spans="1:1" x14ac:dyDescent="0.35">
      <c r="A10556" s="2">
        <f t="shared" si="231"/>
        <v>52558</v>
      </c>
    </row>
    <row r="10557" spans="1:1" x14ac:dyDescent="0.35">
      <c r="A10557" s="2">
        <f t="shared" si="231"/>
        <v>52559</v>
      </c>
    </row>
    <row r="10558" spans="1:1" x14ac:dyDescent="0.35">
      <c r="A10558" s="2">
        <f t="shared" si="231"/>
        <v>52560</v>
      </c>
    </row>
    <row r="10559" spans="1:1" x14ac:dyDescent="0.35">
      <c r="A10559" s="2">
        <f t="shared" si="231"/>
        <v>52561</v>
      </c>
    </row>
    <row r="10560" spans="1:1" x14ac:dyDescent="0.35">
      <c r="A10560" s="2">
        <f t="shared" si="231"/>
        <v>52562</v>
      </c>
    </row>
    <row r="10561" spans="1:1" x14ac:dyDescent="0.35">
      <c r="A10561" s="2">
        <f t="shared" si="231"/>
        <v>52563</v>
      </c>
    </row>
    <row r="10562" spans="1:1" x14ac:dyDescent="0.35">
      <c r="A10562" s="2">
        <f t="shared" si="231"/>
        <v>52564</v>
      </c>
    </row>
    <row r="10563" spans="1:1" x14ac:dyDescent="0.35">
      <c r="A10563" s="2">
        <f t="shared" si="231"/>
        <v>52565</v>
      </c>
    </row>
    <row r="10564" spans="1:1" x14ac:dyDescent="0.35">
      <c r="A10564" s="2">
        <f t="shared" si="231"/>
        <v>52566</v>
      </c>
    </row>
    <row r="10565" spans="1:1" x14ac:dyDescent="0.35">
      <c r="A10565" s="2">
        <f t="shared" si="231"/>
        <v>52567</v>
      </c>
    </row>
    <row r="10566" spans="1:1" x14ac:dyDescent="0.35">
      <c r="A10566" s="2">
        <f t="shared" si="231"/>
        <v>52568</v>
      </c>
    </row>
    <row r="10567" spans="1:1" x14ac:dyDescent="0.35">
      <c r="A10567" s="2">
        <f t="shared" si="231"/>
        <v>52569</v>
      </c>
    </row>
    <row r="10568" spans="1:1" x14ac:dyDescent="0.35">
      <c r="A10568" s="2">
        <f t="shared" si="231"/>
        <v>52570</v>
      </c>
    </row>
    <row r="10569" spans="1:1" x14ac:dyDescent="0.35">
      <c r="A10569" s="2">
        <f t="shared" si="231"/>
        <v>52571</v>
      </c>
    </row>
    <row r="10570" spans="1:1" x14ac:dyDescent="0.35">
      <c r="A10570" s="2">
        <f t="shared" si="231"/>
        <v>52572</v>
      </c>
    </row>
    <row r="10571" spans="1:1" x14ac:dyDescent="0.35">
      <c r="A10571" s="2">
        <f t="shared" si="231"/>
        <v>52573</v>
      </c>
    </row>
    <row r="10572" spans="1:1" x14ac:dyDescent="0.35">
      <c r="A10572" s="2">
        <f t="shared" si="231"/>
        <v>52574</v>
      </c>
    </row>
    <row r="10573" spans="1:1" x14ac:dyDescent="0.35">
      <c r="A10573" s="2">
        <f t="shared" si="231"/>
        <v>52575</v>
      </c>
    </row>
    <row r="10574" spans="1:1" x14ac:dyDescent="0.35">
      <c r="A10574" s="2">
        <f t="shared" si="231"/>
        <v>52576</v>
      </c>
    </row>
    <row r="10575" spans="1:1" x14ac:dyDescent="0.35">
      <c r="A10575" s="2">
        <f t="shared" si="231"/>
        <v>52577</v>
      </c>
    </row>
    <row r="10576" spans="1:1" x14ac:dyDescent="0.35">
      <c r="A10576" s="2">
        <f t="shared" si="231"/>
        <v>52578</v>
      </c>
    </row>
    <row r="10577" spans="1:1" x14ac:dyDescent="0.35">
      <c r="A10577" s="2">
        <f t="shared" si="231"/>
        <v>52579</v>
      </c>
    </row>
    <row r="10578" spans="1:1" x14ac:dyDescent="0.35">
      <c r="A10578" s="2">
        <f t="shared" si="231"/>
        <v>52580</v>
      </c>
    </row>
    <row r="10579" spans="1:1" x14ac:dyDescent="0.35">
      <c r="A10579" s="2">
        <f t="shared" si="231"/>
        <v>52581</v>
      </c>
    </row>
    <row r="10580" spans="1:1" x14ac:dyDescent="0.35">
      <c r="A10580" s="2">
        <f t="shared" si="231"/>
        <v>52582</v>
      </c>
    </row>
    <row r="10581" spans="1:1" x14ac:dyDescent="0.35">
      <c r="A10581" s="2">
        <f t="shared" si="231"/>
        <v>52583</v>
      </c>
    </row>
    <row r="10582" spans="1:1" x14ac:dyDescent="0.35">
      <c r="A10582" s="2">
        <f t="shared" si="231"/>
        <v>52584</v>
      </c>
    </row>
    <row r="10583" spans="1:1" x14ac:dyDescent="0.35">
      <c r="A10583" s="2">
        <f t="shared" si="231"/>
        <v>52585</v>
      </c>
    </row>
    <row r="10584" spans="1:1" x14ac:dyDescent="0.35">
      <c r="A10584" s="2">
        <f t="shared" si="231"/>
        <v>52586</v>
      </c>
    </row>
    <row r="10585" spans="1:1" x14ac:dyDescent="0.35">
      <c r="A10585" s="2">
        <f t="shared" si="231"/>
        <v>52587</v>
      </c>
    </row>
    <row r="10586" spans="1:1" x14ac:dyDescent="0.35">
      <c r="A10586" s="2">
        <f t="shared" si="231"/>
        <v>52588</v>
      </c>
    </row>
    <row r="10587" spans="1:1" x14ac:dyDescent="0.35">
      <c r="A10587" s="2">
        <f t="shared" si="231"/>
        <v>52589</v>
      </c>
    </row>
    <row r="10588" spans="1:1" x14ac:dyDescent="0.35">
      <c r="A10588" s="2">
        <f t="shared" si="231"/>
        <v>52590</v>
      </c>
    </row>
    <row r="10589" spans="1:1" x14ac:dyDescent="0.35">
      <c r="A10589" s="2">
        <f t="shared" si="231"/>
        <v>52591</v>
      </c>
    </row>
    <row r="10590" spans="1:1" x14ac:dyDescent="0.35">
      <c r="A10590" s="2">
        <f t="shared" si="231"/>
        <v>52592</v>
      </c>
    </row>
    <row r="10591" spans="1:1" x14ac:dyDescent="0.35">
      <c r="A10591" s="2">
        <f t="shared" si="231"/>
        <v>52593</v>
      </c>
    </row>
    <row r="10592" spans="1:1" x14ac:dyDescent="0.35">
      <c r="A10592" s="2">
        <f t="shared" si="231"/>
        <v>52594</v>
      </c>
    </row>
    <row r="10593" spans="1:1" x14ac:dyDescent="0.35">
      <c r="A10593" s="2">
        <f t="shared" si="231"/>
        <v>52595</v>
      </c>
    </row>
    <row r="10594" spans="1:1" x14ac:dyDescent="0.35">
      <c r="A10594" s="2">
        <f t="shared" si="231"/>
        <v>52596</v>
      </c>
    </row>
    <row r="10595" spans="1:1" x14ac:dyDescent="0.35">
      <c r="A10595" s="2">
        <f t="shared" si="231"/>
        <v>52597</v>
      </c>
    </row>
    <row r="10596" spans="1:1" x14ac:dyDescent="0.35">
      <c r="A10596" s="2">
        <f t="shared" si="231"/>
        <v>52598</v>
      </c>
    </row>
    <row r="10597" spans="1:1" x14ac:dyDescent="0.35">
      <c r="A10597" s="2">
        <f t="shared" si="231"/>
        <v>52599</v>
      </c>
    </row>
    <row r="10598" spans="1:1" x14ac:dyDescent="0.35">
      <c r="A10598" s="2">
        <f t="shared" si="231"/>
        <v>52600</v>
      </c>
    </row>
    <row r="10599" spans="1:1" x14ac:dyDescent="0.35">
      <c r="A10599" s="2">
        <f t="shared" si="231"/>
        <v>52601</v>
      </c>
    </row>
    <row r="10600" spans="1:1" x14ac:dyDescent="0.35">
      <c r="A10600" s="2">
        <f t="shared" si="231"/>
        <v>52602</v>
      </c>
    </row>
    <row r="10601" spans="1:1" x14ac:dyDescent="0.35">
      <c r="A10601" s="2">
        <f t="shared" si="231"/>
        <v>52603</v>
      </c>
    </row>
    <row r="10602" spans="1:1" x14ac:dyDescent="0.35">
      <c r="A10602" s="2">
        <f t="shared" si="231"/>
        <v>52604</v>
      </c>
    </row>
    <row r="10603" spans="1:1" x14ac:dyDescent="0.35">
      <c r="A10603" s="2">
        <f t="shared" si="231"/>
        <v>52605</v>
      </c>
    </row>
    <row r="10604" spans="1:1" x14ac:dyDescent="0.35">
      <c r="A10604" s="2">
        <f t="shared" si="231"/>
        <v>52606</v>
      </c>
    </row>
    <row r="10605" spans="1:1" x14ac:dyDescent="0.35">
      <c r="A10605" s="2">
        <f t="shared" si="231"/>
        <v>52607</v>
      </c>
    </row>
    <row r="10606" spans="1:1" x14ac:dyDescent="0.35">
      <c r="A10606" s="2">
        <f t="shared" si="231"/>
        <v>52608</v>
      </c>
    </row>
    <row r="10607" spans="1:1" x14ac:dyDescent="0.35">
      <c r="A10607" s="2">
        <f t="shared" si="231"/>
        <v>52609</v>
      </c>
    </row>
    <row r="10608" spans="1:1" x14ac:dyDescent="0.35">
      <c r="A10608" s="2">
        <f t="shared" si="231"/>
        <v>52610</v>
      </c>
    </row>
    <row r="10609" spans="1:1" x14ac:dyDescent="0.35">
      <c r="A10609" s="2">
        <f t="shared" si="231"/>
        <v>52611</v>
      </c>
    </row>
    <row r="10610" spans="1:1" x14ac:dyDescent="0.35">
      <c r="A10610" s="2">
        <f t="shared" si="231"/>
        <v>52612</v>
      </c>
    </row>
    <row r="10611" spans="1:1" x14ac:dyDescent="0.35">
      <c r="A10611" s="2">
        <f t="shared" si="231"/>
        <v>52613</v>
      </c>
    </row>
    <row r="10612" spans="1:1" x14ac:dyDescent="0.35">
      <c r="A10612" s="2">
        <f t="shared" si="231"/>
        <v>52614</v>
      </c>
    </row>
    <row r="10613" spans="1:1" x14ac:dyDescent="0.35">
      <c r="A10613" s="2">
        <f t="shared" si="231"/>
        <v>52615</v>
      </c>
    </row>
    <row r="10614" spans="1:1" x14ac:dyDescent="0.35">
      <c r="A10614" s="2">
        <f t="shared" si="231"/>
        <v>52616</v>
      </c>
    </row>
    <row r="10615" spans="1:1" x14ac:dyDescent="0.35">
      <c r="A10615" s="2">
        <f t="shared" si="231"/>
        <v>52617</v>
      </c>
    </row>
    <row r="10616" spans="1:1" x14ac:dyDescent="0.35">
      <c r="A10616" s="2">
        <f t="shared" si="231"/>
        <v>52618</v>
      </c>
    </row>
    <row r="10617" spans="1:1" x14ac:dyDescent="0.35">
      <c r="A10617" s="2">
        <f t="shared" ref="A10617:A10680" si="232">A10616+1</f>
        <v>52619</v>
      </c>
    </row>
    <row r="10618" spans="1:1" x14ac:dyDescent="0.35">
      <c r="A10618" s="2">
        <f t="shared" si="232"/>
        <v>52620</v>
      </c>
    </row>
    <row r="10619" spans="1:1" x14ac:dyDescent="0.35">
      <c r="A10619" s="2">
        <f t="shared" si="232"/>
        <v>52621</v>
      </c>
    </row>
    <row r="10620" spans="1:1" x14ac:dyDescent="0.35">
      <c r="A10620" s="2">
        <f t="shared" si="232"/>
        <v>52622</v>
      </c>
    </row>
    <row r="10621" spans="1:1" x14ac:dyDescent="0.35">
      <c r="A10621" s="2">
        <f t="shared" si="232"/>
        <v>52623</v>
      </c>
    </row>
    <row r="10622" spans="1:1" x14ac:dyDescent="0.35">
      <c r="A10622" s="2">
        <f t="shared" si="232"/>
        <v>52624</v>
      </c>
    </row>
    <row r="10623" spans="1:1" x14ac:dyDescent="0.35">
      <c r="A10623" s="2">
        <f t="shared" si="232"/>
        <v>52625</v>
      </c>
    </row>
    <row r="10624" spans="1:1" x14ac:dyDescent="0.35">
      <c r="A10624" s="2">
        <f t="shared" si="232"/>
        <v>52626</v>
      </c>
    </row>
    <row r="10625" spans="1:1" x14ac:dyDescent="0.35">
      <c r="A10625" s="2">
        <f t="shared" si="232"/>
        <v>52627</v>
      </c>
    </row>
    <row r="10626" spans="1:1" x14ac:dyDescent="0.35">
      <c r="A10626" s="2">
        <f t="shared" si="232"/>
        <v>52628</v>
      </c>
    </row>
    <row r="10627" spans="1:1" x14ac:dyDescent="0.35">
      <c r="A10627" s="2">
        <f t="shared" si="232"/>
        <v>52629</v>
      </c>
    </row>
    <row r="10628" spans="1:1" x14ac:dyDescent="0.35">
      <c r="A10628" s="2">
        <f t="shared" si="232"/>
        <v>52630</v>
      </c>
    </row>
    <row r="10629" spans="1:1" x14ac:dyDescent="0.35">
      <c r="A10629" s="2">
        <f t="shared" si="232"/>
        <v>52631</v>
      </c>
    </row>
    <row r="10630" spans="1:1" x14ac:dyDescent="0.35">
      <c r="A10630" s="2">
        <f t="shared" si="232"/>
        <v>52632</v>
      </c>
    </row>
    <row r="10631" spans="1:1" x14ac:dyDescent="0.35">
      <c r="A10631" s="2">
        <f t="shared" si="232"/>
        <v>52633</v>
      </c>
    </row>
    <row r="10632" spans="1:1" x14ac:dyDescent="0.35">
      <c r="A10632" s="2">
        <f t="shared" si="232"/>
        <v>52634</v>
      </c>
    </row>
    <row r="10633" spans="1:1" x14ac:dyDescent="0.35">
      <c r="A10633" s="2">
        <f t="shared" si="232"/>
        <v>52635</v>
      </c>
    </row>
    <row r="10634" spans="1:1" x14ac:dyDescent="0.35">
      <c r="A10634" s="2">
        <f t="shared" si="232"/>
        <v>52636</v>
      </c>
    </row>
    <row r="10635" spans="1:1" x14ac:dyDescent="0.35">
      <c r="A10635" s="2">
        <f t="shared" si="232"/>
        <v>52637</v>
      </c>
    </row>
    <row r="10636" spans="1:1" x14ac:dyDescent="0.35">
      <c r="A10636" s="2">
        <f t="shared" si="232"/>
        <v>52638</v>
      </c>
    </row>
    <row r="10637" spans="1:1" x14ac:dyDescent="0.35">
      <c r="A10637" s="2">
        <f t="shared" si="232"/>
        <v>52639</v>
      </c>
    </row>
    <row r="10638" spans="1:1" x14ac:dyDescent="0.35">
      <c r="A10638" s="2">
        <f t="shared" si="232"/>
        <v>52640</v>
      </c>
    </row>
    <row r="10639" spans="1:1" x14ac:dyDescent="0.35">
      <c r="A10639" s="2">
        <f t="shared" si="232"/>
        <v>52641</v>
      </c>
    </row>
    <row r="10640" spans="1:1" x14ac:dyDescent="0.35">
      <c r="A10640" s="2">
        <f t="shared" si="232"/>
        <v>52642</v>
      </c>
    </row>
    <row r="10641" spans="1:1" x14ac:dyDescent="0.35">
      <c r="A10641" s="2">
        <f t="shared" si="232"/>
        <v>52643</v>
      </c>
    </row>
    <row r="10642" spans="1:1" x14ac:dyDescent="0.35">
      <c r="A10642" s="2">
        <f t="shared" si="232"/>
        <v>52644</v>
      </c>
    </row>
    <row r="10643" spans="1:1" x14ac:dyDescent="0.35">
      <c r="A10643" s="2">
        <f t="shared" si="232"/>
        <v>52645</v>
      </c>
    </row>
    <row r="10644" spans="1:1" x14ac:dyDescent="0.35">
      <c r="A10644" s="2">
        <f t="shared" si="232"/>
        <v>52646</v>
      </c>
    </row>
    <row r="10645" spans="1:1" x14ac:dyDescent="0.35">
      <c r="A10645" s="2">
        <f t="shared" si="232"/>
        <v>52647</v>
      </c>
    </row>
    <row r="10646" spans="1:1" x14ac:dyDescent="0.35">
      <c r="A10646" s="2">
        <f t="shared" si="232"/>
        <v>52648</v>
      </c>
    </row>
    <row r="10647" spans="1:1" x14ac:dyDescent="0.35">
      <c r="A10647" s="2">
        <f t="shared" si="232"/>
        <v>52649</v>
      </c>
    </row>
    <row r="10648" spans="1:1" x14ac:dyDescent="0.35">
      <c r="A10648" s="2">
        <f t="shared" si="232"/>
        <v>52650</v>
      </c>
    </row>
    <row r="10649" spans="1:1" x14ac:dyDescent="0.35">
      <c r="A10649" s="2">
        <f t="shared" si="232"/>
        <v>52651</v>
      </c>
    </row>
    <row r="10650" spans="1:1" x14ac:dyDescent="0.35">
      <c r="A10650" s="2">
        <f t="shared" si="232"/>
        <v>52652</v>
      </c>
    </row>
    <row r="10651" spans="1:1" x14ac:dyDescent="0.35">
      <c r="A10651" s="2">
        <f t="shared" si="232"/>
        <v>52653</v>
      </c>
    </row>
    <row r="10652" spans="1:1" x14ac:dyDescent="0.35">
      <c r="A10652" s="2">
        <f t="shared" si="232"/>
        <v>52654</v>
      </c>
    </row>
    <row r="10653" spans="1:1" x14ac:dyDescent="0.35">
      <c r="A10653" s="2">
        <f t="shared" si="232"/>
        <v>52655</v>
      </c>
    </row>
    <row r="10654" spans="1:1" x14ac:dyDescent="0.35">
      <c r="A10654" s="2">
        <f t="shared" si="232"/>
        <v>52656</v>
      </c>
    </row>
    <row r="10655" spans="1:1" x14ac:dyDescent="0.35">
      <c r="A10655" s="2">
        <f t="shared" si="232"/>
        <v>52657</v>
      </c>
    </row>
    <row r="10656" spans="1:1" x14ac:dyDescent="0.35">
      <c r="A10656" s="2">
        <f t="shared" si="232"/>
        <v>52658</v>
      </c>
    </row>
    <row r="10657" spans="1:1" x14ac:dyDescent="0.35">
      <c r="A10657" s="2">
        <f t="shared" si="232"/>
        <v>52659</v>
      </c>
    </row>
    <row r="10658" spans="1:1" x14ac:dyDescent="0.35">
      <c r="A10658" s="2">
        <f t="shared" si="232"/>
        <v>52660</v>
      </c>
    </row>
    <row r="10659" spans="1:1" x14ac:dyDescent="0.35">
      <c r="A10659" s="2">
        <f t="shared" si="232"/>
        <v>52661</v>
      </c>
    </row>
    <row r="10660" spans="1:1" x14ac:dyDescent="0.35">
      <c r="A10660" s="2">
        <f t="shared" si="232"/>
        <v>52662</v>
      </c>
    </row>
    <row r="10661" spans="1:1" x14ac:dyDescent="0.35">
      <c r="A10661" s="2">
        <f t="shared" si="232"/>
        <v>52663</v>
      </c>
    </row>
    <row r="10662" spans="1:1" x14ac:dyDescent="0.35">
      <c r="A10662" s="2">
        <f t="shared" si="232"/>
        <v>52664</v>
      </c>
    </row>
    <row r="10663" spans="1:1" x14ac:dyDescent="0.35">
      <c r="A10663" s="2">
        <f t="shared" si="232"/>
        <v>52665</v>
      </c>
    </row>
    <row r="10664" spans="1:1" x14ac:dyDescent="0.35">
      <c r="A10664" s="2">
        <f t="shared" si="232"/>
        <v>52666</v>
      </c>
    </row>
    <row r="10665" spans="1:1" x14ac:dyDescent="0.35">
      <c r="A10665" s="2">
        <f t="shared" si="232"/>
        <v>52667</v>
      </c>
    </row>
    <row r="10666" spans="1:1" x14ac:dyDescent="0.35">
      <c r="A10666" s="2">
        <f t="shared" si="232"/>
        <v>52668</v>
      </c>
    </row>
    <row r="10667" spans="1:1" x14ac:dyDescent="0.35">
      <c r="A10667" s="2">
        <f t="shared" si="232"/>
        <v>52669</v>
      </c>
    </row>
    <row r="10668" spans="1:1" x14ac:dyDescent="0.35">
      <c r="A10668" s="2">
        <f t="shared" si="232"/>
        <v>52670</v>
      </c>
    </row>
    <row r="10669" spans="1:1" x14ac:dyDescent="0.35">
      <c r="A10669" s="2">
        <f t="shared" si="232"/>
        <v>52671</v>
      </c>
    </row>
    <row r="10670" spans="1:1" x14ac:dyDescent="0.35">
      <c r="A10670" s="2">
        <f t="shared" si="232"/>
        <v>52672</v>
      </c>
    </row>
    <row r="10671" spans="1:1" x14ac:dyDescent="0.35">
      <c r="A10671" s="2">
        <f t="shared" si="232"/>
        <v>52673</v>
      </c>
    </row>
    <row r="10672" spans="1:1" x14ac:dyDescent="0.35">
      <c r="A10672" s="2">
        <f t="shared" si="232"/>
        <v>52674</v>
      </c>
    </row>
    <row r="10673" spans="1:1" x14ac:dyDescent="0.35">
      <c r="A10673" s="2">
        <f t="shared" si="232"/>
        <v>52675</v>
      </c>
    </row>
    <row r="10674" spans="1:1" x14ac:dyDescent="0.35">
      <c r="A10674" s="2">
        <f t="shared" si="232"/>
        <v>52676</v>
      </c>
    </row>
    <row r="10675" spans="1:1" x14ac:dyDescent="0.35">
      <c r="A10675" s="2">
        <f t="shared" si="232"/>
        <v>52677</v>
      </c>
    </row>
    <row r="10676" spans="1:1" x14ac:dyDescent="0.35">
      <c r="A10676" s="2">
        <f t="shared" si="232"/>
        <v>52678</v>
      </c>
    </row>
    <row r="10677" spans="1:1" x14ac:dyDescent="0.35">
      <c r="A10677" s="2">
        <f t="shared" si="232"/>
        <v>52679</v>
      </c>
    </row>
    <row r="10678" spans="1:1" x14ac:dyDescent="0.35">
      <c r="A10678" s="2">
        <f t="shared" si="232"/>
        <v>52680</v>
      </c>
    </row>
    <row r="10679" spans="1:1" x14ac:dyDescent="0.35">
      <c r="A10679" s="2">
        <f t="shared" si="232"/>
        <v>52681</v>
      </c>
    </row>
    <row r="10680" spans="1:1" x14ac:dyDescent="0.35">
      <c r="A10680" s="2">
        <f t="shared" si="232"/>
        <v>52682</v>
      </c>
    </row>
    <row r="10681" spans="1:1" x14ac:dyDescent="0.35">
      <c r="A10681" s="2">
        <f t="shared" ref="A10681:A10744" si="233">A10680+1</f>
        <v>52683</v>
      </c>
    </row>
    <row r="10682" spans="1:1" x14ac:dyDescent="0.35">
      <c r="A10682" s="2">
        <f t="shared" si="233"/>
        <v>52684</v>
      </c>
    </row>
    <row r="10683" spans="1:1" x14ac:dyDescent="0.35">
      <c r="A10683" s="2">
        <f t="shared" si="233"/>
        <v>52685</v>
      </c>
    </row>
    <row r="10684" spans="1:1" x14ac:dyDescent="0.35">
      <c r="A10684" s="2">
        <f t="shared" si="233"/>
        <v>52686</v>
      </c>
    </row>
    <row r="10685" spans="1:1" x14ac:dyDescent="0.35">
      <c r="A10685" s="2">
        <f t="shared" si="233"/>
        <v>52687</v>
      </c>
    </row>
    <row r="10686" spans="1:1" x14ac:dyDescent="0.35">
      <c r="A10686" s="2">
        <f t="shared" si="233"/>
        <v>52688</v>
      </c>
    </row>
    <row r="10687" spans="1:1" x14ac:dyDescent="0.35">
      <c r="A10687" s="2">
        <f t="shared" si="233"/>
        <v>52689</v>
      </c>
    </row>
    <row r="10688" spans="1:1" x14ac:dyDescent="0.35">
      <c r="A10688" s="2">
        <f t="shared" si="233"/>
        <v>52690</v>
      </c>
    </row>
    <row r="10689" spans="1:1" x14ac:dyDescent="0.35">
      <c r="A10689" s="2">
        <f t="shared" si="233"/>
        <v>52691</v>
      </c>
    </row>
    <row r="10690" spans="1:1" x14ac:dyDescent="0.35">
      <c r="A10690" s="2">
        <f t="shared" si="233"/>
        <v>52692</v>
      </c>
    </row>
    <row r="10691" spans="1:1" x14ac:dyDescent="0.35">
      <c r="A10691" s="2">
        <f t="shared" si="233"/>
        <v>52693</v>
      </c>
    </row>
    <row r="10692" spans="1:1" x14ac:dyDescent="0.35">
      <c r="A10692" s="2">
        <f t="shared" si="233"/>
        <v>52694</v>
      </c>
    </row>
    <row r="10693" spans="1:1" x14ac:dyDescent="0.35">
      <c r="A10693" s="2">
        <f t="shared" si="233"/>
        <v>52695</v>
      </c>
    </row>
    <row r="10694" spans="1:1" x14ac:dyDescent="0.35">
      <c r="A10694" s="2">
        <f t="shared" si="233"/>
        <v>52696</v>
      </c>
    </row>
    <row r="10695" spans="1:1" x14ac:dyDescent="0.35">
      <c r="A10695" s="2">
        <f t="shared" si="233"/>
        <v>52697</v>
      </c>
    </row>
    <row r="10696" spans="1:1" x14ac:dyDescent="0.35">
      <c r="A10696" s="2">
        <f t="shared" si="233"/>
        <v>52698</v>
      </c>
    </row>
    <row r="10697" spans="1:1" x14ac:dyDescent="0.35">
      <c r="A10697" s="2">
        <f t="shared" si="233"/>
        <v>52699</v>
      </c>
    </row>
    <row r="10698" spans="1:1" x14ac:dyDescent="0.35">
      <c r="A10698" s="2">
        <f t="shared" si="233"/>
        <v>52700</v>
      </c>
    </row>
    <row r="10699" spans="1:1" x14ac:dyDescent="0.35">
      <c r="A10699" s="2">
        <f t="shared" si="233"/>
        <v>52701</v>
      </c>
    </row>
    <row r="10700" spans="1:1" x14ac:dyDescent="0.35">
      <c r="A10700" s="2">
        <f t="shared" si="233"/>
        <v>52702</v>
      </c>
    </row>
    <row r="10701" spans="1:1" x14ac:dyDescent="0.35">
      <c r="A10701" s="2">
        <f t="shared" si="233"/>
        <v>52703</v>
      </c>
    </row>
    <row r="10702" spans="1:1" x14ac:dyDescent="0.35">
      <c r="A10702" s="2">
        <f t="shared" si="233"/>
        <v>52704</v>
      </c>
    </row>
    <row r="10703" spans="1:1" x14ac:dyDescent="0.35">
      <c r="A10703" s="2">
        <f t="shared" si="233"/>
        <v>52705</v>
      </c>
    </row>
    <row r="10704" spans="1:1" x14ac:dyDescent="0.35">
      <c r="A10704" s="2">
        <f t="shared" si="233"/>
        <v>52706</v>
      </c>
    </row>
    <row r="10705" spans="1:1" x14ac:dyDescent="0.35">
      <c r="A10705" s="2">
        <f t="shared" si="233"/>
        <v>52707</v>
      </c>
    </row>
    <row r="10706" spans="1:1" x14ac:dyDescent="0.35">
      <c r="A10706" s="2">
        <f t="shared" si="233"/>
        <v>52708</v>
      </c>
    </row>
    <row r="10707" spans="1:1" x14ac:dyDescent="0.35">
      <c r="A10707" s="2">
        <f t="shared" si="233"/>
        <v>52709</v>
      </c>
    </row>
    <row r="10708" spans="1:1" x14ac:dyDescent="0.35">
      <c r="A10708" s="2">
        <f t="shared" si="233"/>
        <v>52710</v>
      </c>
    </row>
    <row r="10709" spans="1:1" x14ac:dyDescent="0.35">
      <c r="A10709" s="2">
        <f t="shared" si="233"/>
        <v>52711</v>
      </c>
    </row>
    <row r="10710" spans="1:1" x14ac:dyDescent="0.35">
      <c r="A10710" s="2">
        <f t="shared" si="233"/>
        <v>52712</v>
      </c>
    </row>
    <row r="10711" spans="1:1" x14ac:dyDescent="0.35">
      <c r="A10711" s="2">
        <f t="shared" si="233"/>
        <v>52713</v>
      </c>
    </row>
    <row r="10712" spans="1:1" x14ac:dyDescent="0.35">
      <c r="A10712" s="2">
        <f t="shared" si="233"/>
        <v>52714</v>
      </c>
    </row>
    <row r="10713" spans="1:1" x14ac:dyDescent="0.35">
      <c r="A10713" s="2">
        <f t="shared" si="233"/>
        <v>52715</v>
      </c>
    </row>
    <row r="10714" spans="1:1" x14ac:dyDescent="0.35">
      <c r="A10714" s="2">
        <f t="shared" si="233"/>
        <v>52716</v>
      </c>
    </row>
    <row r="10715" spans="1:1" x14ac:dyDescent="0.35">
      <c r="A10715" s="2">
        <f t="shared" si="233"/>
        <v>52717</v>
      </c>
    </row>
    <row r="10716" spans="1:1" x14ac:dyDescent="0.35">
      <c r="A10716" s="2">
        <f t="shared" si="233"/>
        <v>52718</v>
      </c>
    </row>
    <row r="10717" spans="1:1" x14ac:dyDescent="0.35">
      <c r="A10717" s="2">
        <f t="shared" si="233"/>
        <v>52719</v>
      </c>
    </row>
    <row r="10718" spans="1:1" x14ac:dyDescent="0.35">
      <c r="A10718" s="2">
        <f t="shared" si="233"/>
        <v>52720</v>
      </c>
    </row>
    <row r="10719" spans="1:1" x14ac:dyDescent="0.35">
      <c r="A10719" s="2">
        <f t="shared" si="233"/>
        <v>52721</v>
      </c>
    </row>
    <row r="10720" spans="1:1" x14ac:dyDescent="0.35">
      <c r="A10720" s="2">
        <f t="shared" si="233"/>
        <v>52722</v>
      </c>
    </row>
    <row r="10721" spans="1:1" x14ac:dyDescent="0.35">
      <c r="A10721" s="2">
        <f t="shared" si="233"/>
        <v>52723</v>
      </c>
    </row>
    <row r="10722" spans="1:1" x14ac:dyDescent="0.35">
      <c r="A10722" s="2">
        <f t="shared" si="233"/>
        <v>52724</v>
      </c>
    </row>
    <row r="10723" spans="1:1" x14ac:dyDescent="0.35">
      <c r="A10723" s="2">
        <f t="shared" si="233"/>
        <v>52725</v>
      </c>
    </row>
    <row r="10724" spans="1:1" x14ac:dyDescent="0.35">
      <c r="A10724" s="2">
        <f t="shared" si="233"/>
        <v>52726</v>
      </c>
    </row>
    <row r="10725" spans="1:1" x14ac:dyDescent="0.35">
      <c r="A10725" s="2">
        <f t="shared" si="233"/>
        <v>52727</v>
      </c>
    </row>
    <row r="10726" spans="1:1" x14ac:dyDescent="0.35">
      <c r="A10726" s="2">
        <f t="shared" si="233"/>
        <v>52728</v>
      </c>
    </row>
    <row r="10727" spans="1:1" x14ac:dyDescent="0.35">
      <c r="A10727" s="2">
        <f t="shared" si="233"/>
        <v>52729</v>
      </c>
    </row>
    <row r="10728" spans="1:1" x14ac:dyDescent="0.35">
      <c r="A10728" s="2">
        <f t="shared" si="233"/>
        <v>52730</v>
      </c>
    </row>
    <row r="10729" spans="1:1" x14ac:dyDescent="0.35">
      <c r="A10729" s="2">
        <f t="shared" si="233"/>
        <v>52731</v>
      </c>
    </row>
    <row r="10730" spans="1:1" x14ac:dyDescent="0.35">
      <c r="A10730" s="2">
        <f t="shared" si="233"/>
        <v>52732</v>
      </c>
    </row>
    <row r="10731" spans="1:1" x14ac:dyDescent="0.35">
      <c r="A10731" s="2">
        <f t="shared" si="233"/>
        <v>52733</v>
      </c>
    </row>
    <row r="10732" spans="1:1" x14ac:dyDescent="0.35">
      <c r="A10732" s="2">
        <f t="shared" si="233"/>
        <v>52734</v>
      </c>
    </row>
    <row r="10733" spans="1:1" x14ac:dyDescent="0.35">
      <c r="A10733" s="2">
        <f t="shared" si="233"/>
        <v>52735</v>
      </c>
    </row>
    <row r="10734" spans="1:1" x14ac:dyDescent="0.35">
      <c r="A10734" s="2">
        <f t="shared" si="233"/>
        <v>52736</v>
      </c>
    </row>
    <row r="10735" spans="1:1" x14ac:dyDescent="0.35">
      <c r="A10735" s="2">
        <f t="shared" si="233"/>
        <v>52737</v>
      </c>
    </row>
    <row r="10736" spans="1:1" x14ac:dyDescent="0.35">
      <c r="A10736" s="2">
        <f t="shared" si="233"/>
        <v>52738</v>
      </c>
    </row>
    <row r="10737" spans="1:1" x14ac:dyDescent="0.35">
      <c r="A10737" s="2">
        <f t="shared" si="233"/>
        <v>52739</v>
      </c>
    </row>
    <row r="10738" spans="1:1" x14ac:dyDescent="0.35">
      <c r="A10738" s="2">
        <f t="shared" si="233"/>
        <v>52740</v>
      </c>
    </row>
    <row r="10739" spans="1:1" x14ac:dyDescent="0.35">
      <c r="A10739" s="2">
        <f t="shared" si="233"/>
        <v>52741</v>
      </c>
    </row>
    <row r="10740" spans="1:1" x14ac:dyDescent="0.35">
      <c r="A10740" s="2">
        <f t="shared" si="233"/>
        <v>52742</v>
      </c>
    </row>
    <row r="10741" spans="1:1" x14ac:dyDescent="0.35">
      <c r="A10741" s="2">
        <f t="shared" si="233"/>
        <v>52743</v>
      </c>
    </row>
    <row r="10742" spans="1:1" x14ac:dyDescent="0.35">
      <c r="A10742" s="2">
        <f t="shared" si="233"/>
        <v>52744</v>
      </c>
    </row>
    <row r="10743" spans="1:1" x14ac:dyDescent="0.35">
      <c r="A10743" s="2">
        <f t="shared" si="233"/>
        <v>52745</v>
      </c>
    </row>
    <row r="10744" spans="1:1" x14ac:dyDescent="0.35">
      <c r="A10744" s="2">
        <f t="shared" si="233"/>
        <v>52746</v>
      </c>
    </row>
    <row r="10745" spans="1:1" x14ac:dyDescent="0.35">
      <c r="A10745" s="2">
        <f t="shared" ref="A10745:A10808" si="234">A10744+1</f>
        <v>52747</v>
      </c>
    </row>
    <row r="10746" spans="1:1" x14ac:dyDescent="0.35">
      <c r="A10746" s="2">
        <f t="shared" si="234"/>
        <v>52748</v>
      </c>
    </row>
    <row r="10747" spans="1:1" x14ac:dyDescent="0.35">
      <c r="A10747" s="2">
        <f t="shared" si="234"/>
        <v>52749</v>
      </c>
    </row>
    <row r="10748" spans="1:1" x14ac:dyDescent="0.35">
      <c r="A10748" s="2">
        <f t="shared" si="234"/>
        <v>52750</v>
      </c>
    </row>
    <row r="10749" spans="1:1" x14ac:dyDescent="0.35">
      <c r="A10749" s="2">
        <f t="shared" si="234"/>
        <v>52751</v>
      </c>
    </row>
    <row r="10750" spans="1:1" x14ac:dyDescent="0.35">
      <c r="A10750" s="2">
        <f t="shared" si="234"/>
        <v>52752</v>
      </c>
    </row>
    <row r="10751" spans="1:1" x14ac:dyDescent="0.35">
      <c r="A10751" s="2">
        <f t="shared" si="234"/>
        <v>52753</v>
      </c>
    </row>
    <row r="10752" spans="1:1" x14ac:dyDescent="0.35">
      <c r="A10752" s="2">
        <f t="shared" si="234"/>
        <v>52754</v>
      </c>
    </row>
    <row r="10753" spans="1:1" x14ac:dyDescent="0.35">
      <c r="A10753" s="2">
        <f t="shared" si="234"/>
        <v>52755</v>
      </c>
    </row>
    <row r="10754" spans="1:1" x14ac:dyDescent="0.35">
      <c r="A10754" s="2">
        <f t="shared" si="234"/>
        <v>52756</v>
      </c>
    </row>
    <row r="10755" spans="1:1" x14ac:dyDescent="0.35">
      <c r="A10755" s="2">
        <f t="shared" si="234"/>
        <v>52757</v>
      </c>
    </row>
    <row r="10756" spans="1:1" x14ac:dyDescent="0.35">
      <c r="A10756" s="2">
        <f t="shared" si="234"/>
        <v>52758</v>
      </c>
    </row>
    <row r="10757" spans="1:1" x14ac:dyDescent="0.35">
      <c r="A10757" s="2">
        <f t="shared" si="234"/>
        <v>52759</v>
      </c>
    </row>
    <row r="10758" spans="1:1" x14ac:dyDescent="0.35">
      <c r="A10758" s="2">
        <f t="shared" si="234"/>
        <v>52760</v>
      </c>
    </row>
    <row r="10759" spans="1:1" x14ac:dyDescent="0.35">
      <c r="A10759" s="2">
        <f t="shared" si="234"/>
        <v>52761</v>
      </c>
    </row>
    <row r="10760" spans="1:1" x14ac:dyDescent="0.35">
      <c r="A10760" s="2">
        <f t="shared" si="234"/>
        <v>52762</v>
      </c>
    </row>
    <row r="10761" spans="1:1" x14ac:dyDescent="0.35">
      <c r="A10761" s="2">
        <f t="shared" si="234"/>
        <v>52763</v>
      </c>
    </row>
    <row r="10762" spans="1:1" x14ac:dyDescent="0.35">
      <c r="A10762" s="2">
        <f t="shared" si="234"/>
        <v>52764</v>
      </c>
    </row>
    <row r="10763" spans="1:1" x14ac:dyDescent="0.35">
      <c r="A10763" s="2">
        <f t="shared" si="234"/>
        <v>52765</v>
      </c>
    </row>
    <row r="10764" spans="1:1" x14ac:dyDescent="0.35">
      <c r="A10764" s="2">
        <f t="shared" si="234"/>
        <v>52766</v>
      </c>
    </row>
    <row r="10765" spans="1:1" x14ac:dyDescent="0.35">
      <c r="A10765" s="2">
        <f t="shared" si="234"/>
        <v>52767</v>
      </c>
    </row>
    <row r="10766" spans="1:1" x14ac:dyDescent="0.35">
      <c r="A10766" s="2">
        <f t="shared" si="234"/>
        <v>52768</v>
      </c>
    </row>
    <row r="10767" spans="1:1" x14ac:dyDescent="0.35">
      <c r="A10767" s="2">
        <f t="shared" si="234"/>
        <v>52769</v>
      </c>
    </row>
    <row r="10768" spans="1:1" x14ac:dyDescent="0.35">
      <c r="A10768" s="2">
        <f t="shared" si="234"/>
        <v>52770</v>
      </c>
    </row>
    <row r="10769" spans="1:1" x14ac:dyDescent="0.35">
      <c r="A10769" s="2">
        <f t="shared" si="234"/>
        <v>52771</v>
      </c>
    </row>
    <row r="10770" spans="1:1" x14ac:dyDescent="0.35">
      <c r="A10770" s="2">
        <f t="shared" si="234"/>
        <v>52772</v>
      </c>
    </row>
    <row r="10771" spans="1:1" x14ac:dyDescent="0.35">
      <c r="A10771" s="2">
        <f t="shared" si="234"/>
        <v>52773</v>
      </c>
    </row>
    <row r="10772" spans="1:1" x14ac:dyDescent="0.35">
      <c r="A10772" s="2">
        <f t="shared" si="234"/>
        <v>52774</v>
      </c>
    </row>
    <row r="10773" spans="1:1" x14ac:dyDescent="0.35">
      <c r="A10773" s="2">
        <f t="shared" si="234"/>
        <v>52775</v>
      </c>
    </row>
    <row r="10774" spans="1:1" x14ac:dyDescent="0.35">
      <c r="A10774" s="2">
        <f t="shared" si="234"/>
        <v>52776</v>
      </c>
    </row>
    <row r="10775" spans="1:1" x14ac:dyDescent="0.35">
      <c r="A10775" s="2">
        <f t="shared" si="234"/>
        <v>52777</v>
      </c>
    </row>
    <row r="10776" spans="1:1" x14ac:dyDescent="0.35">
      <c r="A10776" s="2">
        <f t="shared" si="234"/>
        <v>52778</v>
      </c>
    </row>
    <row r="10777" spans="1:1" x14ac:dyDescent="0.35">
      <c r="A10777" s="2">
        <f t="shared" si="234"/>
        <v>52779</v>
      </c>
    </row>
    <row r="10778" spans="1:1" x14ac:dyDescent="0.35">
      <c r="A10778" s="2">
        <f t="shared" si="234"/>
        <v>52780</v>
      </c>
    </row>
    <row r="10779" spans="1:1" x14ac:dyDescent="0.35">
      <c r="A10779" s="2">
        <f t="shared" si="234"/>
        <v>52781</v>
      </c>
    </row>
    <row r="10780" spans="1:1" x14ac:dyDescent="0.35">
      <c r="A10780" s="2">
        <f t="shared" si="234"/>
        <v>52782</v>
      </c>
    </row>
    <row r="10781" spans="1:1" x14ac:dyDescent="0.35">
      <c r="A10781" s="2">
        <f t="shared" si="234"/>
        <v>52783</v>
      </c>
    </row>
    <row r="10782" spans="1:1" x14ac:dyDescent="0.35">
      <c r="A10782" s="2">
        <f t="shared" si="234"/>
        <v>52784</v>
      </c>
    </row>
    <row r="10783" spans="1:1" x14ac:dyDescent="0.35">
      <c r="A10783" s="2">
        <f t="shared" si="234"/>
        <v>52785</v>
      </c>
    </row>
    <row r="10784" spans="1:1" x14ac:dyDescent="0.35">
      <c r="A10784" s="2">
        <f t="shared" si="234"/>
        <v>52786</v>
      </c>
    </row>
    <row r="10785" spans="1:1" x14ac:dyDescent="0.35">
      <c r="A10785" s="2">
        <f t="shared" si="234"/>
        <v>52787</v>
      </c>
    </row>
    <row r="10786" spans="1:1" x14ac:dyDescent="0.35">
      <c r="A10786" s="2">
        <f t="shared" si="234"/>
        <v>52788</v>
      </c>
    </row>
    <row r="10787" spans="1:1" x14ac:dyDescent="0.35">
      <c r="A10787" s="2">
        <f t="shared" si="234"/>
        <v>52789</v>
      </c>
    </row>
    <row r="10788" spans="1:1" x14ac:dyDescent="0.35">
      <c r="A10788" s="2">
        <f t="shared" si="234"/>
        <v>52790</v>
      </c>
    </row>
    <row r="10789" spans="1:1" x14ac:dyDescent="0.35">
      <c r="A10789" s="2">
        <f t="shared" si="234"/>
        <v>52791</v>
      </c>
    </row>
    <row r="10790" spans="1:1" x14ac:dyDescent="0.35">
      <c r="A10790" s="2">
        <f t="shared" si="234"/>
        <v>52792</v>
      </c>
    </row>
    <row r="10791" spans="1:1" x14ac:dyDescent="0.35">
      <c r="A10791" s="2">
        <f t="shared" si="234"/>
        <v>52793</v>
      </c>
    </row>
    <row r="10792" spans="1:1" x14ac:dyDescent="0.35">
      <c r="A10792" s="2">
        <f t="shared" si="234"/>
        <v>52794</v>
      </c>
    </row>
    <row r="10793" spans="1:1" x14ac:dyDescent="0.35">
      <c r="A10793" s="2">
        <f t="shared" si="234"/>
        <v>52795</v>
      </c>
    </row>
    <row r="10794" spans="1:1" x14ac:dyDescent="0.35">
      <c r="A10794" s="2">
        <f t="shared" si="234"/>
        <v>52796</v>
      </c>
    </row>
    <row r="10795" spans="1:1" x14ac:dyDescent="0.35">
      <c r="A10795" s="2">
        <f t="shared" si="234"/>
        <v>52797</v>
      </c>
    </row>
    <row r="10796" spans="1:1" x14ac:dyDescent="0.35">
      <c r="A10796" s="2">
        <f t="shared" si="234"/>
        <v>52798</v>
      </c>
    </row>
    <row r="10797" spans="1:1" x14ac:dyDescent="0.35">
      <c r="A10797" s="2">
        <f t="shared" si="234"/>
        <v>52799</v>
      </c>
    </row>
    <row r="10798" spans="1:1" x14ac:dyDescent="0.35">
      <c r="A10798" s="2">
        <f t="shared" si="234"/>
        <v>52800</v>
      </c>
    </row>
    <row r="10799" spans="1:1" x14ac:dyDescent="0.35">
      <c r="A10799" s="2">
        <f t="shared" si="234"/>
        <v>52801</v>
      </c>
    </row>
    <row r="10800" spans="1:1" x14ac:dyDescent="0.35">
      <c r="A10800" s="2">
        <f t="shared" si="234"/>
        <v>52802</v>
      </c>
    </row>
    <row r="10801" spans="1:1" x14ac:dyDescent="0.35">
      <c r="A10801" s="2">
        <f t="shared" si="234"/>
        <v>52803</v>
      </c>
    </row>
    <row r="10802" spans="1:1" x14ac:dyDescent="0.35">
      <c r="A10802" s="2">
        <f t="shared" si="234"/>
        <v>52804</v>
      </c>
    </row>
    <row r="10803" spans="1:1" x14ac:dyDescent="0.35">
      <c r="A10803" s="2">
        <f t="shared" si="234"/>
        <v>52805</v>
      </c>
    </row>
    <row r="10804" spans="1:1" x14ac:dyDescent="0.35">
      <c r="A10804" s="2">
        <f t="shared" si="234"/>
        <v>52806</v>
      </c>
    </row>
    <row r="10805" spans="1:1" x14ac:dyDescent="0.35">
      <c r="A10805" s="2">
        <f t="shared" si="234"/>
        <v>52807</v>
      </c>
    </row>
    <row r="10806" spans="1:1" x14ac:dyDescent="0.35">
      <c r="A10806" s="2">
        <f t="shared" si="234"/>
        <v>52808</v>
      </c>
    </row>
    <row r="10807" spans="1:1" x14ac:dyDescent="0.35">
      <c r="A10807" s="2">
        <f t="shared" si="234"/>
        <v>52809</v>
      </c>
    </row>
    <row r="10808" spans="1:1" x14ac:dyDescent="0.35">
      <c r="A10808" s="2">
        <f t="shared" si="234"/>
        <v>52810</v>
      </c>
    </row>
    <row r="10809" spans="1:1" x14ac:dyDescent="0.35">
      <c r="A10809" s="2">
        <f t="shared" ref="A10809:A10872" si="235">A10808+1</f>
        <v>52811</v>
      </c>
    </row>
    <row r="10810" spans="1:1" x14ac:dyDescent="0.35">
      <c r="A10810" s="2">
        <f t="shared" si="235"/>
        <v>52812</v>
      </c>
    </row>
    <row r="10811" spans="1:1" x14ac:dyDescent="0.35">
      <c r="A10811" s="2">
        <f t="shared" si="235"/>
        <v>52813</v>
      </c>
    </row>
    <row r="10812" spans="1:1" x14ac:dyDescent="0.35">
      <c r="A10812" s="2">
        <f t="shared" si="235"/>
        <v>52814</v>
      </c>
    </row>
    <row r="10813" spans="1:1" x14ac:dyDescent="0.35">
      <c r="A10813" s="2">
        <f t="shared" si="235"/>
        <v>52815</v>
      </c>
    </row>
    <row r="10814" spans="1:1" x14ac:dyDescent="0.35">
      <c r="A10814" s="2">
        <f t="shared" si="235"/>
        <v>52816</v>
      </c>
    </row>
    <row r="10815" spans="1:1" x14ac:dyDescent="0.35">
      <c r="A10815" s="2">
        <f t="shared" si="235"/>
        <v>52817</v>
      </c>
    </row>
    <row r="10816" spans="1:1" x14ac:dyDescent="0.35">
      <c r="A10816" s="2">
        <f t="shared" si="235"/>
        <v>52818</v>
      </c>
    </row>
    <row r="10817" spans="1:1" x14ac:dyDescent="0.35">
      <c r="A10817" s="2">
        <f t="shared" si="235"/>
        <v>52819</v>
      </c>
    </row>
    <row r="10818" spans="1:1" x14ac:dyDescent="0.35">
      <c r="A10818" s="2">
        <f t="shared" si="235"/>
        <v>52820</v>
      </c>
    </row>
    <row r="10819" spans="1:1" x14ac:dyDescent="0.35">
      <c r="A10819" s="2">
        <f t="shared" si="235"/>
        <v>52821</v>
      </c>
    </row>
    <row r="10820" spans="1:1" x14ac:dyDescent="0.35">
      <c r="A10820" s="2">
        <f t="shared" si="235"/>
        <v>52822</v>
      </c>
    </row>
    <row r="10821" spans="1:1" x14ac:dyDescent="0.35">
      <c r="A10821" s="2">
        <f t="shared" si="235"/>
        <v>52823</v>
      </c>
    </row>
    <row r="10822" spans="1:1" x14ac:dyDescent="0.35">
      <c r="A10822" s="2">
        <f t="shared" si="235"/>
        <v>52824</v>
      </c>
    </row>
    <row r="10823" spans="1:1" x14ac:dyDescent="0.35">
      <c r="A10823" s="2">
        <f t="shared" si="235"/>
        <v>52825</v>
      </c>
    </row>
    <row r="10824" spans="1:1" x14ac:dyDescent="0.35">
      <c r="A10824" s="2">
        <f t="shared" si="235"/>
        <v>52826</v>
      </c>
    </row>
    <row r="10825" spans="1:1" x14ac:dyDescent="0.35">
      <c r="A10825" s="2">
        <f t="shared" si="235"/>
        <v>52827</v>
      </c>
    </row>
    <row r="10826" spans="1:1" x14ac:dyDescent="0.35">
      <c r="A10826" s="2">
        <f t="shared" si="235"/>
        <v>52828</v>
      </c>
    </row>
    <row r="10827" spans="1:1" x14ac:dyDescent="0.35">
      <c r="A10827" s="2">
        <f t="shared" si="235"/>
        <v>52829</v>
      </c>
    </row>
    <row r="10828" spans="1:1" x14ac:dyDescent="0.35">
      <c r="A10828" s="2">
        <f t="shared" si="235"/>
        <v>52830</v>
      </c>
    </row>
    <row r="10829" spans="1:1" x14ac:dyDescent="0.35">
      <c r="A10829" s="2">
        <f t="shared" si="235"/>
        <v>52831</v>
      </c>
    </row>
    <row r="10830" spans="1:1" x14ac:dyDescent="0.35">
      <c r="A10830" s="2">
        <f t="shared" si="235"/>
        <v>52832</v>
      </c>
    </row>
    <row r="10831" spans="1:1" x14ac:dyDescent="0.35">
      <c r="A10831" s="2">
        <f t="shared" si="235"/>
        <v>52833</v>
      </c>
    </row>
    <row r="10832" spans="1:1" x14ac:dyDescent="0.35">
      <c r="A10832" s="2">
        <f t="shared" si="235"/>
        <v>52834</v>
      </c>
    </row>
    <row r="10833" spans="1:1" x14ac:dyDescent="0.35">
      <c r="A10833" s="2">
        <f t="shared" si="235"/>
        <v>52835</v>
      </c>
    </row>
    <row r="10834" spans="1:1" x14ac:dyDescent="0.35">
      <c r="A10834" s="2">
        <f t="shared" si="235"/>
        <v>52836</v>
      </c>
    </row>
    <row r="10835" spans="1:1" x14ac:dyDescent="0.35">
      <c r="A10835" s="2">
        <f t="shared" si="235"/>
        <v>52837</v>
      </c>
    </row>
    <row r="10836" spans="1:1" x14ac:dyDescent="0.35">
      <c r="A10836" s="2">
        <f t="shared" si="235"/>
        <v>52838</v>
      </c>
    </row>
    <row r="10837" spans="1:1" x14ac:dyDescent="0.35">
      <c r="A10837" s="2">
        <f t="shared" si="235"/>
        <v>52839</v>
      </c>
    </row>
    <row r="10838" spans="1:1" x14ac:dyDescent="0.35">
      <c r="A10838" s="2">
        <f t="shared" si="235"/>
        <v>52840</v>
      </c>
    </row>
    <row r="10839" spans="1:1" x14ac:dyDescent="0.35">
      <c r="A10839" s="2">
        <f t="shared" si="235"/>
        <v>52841</v>
      </c>
    </row>
    <row r="10840" spans="1:1" x14ac:dyDescent="0.35">
      <c r="A10840" s="2">
        <f t="shared" si="235"/>
        <v>52842</v>
      </c>
    </row>
    <row r="10841" spans="1:1" x14ac:dyDescent="0.35">
      <c r="A10841" s="2">
        <f t="shared" si="235"/>
        <v>52843</v>
      </c>
    </row>
    <row r="10842" spans="1:1" x14ac:dyDescent="0.35">
      <c r="A10842" s="2">
        <f t="shared" si="235"/>
        <v>52844</v>
      </c>
    </row>
    <row r="10843" spans="1:1" x14ac:dyDescent="0.35">
      <c r="A10843" s="2">
        <f t="shared" si="235"/>
        <v>52845</v>
      </c>
    </row>
    <row r="10844" spans="1:1" x14ac:dyDescent="0.35">
      <c r="A10844" s="2">
        <f t="shared" si="235"/>
        <v>52846</v>
      </c>
    </row>
    <row r="10845" spans="1:1" x14ac:dyDescent="0.35">
      <c r="A10845" s="2">
        <f t="shared" si="235"/>
        <v>52847</v>
      </c>
    </row>
    <row r="10846" spans="1:1" x14ac:dyDescent="0.35">
      <c r="A10846" s="2">
        <f t="shared" si="235"/>
        <v>52848</v>
      </c>
    </row>
    <row r="10847" spans="1:1" x14ac:dyDescent="0.35">
      <c r="A10847" s="2">
        <f t="shared" si="235"/>
        <v>52849</v>
      </c>
    </row>
    <row r="10848" spans="1:1" x14ac:dyDescent="0.35">
      <c r="A10848" s="2">
        <f t="shared" si="235"/>
        <v>52850</v>
      </c>
    </row>
    <row r="10849" spans="1:1" x14ac:dyDescent="0.35">
      <c r="A10849" s="2">
        <f t="shared" si="235"/>
        <v>52851</v>
      </c>
    </row>
    <row r="10850" spans="1:1" x14ac:dyDescent="0.35">
      <c r="A10850" s="2">
        <f t="shared" si="235"/>
        <v>52852</v>
      </c>
    </row>
    <row r="10851" spans="1:1" x14ac:dyDescent="0.35">
      <c r="A10851" s="2">
        <f t="shared" si="235"/>
        <v>52853</v>
      </c>
    </row>
    <row r="10852" spans="1:1" x14ac:dyDescent="0.35">
      <c r="A10852" s="2">
        <f t="shared" si="235"/>
        <v>52854</v>
      </c>
    </row>
    <row r="10853" spans="1:1" x14ac:dyDescent="0.35">
      <c r="A10853" s="2">
        <f t="shared" si="235"/>
        <v>52855</v>
      </c>
    </row>
    <row r="10854" spans="1:1" x14ac:dyDescent="0.35">
      <c r="A10854" s="2">
        <f t="shared" si="235"/>
        <v>52856</v>
      </c>
    </row>
    <row r="10855" spans="1:1" x14ac:dyDescent="0.35">
      <c r="A10855" s="2">
        <f t="shared" si="235"/>
        <v>52857</v>
      </c>
    </row>
    <row r="10856" spans="1:1" x14ac:dyDescent="0.35">
      <c r="A10856" s="2">
        <f t="shared" si="235"/>
        <v>52858</v>
      </c>
    </row>
    <row r="10857" spans="1:1" x14ac:dyDescent="0.35">
      <c r="A10857" s="2">
        <f t="shared" si="235"/>
        <v>52859</v>
      </c>
    </row>
    <row r="10858" spans="1:1" x14ac:dyDescent="0.35">
      <c r="A10858" s="2">
        <f t="shared" si="235"/>
        <v>52860</v>
      </c>
    </row>
    <row r="10859" spans="1:1" x14ac:dyDescent="0.35">
      <c r="A10859" s="2">
        <f t="shared" si="235"/>
        <v>52861</v>
      </c>
    </row>
    <row r="10860" spans="1:1" x14ac:dyDescent="0.35">
      <c r="A10860" s="2">
        <f t="shared" si="235"/>
        <v>52862</v>
      </c>
    </row>
    <row r="10861" spans="1:1" x14ac:dyDescent="0.35">
      <c r="A10861" s="2">
        <f t="shared" si="235"/>
        <v>52863</v>
      </c>
    </row>
    <row r="10862" spans="1:1" x14ac:dyDescent="0.35">
      <c r="A10862" s="2">
        <f t="shared" si="235"/>
        <v>52864</v>
      </c>
    </row>
    <row r="10863" spans="1:1" x14ac:dyDescent="0.35">
      <c r="A10863" s="2">
        <f t="shared" si="235"/>
        <v>52865</v>
      </c>
    </row>
    <row r="10864" spans="1:1" x14ac:dyDescent="0.35">
      <c r="A10864" s="2">
        <f t="shared" si="235"/>
        <v>52866</v>
      </c>
    </row>
    <row r="10865" spans="1:1" x14ac:dyDescent="0.35">
      <c r="A10865" s="2">
        <f t="shared" si="235"/>
        <v>52867</v>
      </c>
    </row>
    <row r="10866" spans="1:1" x14ac:dyDescent="0.35">
      <c r="A10866" s="2">
        <f t="shared" si="235"/>
        <v>52868</v>
      </c>
    </row>
    <row r="10867" spans="1:1" x14ac:dyDescent="0.35">
      <c r="A10867" s="2">
        <f t="shared" si="235"/>
        <v>52869</v>
      </c>
    </row>
    <row r="10868" spans="1:1" x14ac:dyDescent="0.35">
      <c r="A10868" s="2">
        <f t="shared" si="235"/>
        <v>52870</v>
      </c>
    </row>
    <row r="10869" spans="1:1" x14ac:dyDescent="0.35">
      <c r="A10869" s="2">
        <f t="shared" si="235"/>
        <v>52871</v>
      </c>
    </row>
    <row r="10870" spans="1:1" x14ac:dyDescent="0.35">
      <c r="A10870" s="2">
        <f t="shared" si="235"/>
        <v>52872</v>
      </c>
    </row>
    <row r="10871" spans="1:1" x14ac:dyDescent="0.35">
      <c r="A10871" s="2">
        <f t="shared" si="235"/>
        <v>52873</v>
      </c>
    </row>
    <row r="10872" spans="1:1" x14ac:dyDescent="0.35">
      <c r="A10872" s="2">
        <f t="shared" si="235"/>
        <v>52874</v>
      </c>
    </row>
    <row r="10873" spans="1:1" x14ac:dyDescent="0.35">
      <c r="A10873" s="2">
        <f t="shared" ref="A10873:A10936" si="236">A10872+1</f>
        <v>52875</v>
      </c>
    </row>
    <row r="10874" spans="1:1" x14ac:dyDescent="0.35">
      <c r="A10874" s="2">
        <f t="shared" si="236"/>
        <v>52876</v>
      </c>
    </row>
    <row r="10875" spans="1:1" x14ac:dyDescent="0.35">
      <c r="A10875" s="2">
        <f t="shared" si="236"/>
        <v>52877</v>
      </c>
    </row>
    <row r="10876" spans="1:1" x14ac:dyDescent="0.35">
      <c r="A10876" s="2">
        <f t="shared" si="236"/>
        <v>52878</v>
      </c>
    </row>
    <row r="10877" spans="1:1" x14ac:dyDescent="0.35">
      <c r="A10877" s="2">
        <f t="shared" si="236"/>
        <v>52879</v>
      </c>
    </row>
    <row r="10878" spans="1:1" x14ac:dyDescent="0.35">
      <c r="A10878" s="2">
        <f t="shared" si="236"/>
        <v>52880</v>
      </c>
    </row>
    <row r="10879" spans="1:1" x14ac:dyDescent="0.35">
      <c r="A10879" s="2">
        <f t="shared" si="236"/>
        <v>52881</v>
      </c>
    </row>
    <row r="10880" spans="1:1" x14ac:dyDescent="0.35">
      <c r="A10880" s="2">
        <f t="shared" si="236"/>
        <v>52882</v>
      </c>
    </row>
    <row r="10881" spans="1:1" x14ac:dyDescent="0.35">
      <c r="A10881" s="2">
        <f t="shared" si="236"/>
        <v>52883</v>
      </c>
    </row>
    <row r="10882" spans="1:1" x14ac:dyDescent="0.35">
      <c r="A10882" s="2">
        <f t="shared" si="236"/>
        <v>52884</v>
      </c>
    </row>
    <row r="10883" spans="1:1" x14ac:dyDescent="0.35">
      <c r="A10883" s="2">
        <f t="shared" si="236"/>
        <v>52885</v>
      </c>
    </row>
    <row r="10884" spans="1:1" x14ac:dyDescent="0.35">
      <c r="A10884" s="2">
        <f t="shared" si="236"/>
        <v>52886</v>
      </c>
    </row>
    <row r="10885" spans="1:1" x14ac:dyDescent="0.35">
      <c r="A10885" s="2">
        <f t="shared" si="236"/>
        <v>52887</v>
      </c>
    </row>
    <row r="10886" spans="1:1" x14ac:dyDescent="0.35">
      <c r="A10886" s="2">
        <f t="shared" si="236"/>
        <v>52888</v>
      </c>
    </row>
    <row r="10887" spans="1:1" x14ac:dyDescent="0.35">
      <c r="A10887" s="2">
        <f t="shared" si="236"/>
        <v>52889</v>
      </c>
    </row>
    <row r="10888" spans="1:1" x14ac:dyDescent="0.35">
      <c r="A10888" s="2">
        <f t="shared" si="236"/>
        <v>52890</v>
      </c>
    </row>
    <row r="10889" spans="1:1" x14ac:dyDescent="0.35">
      <c r="A10889" s="2">
        <f t="shared" si="236"/>
        <v>52891</v>
      </c>
    </row>
    <row r="10890" spans="1:1" x14ac:dyDescent="0.35">
      <c r="A10890" s="2">
        <f t="shared" si="236"/>
        <v>52892</v>
      </c>
    </row>
    <row r="10891" spans="1:1" x14ac:dyDescent="0.35">
      <c r="A10891" s="2">
        <f t="shared" si="236"/>
        <v>52893</v>
      </c>
    </row>
    <row r="10892" spans="1:1" x14ac:dyDescent="0.35">
      <c r="A10892" s="2">
        <f t="shared" si="236"/>
        <v>52894</v>
      </c>
    </row>
    <row r="10893" spans="1:1" x14ac:dyDescent="0.35">
      <c r="A10893" s="2">
        <f t="shared" si="236"/>
        <v>52895</v>
      </c>
    </row>
    <row r="10894" spans="1:1" x14ac:dyDescent="0.35">
      <c r="A10894" s="2">
        <f t="shared" si="236"/>
        <v>52896</v>
      </c>
    </row>
    <row r="10895" spans="1:1" x14ac:dyDescent="0.35">
      <c r="A10895" s="2">
        <f t="shared" si="236"/>
        <v>52897</v>
      </c>
    </row>
    <row r="10896" spans="1:1" x14ac:dyDescent="0.35">
      <c r="A10896" s="2">
        <f t="shared" si="236"/>
        <v>52898</v>
      </c>
    </row>
    <row r="10897" spans="1:1" x14ac:dyDescent="0.35">
      <c r="A10897" s="2">
        <f t="shared" si="236"/>
        <v>52899</v>
      </c>
    </row>
    <row r="10898" spans="1:1" x14ac:dyDescent="0.35">
      <c r="A10898" s="2">
        <f t="shared" si="236"/>
        <v>52900</v>
      </c>
    </row>
    <row r="10899" spans="1:1" x14ac:dyDescent="0.35">
      <c r="A10899" s="2">
        <f t="shared" si="236"/>
        <v>52901</v>
      </c>
    </row>
    <row r="10900" spans="1:1" x14ac:dyDescent="0.35">
      <c r="A10900" s="2">
        <f t="shared" si="236"/>
        <v>52902</v>
      </c>
    </row>
    <row r="10901" spans="1:1" x14ac:dyDescent="0.35">
      <c r="A10901" s="2">
        <f t="shared" si="236"/>
        <v>52903</v>
      </c>
    </row>
    <row r="10902" spans="1:1" x14ac:dyDescent="0.35">
      <c r="A10902" s="2">
        <f t="shared" si="236"/>
        <v>52904</v>
      </c>
    </row>
    <row r="10903" spans="1:1" x14ac:dyDescent="0.35">
      <c r="A10903" s="2">
        <f t="shared" si="236"/>
        <v>52905</v>
      </c>
    </row>
    <row r="10904" spans="1:1" x14ac:dyDescent="0.35">
      <c r="A10904" s="2">
        <f t="shared" si="236"/>
        <v>52906</v>
      </c>
    </row>
    <row r="10905" spans="1:1" x14ac:dyDescent="0.35">
      <c r="A10905" s="2">
        <f t="shared" si="236"/>
        <v>52907</v>
      </c>
    </row>
    <row r="10906" spans="1:1" x14ac:dyDescent="0.35">
      <c r="A10906" s="2">
        <f t="shared" si="236"/>
        <v>52908</v>
      </c>
    </row>
    <row r="10907" spans="1:1" x14ac:dyDescent="0.35">
      <c r="A10907" s="2">
        <f t="shared" si="236"/>
        <v>52909</v>
      </c>
    </row>
    <row r="10908" spans="1:1" x14ac:dyDescent="0.35">
      <c r="A10908" s="2">
        <f t="shared" si="236"/>
        <v>52910</v>
      </c>
    </row>
    <row r="10909" spans="1:1" x14ac:dyDescent="0.35">
      <c r="A10909" s="2">
        <f t="shared" si="236"/>
        <v>52911</v>
      </c>
    </row>
    <row r="10910" spans="1:1" x14ac:dyDescent="0.35">
      <c r="A10910" s="2">
        <f t="shared" si="236"/>
        <v>52912</v>
      </c>
    </row>
    <row r="10911" spans="1:1" x14ac:dyDescent="0.35">
      <c r="A10911" s="2">
        <f t="shared" si="236"/>
        <v>52913</v>
      </c>
    </row>
    <row r="10912" spans="1:1" x14ac:dyDescent="0.35">
      <c r="A10912" s="2">
        <f t="shared" si="236"/>
        <v>52914</v>
      </c>
    </row>
    <row r="10913" spans="1:1" x14ac:dyDescent="0.35">
      <c r="A10913" s="2">
        <f t="shared" si="236"/>
        <v>52915</v>
      </c>
    </row>
    <row r="10914" spans="1:1" x14ac:dyDescent="0.35">
      <c r="A10914" s="2">
        <f t="shared" si="236"/>
        <v>52916</v>
      </c>
    </row>
    <row r="10915" spans="1:1" x14ac:dyDescent="0.35">
      <c r="A10915" s="2">
        <f t="shared" si="236"/>
        <v>52917</v>
      </c>
    </row>
    <row r="10916" spans="1:1" x14ac:dyDescent="0.35">
      <c r="A10916" s="2">
        <f t="shared" si="236"/>
        <v>52918</v>
      </c>
    </row>
    <row r="10917" spans="1:1" x14ac:dyDescent="0.35">
      <c r="A10917" s="2">
        <f t="shared" si="236"/>
        <v>52919</v>
      </c>
    </row>
    <row r="10918" spans="1:1" x14ac:dyDescent="0.35">
      <c r="A10918" s="2">
        <f t="shared" si="236"/>
        <v>52920</v>
      </c>
    </row>
    <row r="10919" spans="1:1" x14ac:dyDescent="0.35">
      <c r="A10919" s="2">
        <f t="shared" si="236"/>
        <v>52921</v>
      </c>
    </row>
    <row r="10920" spans="1:1" x14ac:dyDescent="0.35">
      <c r="A10920" s="2">
        <f t="shared" si="236"/>
        <v>52922</v>
      </c>
    </row>
    <row r="10921" spans="1:1" x14ac:dyDescent="0.35">
      <c r="A10921" s="2">
        <f t="shared" si="236"/>
        <v>52923</v>
      </c>
    </row>
    <row r="10922" spans="1:1" x14ac:dyDescent="0.35">
      <c r="A10922" s="2">
        <f t="shared" si="236"/>
        <v>52924</v>
      </c>
    </row>
    <row r="10923" spans="1:1" x14ac:dyDescent="0.35">
      <c r="A10923" s="2">
        <f t="shared" si="236"/>
        <v>52925</v>
      </c>
    </row>
    <row r="10924" spans="1:1" x14ac:dyDescent="0.35">
      <c r="A10924" s="2">
        <f t="shared" si="236"/>
        <v>52926</v>
      </c>
    </row>
    <row r="10925" spans="1:1" x14ac:dyDescent="0.35">
      <c r="A10925" s="2">
        <f t="shared" si="236"/>
        <v>52927</v>
      </c>
    </row>
    <row r="10926" spans="1:1" x14ac:dyDescent="0.35">
      <c r="A10926" s="2">
        <f t="shared" si="236"/>
        <v>52928</v>
      </c>
    </row>
    <row r="10927" spans="1:1" x14ac:dyDescent="0.35">
      <c r="A10927" s="2">
        <f t="shared" si="236"/>
        <v>52929</v>
      </c>
    </row>
    <row r="10928" spans="1:1" x14ac:dyDescent="0.35">
      <c r="A10928" s="2">
        <f t="shared" si="236"/>
        <v>52930</v>
      </c>
    </row>
    <row r="10929" spans="1:1" x14ac:dyDescent="0.35">
      <c r="A10929" s="2">
        <f t="shared" si="236"/>
        <v>52931</v>
      </c>
    </row>
    <row r="10930" spans="1:1" x14ac:dyDescent="0.35">
      <c r="A10930" s="2">
        <f t="shared" si="236"/>
        <v>52932</v>
      </c>
    </row>
    <row r="10931" spans="1:1" x14ac:dyDescent="0.35">
      <c r="A10931" s="2">
        <f t="shared" si="236"/>
        <v>52933</v>
      </c>
    </row>
    <row r="10932" spans="1:1" x14ac:dyDescent="0.35">
      <c r="A10932" s="2">
        <f t="shared" si="236"/>
        <v>52934</v>
      </c>
    </row>
    <row r="10933" spans="1:1" x14ac:dyDescent="0.35">
      <c r="A10933" s="2">
        <f t="shared" si="236"/>
        <v>52935</v>
      </c>
    </row>
    <row r="10934" spans="1:1" x14ac:dyDescent="0.35">
      <c r="A10934" s="2">
        <f t="shared" si="236"/>
        <v>52936</v>
      </c>
    </row>
    <row r="10935" spans="1:1" x14ac:dyDescent="0.35">
      <c r="A10935" s="2">
        <f t="shared" si="236"/>
        <v>52937</v>
      </c>
    </row>
    <row r="10936" spans="1:1" x14ac:dyDescent="0.35">
      <c r="A10936" s="2">
        <f t="shared" si="236"/>
        <v>52938</v>
      </c>
    </row>
    <row r="10937" spans="1:1" x14ac:dyDescent="0.35">
      <c r="A10937" s="2">
        <f t="shared" ref="A10937:A11000" si="237">A10936+1</f>
        <v>52939</v>
      </c>
    </row>
    <row r="10938" spans="1:1" x14ac:dyDescent="0.35">
      <c r="A10938" s="2">
        <f t="shared" si="237"/>
        <v>52940</v>
      </c>
    </row>
    <row r="10939" spans="1:1" x14ac:dyDescent="0.35">
      <c r="A10939" s="2">
        <f t="shared" si="237"/>
        <v>52941</v>
      </c>
    </row>
    <row r="10940" spans="1:1" x14ac:dyDescent="0.35">
      <c r="A10940" s="2">
        <f t="shared" si="237"/>
        <v>52942</v>
      </c>
    </row>
    <row r="10941" spans="1:1" x14ac:dyDescent="0.35">
      <c r="A10941" s="2">
        <f t="shared" si="237"/>
        <v>52943</v>
      </c>
    </row>
    <row r="10942" spans="1:1" x14ac:dyDescent="0.35">
      <c r="A10942" s="2">
        <f t="shared" si="237"/>
        <v>52944</v>
      </c>
    </row>
    <row r="10943" spans="1:1" x14ac:dyDescent="0.35">
      <c r="A10943" s="2">
        <f t="shared" si="237"/>
        <v>52945</v>
      </c>
    </row>
    <row r="10944" spans="1:1" x14ac:dyDescent="0.35">
      <c r="A10944" s="2">
        <f t="shared" si="237"/>
        <v>52946</v>
      </c>
    </row>
    <row r="10945" spans="1:1" x14ac:dyDescent="0.35">
      <c r="A10945" s="2">
        <f t="shared" si="237"/>
        <v>52947</v>
      </c>
    </row>
    <row r="10946" spans="1:1" x14ac:dyDescent="0.35">
      <c r="A10946" s="2">
        <f t="shared" si="237"/>
        <v>52948</v>
      </c>
    </row>
    <row r="10947" spans="1:1" x14ac:dyDescent="0.35">
      <c r="A10947" s="2">
        <f t="shared" si="237"/>
        <v>52949</v>
      </c>
    </row>
    <row r="10948" spans="1:1" x14ac:dyDescent="0.35">
      <c r="A10948" s="2">
        <f t="shared" si="237"/>
        <v>52950</v>
      </c>
    </row>
    <row r="10949" spans="1:1" x14ac:dyDescent="0.35">
      <c r="A10949" s="2">
        <f t="shared" si="237"/>
        <v>52951</v>
      </c>
    </row>
    <row r="10950" spans="1:1" x14ac:dyDescent="0.35">
      <c r="A10950" s="2">
        <f t="shared" si="237"/>
        <v>52952</v>
      </c>
    </row>
    <row r="10951" spans="1:1" x14ac:dyDescent="0.35">
      <c r="A10951" s="2">
        <f t="shared" si="237"/>
        <v>52953</v>
      </c>
    </row>
    <row r="10952" spans="1:1" x14ac:dyDescent="0.35">
      <c r="A10952" s="2">
        <f t="shared" si="237"/>
        <v>52954</v>
      </c>
    </row>
    <row r="10953" spans="1:1" x14ac:dyDescent="0.35">
      <c r="A10953" s="2">
        <f t="shared" si="237"/>
        <v>52955</v>
      </c>
    </row>
    <row r="10954" spans="1:1" x14ac:dyDescent="0.35">
      <c r="A10954" s="2">
        <f t="shared" si="237"/>
        <v>52956</v>
      </c>
    </row>
    <row r="10955" spans="1:1" x14ac:dyDescent="0.35">
      <c r="A10955" s="2">
        <f t="shared" si="237"/>
        <v>52957</v>
      </c>
    </row>
    <row r="10956" spans="1:1" x14ac:dyDescent="0.35">
      <c r="A10956" s="2">
        <f t="shared" si="237"/>
        <v>52958</v>
      </c>
    </row>
    <row r="10957" spans="1:1" x14ac:dyDescent="0.35">
      <c r="A10957" s="2">
        <f t="shared" si="237"/>
        <v>52959</v>
      </c>
    </row>
    <row r="10958" spans="1:1" x14ac:dyDescent="0.35">
      <c r="A10958" s="2">
        <f t="shared" si="237"/>
        <v>52960</v>
      </c>
    </row>
    <row r="10959" spans="1:1" x14ac:dyDescent="0.35">
      <c r="A10959" s="2">
        <f t="shared" si="237"/>
        <v>52961</v>
      </c>
    </row>
    <row r="10960" spans="1:1" x14ac:dyDescent="0.35">
      <c r="A10960" s="2">
        <f t="shared" si="237"/>
        <v>52962</v>
      </c>
    </row>
    <row r="10961" spans="1:1" x14ac:dyDescent="0.35">
      <c r="A10961" s="2">
        <f t="shared" si="237"/>
        <v>52963</v>
      </c>
    </row>
    <row r="10962" spans="1:1" x14ac:dyDescent="0.35">
      <c r="A10962" s="2">
        <f t="shared" si="237"/>
        <v>52964</v>
      </c>
    </row>
    <row r="10963" spans="1:1" x14ac:dyDescent="0.35">
      <c r="A10963" s="2">
        <f t="shared" si="237"/>
        <v>52965</v>
      </c>
    </row>
    <row r="10964" spans="1:1" x14ac:dyDescent="0.35">
      <c r="A10964" s="2">
        <f t="shared" si="237"/>
        <v>52966</v>
      </c>
    </row>
    <row r="10965" spans="1:1" x14ac:dyDescent="0.35">
      <c r="A10965" s="2">
        <f t="shared" si="237"/>
        <v>52967</v>
      </c>
    </row>
    <row r="10966" spans="1:1" x14ac:dyDescent="0.35">
      <c r="A10966" s="2">
        <f t="shared" si="237"/>
        <v>52968</v>
      </c>
    </row>
    <row r="10967" spans="1:1" x14ac:dyDescent="0.35">
      <c r="A10967" s="2">
        <f t="shared" si="237"/>
        <v>52969</v>
      </c>
    </row>
    <row r="10968" spans="1:1" x14ac:dyDescent="0.35">
      <c r="A10968" s="2">
        <f t="shared" si="237"/>
        <v>52970</v>
      </c>
    </row>
    <row r="10969" spans="1:1" x14ac:dyDescent="0.35">
      <c r="A10969" s="2">
        <f t="shared" si="237"/>
        <v>52971</v>
      </c>
    </row>
    <row r="10970" spans="1:1" x14ac:dyDescent="0.35">
      <c r="A10970" s="2">
        <f t="shared" si="237"/>
        <v>52972</v>
      </c>
    </row>
    <row r="10971" spans="1:1" x14ac:dyDescent="0.35">
      <c r="A10971" s="2">
        <f t="shared" si="237"/>
        <v>52973</v>
      </c>
    </row>
    <row r="10972" spans="1:1" x14ac:dyDescent="0.35">
      <c r="A10972" s="2">
        <f t="shared" si="237"/>
        <v>52974</v>
      </c>
    </row>
    <row r="10973" spans="1:1" x14ac:dyDescent="0.35">
      <c r="A10973" s="2">
        <f t="shared" si="237"/>
        <v>52975</v>
      </c>
    </row>
    <row r="10974" spans="1:1" x14ac:dyDescent="0.35">
      <c r="A10974" s="2">
        <f t="shared" si="237"/>
        <v>52976</v>
      </c>
    </row>
    <row r="10975" spans="1:1" x14ac:dyDescent="0.35">
      <c r="A10975" s="2">
        <f t="shared" si="237"/>
        <v>52977</v>
      </c>
    </row>
    <row r="10976" spans="1:1" x14ac:dyDescent="0.35">
      <c r="A10976" s="2">
        <f t="shared" si="237"/>
        <v>52978</v>
      </c>
    </row>
    <row r="10977" spans="1:1" x14ac:dyDescent="0.35">
      <c r="A10977" s="2">
        <f t="shared" si="237"/>
        <v>52979</v>
      </c>
    </row>
    <row r="10978" spans="1:1" x14ac:dyDescent="0.35">
      <c r="A10978" s="2">
        <f t="shared" si="237"/>
        <v>52980</v>
      </c>
    </row>
    <row r="10979" spans="1:1" x14ac:dyDescent="0.35">
      <c r="A10979" s="2">
        <f t="shared" si="237"/>
        <v>52981</v>
      </c>
    </row>
    <row r="10980" spans="1:1" x14ac:dyDescent="0.35">
      <c r="A10980" s="2">
        <f t="shared" si="237"/>
        <v>52982</v>
      </c>
    </row>
    <row r="10981" spans="1:1" x14ac:dyDescent="0.35">
      <c r="A10981" s="2">
        <f t="shared" si="237"/>
        <v>52983</v>
      </c>
    </row>
    <row r="10982" spans="1:1" x14ac:dyDescent="0.35">
      <c r="A10982" s="2">
        <f t="shared" si="237"/>
        <v>52984</v>
      </c>
    </row>
    <row r="10983" spans="1:1" x14ac:dyDescent="0.35">
      <c r="A10983" s="2">
        <f t="shared" si="237"/>
        <v>52985</v>
      </c>
    </row>
    <row r="10984" spans="1:1" x14ac:dyDescent="0.35">
      <c r="A10984" s="2">
        <f t="shared" si="237"/>
        <v>52986</v>
      </c>
    </row>
    <row r="10985" spans="1:1" x14ac:dyDescent="0.35">
      <c r="A10985" s="2">
        <f t="shared" si="237"/>
        <v>52987</v>
      </c>
    </row>
    <row r="10986" spans="1:1" x14ac:dyDescent="0.35">
      <c r="A10986" s="2">
        <f t="shared" si="237"/>
        <v>52988</v>
      </c>
    </row>
    <row r="10987" spans="1:1" x14ac:dyDescent="0.35">
      <c r="A10987" s="2">
        <f t="shared" si="237"/>
        <v>52989</v>
      </c>
    </row>
    <row r="10988" spans="1:1" x14ac:dyDescent="0.35">
      <c r="A10988" s="2">
        <f t="shared" si="237"/>
        <v>52990</v>
      </c>
    </row>
    <row r="10989" spans="1:1" x14ac:dyDescent="0.35">
      <c r="A10989" s="2">
        <f t="shared" si="237"/>
        <v>52991</v>
      </c>
    </row>
    <row r="10990" spans="1:1" x14ac:dyDescent="0.35">
      <c r="A10990" s="2">
        <f t="shared" si="237"/>
        <v>52992</v>
      </c>
    </row>
    <row r="10991" spans="1:1" x14ac:dyDescent="0.35">
      <c r="A10991" s="2">
        <f t="shared" si="237"/>
        <v>52993</v>
      </c>
    </row>
    <row r="10992" spans="1:1" x14ac:dyDescent="0.35">
      <c r="A10992" s="2">
        <f t="shared" si="237"/>
        <v>52994</v>
      </c>
    </row>
    <row r="10993" spans="1:1" x14ac:dyDescent="0.35">
      <c r="A10993" s="2">
        <f t="shared" si="237"/>
        <v>52995</v>
      </c>
    </row>
    <row r="10994" spans="1:1" x14ac:dyDescent="0.35">
      <c r="A10994" s="2">
        <f t="shared" si="237"/>
        <v>52996</v>
      </c>
    </row>
    <row r="10995" spans="1:1" x14ac:dyDescent="0.35">
      <c r="A10995" s="2">
        <f t="shared" si="237"/>
        <v>52997</v>
      </c>
    </row>
    <row r="10996" spans="1:1" x14ac:dyDescent="0.35">
      <c r="A10996" s="2">
        <f t="shared" si="237"/>
        <v>52998</v>
      </c>
    </row>
    <row r="10997" spans="1:1" x14ac:dyDescent="0.35">
      <c r="A10997" s="2">
        <f t="shared" si="237"/>
        <v>52999</v>
      </c>
    </row>
    <row r="10998" spans="1:1" x14ac:dyDescent="0.35">
      <c r="A10998" s="2">
        <f t="shared" si="237"/>
        <v>53000</v>
      </c>
    </row>
    <row r="10999" spans="1:1" x14ac:dyDescent="0.35">
      <c r="A10999" s="2">
        <f t="shared" si="237"/>
        <v>53001</v>
      </c>
    </row>
    <row r="11000" spans="1:1" x14ac:dyDescent="0.35">
      <c r="A11000" s="2">
        <f t="shared" si="237"/>
        <v>53002</v>
      </c>
    </row>
    <row r="11001" spans="1:1" x14ac:dyDescent="0.35">
      <c r="A11001" s="2">
        <f t="shared" ref="A11001:A11064" si="238">A11000+1</f>
        <v>53003</v>
      </c>
    </row>
    <row r="11002" spans="1:1" x14ac:dyDescent="0.35">
      <c r="A11002" s="2">
        <f t="shared" si="238"/>
        <v>53004</v>
      </c>
    </row>
    <row r="11003" spans="1:1" x14ac:dyDescent="0.35">
      <c r="A11003" s="2">
        <f t="shared" si="238"/>
        <v>53005</v>
      </c>
    </row>
    <row r="11004" spans="1:1" x14ac:dyDescent="0.35">
      <c r="A11004" s="2">
        <f t="shared" si="238"/>
        <v>53006</v>
      </c>
    </row>
    <row r="11005" spans="1:1" x14ac:dyDescent="0.35">
      <c r="A11005" s="2">
        <f t="shared" si="238"/>
        <v>53007</v>
      </c>
    </row>
    <row r="11006" spans="1:1" x14ac:dyDescent="0.35">
      <c r="A11006" s="2">
        <f t="shared" si="238"/>
        <v>53008</v>
      </c>
    </row>
    <row r="11007" spans="1:1" x14ac:dyDescent="0.35">
      <c r="A11007" s="2">
        <f t="shared" si="238"/>
        <v>53009</v>
      </c>
    </row>
    <row r="11008" spans="1:1" x14ac:dyDescent="0.35">
      <c r="A11008" s="2">
        <f t="shared" si="238"/>
        <v>53010</v>
      </c>
    </row>
    <row r="11009" spans="1:1" x14ac:dyDescent="0.35">
      <c r="A11009" s="2">
        <f t="shared" si="238"/>
        <v>53011</v>
      </c>
    </row>
    <row r="11010" spans="1:1" x14ac:dyDescent="0.35">
      <c r="A11010" s="2">
        <f t="shared" si="238"/>
        <v>53012</v>
      </c>
    </row>
    <row r="11011" spans="1:1" x14ac:dyDescent="0.35">
      <c r="A11011" s="2">
        <f t="shared" si="238"/>
        <v>53013</v>
      </c>
    </row>
    <row r="11012" spans="1:1" x14ac:dyDescent="0.35">
      <c r="A11012" s="2">
        <f t="shared" si="238"/>
        <v>53014</v>
      </c>
    </row>
    <row r="11013" spans="1:1" x14ac:dyDescent="0.35">
      <c r="A11013" s="2">
        <f t="shared" si="238"/>
        <v>53015</v>
      </c>
    </row>
    <row r="11014" spans="1:1" x14ac:dyDescent="0.35">
      <c r="A11014" s="2">
        <f t="shared" si="238"/>
        <v>53016</v>
      </c>
    </row>
    <row r="11015" spans="1:1" x14ac:dyDescent="0.35">
      <c r="A11015" s="2">
        <f t="shared" si="238"/>
        <v>53017</v>
      </c>
    </row>
    <row r="11016" spans="1:1" x14ac:dyDescent="0.35">
      <c r="A11016" s="2">
        <f t="shared" si="238"/>
        <v>53018</v>
      </c>
    </row>
    <row r="11017" spans="1:1" x14ac:dyDescent="0.35">
      <c r="A11017" s="2">
        <f t="shared" si="238"/>
        <v>53019</v>
      </c>
    </row>
    <row r="11018" spans="1:1" x14ac:dyDescent="0.35">
      <c r="A11018" s="2">
        <f t="shared" si="238"/>
        <v>53020</v>
      </c>
    </row>
    <row r="11019" spans="1:1" x14ac:dyDescent="0.35">
      <c r="A11019" s="2">
        <f t="shared" si="238"/>
        <v>53021</v>
      </c>
    </row>
    <row r="11020" spans="1:1" x14ac:dyDescent="0.35">
      <c r="A11020" s="2">
        <f t="shared" si="238"/>
        <v>53022</v>
      </c>
    </row>
    <row r="11021" spans="1:1" x14ac:dyDescent="0.35">
      <c r="A11021" s="2">
        <f t="shared" si="238"/>
        <v>53023</v>
      </c>
    </row>
    <row r="11022" spans="1:1" x14ac:dyDescent="0.35">
      <c r="A11022" s="2">
        <f t="shared" si="238"/>
        <v>53024</v>
      </c>
    </row>
    <row r="11023" spans="1:1" x14ac:dyDescent="0.35">
      <c r="A11023" s="2">
        <f t="shared" si="238"/>
        <v>53025</v>
      </c>
    </row>
    <row r="11024" spans="1:1" x14ac:dyDescent="0.35">
      <c r="A11024" s="2">
        <f t="shared" si="238"/>
        <v>53026</v>
      </c>
    </row>
    <row r="11025" spans="1:1" x14ac:dyDescent="0.35">
      <c r="A11025" s="2">
        <f t="shared" si="238"/>
        <v>53027</v>
      </c>
    </row>
    <row r="11026" spans="1:1" x14ac:dyDescent="0.35">
      <c r="A11026" s="2">
        <f t="shared" si="238"/>
        <v>53028</v>
      </c>
    </row>
    <row r="11027" spans="1:1" x14ac:dyDescent="0.35">
      <c r="A11027" s="2">
        <f t="shared" si="238"/>
        <v>53029</v>
      </c>
    </row>
    <row r="11028" spans="1:1" x14ac:dyDescent="0.35">
      <c r="A11028" s="2">
        <f t="shared" si="238"/>
        <v>53030</v>
      </c>
    </row>
    <row r="11029" spans="1:1" x14ac:dyDescent="0.35">
      <c r="A11029" s="2">
        <f t="shared" si="238"/>
        <v>53031</v>
      </c>
    </row>
    <row r="11030" spans="1:1" x14ac:dyDescent="0.35">
      <c r="A11030" s="2">
        <f t="shared" si="238"/>
        <v>53032</v>
      </c>
    </row>
    <row r="11031" spans="1:1" x14ac:dyDescent="0.35">
      <c r="A11031" s="2">
        <f t="shared" si="238"/>
        <v>53033</v>
      </c>
    </row>
    <row r="11032" spans="1:1" x14ac:dyDescent="0.35">
      <c r="A11032" s="2">
        <f t="shared" si="238"/>
        <v>53034</v>
      </c>
    </row>
    <row r="11033" spans="1:1" x14ac:dyDescent="0.35">
      <c r="A11033" s="2">
        <f t="shared" si="238"/>
        <v>53035</v>
      </c>
    </row>
    <row r="11034" spans="1:1" x14ac:dyDescent="0.35">
      <c r="A11034" s="2">
        <f t="shared" si="238"/>
        <v>53036</v>
      </c>
    </row>
    <row r="11035" spans="1:1" x14ac:dyDescent="0.35">
      <c r="A11035" s="2">
        <f t="shared" si="238"/>
        <v>53037</v>
      </c>
    </row>
    <row r="11036" spans="1:1" x14ac:dyDescent="0.35">
      <c r="A11036" s="2">
        <f t="shared" si="238"/>
        <v>53038</v>
      </c>
    </row>
    <row r="11037" spans="1:1" x14ac:dyDescent="0.35">
      <c r="A11037" s="2">
        <f t="shared" si="238"/>
        <v>53039</v>
      </c>
    </row>
    <row r="11038" spans="1:1" x14ac:dyDescent="0.35">
      <c r="A11038" s="2">
        <f t="shared" si="238"/>
        <v>53040</v>
      </c>
    </row>
    <row r="11039" spans="1:1" x14ac:dyDescent="0.35">
      <c r="A11039" s="2">
        <f t="shared" si="238"/>
        <v>53041</v>
      </c>
    </row>
    <row r="11040" spans="1:1" x14ac:dyDescent="0.35">
      <c r="A11040" s="2">
        <f t="shared" si="238"/>
        <v>53042</v>
      </c>
    </row>
    <row r="11041" spans="1:1" x14ac:dyDescent="0.35">
      <c r="A11041" s="2">
        <f t="shared" si="238"/>
        <v>53043</v>
      </c>
    </row>
    <row r="11042" spans="1:1" x14ac:dyDescent="0.35">
      <c r="A11042" s="2">
        <f t="shared" si="238"/>
        <v>53044</v>
      </c>
    </row>
    <row r="11043" spans="1:1" x14ac:dyDescent="0.35">
      <c r="A11043" s="2">
        <f t="shared" si="238"/>
        <v>53045</v>
      </c>
    </row>
    <row r="11044" spans="1:1" x14ac:dyDescent="0.35">
      <c r="A11044" s="2">
        <f t="shared" si="238"/>
        <v>53046</v>
      </c>
    </row>
    <row r="11045" spans="1:1" x14ac:dyDescent="0.35">
      <c r="A11045" s="2">
        <f t="shared" si="238"/>
        <v>53047</v>
      </c>
    </row>
    <row r="11046" spans="1:1" x14ac:dyDescent="0.35">
      <c r="A11046" s="2">
        <f t="shared" si="238"/>
        <v>53048</v>
      </c>
    </row>
    <row r="11047" spans="1:1" x14ac:dyDescent="0.35">
      <c r="A11047" s="2">
        <f t="shared" si="238"/>
        <v>53049</v>
      </c>
    </row>
    <row r="11048" spans="1:1" x14ac:dyDescent="0.35">
      <c r="A11048" s="2">
        <f t="shared" si="238"/>
        <v>53050</v>
      </c>
    </row>
    <row r="11049" spans="1:1" x14ac:dyDescent="0.35">
      <c r="A11049" s="2">
        <f t="shared" si="238"/>
        <v>53051</v>
      </c>
    </row>
    <row r="11050" spans="1:1" x14ac:dyDescent="0.35">
      <c r="A11050" s="2">
        <f t="shared" si="238"/>
        <v>53052</v>
      </c>
    </row>
    <row r="11051" spans="1:1" x14ac:dyDescent="0.35">
      <c r="A11051" s="2">
        <f t="shared" si="238"/>
        <v>53053</v>
      </c>
    </row>
    <row r="11052" spans="1:1" x14ac:dyDescent="0.35">
      <c r="A11052" s="2">
        <f t="shared" si="238"/>
        <v>53054</v>
      </c>
    </row>
    <row r="11053" spans="1:1" x14ac:dyDescent="0.35">
      <c r="A11053" s="2">
        <f t="shared" si="238"/>
        <v>53055</v>
      </c>
    </row>
    <row r="11054" spans="1:1" x14ac:dyDescent="0.35">
      <c r="A11054" s="2">
        <f t="shared" si="238"/>
        <v>53056</v>
      </c>
    </row>
    <row r="11055" spans="1:1" x14ac:dyDescent="0.35">
      <c r="A11055" s="2">
        <f t="shared" si="238"/>
        <v>53057</v>
      </c>
    </row>
    <row r="11056" spans="1:1" x14ac:dyDescent="0.35">
      <c r="A11056" s="2">
        <f t="shared" si="238"/>
        <v>53058</v>
      </c>
    </row>
    <row r="11057" spans="1:1" x14ac:dyDescent="0.35">
      <c r="A11057" s="2">
        <f t="shared" si="238"/>
        <v>53059</v>
      </c>
    </row>
    <row r="11058" spans="1:1" x14ac:dyDescent="0.35">
      <c r="A11058" s="2">
        <f t="shared" si="238"/>
        <v>53060</v>
      </c>
    </row>
    <row r="11059" spans="1:1" x14ac:dyDescent="0.35">
      <c r="A11059" s="2">
        <f t="shared" si="238"/>
        <v>53061</v>
      </c>
    </row>
    <row r="11060" spans="1:1" x14ac:dyDescent="0.35">
      <c r="A11060" s="2">
        <f t="shared" si="238"/>
        <v>53062</v>
      </c>
    </row>
    <row r="11061" spans="1:1" x14ac:dyDescent="0.35">
      <c r="A11061" s="2">
        <f t="shared" si="238"/>
        <v>53063</v>
      </c>
    </row>
    <row r="11062" spans="1:1" x14ac:dyDescent="0.35">
      <c r="A11062" s="2">
        <f t="shared" si="238"/>
        <v>53064</v>
      </c>
    </row>
    <row r="11063" spans="1:1" x14ac:dyDescent="0.35">
      <c r="A11063" s="2">
        <f t="shared" si="238"/>
        <v>53065</v>
      </c>
    </row>
    <row r="11064" spans="1:1" x14ac:dyDescent="0.35">
      <c r="A11064" s="2">
        <f t="shared" si="238"/>
        <v>53066</v>
      </c>
    </row>
    <row r="11065" spans="1:1" x14ac:dyDescent="0.35">
      <c r="A11065" s="2">
        <f t="shared" ref="A11065:A11128" si="239">A11064+1</f>
        <v>53067</v>
      </c>
    </row>
    <row r="11066" spans="1:1" x14ac:dyDescent="0.35">
      <c r="A11066" s="2">
        <f t="shared" si="239"/>
        <v>53068</v>
      </c>
    </row>
    <row r="11067" spans="1:1" x14ac:dyDescent="0.35">
      <c r="A11067" s="2">
        <f t="shared" si="239"/>
        <v>53069</v>
      </c>
    </row>
    <row r="11068" spans="1:1" x14ac:dyDescent="0.35">
      <c r="A11068" s="2">
        <f t="shared" si="239"/>
        <v>53070</v>
      </c>
    </row>
    <row r="11069" spans="1:1" x14ac:dyDescent="0.35">
      <c r="A11069" s="2">
        <f t="shared" si="239"/>
        <v>53071</v>
      </c>
    </row>
    <row r="11070" spans="1:1" x14ac:dyDescent="0.35">
      <c r="A11070" s="2">
        <f t="shared" si="239"/>
        <v>53072</v>
      </c>
    </row>
    <row r="11071" spans="1:1" x14ac:dyDescent="0.35">
      <c r="A11071" s="2">
        <f t="shared" si="239"/>
        <v>53073</v>
      </c>
    </row>
    <row r="11072" spans="1:1" x14ac:dyDescent="0.35">
      <c r="A11072" s="2">
        <f t="shared" si="239"/>
        <v>53074</v>
      </c>
    </row>
    <row r="11073" spans="1:1" x14ac:dyDescent="0.35">
      <c r="A11073" s="2">
        <f t="shared" si="239"/>
        <v>53075</v>
      </c>
    </row>
    <row r="11074" spans="1:1" x14ac:dyDescent="0.35">
      <c r="A11074" s="2">
        <f t="shared" si="239"/>
        <v>53076</v>
      </c>
    </row>
    <row r="11075" spans="1:1" x14ac:dyDescent="0.35">
      <c r="A11075" s="2">
        <f t="shared" si="239"/>
        <v>53077</v>
      </c>
    </row>
    <row r="11076" spans="1:1" x14ac:dyDescent="0.35">
      <c r="A11076" s="2">
        <f t="shared" si="239"/>
        <v>53078</v>
      </c>
    </row>
    <row r="11077" spans="1:1" x14ac:dyDescent="0.35">
      <c r="A11077" s="2">
        <f t="shared" si="239"/>
        <v>53079</v>
      </c>
    </row>
    <row r="11078" spans="1:1" x14ac:dyDescent="0.35">
      <c r="A11078" s="2">
        <f t="shared" si="239"/>
        <v>53080</v>
      </c>
    </row>
    <row r="11079" spans="1:1" x14ac:dyDescent="0.35">
      <c r="A11079" s="2">
        <f t="shared" si="239"/>
        <v>53081</v>
      </c>
    </row>
    <row r="11080" spans="1:1" x14ac:dyDescent="0.35">
      <c r="A11080" s="2">
        <f t="shared" si="239"/>
        <v>53082</v>
      </c>
    </row>
    <row r="11081" spans="1:1" x14ac:dyDescent="0.35">
      <c r="A11081" s="2">
        <f t="shared" si="239"/>
        <v>53083</v>
      </c>
    </row>
    <row r="11082" spans="1:1" x14ac:dyDescent="0.35">
      <c r="A11082" s="2">
        <f t="shared" si="239"/>
        <v>53084</v>
      </c>
    </row>
    <row r="11083" spans="1:1" x14ac:dyDescent="0.35">
      <c r="A11083" s="2">
        <f t="shared" si="239"/>
        <v>53085</v>
      </c>
    </row>
    <row r="11084" spans="1:1" x14ac:dyDescent="0.35">
      <c r="A11084" s="2">
        <f t="shared" si="239"/>
        <v>53086</v>
      </c>
    </row>
    <row r="11085" spans="1:1" x14ac:dyDescent="0.35">
      <c r="A11085" s="2">
        <f t="shared" si="239"/>
        <v>53087</v>
      </c>
    </row>
    <row r="11086" spans="1:1" x14ac:dyDescent="0.35">
      <c r="A11086" s="2">
        <f t="shared" si="239"/>
        <v>53088</v>
      </c>
    </row>
    <row r="11087" spans="1:1" x14ac:dyDescent="0.35">
      <c r="A11087" s="2">
        <f t="shared" si="239"/>
        <v>53089</v>
      </c>
    </row>
    <row r="11088" spans="1:1" x14ac:dyDescent="0.35">
      <c r="A11088" s="2">
        <f t="shared" si="239"/>
        <v>53090</v>
      </c>
    </row>
    <row r="11089" spans="1:1" x14ac:dyDescent="0.35">
      <c r="A11089" s="2">
        <f t="shared" si="239"/>
        <v>53091</v>
      </c>
    </row>
    <row r="11090" spans="1:1" x14ac:dyDescent="0.35">
      <c r="A11090" s="2">
        <f t="shared" si="239"/>
        <v>53092</v>
      </c>
    </row>
    <row r="11091" spans="1:1" x14ac:dyDescent="0.35">
      <c r="A11091" s="2">
        <f t="shared" si="239"/>
        <v>53093</v>
      </c>
    </row>
    <row r="11092" spans="1:1" x14ac:dyDescent="0.35">
      <c r="A11092" s="2">
        <f t="shared" si="239"/>
        <v>53094</v>
      </c>
    </row>
    <row r="11093" spans="1:1" x14ac:dyDescent="0.35">
      <c r="A11093" s="2">
        <f t="shared" si="239"/>
        <v>53095</v>
      </c>
    </row>
    <row r="11094" spans="1:1" x14ac:dyDescent="0.35">
      <c r="A11094" s="2">
        <f t="shared" si="239"/>
        <v>53096</v>
      </c>
    </row>
    <row r="11095" spans="1:1" x14ac:dyDescent="0.35">
      <c r="A11095" s="2">
        <f t="shared" si="239"/>
        <v>53097</v>
      </c>
    </row>
    <row r="11096" spans="1:1" x14ac:dyDescent="0.35">
      <c r="A11096" s="2">
        <f t="shared" si="239"/>
        <v>53098</v>
      </c>
    </row>
    <row r="11097" spans="1:1" x14ac:dyDescent="0.35">
      <c r="A11097" s="2">
        <f t="shared" si="239"/>
        <v>53099</v>
      </c>
    </row>
    <row r="11098" spans="1:1" x14ac:dyDescent="0.35">
      <c r="A11098" s="2">
        <f t="shared" si="239"/>
        <v>53100</v>
      </c>
    </row>
    <row r="11099" spans="1:1" x14ac:dyDescent="0.35">
      <c r="A11099" s="2">
        <f t="shared" si="239"/>
        <v>53101</v>
      </c>
    </row>
    <row r="11100" spans="1:1" x14ac:dyDescent="0.35">
      <c r="A11100" s="2">
        <f t="shared" si="239"/>
        <v>53102</v>
      </c>
    </row>
    <row r="11101" spans="1:1" x14ac:dyDescent="0.35">
      <c r="A11101" s="2">
        <f t="shared" si="239"/>
        <v>53103</v>
      </c>
    </row>
    <row r="11102" spans="1:1" x14ac:dyDescent="0.35">
      <c r="A11102" s="2">
        <f t="shared" si="239"/>
        <v>53104</v>
      </c>
    </row>
    <row r="11103" spans="1:1" x14ac:dyDescent="0.35">
      <c r="A11103" s="2">
        <f t="shared" si="239"/>
        <v>53105</v>
      </c>
    </row>
    <row r="11104" spans="1:1" x14ac:dyDescent="0.35">
      <c r="A11104" s="2">
        <f t="shared" si="239"/>
        <v>53106</v>
      </c>
    </row>
    <row r="11105" spans="1:1" x14ac:dyDescent="0.35">
      <c r="A11105" s="2">
        <f t="shared" si="239"/>
        <v>53107</v>
      </c>
    </row>
    <row r="11106" spans="1:1" x14ac:dyDescent="0.35">
      <c r="A11106" s="2">
        <f t="shared" si="239"/>
        <v>53108</v>
      </c>
    </row>
    <row r="11107" spans="1:1" x14ac:dyDescent="0.35">
      <c r="A11107" s="2">
        <f t="shared" si="239"/>
        <v>53109</v>
      </c>
    </row>
    <row r="11108" spans="1:1" x14ac:dyDescent="0.35">
      <c r="A11108" s="2">
        <f t="shared" si="239"/>
        <v>53110</v>
      </c>
    </row>
    <row r="11109" spans="1:1" x14ac:dyDescent="0.35">
      <c r="A11109" s="2">
        <f t="shared" si="239"/>
        <v>53111</v>
      </c>
    </row>
    <row r="11110" spans="1:1" x14ac:dyDescent="0.35">
      <c r="A11110" s="2">
        <f t="shared" si="239"/>
        <v>53112</v>
      </c>
    </row>
    <row r="11111" spans="1:1" x14ac:dyDescent="0.35">
      <c r="A11111" s="2">
        <f t="shared" si="239"/>
        <v>53113</v>
      </c>
    </row>
    <row r="11112" spans="1:1" x14ac:dyDescent="0.35">
      <c r="A11112" s="2">
        <f t="shared" si="239"/>
        <v>53114</v>
      </c>
    </row>
    <row r="11113" spans="1:1" x14ac:dyDescent="0.35">
      <c r="A11113" s="2">
        <f t="shared" si="239"/>
        <v>53115</v>
      </c>
    </row>
    <row r="11114" spans="1:1" x14ac:dyDescent="0.35">
      <c r="A11114" s="2">
        <f t="shared" si="239"/>
        <v>53116</v>
      </c>
    </row>
    <row r="11115" spans="1:1" x14ac:dyDescent="0.35">
      <c r="A11115" s="2">
        <f t="shared" si="239"/>
        <v>53117</v>
      </c>
    </row>
    <row r="11116" spans="1:1" x14ac:dyDescent="0.35">
      <c r="A11116" s="2">
        <f t="shared" si="239"/>
        <v>53118</v>
      </c>
    </row>
    <row r="11117" spans="1:1" x14ac:dyDescent="0.35">
      <c r="A11117" s="2">
        <f t="shared" si="239"/>
        <v>53119</v>
      </c>
    </row>
    <row r="11118" spans="1:1" x14ac:dyDescent="0.35">
      <c r="A11118" s="2">
        <f t="shared" si="239"/>
        <v>53120</v>
      </c>
    </row>
    <row r="11119" spans="1:1" x14ac:dyDescent="0.35">
      <c r="A11119" s="2">
        <f t="shared" si="239"/>
        <v>53121</v>
      </c>
    </row>
    <row r="11120" spans="1:1" x14ac:dyDescent="0.35">
      <c r="A11120" s="2">
        <f t="shared" si="239"/>
        <v>53122</v>
      </c>
    </row>
    <row r="11121" spans="1:1" x14ac:dyDescent="0.35">
      <c r="A11121" s="2">
        <f t="shared" si="239"/>
        <v>53123</v>
      </c>
    </row>
    <row r="11122" spans="1:1" x14ac:dyDescent="0.35">
      <c r="A11122" s="2">
        <f t="shared" si="239"/>
        <v>53124</v>
      </c>
    </row>
    <row r="11123" spans="1:1" x14ac:dyDescent="0.35">
      <c r="A11123" s="2">
        <f t="shared" si="239"/>
        <v>53125</v>
      </c>
    </row>
    <row r="11124" spans="1:1" x14ac:dyDescent="0.35">
      <c r="A11124" s="2">
        <f t="shared" si="239"/>
        <v>53126</v>
      </c>
    </row>
    <row r="11125" spans="1:1" x14ac:dyDescent="0.35">
      <c r="A11125" s="2">
        <f t="shared" si="239"/>
        <v>53127</v>
      </c>
    </row>
    <row r="11126" spans="1:1" x14ac:dyDescent="0.35">
      <c r="A11126" s="2">
        <f t="shared" si="239"/>
        <v>53128</v>
      </c>
    </row>
    <row r="11127" spans="1:1" x14ac:dyDescent="0.35">
      <c r="A11127" s="2">
        <f t="shared" si="239"/>
        <v>53129</v>
      </c>
    </row>
    <row r="11128" spans="1:1" x14ac:dyDescent="0.35">
      <c r="A11128" s="2">
        <f t="shared" si="239"/>
        <v>53130</v>
      </c>
    </row>
    <row r="11129" spans="1:1" x14ac:dyDescent="0.35">
      <c r="A11129" s="2">
        <f t="shared" ref="A11129:A11192" si="240">A11128+1</f>
        <v>53131</v>
      </c>
    </row>
    <row r="11130" spans="1:1" x14ac:dyDescent="0.35">
      <c r="A11130" s="2">
        <f t="shared" si="240"/>
        <v>53132</v>
      </c>
    </row>
    <row r="11131" spans="1:1" x14ac:dyDescent="0.35">
      <c r="A11131" s="2">
        <f t="shared" si="240"/>
        <v>53133</v>
      </c>
    </row>
    <row r="11132" spans="1:1" x14ac:dyDescent="0.35">
      <c r="A11132" s="2">
        <f t="shared" si="240"/>
        <v>53134</v>
      </c>
    </row>
    <row r="11133" spans="1:1" x14ac:dyDescent="0.35">
      <c r="A11133" s="2">
        <f t="shared" si="240"/>
        <v>53135</v>
      </c>
    </row>
    <row r="11134" spans="1:1" x14ac:dyDescent="0.35">
      <c r="A11134" s="2">
        <f t="shared" si="240"/>
        <v>53136</v>
      </c>
    </row>
    <row r="11135" spans="1:1" x14ac:dyDescent="0.35">
      <c r="A11135" s="2">
        <f t="shared" si="240"/>
        <v>53137</v>
      </c>
    </row>
    <row r="11136" spans="1:1" x14ac:dyDescent="0.35">
      <c r="A11136" s="2">
        <f t="shared" si="240"/>
        <v>53138</v>
      </c>
    </row>
    <row r="11137" spans="1:1" x14ac:dyDescent="0.35">
      <c r="A11137" s="2">
        <f t="shared" si="240"/>
        <v>53139</v>
      </c>
    </row>
    <row r="11138" spans="1:1" x14ac:dyDescent="0.35">
      <c r="A11138" s="2">
        <f t="shared" si="240"/>
        <v>53140</v>
      </c>
    </row>
    <row r="11139" spans="1:1" x14ac:dyDescent="0.35">
      <c r="A11139" s="2">
        <f t="shared" si="240"/>
        <v>53141</v>
      </c>
    </row>
    <row r="11140" spans="1:1" x14ac:dyDescent="0.35">
      <c r="A11140" s="2">
        <f t="shared" si="240"/>
        <v>53142</v>
      </c>
    </row>
    <row r="11141" spans="1:1" x14ac:dyDescent="0.35">
      <c r="A11141" s="2">
        <f t="shared" si="240"/>
        <v>53143</v>
      </c>
    </row>
    <row r="11142" spans="1:1" x14ac:dyDescent="0.35">
      <c r="A11142" s="2">
        <f t="shared" si="240"/>
        <v>53144</v>
      </c>
    </row>
    <row r="11143" spans="1:1" x14ac:dyDescent="0.35">
      <c r="A11143" s="2">
        <f t="shared" si="240"/>
        <v>53145</v>
      </c>
    </row>
    <row r="11144" spans="1:1" x14ac:dyDescent="0.35">
      <c r="A11144" s="2">
        <f t="shared" si="240"/>
        <v>53146</v>
      </c>
    </row>
    <row r="11145" spans="1:1" x14ac:dyDescent="0.35">
      <c r="A11145" s="2">
        <f t="shared" si="240"/>
        <v>53147</v>
      </c>
    </row>
    <row r="11146" spans="1:1" x14ac:dyDescent="0.35">
      <c r="A11146" s="2">
        <f t="shared" si="240"/>
        <v>53148</v>
      </c>
    </row>
    <row r="11147" spans="1:1" x14ac:dyDescent="0.35">
      <c r="A11147" s="2">
        <f t="shared" si="240"/>
        <v>53149</v>
      </c>
    </row>
    <row r="11148" spans="1:1" x14ac:dyDescent="0.35">
      <c r="A11148" s="2">
        <f t="shared" si="240"/>
        <v>53150</v>
      </c>
    </row>
    <row r="11149" spans="1:1" x14ac:dyDescent="0.35">
      <c r="A11149" s="2">
        <f t="shared" si="240"/>
        <v>53151</v>
      </c>
    </row>
    <row r="11150" spans="1:1" x14ac:dyDescent="0.35">
      <c r="A11150" s="2">
        <f t="shared" si="240"/>
        <v>53152</v>
      </c>
    </row>
    <row r="11151" spans="1:1" x14ac:dyDescent="0.35">
      <c r="A11151" s="2">
        <f t="shared" si="240"/>
        <v>53153</v>
      </c>
    </row>
    <row r="11152" spans="1:1" x14ac:dyDescent="0.35">
      <c r="A11152" s="2">
        <f t="shared" si="240"/>
        <v>53154</v>
      </c>
    </row>
    <row r="11153" spans="1:1" x14ac:dyDescent="0.35">
      <c r="A11153" s="2">
        <f t="shared" si="240"/>
        <v>53155</v>
      </c>
    </row>
    <row r="11154" spans="1:1" x14ac:dyDescent="0.35">
      <c r="A11154" s="2">
        <f t="shared" si="240"/>
        <v>53156</v>
      </c>
    </row>
    <row r="11155" spans="1:1" x14ac:dyDescent="0.35">
      <c r="A11155" s="2">
        <f t="shared" si="240"/>
        <v>53157</v>
      </c>
    </row>
    <row r="11156" spans="1:1" x14ac:dyDescent="0.35">
      <c r="A11156" s="2">
        <f t="shared" si="240"/>
        <v>53158</v>
      </c>
    </row>
    <row r="11157" spans="1:1" x14ac:dyDescent="0.35">
      <c r="A11157" s="2">
        <f t="shared" si="240"/>
        <v>53159</v>
      </c>
    </row>
    <row r="11158" spans="1:1" x14ac:dyDescent="0.35">
      <c r="A11158" s="2">
        <f t="shared" si="240"/>
        <v>53160</v>
      </c>
    </row>
    <row r="11159" spans="1:1" x14ac:dyDescent="0.35">
      <c r="A11159" s="2">
        <f t="shared" si="240"/>
        <v>53161</v>
      </c>
    </row>
    <row r="11160" spans="1:1" x14ac:dyDescent="0.35">
      <c r="A11160" s="2">
        <f t="shared" si="240"/>
        <v>53162</v>
      </c>
    </row>
    <row r="11161" spans="1:1" x14ac:dyDescent="0.35">
      <c r="A11161" s="2">
        <f t="shared" si="240"/>
        <v>53163</v>
      </c>
    </row>
    <row r="11162" spans="1:1" x14ac:dyDescent="0.35">
      <c r="A11162" s="2">
        <f t="shared" si="240"/>
        <v>53164</v>
      </c>
    </row>
    <row r="11163" spans="1:1" x14ac:dyDescent="0.35">
      <c r="A11163" s="2">
        <f t="shared" si="240"/>
        <v>53165</v>
      </c>
    </row>
    <row r="11164" spans="1:1" x14ac:dyDescent="0.35">
      <c r="A11164" s="2">
        <f t="shared" si="240"/>
        <v>53166</v>
      </c>
    </row>
    <row r="11165" spans="1:1" x14ac:dyDescent="0.35">
      <c r="A11165" s="2">
        <f t="shared" si="240"/>
        <v>53167</v>
      </c>
    </row>
    <row r="11166" spans="1:1" x14ac:dyDescent="0.35">
      <c r="A11166" s="2">
        <f t="shared" si="240"/>
        <v>53168</v>
      </c>
    </row>
    <row r="11167" spans="1:1" x14ac:dyDescent="0.35">
      <c r="A11167" s="2">
        <f t="shared" si="240"/>
        <v>53169</v>
      </c>
    </row>
    <row r="11168" spans="1:1" x14ac:dyDescent="0.35">
      <c r="A11168" s="2">
        <f t="shared" si="240"/>
        <v>53170</v>
      </c>
    </row>
    <row r="11169" spans="1:1" x14ac:dyDescent="0.35">
      <c r="A11169" s="2">
        <f t="shared" si="240"/>
        <v>53171</v>
      </c>
    </row>
    <row r="11170" spans="1:1" x14ac:dyDescent="0.35">
      <c r="A11170" s="2">
        <f t="shared" si="240"/>
        <v>53172</v>
      </c>
    </row>
    <row r="11171" spans="1:1" x14ac:dyDescent="0.35">
      <c r="A11171" s="2">
        <f t="shared" si="240"/>
        <v>53173</v>
      </c>
    </row>
    <row r="11172" spans="1:1" x14ac:dyDescent="0.35">
      <c r="A11172" s="2">
        <f t="shared" si="240"/>
        <v>53174</v>
      </c>
    </row>
    <row r="11173" spans="1:1" x14ac:dyDescent="0.35">
      <c r="A11173" s="2">
        <f t="shared" si="240"/>
        <v>53175</v>
      </c>
    </row>
    <row r="11174" spans="1:1" x14ac:dyDescent="0.35">
      <c r="A11174" s="2">
        <f t="shared" si="240"/>
        <v>53176</v>
      </c>
    </row>
    <row r="11175" spans="1:1" x14ac:dyDescent="0.35">
      <c r="A11175" s="2">
        <f t="shared" si="240"/>
        <v>53177</v>
      </c>
    </row>
    <row r="11176" spans="1:1" x14ac:dyDescent="0.35">
      <c r="A11176" s="2">
        <f t="shared" si="240"/>
        <v>53178</v>
      </c>
    </row>
    <row r="11177" spans="1:1" x14ac:dyDescent="0.35">
      <c r="A11177" s="2">
        <f t="shared" si="240"/>
        <v>53179</v>
      </c>
    </row>
    <row r="11178" spans="1:1" x14ac:dyDescent="0.35">
      <c r="A11178" s="2">
        <f t="shared" si="240"/>
        <v>53180</v>
      </c>
    </row>
    <row r="11179" spans="1:1" x14ac:dyDescent="0.35">
      <c r="A11179" s="2">
        <f t="shared" si="240"/>
        <v>53181</v>
      </c>
    </row>
    <row r="11180" spans="1:1" x14ac:dyDescent="0.35">
      <c r="A11180" s="2">
        <f t="shared" si="240"/>
        <v>53182</v>
      </c>
    </row>
    <row r="11181" spans="1:1" x14ac:dyDescent="0.35">
      <c r="A11181" s="2">
        <f t="shared" si="240"/>
        <v>53183</v>
      </c>
    </row>
    <row r="11182" spans="1:1" x14ac:dyDescent="0.35">
      <c r="A11182" s="2">
        <f t="shared" si="240"/>
        <v>53184</v>
      </c>
    </row>
    <row r="11183" spans="1:1" x14ac:dyDescent="0.35">
      <c r="A11183" s="2">
        <f t="shared" si="240"/>
        <v>53185</v>
      </c>
    </row>
    <row r="11184" spans="1:1" x14ac:dyDescent="0.35">
      <c r="A11184" s="2">
        <f t="shared" si="240"/>
        <v>53186</v>
      </c>
    </row>
    <row r="11185" spans="1:1" x14ac:dyDescent="0.35">
      <c r="A11185" s="2">
        <f t="shared" si="240"/>
        <v>53187</v>
      </c>
    </row>
    <row r="11186" spans="1:1" x14ac:dyDescent="0.35">
      <c r="A11186" s="2">
        <f t="shared" si="240"/>
        <v>53188</v>
      </c>
    </row>
    <row r="11187" spans="1:1" x14ac:dyDescent="0.35">
      <c r="A11187" s="2">
        <f t="shared" si="240"/>
        <v>53189</v>
      </c>
    </row>
    <row r="11188" spans="1:1" x14ac:dyDescent="0.35">
      <c r="A11188" s="2">
        <f t="shared" si="240"/>
        <v>53190</v>
      </c>
    </row>
    <row r="11189" spans="1:1" x14ac:dyDescent="0.35">
      <c r="A11189" s="2">
        <f t="shared" si="240"/>
        <v>53191</v>
      </c>
    </row>
    <row r="11190" spans="1:1" x14ac:dyDescent="0.35">
      <c r="A11190" s="2">
        <f t="shared" si="240"/>
        <v>53192</v>
      </c>
    </row>
    <row r="11191" spans="1:1" x14ac:dyDescent="0.35">
      <c r="A11191" s="2">
        <f t="shared" si="240"/>
        <v>53193</v>
      </c>
    </row>
    <row r="11192" spans="1:1" x14ac:dyDescent="0.35">
      <c r="A11192" s="2">
        <f t="shared" si="240"/>
        <v>53194</v>
      </c>
    </row>
    <row r="11193" spans="1:1" x14ac:dyDescent="0.35">
      <c r="A11193" s="2">
        <f t="shared" ref="A11193:A11256" si="241">A11192+1</f>
        <v>53195</v>
      </c>
    </row>
    <row r="11194" spans="1:1" x14ac:dyDescent="0.35">
      <c r="A11194" s="2">
        <f t="shared" si="241"/>
        <v>53196</v>
      </c>
    </row>
    <row r="11195" spans="1:1" x14ac:dyDescent="0.35">
      <c r="A11195" s="2">
        <f t="shared" si="241"/>
        <v>53197</v>
      </c>
    </row>
    <row r="11196" spans="1:1" x14ac:dyDescent="0.35">
      <c r="A11196" s="2">
        <f t="shared" si="241"/>
        <v>53198</v>
      </c>
    </row>
    <row r="11197" spans="1:1" x14ac:dyDescent="0.35">
      <c r="A11197" s="2">
        <f t="shared" si="241"/>
        <v>53199</v>
      </c>
    </row>
    <row r="11198" spans="1:1" x14ac:dyDescent="0.35">
      <c r="A11198" s="2">
        <f t="shared" si="241"/>
        <v>53200</v>
      </c>
    </row>
    <row r="11199" spans="1:1" x14ac:dyDescent="0.35">
      <c r="A11199" s="2">
        <f t="shared" si="241"/>
        <v>53201</v>
      </c>
    </row>
    <row r="11200" spans="1:1" x14ac:dyDescent="0.35">
      <c r="A11200" s="2">
        <f t="shared" si="241"/>
        <v>53202</v>
      </c>
    </row>
    <row r="11201" spans="1:1" x14ac:dyDescent="0.35">
      <c r="A11201" s="2">
        <f t="shared" si="241"/>
        <v>53203</v>
      </c>
    </row>
    <row r="11202" spans="1:1" x14ac:dyDescent="0.35">
      <c r="A11202" s="2">
        <f t="shared" si="241"/>
        <v>53204</v>
      </c>
    </row>
    <row r="11203" spans="1:1" x14ac:dyDescent="0.35">
      <c r="A11203" s="2">
        <f t="shared" si="241"/>
        <v>53205</v>
      </c>
    </row>
    <row r="11204" spans="1:1" x14ac:dyDescent="0.35">
      <c r="A11204" s="2">
        <f t="shared" si="241"/>
        <v>53206</v>
      </c>
    </row>
    <row r="11205" spans="1:1" x14ac:dyDescent="0.35">
      <c r="A11205" s="2">
        <f t="shared" si="241"/>
        <v>53207</v>
      </c>
    </row>
    <row r="11206" spans="1:1" x14ac:dyDescent="0.35">
      <c r="A11206" s="2">
        <f t="shared" si="241"/>
        <v>53208</v>
      </c>
    </row>
    <row r="11207" spans="1:1" x14ac:dyDescent="0.35">
      <c r="A11207" s="2">
        <f t="shared" si="241"/>
        <v>53209</v>
      </c>
    </row>
    <row r="11208" spans="1:1" x14ac:dyDescent="0.35">
      <c r="A11208" s="2">
        <f t="shared" si="241"/>
        <v>53210</v>
      </c>
    </row>
    <row r="11209" spans="1:1" x14ac:dyDescent="0.35">
      <c r="A11209" s="2">
        <f t="shared" si="241"/>
        <v>53211</v>
      </c>
    </row>
    <row r="11210" spans="1:1" x14ac:dyDescent="0.35">
      <c r="A11210" s="2">
        <f t="shared" si="241"/>
        <v>53212</v>
      </c>
    </row>
    <row r="11211" spans="1:1" x14ac:dyDescent="0.35">
      <c r="A11211" s="2">
        <f t="shared" si="241"/>
        <v>53213</v>
      </c>
    </row>
    <row r="11212" spans="1:1" x14ac:dyDescent="0.35">
      <c r="A11212" s="2">
        <f t="shared" si="241"/>
        <v>53214</v>
      </c>
    </row>
    <row r="11213" spans="1:1" x14ac:dyDescent="0.35">
      <c r="A11213" s="2">
        <f t="shared" si="241"/>
        <v>53215</v>
      </c>
    </row>
    <row r="11214" spans="1:1" x14ac:dyDescent="0.35">
      <c r="A11214" s="2">
        <f t="shared" si="241"/>
        <v>53216</v>
      </c>
    </row>
    <row r="11215" spans="1:1" x14ac:dyDescent="0.35">
      <c r="A11215" s="2">
        <f t="shared" si="241"/>
        <v>53217</v>
      </c>
    </row>
    <row r="11216" spans="1:1" x14ac:dyDescent="0.35">
      <c r="A11216" s="2">
        <f t="shared" si="241"/>
        <v>53218</v>
      </c>
    </row>
    <row r="11217" spans="1:1" x14ac:dyDescent="0.35">
      <c r="A11217" s="2">
        <f t="shared" si="241"/>
        <v>53219</v>
      </c>
    </row>
    <row r="11218" spans="1:1" x14ac:dyDescent="0.35">
      <c r="A11218" s="2">
        <f t="shared" si="241"/>
        <v>53220</v>
      </c>
    </row>
    <row r="11219" spans="1:1" x14ac:dyDescent="0.35">
      <c r="A11219" s="2">
        <f t="shared" si="241"/>
        <v>53221</v>
      </c>
    </row>
    <row r="11220" spans="1:1" x14ac:dyDescent="0.35">
      <c r="A11220" s="2">
        <f t="shared" si="241"/>
        <v>53222</v>
      </c>
    </row>
    <row r="11221" spans="1:1" x14ac:dyDescent="0.35">
      <c r="A11221" s="2">
        <f t="shared" si="241"/>
        <v>53223</v>
      </c>
    </row>
    <row r="11222" spans="1:1" x14ac:dyDescent="0.35">
      <c r="A11222" s="2">
        <f t="shared" si="241"/>
        <v>53224</v>
      </c>
    </row>
    <row r="11223" spans="1:1" x14ac:dyDescent="0.35">
      <c r="A11223" s="2">
        <f t="shared" si="241"/>
        <v>53225</v>
      </c>
    </row>
    <row r="11224" spans="1:1" x14ac:dyDescent="0.35">
      <c r="A11224" s="2">
        <f t="shared" si="241"/>
        <v>53226</v>
      </c>
    </row>
    <row r="11225" spans="1:1" x14ac:dyDescent="0.35">
      <c r="A11225" s="2">
        <f t="shared" si="241"/>
        <v>53227</v>
      </c>
    </row>
    <row r="11226" spans="1:1" x14ac:dyDescent="0.35">
      <c r="A11226" s="2">
        <f t="shared" si="241"/>
        <v>53228</v>
      </c>
    </row>
    <row r="11227" spans="1:1" x14ac:dyDescent="0.35">
      <c r="A11227" s="2">
        <f t="shared" si="241"/>
        <v>53229</v>
      </c>
    </row>
    <row r="11228" spans="1:1" x14ac:dyDescent="0.35">
      <c r="A11228" s="2">
        <f t="shared" si="241"/>
        <v>53230</v>
      </c>
    </row>
    <row r="11229" spans="1:1" x14ac:dyDescent="0.35">
      <c r="A11229" s="2">
        <f t="shared" si="241"/>
        <v>53231</v>
      </c>
    </row>
    <row r="11230" spans="1:1" x14ac:dyDescent="0.35">
      <c r="A11230" s="2">
        <f t="shared" si="241"/>
        <v>53232</v>
      </c>
    </row>
    <row r="11231" spans="1:1" x14ac:dyDescent="0.35">
      <c r="A11231" s="2">
        <f t="shared" si="241"/>
        <v>53233</v>
      </c>
    </row>
    <row r="11232" spans="1:1" x14ac:dyDescent="0.35">
      <c r="A11232" s="2">
        <f t="shared" si="241"/>
        <v>53234</v>
      </c>
    </row>
    <row r="11233" spans="1:1" x14ac:dyDescent="0.35">
      <c r="A11233" s="2">
        <f t="shared" si="241"/>
        <v>53235</v>
      </c>
    </row>
    <row r="11234" spans="1:1" x14ac:dyDescent="0.35">
      <c r="A11234" s="2">
        <f t="shared" si="241"/>
        <v>53236</v>
      </c>
    </row>
    <row r="11235" spans="1:1" x14ac:dyDescent="0.35">
      <c r="A11235" s="2">
        <f t="shared" si="241"/>
        <v>53237</v>
      </c>
    </row>
    <row r="11236" spans="1:1" x14ac:dyDescent="0.35">
      <c r="A11236" s="2">
        <f t="shared" si="241"/>
        <v>53238</v>
      </c>
    </row>
    <row r="11237" spans="1:1" x14ac:dyDescent="0.35">
      <c r="A11237" s="2">
        <f t="shared" si="241"/>
        <v>53239</v>
      </c>
    </row>
    <row r="11238" spans="1:1" x14ac:dyDescent="0.35">
      <c r="A11238" s="2">
        <f t="shared" si="241"/>
        <v>53240</v>
      </c>
    </row>
    <row r="11239" spans="1:1" x14ac:dyDescent="0.35">
      <c r="A11239" s="2">
        <f t="shared" si="241"/>
        <v>53241</v>
      </c>
    </row>
    <row r="11240" spans="1:1" x14ac:dyDescent="0.35">
      <c r="A11240" s="2">
        <f t="shared" si="241"/>
        <v>53242</v>
      </c>
    </row>
    <row r="11241" spans="1:1" x14ac:dyDescent="0.35">
      <c r="A11241" s="2">
        <f t="shared" si="241"/>
        <v>53243</v>
      </c>
    </row>
    <row r="11242" spans="1:1" x14ac:dyDescent="0.35">
      <c r="A11242" s="2">
        <f t="shared" si="241"/>
        <v>53244</v>
      </c>
    </row>
    <row r="11243" spans="1:1" x14ac:dyDescent="0.35">
      <c r="A11243" s="2">
        <f t="shared" si="241"/>
        <v>53245</v>
      </c>
    </row>
    <row r="11244" spans="1:1" x14ac:dyDescent="0.35">
      <c r="A11244" s="2">
        <f t="shared" si="241"/>
        <v>53246</v>
      </c>
    </row>
    <row r="11245" spans="1:1" x14ac:dyDescent="0.35">
      <c r="A11245" s="2">
        <f t="shared" si="241"/>
        <v>53247</v>
      </c>
    </row>
    <row r="11246" spans="1:1" x14ac:dyDescent="0.35">
      <c r="A11246" s="2">
        <f t="shared" si="241"/>
        <v>53248</v>
      </c>
    </row>
    <row r="11247" spans="1:1" x14ac:dyDescent="0.35">
      <c r="A11247" s="2">
        <f t="shared" si="241"/>
        <v>53249</v>
      </c>
    </row>
    <row r="11248" spans="1:1" x14ac:dyDescent="0.35">
      <c r="A11248" s="2">
        <f t="shared" si="241"/>
        <v>53250</v>
      </c>
    </row>
    <row r="11249" spans="1:1" x14ac:dyDescent="0.35">
      <c r="A11249" s="2">
        <f t="shared" si="241"/>
        <v>53251</v>
      </c>
    </row>
    <row r="11250" spans="1:1" x14ac:dyDescent="0.35">
      <c r="A11250" s="2">
        <f t="shared" si="241"/>
        <v>53252</v>
      </c>
    </row>
    <row r="11251" spans="1:1" x14ac:dyDescent="0.35">
      <c r="A11251" s="2">
        <f t="shared" si="241"/>
        <v>53253</v>
      </c>
    </row>
    <row r="11252" spans="1:1" x14ac:dyDescent="0.35">
      <c r="A11252" s="2">
        <f t="shared" si="241"/>
        <v>53254</v>
      </c>
    </row>
    <row r="11253" spans="1:1" x14ac:dyDescent="0.35">
      <c r="A11253" s="2">
        <f t="shared" si="241"/>
        <v>53255</v>
      </c>
    </row>
    <row r="11254" spans="1:1" x14ac:dyDescent="0.35">
      <c r="A11254" s="2">
        <f t="shared" si="241"/>
        <v>53256</v>
      </c>
    </row>
    <row r="11255" spans="1:1" x14ac:dyDescent="0.35">
      <c r="A11255" s="2">
        <f t="shared" si="241"/>
        <v>53257</v>
      </c>
    </row>
    <row r="11256" spans="1:1" x14ac:dyDescent="0.35">
      <c r="A11256" s="2">
        <f t="shared" si="241"/>
        <v>53258</v>
      </c>
    </row>
    <row r="11257" spans="1:1" x14ac:dyDescent="0.35">
      <c r="A11257" s="2">
        <f t="shared" ref="A11257:A11320" si="242">A11256+1</f>
        <v>53259</v>
      </c>
    </row>
    <row r="11258" spans="1:1" x14ac:dyDescent="0.35">
      <c r="A11258" s="2">
        <f t="shared" si="242"/>
        <v>53260</v>
      </c>
    </row>
    <row r="11259" spans="1:1" x14ac:dyDescent="0.35">
      <c r="A11259" s="2">
        <f t="shared" si="242"/>
        <v>53261</v>
      </c>
    </row>
    <row r="11260" spans="1:1" x14ac:dyDescent="0.35">
      <c r="A11260" s="2">
        <f t="shared" si="242"/>
        <v>53262</v>
      </c>
    </row>
    <row r="11261" spans="1:1" x14ac:dyDescent="0.35">
      <c r="A11261" s="2">
        <f t="shared" si="242"/>
        <v>53263</v>
      </c>
    </row>
    <row r="11262" spans="1:1" x14ac:dyDescent="0.35">
      <c r="A11262" s="2">
        <f t="shared" si="242"/>
        <v>53264</v>
      </c>
    </row>
    <row r="11263" spans="1:1" x14ac:dyDescent="0.35">
      <c r="A11263" s="2">
        <f t="shared" si="242"/>
        <v>53265</v>
      </c>
    </row>
    <row r="11264" spans="1:1" x14ac:dyDescent="0.35">
      <c r="A11264" s="2">
        <f t="shared" si="242"/>
        <v>53266</v>
      </c>
    </row>
    <row r="11265" spans="1:1" x14ac:dyDescent="0.35">
      <c r="A11265" s="2">
        <f t="shared" si="242"/>
        <v>53267</v>
      </c>
    </row>
    <row r="11266" spans="1:1" x14ac:dyDescent="0.35">
      <c r="A11266" s="2">
        <f t="shared" si="242"/>
        <v>53268</v>
      </c>
    </row>
    <row r="11267" spans="1:1" x14ac:dyDescent="0.35">
      <c r="A11267" s="2">
        <f t="shared" si="242"/>
        <v>53269</v>
      </c>
    </row>
    <row r="11268" spans="1:1" x14ac:dyDescent="0.35">
      <c r="A11268" s="2">
        <f t="shared" si="242"/>
        <v>53270</v>
      </c>
    </row>
    <row r="11269" spans="1:1" x14ac:dyDescent="0.35">
      <c r="A11269" s="2">
        <f t="shared" si="242"/>
        <v>53271</v>
      </c>
    </row>
    <row r="11270" spans="1:1" x14ac:dyDescent="0.35">
      <c r="A11270" s="2">
        <f t="shared" si="242"/>
        <v>53272</v>
      </c>
    </row>
    <row r="11271" spans="1:1" x14ac:dyDescent="0.35">
      <c r="A11271" s="2">
        <f t="shared" si="242"/>
        <v>53273</v>
      </c>
    </row>
    <row r="11272" spans="1:1" x14ac:dyDescent="0.35">
      <c r="A11272" s="2">
        <f t="shared" si="242"/>
        <v>53274</v>
      </c>
    </row>
    <row r="11273" spans="1:1" x14ac:dyDescent="0.35">
      <c r="A11273" s="2">
        <f t="shared" si="242"/>
        <v>53275</v>
      </c>
    </row>
    <row r="11274" spans="1:1" x14ac:dyDescent="0.35">
      <c r="A11274" s="2">
        <f t="shared" si="242"/>
        <v>53276</v>
      </c>
    </row>
    <row r="11275" spans="1:1" x14ac:dyDescent="0.35">
      <c r="A11275" s="2">
        <f t="shared" si="242"/>
        <v>53277</v>
      </c>
    </row>
    <row r="11276" spans="1:1" x14ac:dyDescent="0.35">
      <c r="A11276" s="2">
        <f t="shared" si="242"/>
        <v>53278</v>
      </c>
    </row>
    <row r="11277" spans="1:1" x14ac:dyDescent="0.35">
      <c r="A11277" s="2">
        <f t="shared" si="242"/>
        <v>53279</v>
      </c>
    </row>
    <row r="11278" spans="1:1" x14ac:dyDescent="0.35">
      <c r="A11278" s="2">
        <f t="shared" si="242"/>
        <v>53280</v>
      </c>
    </row>
    <row r="11279" spans="1:1" x14ac:dyDescent="0.35">
      <c r="A11279" s="2">
        <f t="shared" si="242"/>
        <v>53281</v>
      </c>
    </row>
    <row r="11280" spans="1:1" x14ac:dyDescent="0.35">
      <c r="A11280" s="2">
        <f t="shared" si="242"/>
        <v>53282</v>
      </c>
    </row>
    <row r="11281" spans="1:1" x14ac:dyDescent="0.35">
      <c r="A11281" s="2">
        <f t="shared" si="242"/>
        <v>53283</v>
      </c>
    </row>
    <row r="11282" spans="1:1" x14ac:dyDescent="0.35">
      <c r="A11282" s="2">
        <f t="shared" si="242"/>
        <v>53284</v>
      </c>
    </row>
    <row r="11283" spans="1:1" x14ac:dyDescent="0.35">
      <c r="A11283" s="2">
        <f t="shared" si="242"/>
        <v>53285</v>
      </c>
    </row>
    <row r="11284" spans="1:1" x14ac:dyDescent="0.35">
      <c r="A11284" s="2">
        <f t="shared" si="242"/>
        <v>53286</v>
      </c>
    </row>
    <row r="11285" spans="1:1" x14ac:dyDescent="0.35">
      <c r="A11285" s="2">
        <f t="shared" si="242"/>
        <v>53287</v>
      </c>
    </row>
    <row r="11286" spans="1:1" x14ac:dyDescent="0.35">
      <c r="A11286" s="2">
        <f t="shared" si="242"/>
        <v>53288</v>
      </c>
    </row>
    <row r="11287" spans="1:1" x14ac:dyDescent="0.35">
      <c r="A11287" s="2">
        <f t="shared" si="242"/>
        <v>53289</v>
      </c>
    </row>
    <row r="11288" spans="1:1" x14ac:dyDescent="0.35">
      <c r="A11288" s="2">
        <f t="shared" si="242"/>
        <v>53290</v>
      </c>
    </row>
    <row r="11289" spans="1:1" x14ac:dyDescent="0.35">
      <c r="A11289" s="2">
        <f t="shared" si="242"/>
        <v>53291</v>
      </c>
    </row>
    <row r="11290" spans="1:1" x14ac:dyDescent="0.35">
      <c r="A11290" s="2">
        <f t="shared" si="242"/>
        <v>53292</v>
      </c>
    </row>
    <row r="11291" spans="1:1" x14ac:dyDescent="0.35">
      <c r="A11291" s="2">
        <f t="shared" si="242"/>
        <v>53293</v>
      </c>
    </row>
    <row r="11292" spans="1:1" x14ac:dyDescent="0.35">
      <c r="A11292" s="2">
        <f t="shared" si="242"/>
        <v>53294</v>
      </c>
    </row>
    <row r="11293" spans="1:1" x14ac:dyDescent="0.35">
      <c r="A11293" s="2">
        <f t="shared" si="242"/>
        <v>53295</v>
      </c>
    </row>
    <row r="11294" spans="1:1" x14ac:dyDescent="0.35">
      <c r="A11294" s="2">
        <f t="shared" si="242"/>
        <v>53296</v>
      </c>
    </row>
    <row r="11295" spans="1:1" x14ac:dyDescent="0.35">
      <c r="A11295" s="2">
        <f t="shared" si="242"/>
        <v>53297</v>
      </c>
    </row>
    <row r="11296" spans="1:1" x14ac:dyDescent="0.35">
      <c r="A11296" s="2">
        <f t="shared" si="242"/>
        <v>53298</v>
      </c>
    </row>
    <row r="11297" spans="1:1" x14ac:dyDescent="0.35">
      <c r="A11297" s="2">
        <f t="shared" si="242"/>
        <v>53299</v>
      </c>
    </row>
    <row r="11298" spans="1:1" x14ac:dyDescent="0.35">
      <c r="A11298" s="2">
        <f t="shared" si="242"/>
        <v>53300</v>
      </c>
    </row>
    <row r="11299" spans="1:1" x14ac:dyDescent="0.35">
      <c r="A11299" s="2">
        <f t="shared" si="242"/>
        <v>53301</v>
      </c>
    </row>
    <row r="11300" spans="1:1" x14ac:dyDescent="0.35">
      <c r="A11300" s="2">
        <f t="shared" si="242"/>
        <v>53302</v>
      </c>
    </row>
    <row r="11301" spans="1:1" x14ac:dyDescent="0.35">
      <c r="A11301" s="2">
        <f t="shared" si="242"/>
        <v>53303</v>
      </c>
    </row>
    <row r="11302" spans="1:1" x14ac:dyDescent="0.35">
      <c r="A11302" s="2">
        <f t="shared" si="242"/>
        <v>53304</v>
      </c>
    </row>
    <row r="11303" spans="1:1" x14ac:dyDescent="0.35">
      <c r="A11303" s="2">
        <f t="shared" si="242"/>
        <v>53305</v>
      </c>
    </row>
    <row r="11304" spans="1:1" x14ac:dyDescent="0.35">
      <c r="A11304" s="2">
        <f t="shared" si="242"/>
        <v>53306</v>
      </c>
    </row>
    <row r="11305" spans="1:1" x14ac:dyDescent="0.35">
      <c r="A11305" s="2">
        <f t="shared" si="242"/>
        <v>53307</v>
      </c>
    </row>
    <row r="11306" spans="1:1" x14ac:dyDescent="0.35">
      <c r="A11306" s="2">
        <f t="shared" si="242"/>
        <v>53308</v>
      </c>
    </row>
    <row r="11307" spans="1:1" x14ac:dyDescent="0.35">
      <c r="A11307" s="2">
        <f t="shared" si="242"/>
        <v>53309</v>
      </c>
    </row>
    <row r="11308" spans="1:1" x14ac:dyDescent="0.35">
      <c r="A11308" s="2">
        <f t="shared" si="242"/>
        <v>53310</v>
      </c>
    </row>
    <row r="11309" spans="1:1" x14ac:dyDescent="0.35">
      <c r="A11309" s="2">
        <f t="shared" si="242"/>
        <v>53311</v>
      </c>
    </row>
    <row r="11310" spans="1:1" x14ac:dyDescent="0.35">
      <c r="A11310" s="2">
        <f t="shared" si="242"/>
        <v>53312</v>
      </c>
    </row>
    <row r="11311" spans="1:1" x14ac:dyDescent="0.35">
      <c r="A11311" s="2">
        <f t="shared" si="242"/>
        <v>53313</v>
      </c>
    </row>
    <row r="11312" spans="1:1" x14ac:dyDescent="0.35">
      <c r="A11312" s="2">
        <f t="shared" si="242"/>
        <v>53314</v>
      </c>
    </row>
    <row r="11313" spans="1:1" x14ac:dyDescent="0.35">
      <c r="A11313" s="2">
        <f t="shared" si="242"/>
        <v>53315</v>
      </c>
    </row>
    <row r="11314" spans="1:1" x14ac:dyDescent="0.35">
      <c r="A11314" s="2">
        <f t="shared" si="242"/>
        <v>53316</v>
      </c>
    </row>
    <row r="11315" spans="1:1" x14ac:dyDescent="0.35">
      <c r="A11315" s="2">
        <f t="shared" si="242"/>
        <v>53317</v>
      </c>
    </row>
    <row r="11316" spans="1:1" x14ac:dyDescent="0.35">
      <c r="A11316" s="2">
        <f t="shared" si="242"/>
        <v>53318</v>
      </c>
    </row>
    <row r="11317" spans="1:1" x14ac:dyDescent="0.35">
      <c r="A11317" s="2">
        <f t="shared" si="242"/>
        <v>53319</v>
      </c>
    </row>
    <row r="11318" spans="1:1" x14ac:dyDescent="0.35">
      <c r="A11318" s="2">
        <f t="shared" si="242"/>
        <v>53320</v>
      </c>
    </row>
    <row r="11319" spans="1:1" x14ac:dyDescent="0.35">
      <c r="A11319" s="2">
        <f t="shared" si="242"/>
        <v>53321</v>
      </c>
    </row>
    <row r="11320" spans="1:1" x14ac:dyDescent="0.35">
      <c r="A11320" s="2">
        <f t="shared" si="242"/>
        <v>53322</v>
      </c>
    </row>
    <row r="11321" spans="1:1" x14ac:dyDescent="0.35">
      <c r="A11321" s="2">
        <f t="shared" ref="A11321:A11384" si="243">A11320+1</f>
        <v>53323</v>
      </c>
    </row>
    <row r="11322" spans="1:1" x14ac:dyDescent="0.35">
      <c r="A11322" s="2">
        <f t="shared" si="243"/>
        <v>53324</v>
      </c>
    </row>
    <row r="11323" spans="1:1" x14ac:dyDescent="0.35">
      <c r="A11323" s="2">
        <f t="shared" si="243"/>
        <v>53325</v>
      </c>
    </row>
    <row r="11324" spans="1:1" x14ac:dyDescent="0.35">
      <c r="A11324" s="2">
        <f t="shared" si="243"/>
        <v>53326</v>
      </c>
    </row>
    <row r="11325" spans="1:1" x14ac:dyDescent="0.35">
      <c r="A11325" s="2">
        <f t="shared" si="243"/>
        <v>53327</v>
      </c>
    </row>
    <row r="11326" spans="1:1" x14ac:dyDescent="0.35">
      <c r="A11326" s="2">
        <f t="shared" si="243"/>
        <v>53328</v>
      </c>
    </row>
    <row r="11327" spans="1:1" x14ac:dyDescent="0.35">
      <c r="A11327" s="2">
        <f t="shared" si="243"/>
        <v>53329</v>
      </c>
    </row>
    <row r="11328" spans="1:1" x14ac:dyDescent="0.35">
      <c r="A11328" s="2">
        <f t="shared" si="243"/>
        <v>53330</v>
      </c>
    </row>
    <row r="11329" spans="1:1" x14ac:dyDescent="0.35">
      <c r="A11329" s="2">
        <f t="shared" si="243"/>
        <v>53331</v>
      </c>
    </row>
    <row r="11330" spans="1:1" x14ac:dyDescent="0.35">
      <c r="A11330" s="2">
        <f t="shared" si="243"/>
        <v>53332</v>
      </c>
    </row>
    <row r="11331" spans="1:1" x14ac:dyDescent="0.35">
      <c r="A11331" s="2">
        <f t="shared" si="243"/>
        <v>53333</v>
      </c>
    </row>
    <row r="11332" spans="1:1" x14ac:dyDescent="0.35">
      <c r="A11332" s="2">
        <f t="shared" si="243"/>
        <v>53334</v>
      </c>
    </row>
    <row r="11333" spans="1:1" x14ac:dyDescent="0.35">
      <c r="A11333" s="2">
        <f t="shared" si="243"/>
        <v>53335</v>
      </c>
    </row>
    <row r="11334" spans="1:1" x14ac:dyDescent="0.35">
      <c r="A11334" s="2">
        <f t="shared" si="243"/>
        <v>53336</v>
      </c>
    </row>
    <row r="11335" spans="1:1" x14ac:dyDescent="0.35">
      <c r="A11335" s="2">
        <f t="shared" si="243"/>
        <v>53337</v>
      </c>
    </row>
    <row r="11336" spans="1:1" x14ac:dyDescent="0.35">
      <c r="A11336" s="2">
        <f t="shared" si="243"/>
        <v>53338</v>
      </c>
    </row>
    <row r="11337" spans="1:1" x14ac:dyDescent="0.35">
      <c r="A11337" s="2">
        <f t="shared" si="243"/>
        <v>53339</v>
      </c>
    </row>
    <row r="11338" spans="1:1" x14ac:dyDescent="0.35">
      <c r="A11338" s="2">
        <f t="shared" si="243"/>
        <v>53340</v>
      </c>
    </row>
    <row r="11339" spans="1:1" x14ac:dyDescent="0.35">
      <c r="A11339" s="2">
        <f t="shared" si="243"/>
        <v>53341</v>
      </c>
    </row>
    <row r="11340" spans="1:1" x14ac:dyDescent="0.35">
      <c r="A11340" s="2">
        <f t="shared" si="243"/>
        <v>53342</v>
      </c>
    </row>
    <row r="11341" spans="1:1" x14ac:dyDescent="0.35">
      <c r="A11341" s="2">
        <f t="shared" si="243"/>
        <v>53343</v>
      </c>
    </row>
    <row r="11342" spans="1:1" x14ac:dyDescent="0.35">
      <c r="A11342" s="2">
        <f t="shared" si="243"/>
        <v>53344</v>
      </c>
    </row>
    <row r="11343" spans="1:1" x14ac:dyDescent="0.35">
      <c r="A11343" s="2">
        <f t="shared" si="243"/>
        <v>53345</v>
      </c>
    </row>
    <row r="11344" spans="1:1" x14ac:dyDescent="0.35">
      <c r="A11344" s="2">
        <f t="shared" si="243"/>
        <v>53346</v>
      </c>
    </row>
    <row r="11345" spans="1:1" x14ac:dyDescent="0.35">
      <c r="A11345" s="2">
        <f t="shared" si="243"/>
        <v>53347</v>
      </c>
    </row>
    <row r="11346" spans="1:1" x14ac:dyDescent="0.35">
      <c r="A11346" s="2">
        <f t="shared" si="243"/>
        <v>53348</v>
      </c>
    </row>
    <row r="11347" spans="1:1" x14ac:dyDescent="0.35">
      <c r="A11347" s="2">
        <f t="shared" si="243"/>
        <v>53349</v>
      </c>
    </row>
    <row r="11348" spans="1:1" x14ac:dyDescent="0.35">
      <c r="A11348" s="2">
        <f t="shared" si="243"/>
        <v>53350</v>
      </c>
    </row>
    <row r="11349" spans="1:1" x14ac:dyDescent="0.35">
      <c r="A11349" s="2">
        <f t="shared" si="243"/>
        <v>53351</v>
      </c>
    </row>
    <row r="11350" spans="1:1" x14ac:dyDescent="0.35">
      <c r="A11350" s="2">
        <f t="shared" si="243"/>
        <v>53352</v>
      </c>
    </row>
    <row r="11351" spans="1:1" x14ac:dyDescent="0.35">
      <c r="A11351" s="2">
        <f t="shared" si="243"/>
        <v>53353</v>
      </c>
    </row>
    <row r="11352" spans="1:1" x14ac:dyDescent="0.35">
      <c r="A11352" s="2">
        <f t="shared" si="243"/>
        <v>53354</v>
      </c>
    </row>
    <row r="11353" spans="1:1" x14ac:dyDescent="0.35">
      <c r="A11353" s="2">
        <f t="shared" si="243"/>
        <v>53355</v>
      </c>
    </row>
    <row r="11354" spans="1:1" x14ac:dyDescent="0.35">
      <c r="A11354" s="2">
        <f t="shared" si="243"/>
        <v>53356</v>
      </c>
    </row>
    <row r="11355" spans="1:1" x14ac:dyDescent="0.35">
      <c r="A11355" s="2">
        <f t="shared" si="243"/>
        <v>53357</v>
      </c>
    </row>
    <row r="11356" spans="1:1" x14ac:dyDescent="0.35">
      <c r="A11356" s="2">
        <f t="shared" si="243"/>
        <v>53358</v>
      </c>
    </row>
    <row r="11357" spans="1:1" x14ac:dyDescent="0.35">
      <c r="A11357" s="2">
        <f t="shared" si="243"/>
        <v>53359</v>
      </c>
    </row>
    <row r="11358" spans="1:1" x14ac:dyDescent="0.35">
      <c r="A11358" s="2">
        <f t="shared" si="243"/>
        <v>53360</v>
      </c>
    </row>
    <row r="11359" spans="1:1" x14ac:dyDescent="0.35">
      <c r="A11359" s="2">
        <f t="shared" si="243"/>
        <v>53361</v>
      </c>
    </row>
    <row r="11360" spans="1:1" x14ac:dyDescent="0.35">
      <c r="A11360" s="2">
        <f t="shared" si="243"/>
        <v>53362</v>
      </c>
    </row>
    <row r="11361" spans="1:1" x14ac:dyDescent="0.35">
      <c r="A11361" s="2">
        <f t="shared" si="243"/>
        <v>53363</v>
      </c>
    </row>
    <row r="11362" spans="1:1" x14ac:dyDescent="0.35">
      <c r="A11362" s="2">
        <f t="shared" si="243"/>
        <v>53364</v>
      </c>
    </row>
    <row r="11363" spans="1:1" x14ac:dyDescent="0.35">
      <c r="A11363" s="2">
        <f t="shared" si="243"/>
        <v>53365</v>
      </c>
    </row>
    <row r="11364" spans="1:1" x14ac:dyDescent="0.35">
      <c r="A11364" s="2">
        <f t="shared" si="243"/>
        <v>53366</v>
      </c>
    </row>
    <row r="11365" spans="1:1" x14ac:dyDescent="0.35">
      <c r="A11365" s="2">
        <f t="shared" si="243"/>
        <v>53367</v>
      </c>
    </row>
    <row r="11366" spans="1:1" x14ac:dyDescent="0.35">
      <c r="A11366" s="2">
        <f t="shared" si="243"/>
        <v>53368</v>
      </c>
    </row>
    <row r="11367" spans="1:1" x14ac:dyDescent="0.35">
      <c r="A11367" s="2">
        <f t="shared" si="243"/>
        <v>53369</v>
      </c>
    </row>
    <row r="11368" spans="1:1" x14ac:dyDescent="0.35">
      <c r="A11368" s="2">
        <f t="shared" si="243"/>
        <v>53370</v>
      </c>
    </row>
    <row r="11369" spans="1:1" x14ac:dyDescent="0.35">
      <c r="A11369" s="2">
        <f t="shared" si="243"/>
        <v>53371</v>
      </c>
    </row>
    <row r="11370" spans="1:1" x14ac:dyDescent="0.35">
      <c r="A11370" s="2">
        <f t="shared" si="243"/>
        <v>53372</v>
      </c>
    </row>
    <row r="11371" spans="1:1" x14ac:dyDescent="0.35">
      <c r="A11371" s="2">
        <f t="shared" si="243"/>
        <v>53373</v>
      </c>
    </row>
    <row r="11372" spans="1:1" x14ac:dyDescent="0.35">
      <c r="A11372" s="2">
        <f t="shared" si="243"/>
        <v>53374</v>
      </c>
    </row>
    <row r="11373" spans="1:1" x14ac:dyDescent="0.35">
      <c r="A11373" s="2">
        <f t="shared" si="243"/>
        <v>53375</v>
      </c>
    </row>
    <row r="11374" spans="1:1" x14ac:dyDescent="0.35">
      <c r="A11374" s="2">
        <f t="shared" si="243"/>
        <v>53376</v>
      </c>
    </row>
    <row r="11375" spans="1:1" x14ac:dyDescent="0.35">
      <c r="A11375" s="2">
        <f t="shared" si="243"/>
        <v>53377</v>
      </c>
    </row>
    <row r="11376" spans="1:1" x14ac:dyDescent="0.35">
      <c r="A11376" s="2">
        <f t="shared" si="243"/>
        <v>53378</v>
      </c>
    </row>
    <row r="11377" spans="1:1" x14ac:dyDescent="0.35">
      <c r="A11377" s="2">
        <f t="shared" si="243"/>
        <v>53379</v>
      </c>
    </row>
    <row r="11378" spans="1:1" x14ac:dyDescent="0.35">
      <c r="A11378" s="2">
        <f t="shared" si="243"/>
        <v>53380</v>
      </c>
    </row>
    <row r="11379" spans="1:1" x14ac:dyDescent="0.35">
      <c r="A11379" s="2">
        <f t="shared" si="243"/>
        <v>53381</v>
      </c>
    </row>
    <row r="11380" spans="1:1" x14ac:dyDescent="0.35">
      <c r="A11380" s="2">
        <f t="shared" si="243"/>
        <v>53382</v>
      </c>
    </row>
    <row r="11381" spans="1:1" x14ac:dyDescent="0.35">
      <c r="A11381" s="2">
        <f t="shared" si="243"/>
        <v>53383</v>
      </c>
    </row>
    <row r="11382" spans="1:1" x14ac:dyDescent="0.35">
      <c r="A11382" s="2">
        <f t="shared" si="243"/>
        <v>53384</v>
      </c>
    </row>
    <row r="11383" spans="1:1" x14ac:dyDescent="0.35">
      <c r="A11383" s="2">
        <f t="shared" si="243"/>
        <v>53385</v>
      </c>
    </row>
    <row r="11384" spans="1:1" x14ac:dyDescent="0.35">
      <c r="A11384" s="2">
        <f t="shared" si="243"/>
        <v>53386</v>
      </c>
    </row>
    <row r="11385" spans="1:1" x14ac:dyDescent="0.35">
      <c r="A11385" s="2">
        <f t="shared" ref="A11385:A11448" si="244">A11384+1</f>
        <v>53387</v>
      </c>
    </row>
    <row r="11386" spans="1:1" x14ac:dyDescent="0.35">
      <c r="A11386" s="2">
        <f t="shared" si="244"/>
        <v>53388</v>
      </c>
    </row>
    <row r="11387" spans="1:1" x14ac:dyDescent="0.35">
      <c r="A11387" s="2">
        <f t="shared" si="244"/>
        <v>53389</v>
      </c>
    </row>
    <row r="11388" spans="1:1" x14ac:dyDescent="0.35">
      <c r="A11388" s="2">
        <f t="shared" si="244"/>
        <v>53390</v>
      </c>
    </row>
    <row r="11389" spans="1:1" x14ac:dyDescent="0.35">
      <c r="A11389" s="2">
        <f t="shared" si="244"/>
        <v>53391</v>
      </c>
    </row>
    <row r="11390" spans="1:1" x14ac:dyDescent="0.35">
      <c r="A11390" s="2">
        <f t="shared" si="244"/>
        <v>53392</v>
      </c>
    </row>
    <row r="11391" spans="1:1" x14ac:dyDescent="0.35">
      <c r="A11391" s="2">
        <f t="shared" si="244"/>
        <v>53393</v>
      </c>
    </row>
    <row r="11392" spans="1:1" x14ac:dyDescent="0.35">
      <c r="A11392" s="2">
        <f t="shared" si="244"/>
        <v>53394</v>
      </c>
    </row>
    <row r="11393" spans="1:1" x14ac:dyDescent="0.35">
      <c r="A11393" s="2">
        <f t="shared" si="244"/>
        <v>53395</v>
      </c>
    </row>
    <row r="11394" spans="1:1" x14ac:dyDescent="0.35">
      <c r="A11394" s="2">
        <f t="shared" si="244"/>
        <v>53396</v>
      </c>
    </row>
    <row r="11395" spans="1:1" x14ac:dyDescent="0.35">
      <c r="A11395" s="2">
        <f t="shared" si="244"/>
        <v>53397</v>
      </c>
    </row>
    <row r="11396" spans="1:1" x14ac:dyDescent="0.35">
      <c r="A11396" s="2">
        <f t="shared" si="244"/>
        <v>53398</v>
      </c>
    </row>
    <row r="11397" spans="1:1" x14ac:dyDescent="0.35">
      <c r="A11397" s="2">
        <f t="shared" si="244"/>
        <v>53399</v>
      </c>
    </row>
    <row r="11398" spans="1:1" x14ac:dyDescent="0.35">
      <c r="A11398" s="2">
        <f t="shared" si="244"/>
        <v>53400</v>
      </c>
    </row>
    <row r="11399" spans="1:1" x14ac:dyDescent="0.35">
      <c r="A11399" s="2">
        <f t="shared" si="244"/>
        <v>53401</v>
      </c>
    </row>
    <row r="11400" spans="1:1" x14ac:dyDescent="0.35">
      <c r="A11400" s="2">
        <f t="shared" si="244"/>
        <v>53402</v>
      </c>
    </row>
    <row r="11401" spans="1:1" x14ac:dyDescent="0.35">
      <c r="A11401" s="2">
        <f t="shared" si="244"/>
        <v>53403</v>
      </c>
    </row>
    <row r="11402" spans="1:1" x14ac:dyDescent="0.35">
      <c r="A11402" s="2">
        <f t="shared" si="244"/>
        <v>53404</v>
      </c>
    </row>
    <row r="11403" spans="1:1" x14ac:dyDescent="0.35">
      <c r="A11403" s="2">
        <f t="shared" si="244"/>
        <v>53405</v>
      </c>
    </row>
    <row r="11404" spans="1:1" x14ac:dyDescent="0.35">
      <c r="A11404" s="2">
        <f t="shared" si="244"/>
        <v>53406</v>
      </c>
    </row>
    <row r="11405" spans="1:1" x14ac:dyDescent="0.35">
      <c r="A11405" s="2">
        <f t="shared" si="244"/>
        <v>53407</v>
      </c>
    </row>
    <row r="11406" spans="1:1" x14ac:dyDescent="0.35">
      <c r="A11406" s="2">
        <f t="shared" si="244"/>
        <v>53408</v>
      </c>
    </row>
    <row r="11407" spans="1:1" x14ac:dyDescent="0.35">
      <c r="A11407" s="2">
        <f t="shared" si="244"/>
        <v>53409</v>
      </c>
    </row>
    <row r="11408" spans="1:1" x14ac:dyDescent="0.35">
      <c r="A11408" s="2">
        <f t="shared" si="244"/>
        <v>53410</v>
      </c>
    </row>
    <row r="11409" spans="1:1" x14ac:dyDescent="0.35">
      <c r="A11409" s="2">
        <f t="shared" si="244"/>
        <v>53411</v>
      </c>
    </row>
    <row r="11410" spans="1:1" x14ac:dyDescent="0.35">
      <c r="A11410" s="2">
        <f t="shared" si="244"/>
        <v>53412</v>
      </c>
    </row>
    <row r="11411" spans="1:1" x14ac:dyDescent="0.35">
      <c r="A11411" s="2">
        <f t="shared" si="244"/>
        <v>53413</v>
      </c>
    </row>
    <row r="11412" spans="1:1" x14ac:dyDescent="0.35">
      <c r="A11412" s="2">
        <f t="shared" si="244"/>
        <v>53414</v>
      </c>
    </row>
    <row r="11413" spans="1:1" x14ac:dyDescent="0.35">
      <c r="A11413" s="2">
        <f t="shared" si="244"/>
        <v>53415</v>
      </c>
    </row>
    <row r="11414" spans="1:1" x14ac:dyDescent="0.35">
      <c r="A11414" s="2">
        <f t="shared" si="244"/>
        <v>53416</v>
      </c>
    </row>
    <row r="11415" spans="1:1" x14ac:dyDescent="0.35">
      <c r="A11415" s="2">
        <f t="shared" si="244"/>
        <v>53417</v>
      </c>
    </row>
    <row r="11416" spans="1:1" x14ac:dyDescent="0.35">
      <c r="A11416" s="2">
        <f t="shared" si="244"/>
        <v>53418</v>
      </c>
    </row>
    <row r="11417" spans="1:1" x14ac:dyDescent="0.35">
      <c r="A11417" s="2">
        <f t="shared" si="244"/>
        <v>53419</v>
      </c>
    </row>
    <row r="11418" spans="1:1" x14ac:dyDescent="0.35">
      <c r="A11418" s="2">
        <f t="shared" si="244"/>
        <v>53420</v>
      </c>
    </row>
    <row r="11419" spans="1:1" x14ac:dyDescent="0.35">
      <c r="A11419" s="2">
        <f t="shared" si="244"/>
        <v>53421</v>
      </c>
    </row>
    <row r="11420" spans="1:1" x14ac:dyDescent="0.35">
      <c r="A11420" s="2">
        <f t="shared" si="244"/>
        <v>53422</v>
      </c>
    </row>
    <row r="11421" spans="1:1" x14ac:dyDescent="0.35">
      <c r="A11421" s="2">
        <f t="shared" si="244"/>
        <v>53423</v>
      </c>
    </row>
    <row r="11422" spans="1:1" x14ac:dyDescent="0.35">
      <c r="A11422" s="2">
        <f t="shared" si="244"/>
        <v>53424</v>
      </c>
    </row>
    <row r="11423" spans="1:1" x14ac:dyDescent="0.35">
      <c r="A11423" s="2">
        <f t="shared" si="244"/>
        <v>53425</v>
      </c>
    </row>
    <row r="11424" spans="1:1" x14ac:dyDescent="0.35">
      <c r="A11424" s="2">
        <f t="shared" si="244"/>
        <v>53426</v>
      </c>
    </row>
    <row r="11425" spans="1:1" x14ac:dyDescent="0.35">
      <c r="A11425" s="2">
        <f t="shared" si="244"/>
        <v>53427</v>
      </c>
    </row>
    <row r="11426" spans="1:1" x14ac:dyDescent="0.35">
      <c r="A11426" s="2">
        <f t="shared" si="244"/>
        <v>53428</v>
      </c>
    </row>
    <row r="11427" spans="1:1" x14ac:dyDescent="0.35">
      <c r="A11427" s="2">
        <f t="shared" si="244"/>
        <v>53429</v>
      </c>
    </row>
    <row r="11428" spans="1:1" x14ac:dyDescent="0.35">
      <c r="A11428" s="2">
        <f t="shared" si="244"/>
        <v>53430</v>
      </c>
    </row>
    <row r="11429" spans="1:1" x14ac:dyDescent="0.35">
      <c r="A11429" s="2">
        <f t="shared" si="244"/>
        <v>53431</v>
      </c>
    </row>
    <row r="11430" spans="1:1" x14ac:dyDescent="0.35">
      <c r="A11430" s="2">
        <f t="shared" si="244"/>
        <v>53432</v>
      </c>
    </row>
    <row r="11431" spans="1:1" x14ac:dyDescent="0.35">
      <c r="A11431" s="2">
        <f t="shared" si="244"/>
        <v>53433</v>
      </c>
    </row>
    <row r="11432" spans="1:1" x14ac:dyDescent="0.35">
      <c r="A11432" s="2">
        <f t="shared" si="244"/>
        <v>53434</v>
      </c>
    </row>
    <row r="11433" spans="1:1" x14ac:dyDescent="0.35">
      <c r="A11433" s="2">
        <f t="shared" si="244"/>
        <v>53435</v>
      </c>
    </row>
    <row r="11434" spans="1:1" x14ac:dyDescent="0.35">
      <c r="A11434" s="2">
        <f t="shared" si="244"/>
        <v>53436</v>
      </c>
    </row>
    <row r="11435" spans="1:1" x14ac:dyDescent="0.35">
      <c r="A11435" s="2">
        <f t="shared" si="244"/>
        <v>53437</v>
      </c>
    </row>
    <row r="11436" spans="1:1" x14ac:dyDescent="0.35">
      <c r="A11436" s="2">
        <f t="shared" si="244"/>
        <v>53438</v>
      </c>
    </row>
    <row r="11437" spans="1:1" x14ac:dyDescent="0.35">
      <c r="A11437" s="2">
        <f t="shared" si="244"/>
        <v>53439</v>
      </c>
    </row>
    <row r="11438" spans="1:1" x14ac:dyDescent="0.35">
      <c r="A11438" s="2">
        <f t="shared" si="244"/>
        <v>53440</v>
      </c>
    </row>
    <row r="11439" spans="1:1" x14ac:dyDescent="0.35">
      <c r="A11439" s="2">
        <f t="shared" si="244"/>
        <v>53441</v>
      </c>
    </row>
    <row r="11440" spans="1:1" x14ac:dyDescent="0.35">
      <c r="A11440" s="2">
        <f t="shared" si="244"/>
        <v>53442</v>
      </c>
    </row>
    <row r="11441" spans="1:1" x14ac:dyDescent="0.35">
      <c r="A11441" s="2">
        <f t="shared" si="244"/>
        <v>53443</v>
      </c>
    </row>
    <row r="11442" spans="1:1" x14ac:dyDescent="0.35">
      <c r="A11442" s="2">
        <f t="shared" si="244"/>
        <v>53444</v>
      </c>
    </row>
    <row r="11443" spans="1:1" x14ac:dyDescent="0.35">
      <c r="A11443" s="2">
        <f t="shared" si="244"/>
        <v>53445</v>
      </c>
    </row>
    <row r="11444" spans="1:1" x14ac:dyDescent="0.35">
      <c r="A11444" s="2">
        <f t="shared" si="244"/>
        <v>53446</v>
      </c>
    </row>
    <row r="11445" spans="1:1" x14ac:dyDescent="0.35">
      <c r="A11445" s="2">
        <f t="shared" si="244"/>
        <v>53447</v>
      </c>
    </row>
    <row r="11446" spans="1:1" x14ac:dyDescent="0.35">
      <c r="A11446" s="2">
        <f t="shared" si="244"/>
        <v>53448</v>
      </c>
    </row>
    <row r="11447" spans="1:1" x14ac:dyDescent="0.35">
      <c r="A11447" s="2">
        <f t="shared" si="244"/>
        <v>53449</v>
      </c>
    </row>
    <row r="11448" spans="1:1" x14ac:dyDescent="0.35">
      <c r="A11448" s="2">
        <f t="shared" si="244"/>
        <v>53450</v>
      </c>
    </row>
    <row r="11449" spans="1:1" x14ac:dyDescent="0.35">
      <c r="A11449" s="2">
        <f t="shared" ref="A11449:A11512" si="245">A11448+1</f>
        <v>53451</v>
      </c>
    </row>
    <row r="11450" spans="1:1" x14ac:dyDescent="0.35">
      <c r="A11450" s="2">
        <f t="shared" si="245"/>
        <v>53452</v>
      </c>
    </row>
    <row r="11451" spans="1:1" x14ac:dyDescent="0.35">
      <c r="A11451" s="2">
        <f t="shared" si="245"/>
        <v>53453</v>
      </c>
    </row>
    <row r="11452" spans="1:1" x14ac:dyDescent="0.35">
      <c r="A11452" s="2">
        <f t="shared" si="245"/>
        <v>53454</v>
      </c>
    </row>
    <row r="11453" spans="1:1" x14ac:dyDescent="0.35">
      <c r="A11453" s="2">
        <f t="shared" si="245"/>
        <v>53455</v>
      </c>
    </row>
    <row r="11454" spans="1:1" x14ac:dyDescent="0.35">
      <c r="A11454" s="2">
        <f t="shared" si="245"/>
        <v>53456</v>
      </c>
    </row>
    <row r="11455" spans="1:1" x14ac:dyDescent="0.35">
      <c r="A11455" s="2">
        <f t="shared" si="245"/>
        <v>53457</v>
      </c>
    </row>
    <row r="11456" spans="1:1" x14ac:dyDescent="0.35">
      <c r="A11456" s="2">
        <f t="shared" si="245"/>
        <v>53458</v>
      </c>
    </row>
    <row r="11457" spans="1:1" x14ac:dyDescent="0.35">
      <c r="A11457" s="2">
        <f t="shared" si="245"/>
        <v>53459</v>
      </c>
    </row>
    <row r="11458" spans="1:1" x14ac:dyDescent="0.35">
      <c r="A11458" s="2">
        <f t="shared" si="245"/>
        <v>53460</v>
      </c>
    </row>
    <row r="11459" spans="1:1" x14ac:dyDescent="0.35">
      <c r="A11459" s="2">
        <f t="shared" si="245"/>
        <v>53461</v>
      </c>
    </row>
    <row r="11460" spans="1:1" x14ac:dyDescent="0.35">
      <c r="A11460" s="2">
        <f t="shared" si="245"/>
        <v>53462</v>
      </c>
    </row>
    <row r="11461" spans="1:1" x14ac:dyDescent="0.35">
      <c r="A11461" s="2">
        <f t="shared" si="245"/>
        <v>53463</v>
      </c>
    </row>
    <row r="11462" spans="1:1" x14ac:dyDescent="0.35">
      <c r="A11462" s="2">
        <f t="shared" si="245"/>
        <v>53464</v>
      </c>
    </row>
    <row r="11463" spans="1:1" x14ac:dyDescent="0.35">
      <c r="A11463" s="2">
        <f t="shared" si="245"/>
        <v>53465</v>
      </c>
    </row>
    <row r="11464" spans="1:1" x14ac:dyDescent="0.35">
      <c r="A11464" s="2">
        <f t="shared" si="245"/>
        <v>53466</v>
      </c>
    </row>
    <row r="11465" spans="1:1" x14ac:dyDescent="0.35">
      <c r="A11465" s="2">
        <f t="shared" si="245"/>
        <v>53467</v>
      </c>
    </row>
    <row r="11466" spans="1:1" x14ac:dyDescent="0.35">
      <c r="A11466" s="2">
        <f t="shared" si="245"/>
        <v>53468</v>
      </c>
    </row>
    <row r="11467" spans="1:1" x14ac:dyDescent="0.35">
      <c r="A11467" s="2">
        <f t="shared" si="245"/>
        <v>53469</v>
      </c>
    </row>
    <row r="11468" spans="1:1" x14ac:dyDescent="0.35">
      <c r="A11468" s="2">
        <f t="shared" si="245"/>
        <v>53470</v>
      </c>
    </row>
    <row r="11469" spans="1:1" x14ac:dyDescent="0.35">
      <c r="A11469" s="2">
        <f t="shared" si="245"/>
        <v>53471</v>
      </c>
    </row>
    <row r="11470" spans="1:1" x14ac:dyDescent="0.35">
      <c r="A11470" s="2">
        <f t="shared" si="245"/>
        <v>53472</v>
      </c>
    </row>
    <row r="11471" spans="1:1" x14ac:dyDescent="0.35">
      <c r="A11471" s="2">
        <f t="shared" si="245"/>
        <v>53473</v>
      </c>
    </row>
    <row r="11472" spans="1:1" x14ac:dyDescent="0.35">
      <c r="A11472" s="2">
        <f t="shared" si="245"/>
        <v>53474</v>
      </c>
    </row>
    <row r="11473" spans="1:1" x14ac:dyDescent="0.35">
      <c r="A11473" s="2">
        <f t="shared" si="245"/>
        <v>53475</v>
      </c>
    </row>
    <row r="11474" spans="1:1" x14ac:dyDescent="0.35">
      <c r="A11474" s="2">
        <f t="shared" si="245"/>
        <v>53476</v>
      </c>
    </row>
    <row r="11475" spans="1:1" x14ac:dyDescent="0.35">
      <c r="A11475" s="2">
        <f t="shared" si="245"/>
        <v>53477</v>
      </c>
    </row>
    <row r="11476" spans="1:1" x14ac:dyDescent="0.35">
      <c r="A11476" s="2">
        <f t="shared" si="245"/>
        <v>53478</v>
      </c>
    </row>
    <row r="11477" spans="1:1" x14ac:dyDescent="0.35">
      <c r="A11477" s="2">
        <f t="shared" si="245"/>
        <v>53479</v>
      </c>
    </row>
    <row r="11478" spans="1:1" x14ac:dyDescent="0.35">
      <c r="A11478" s="2">
        <f t="shared" si="245"/>
        <v>53480</v>
      </c>
    </row>
    <row r="11479" spans="1:1" x14ac:dyDescent="0.35">
      <c r="A11479" s="2">
        <f t="shared" si="245"/>
        <v>53481</v>
      </c>
    </row>
    <row r="11480" spans="1:1" x14ac:dyDescent="0.35">
      <c r="A11480" s="2">
        <f t="shared" si="245"/>
        <v>53482</v>
      </c>
    </row>
    <row r="11481" spans="1:1" x14ac:dyDescent="0.35">
      <c r="A11481" s="2">
        <f t="shared" si="245"/>
        <v>53483</v>
      </c>
    </row>
    <row r="11482" spans="1:1" x14ac:dyDescent="0.35">
      <c r="A11482" s="2">
        <f t="shared" si="245"/>
        <v>53484</v>
      </c>
    </row>
    <row r="11483" spans="1:1" x14ac:dyDescent="0.35">
      <c r="A11483" s="2">
        <f t="shared" si="245"/>
        <v>53485</v>
      </c>
    </row>
    <row r="11484" spans="1:1" x14ac:dyDescent="0.35">
      <c r="A11484" s="2">
        <f t="shared" si="245"/>
        <v>53486</v>
      </c>
    </row>
    <row r="11485" spans="1:1" x14ac:dyDescent="0.35">
      <c r="A11485" s="2">
        <f t="shared" si="245"/>
        <v>53487</v>
      </c>
    </row>
    <row r="11486" spans="1:1" x14ac:dyDescent="0.35">
      <c r="A11486" s="2">
        <f t="shared" si="245"/>
        <v>53488</v>
      </c>
    </row>
    <row r="11487" spans="1:1" x14ac:dyDescent="0.35">
      <c r="A11487" s="2">
        <f t="shared" si="245"/>
        <v>53489</v>
      </c>
    </row>
    <row r="11488" spans="1:1" x14ac:dyDescent="0.35">
      <c r="A11488" s="2">
        <f t="shared" si="245"/>
        <v>53490</v>
      </c>
    </row>
    <row r="11489" spans="1:1" x14ac:dyDescent="0.35">
      <c r="A11489" s="2">
        <f t="shared" si="245"/>
        <v>53491</v>
      </c>
    </row>
    <row r="11490" spans="1:1" x14ac:dyDescent="0.35">
      <c r="A11490" s="2">
        <f t="shared" si="245"/>
        <v>53492</v>
      </c>
    </row>
    <row r="11491" spans="1:1" x14ac:dyDescent="0.35">
      <c r="A11491" s="2">
        <f t="shared" si="245"/>
        <v>53493</v>
      </c>
    </row>
    <row r="11492" spans="1:1" x14ac:dyDescent="0.35">
      <c r="A11492" s="2">
        <f t="shared" si="245"/>
        <v>53494</v>
      </c>
    </row>
    <row r="11493" spans="1:1" x14ac:dyDescent="0.35">
      <c r="A11493" s="2">
        <f t="shared" si="245"/>
        <v>53495</v>
      </c>
    </row>
    <row r="11494" spans="1:1" x14ac:dyDescent="0.35">
      <c r="A11494" s="2">
        <f t="shared" si="245"/>
        <v>53496</v>
      </c>
    </row>
    <row r="11495" spans="1:1" x14ac:dyDescent="0.35">
      <c r="A11495" s="2">
        <f t="shared" si="245"/>
        <v>53497</v>
      </c>
    </row>
    <row r="11496" spans="1:1" x14ac:dyDescent="0.35">
      <c r="A11496" s="2">
        <f t="shared" si="245"/>
        <v>53498</v>
      </c>
    </row>
    <row r="11497" spans="1:1" x14ac:dyDescent="0.35">
      <c r="A11497" s="2">
        <f t="shared" si="245"/>
        <v>53499</v>
      </c>
    </row>
    <row r="11498" spans="1:1" x14ac:dyDescent="0.35">
      <c r="A11498" s="2">
        <f t="shared" si="245"/>
        <v>53500</v>
      </c>
    </row>
    <row r="11499" spans="1:1" x14ac:dyDescent="0.35">
      <c r="A11499" s="2">
        <f t="shared" si="245"/>
        <v>53501</v>
      </c>
    </row>
    <row r="11500" spans="1:1" x14ac:dyDescent="0.35">
      <c r="A11500" s="2">
        <f t="shared" si="245"/>
        <v>53502</v>
      </c>
    </row>
    <row r="11501" spans="1:1" x14ac:dyDescent="0.35">
      <c r="A11501" s="2">
        <f t="shared" si="245"/>
        <v>53503</v>
      </c>
    </row>
    <row r="11502" spans="1:1" x14ac:dyDescent="0.35">
      <c r="A11502" s="2">
        <f t="shared" si="245"/>
        <v>53504</v>
      </c>
    </row>
    <row r="11503" spans="1:1" x14ac:dyDescent="0.35">
      <c r="A11503" s="2">
        <f t="shared" si="245"/>
        <v>53505</v>
      </c>
    </row>
    <row r="11504" spans="1:1" x14ac:dyDescent="0.35">
      <c r="A11504" s="2">
        <f t="shared" si="245"/>
        <v>53506</v>
      </c>
    </row>
    <row r="11505" spans="1:1" x14ac:dyDescent="0.35">
      <c r="A11505" s="2">
        <f t="shared" si="245"/>
        <v>53507</v>
      </c>
    </row>
    <row r="11506" spans="1:1" x14ac:dyDescent="0.35">
      <c r="A11506" s="2">
        <f t="shared" si="245"/>
        <v>53508</v>
      </c>
    </row>
    <row r="11507" spans="1:1" x14ac:dyDescent="0.35">
      <c r="A11507" s="2">
        <f t="shared" si="245"/>
        <v>53509</v>
      </c>
    </row>
    <row r="11508" spans="1:1" x14ac:dyDescent="0.35">
      <c r="A11508" s="2">
        <f t="shared" si="245"/>
        <v>53510</v>
      </c>
    </row>
    <row r="11509" spans="1:1" x14ac:dyDescent="0.35">
      <c r="A11509" s="2">
        <f t="shared" si="245"/>
        <v>53511</v>
      </c>
    </row>
    <row r="11510" spans="1:1" x14ac:dyDescent="0.35">
      <c r="A11510" s="2">
        <f t="shared" si="245"/>
        <v>53512</v>
      </c>
    </row>
    <row r="11511" spans="1:1" x14ac:dyDescent="0.35">
      <c r="A11511" s="2">
        <f t="shared" si="245"/>
        <v>53513</v>
      </c>
    </row>
    <row r="11512" spans="1:1" x14ac:dyDescent="0.35">
      <c r="A11512" s="2">
        <f t="shared" si="245"/>
        <v>53514</v>
      </c>
    </row>
    <row r="11513" spans="1:1" x14ac:dyDescent="0.35">
      <c r="A11513" s="2">
        <f t="shared" ref="A11513:A11576" si="246">A11512+1</f>
        <v>53515</v>
      </c>
    </row>
    <row r="11514" spans="1:1" x14ac:dyDescent="0.35">
      <c r="A11514" s="2">
        <f t="shared" si="246"/>
        <v>53516</v>
      </c>
    </row>
    <row r="11515" spans="1:1" x14ac:dyDescent="0.35">
      <c r="A11515" s="2">
        <f t="shared" si="246"/>
        <v>53517</v>
      </c>
    </row>
    <row r="11516" spans="1:1" x14ac:dyDescent="0.35">
      <c r="A11516" s="2">
        <f t="shared" si="246"/>
        <v>53518</v>
      </c>
    </row>
    <row r="11517" spans="1:1" x14ac:dyDescent="0.35">
      <c r="A11517" s="2">
        <f t="shared" si="246"/>
        <v>53519</v>
      </c>
    </row>
    <row r="11518" spans="1:1" x14ac:dyDescent="0.35">
      <c r="A11518" s="2">
        <f t="shared" si="246"/>
        <v>53520</v>
      </c>
    </row>
    <row r="11519" spans="1:1" x14ac:dyDescent="0.35">
      <c r="A11519" s="2">
        <f t="shared" si="246"/>
        <v>53521</v>
      </c>
    </row>
    <row r="11520" spans="1:1" x14ac:dyDescent="0.35">
      <c r="A11520" s="2">
        <f t="shared" si="246"/>
        <v>53522</v>
      </c>
    </row>
    <row r="11521" spans="1:1" x14ac:dyDescent="0.35">
      <c r="A11521" s="2">
        <f t="shared" si="246"/>
        <v>53523</v>
      </c>
    </row>
    <row r="11522" spans="1:1" x14ac:dyDescent="0.35">
      <c r="A11522" s="2">
        <f t="shared" si="246"/>
        <v>53524</v>
      </c>
    </row>
    <row r="11523" spans="1:1" x14ac:dyDescent="0.35">
      <c r="A11523" s="2">
        <f t="shared" si="246"/>
        <v>53525</v>
      </c>
    </row>
    <row r="11524" spans="1:1" x14ac:dyDescent="0.35">
      <c r="A11524" s="2">
        <f t="shared" si="246"/>
        <v>53526</v>
      </c>
    </row>
    <row r="11525" spans="1:1" x14ac:dyDescent="0.35">
      <c r="A11525" s="2">
        <f t="shared" si="246"/>
        <v>53527</v>
      </c>
    </row>
    <row r="11526" spans="1:1" x14ac:dyDescent="0.35">
      <c r="A11526" s="2">
        <f t="shared" si="246"/>
        <v>53528</v>
      </c>
    </row>
    <row r="11527" spans="1:1" x14ac:dyDescent="0.35">
      <c r="A11527" s="2">
        <f t="shared" si="246"/>
        <v>53529</v>
      </c>
    </row>
    <row r="11528" spans="1:1" x14ac:dyDescent="0.35">
      <c r="A11528" s="2">
        <f t="shared" si="246"/>
        <v>53530</v>
      </c>
    </row>
    <row r="11529" spans="1:1" x14ac:dyDescent="0.35">
      <c r="A11529" s="2">
        <f t="shared" si="246"/>
        <v>53531</v>
      </c>
    </row>
    <row r="11530" spans="1:1" x14ac:dyDescent="0.35">
      <c r="A11530" s="2">
        <f t="shared" si="246"/>
        <v>53532</v>
      </c>
    </row>
    <row r="11531" spans="1:1" x14ac:dyDescent="0.35">
      <c r="A11531" s="2">
        <f t="shared" si="246"/>
        <v>53533</v>
      </c>
    </row>
    <row r="11532" spans="1:1" x14ac:dyDescent="0.35">
      <c r="A11532" s="2">
        <f t="shared" si="246"/>
        <v>53534</v>
      </c>
    </row>
    <row r="11533" spans="1:1" x14ac:dyDescent="0.35">
      <c r="A11533" s="2">
        <f t="shared" si="246"/>
        <v>53535</v>
      </c>
    </row>
    <row r="11534" spans="1:1" x14ac:dyDescent="0.35">
      <c r="A11534" s="2">
        <f t="shared" si="246"/>
        <v>53536</v>
      </c>
    </row>
    <row r="11535" spans="1:1" x14ac:dyDescent="0.35">
      <c r="A11535" s="2">
        <f t="shared" si="246"/>
        <v>53537</v>
      </c>
    </row>
    <row r="11536" spans="1:1" x14ac:dyDescent="0.35">
      <c r="A11536" s="2">
        <f t="shared" si="246"/>
        <v>53538</v>
      </c>
    </row>
    <row r="11537" spans="1:1" x14ac:dyDescent="0.35">
      <c r="A11537" s="2">
        <f t="shared" si="246"/>
        <v>53539</v>
      </c>
    </row>
    <row r="11538" spans="1:1" x14ac:dyDescent="0.35">
      <c r="A11538" s="2">
        <f t="shared" si="246"/>
        <v>53540</v>
      </c>
    </row>
    <row r="11539" spans="1:1" x14ac:dyDescent="0.35">
      <c r="A11539" s="2">
        <f t="shared" si="246"/>
        <v>53541</v>
      </c>
    </row>
    <row r="11540" spans="1:1" x14ac:dyDescent="0.35">
      <c r="A11540" s="2">
        <f t="shared" si="246"/>
        <v>53542</v>
      </c>
    </row>
    <row r="11541" spans="1:1" x14ac:dyDescent="0.35">
      <c r="A11541" s="2">
        <f t="shared" si="246"/>
        <v>53543</v>
      </c>
    </row>
    <row r="11542" spans="1:1" x14ac:dyDescent="0.35">
      <c r="A11542" s="2">
        <f t="shared" si="246"/>
        <v>53544</v>
      </c>
    </row>
    <row r="11543" spans="1:1" x14ac:dyDescent="0.35">
      <c r="A11543" s="2">
        <f t="shared" si="246"/>
        <v>53545</v>
      </c>
    </row>
    <row r="11544" spans="1:1" x14ac:dyDescent="0.35">
      <c r="A11544" s="2">
        <f t="shared" si="246"/>
        <v>53546</v>
      </c>
    </row>
    <row r="11545" spans="1:1" x14ac:dyDescent="0.35">
      <c r="A11545" s="2">
        <f t="shared" si="246"/>
        <v>53547</v>
      </c>
    </row>
    <row r="11546" spans="1:1" x14ac:dyDescent="0.35">
      <c r="A11546" s="2">
        <f t="shared" si="246"/>
        <v>53548</v>
      </c>
    </row>
    <row r="11547" spans="1:1" x14ac:dyDescent="0.35">
      <c r="A11547" s="2">
        <f t="shared" si="246"/>
        <v>53549</v>
      </c>
    </row>
    <row r="11548" spans="1:1" x14ac:dyDescent="0.35">
      <c r="A11548" s="2">
        <f t="shared" si="246"/>
        <v>53550</v>
      </c>
    </row>
    <row r="11549" spans="1:1" x14ac:dyDescent="0.35">
      <c r="A11549" s="2">
        <f t="shared" si="246"/>
        <v>53551</v>
      </c>
    </row>
    <row r="11550" spans="1:1" x14ac:dyDescent="0.35">
      <c r="A11550" s="2">
        <f t="shared" si="246"/>
        <v>53552</v>
      </c>
    </row>
    <row r="11551" spans="1:1" x14ac:dyDescent="0.35">
      <c r="A11551" s="2">
        <f t="shared" si="246"/>
        <v>53553</v>
      </c>
    </row>
    <row r="11552" spans="1:1" x14ac:dyDescent="0.35">
      <c r="A11552" s="2">
        <f t="shared" si="246"/>
        <v>53554</v>
      </c>
    </row>
    <row r="11553" spans="1:1" x14ac:dyDescent="0.35">
      <c r="A11553" s="2">
        <f t="shared" si="246"/>
        <v>53555</v>
      </c>
    </row>
    <row r="11554" spans="1:1" x14ac:dyDescent="0.35">
      <c r="A11554" s="2">
        <f t="shared" si="246"/>
        <v>53556</v>
      </c>
    </row>
    <row r="11555" spans="1:1" x14ac:dyDescent="0.35">
      <c r="A11555" s="2">
        <f t="shared" si="246"/>
        <v>53557</v>
      </c>
    </row>
    <row r="11556" spans="1:1" x14ac:dyDescent="0.35">
      <c r="A11556" s="2">
        <f t="shared" si="246"/>
        <v>53558</v>
      </c>
    </row>
    <row r="11557" spans="1:1" x14ac:dyDescent="0.35">
      <c r="A11557" s="2">
        <f t="shared" si="246"/>
        <v>53559</v>
      </c>
    </row>
    <row r="11558" spans="1:1" x14ac:dyDescent="0.35">
      <c r="A11558" s="2">
        <f t="shared" si="246"/>
        <v>53560</v>
      </c>
    </row>
    <row r="11559" spans="1:1" x14ac:dyDescent="0.35">
      <c r="A11559" s="2">
        <f t="shared" si="246"/>
        <v>53561</v>
      </c>
    </row>
    <row r="11560" spans="1:1" x14ac:dyDescent="0.35">
      <c r="A11560" s="2">
        <f t="shared" si="246"/>
        <v>53562</v>
      </c>
    </row>
    <row r="11561" spans="1:1" x14ac:dyDescent="0.35">
      <c r="A11561" s="2">
        <f t="shared" si="246"/>
        <v>53563</v>
      </c>
    </row>
    <row r="11562" spans="1:1" x14ac:dyDescent="0.35">
      <c r="A11562" s="2">
        <f t="shared" si="246"/>
        <v>53564</v>
      </c>
    </row>
    <row r="11563" spans="1:1" x14ac:dyDescent="0.35">
      <c r="A11563" s="2">
        <f t="shared" si="246"/>
        <v>53565</v>
      </c>
    </row>
    <row r="11564" spans="1:1" x14ac:dyDescent="0.35">
      <c r="A11564" s="2">
        <f t="shared" si="246"/>
        <v>53566</v>
      </c>
    </row>
    <row r="11565" spans="1:1" x14ac:dyDescent="0.35">
      <c r="A11565" s="2">
        <f t="shared" si="246"/>
        <v>53567</v>
      </c>
    </row>
    <row r="11566" spans="1:1" x14ac:dyDescent="0.35">
      <c r="A11566" s="2">
        <f t="shared" si="246"/>
        <v>53568</v>
      </c>
    </row>
    <row r="11567" spans="1:1" x14ac:dyDescent="0.35">
      <c r="A11567" s="2">
        <f t="shared" si="246"/>
        <v>53569</v>
      </c>
    </row>
    <row r="11568" spans="1:1" x14ac:dyDescent="0.35">
      <c r="A11568" s="2">
        <f t="shared" si="246"/>
        <v>53570</v>
      </c>
    </row>
    <row r="11569" spans="1:1" x14ac:dyDescent="0.35">
      <c r="A11569" s="2">
        <f t="shared" si="246"/>
        <v>53571</v>
      </c>
    </row>
    <row r="11570" spans="1:1" x14ac:dyDescent="0.35">
      <c r="A11570" s="2">
        <f t="shared" si="246"/>
        <v>53572</v>
      </c>
    </row>
    <row r="11571" spans="1:1" x14ac:dyDescent="0.35">
      <c r="A11571" s="2">
        <f t="shared" si="246"/>
        <v>53573</v>
      </c>
    </row>
    <row r="11572" spans="1:1" x14ac:dyDescent="0.35">
      <c r="A11572" s="2">
        <f t="shared" si="246"/>
        <v>53574</v>
      </c>
    </row>
    <row r="11573" spans="1:1" x14ac:dyDescent="0.35">
      <c r="A11573" s="2">
        <f t="shared" si="246"/>
        <v>53575</v>
      </c>
    </row>
    <row r="11574" spans="1:1" x14ac:dyDescent="0.35">
      <c r="A11574" s="2">
        <f t="shared" si="246"/>
        <v>53576</v>
      </c>
    </row>
    <row r="11575" spans="1:1" x14ac:dyDescent="0.35">
      <c r="A11575" s="2">
        <f t="shared" si="246"/>
        <v>53577</v>
      </c>
    </row>
    <row r="11576" spans="1:1" x14ac:dyDescent="0.35">
      <c r="A11576" s="2">
        <f t="shared" si="246"/>
        <v>53578</v>
      </c>
    </row>
    <row r="11577" spans="1:1" x14ac:dyDescent="0.35">
      <c r="A11577" s="2">
        <f t="shared" ref="A11577:A11640" si="247">A11576+1</f>
        <v>53579</v>
      </c>
    </row>
    <row r="11578" spans="1:1" x14ac:dyDescent="0.35">
      <c r="A11578" s="2">
        <f t="shared" si="247"/>
        <v>53580</v>
      </c>
    </row>
    <row r="11579" spans="1:1" x14ac:dyDescent="0.35">
      <c r="A11579" s="2">
        <f t="shared" si="247"/>
        <v>53581</v>
      </c>
    </row>
    <row r="11580" spans="1:1" x14ac:dyDescent="0.35">
      <c r="A11580" s="2">
        <f t="shared" si="247"/>
        <v>53582</v>
      </c>
    </row>
    <row r="11581" spans="1:1" x14ac:dyDescent="0.35">
      <c r="A11581" s="2">
        <f t="shared" si="247"/>
        <v>53583</v>
      </c>
    </row>
    <row r="11582" spans="1:1" x14ac:dyDescent="0.35">
      <c r="A11582" s="2">
        <f t="shared" si="247"/>
        <v>53584</v>
      </c>
    </row>
    <row r="11583" spans="1:1" x14ac:dyDescent="0.35">
      <c r="A11583" s="2">
        <f t="shared" si="247"/>
        <v>53585</v>
      </c>
    </row>
    <row r="11584" spans="1:1" x14ac:dyDescent="0.35">
      <c r="A11584" s="2">
        <f t="shared" si="247"/>
        <v>53586</v>
      </c>
    </row>
    <row r="11585" spans="1:1" x14ac:dyDescent="0.35">
      <c r="A11585" s="2">
        <f t="shared" si="247"/>
        <v>53587</v>
      </c>
    </row>
    <row r="11586" spans="1:1" x14ac:dyDescent="0.35">
      <c r="A11586" s="2">
        <f t="shared" si="247"/>
        <v>53588</v>
      </c>
    </row>
    <row r="11587" spans="1:1" x14ac:dyDescent="0.35">
      <c r="A11587" s="2">
        <f t="shared" si="247"/>
        <v>53589</v>
      </c>
    </row>
    <row r="11588" spans="1:1" x14ac:dyDescent="0.35">
      <c r="A11588" s="2">
        <f t="shared" si="247"/>
        <v>53590</v>
      </c>
    </row>
    <row r="11589" spans="1:1" x14ac:dyDescent="0.35">
      <c r="A11589" s="2">
        <f t="shared" si="247"/>
        <v>53591</v>
      </c>
    </row>
    <row r="11590" spans="1:1" x14ac:dyDescent="0.35">
      <c r="A11590" s="2">
        <f t="shared" si="247"/>
        <v>53592</v>
      </c>
    </row>
    <row r="11591" spans="1:1" x14ac:dyDescent="0.35">
      <c r="A11591" s="2">
        <f t="shared" si="247"/>
        <v>53593</v>
      </c>
    </row>
    <row r="11592" spans="1:1" x14ac:dyDescent="0.35">
      <c r="A11592" s="2">
        <f t="shared" si="247"/>
        <v>53594</v>
      </c>
    </row>
    <row r="11593" spans="1:1" x14ac:dyDescent="0.35">
      <c r="A11593" s="2">
        <f t="shared" si="247"/>
        <v>53595</v>
      </c>
    </row>
    <row r="11594" spans="1:1" x14ac:dyDescent="0.35">
      <c r="A11594" s="2">
        <f t="shared" si="247"/>
        <v>53596</v>
      </c>
    </row>
    <row r="11595" spans="1:1" x14ac:dyDescent="0.35">
      <c r="A11595" s="2">
        <f t="shared" si="247"/>
        <v>53597</v>
      </c>
    </row>
    <row r="11596" spans="1:1" x14ac:dyDescent="0.35">
      <c r="A11596" s="2">
        <f t="shared" si="247"/>
        <v>53598</v>
      </c>
    </row>
    <row r="11597" spans="1:1" x14ac:dyDescent="0.35">
      <c r="A11597" s="2">
        <f t="shared" si="247"/>
        <v>53599</v>
      </c>
    </row>
    <row r="11598" spans="1:1" x14ac:dyDescent="0.35">
      <c r="A11598" s="2">
        <f t="shared" si="247"/>
        <v>53600</v>
      </c>
    </row>
    <row r="11599" spans="1:1" x14ac:dyDescent="0.35">
      <c r="A11599" s="2">
        <f t="shared" si="247"/>
        <v>53601</v>
      </c>
    </row>
    <row r="11600" spans="1:1" x14ac:dyDescent="0.35">
      <c r="A11600" s="2">
        <f t="shared" si="247"/>
        <v>53602</v>
      </c>
    </row>
    <row r="11601" spans="1:1" x14ac:dyDescent="0.35">
      <c r="A11601" s="2">
        <f t="shared" si="247"/>
        <v>53603</v>
      </c>
    </row>
    <row r="11602" spans="1:1" x14ac:dyDescent="0.35">
      <c r="A11602" s="2">
        <f t="shared" si="247"/>
        <v>53604</v>
      </c>
    </row>
    <row r="11603" spans="1:1" x14ac:dyDescent="0.35">
      <c r="A11603" s="2">
        <f t="shared" si="247"/>
        <v>53605</v>
      </c>
    </row>
    <row r="11604" spans="1:1" x14ac:dyDescent="0.35">
      <c r="A11604" s="2">
        <f t="shared" si="247"/>
        <v>53606</v>
      </c>
    </row>
    <row r="11605" spans="1:1" x14ac:dyDescent="0.35">
      <c r="A11605" s="2">
        <f t="shared" si="247"/>
        <v>53607</v>
      </c>
    </row>
    <row r="11606" spans="1:1" x14ac:dyDescent="0.35">
      <c r="A11606" s="2">
        <f t="shared" si="247"/>
        <v>53608</v>
      </c>
    </row>
    <row r="11607" spans="1:1" x14ac:dyDescent="0.35">
      <c r="A11607" s="2">
        <f t="shared" si="247"/>
        <v>53609</v>
      </c>
    </row>
    <row r="11608" spans="1:1" x14ac:dyDescent="0.35">
      <c r="A11608" s="2">
        <f t="shared" si="247"/>
        <v>53610</v>
      </c>
    </row>
    <row r="11609" spans="1:1" x14ac:dyDescent="0.35">
      <c r="A11609" s="2">
        <f t="shared" si="247"/>
        <v>53611</v>
      </c>
    </row>
    <row r="11610" spans="1:1" x14ac:dyDescent="0.35">
      <c r="A11610" s="2">
        <f t="shared" si="247"/>
        <v>53612</v>
      </c>
    </row>
    <row r="11611" spans="1:1" x14ac:dyDescent="0.35">
      <c r="A11611" s="2">
        <f t="shared" si="247"/>
        <v>53613</v>
      </c>
    </row>
    <row r="11612" spans="1:1" x14ac:dyDescent="0.35">
      <c r="A11612" s="2">
        <f t="shared" si="247"/>
        <v>53614</v>
      </c>
    </row>
    <row r="11613" spans="1:1" x14ac:dyDescent="0.35">
      <c r="A11613" s="2">
        <f t="shared" si="247"/>
        <v>53615</v>
      </c>
    </row>
    <row r="11614" spans="1:1" x14ac:dyDescent="0.35">
      <c r="A11614" s="2">
        <f t="shared" si="247"/>
        <v>53616</v>
      </c>
    </row>
    <row r="11615" spans="1:1" x14ac:dyDescent="0.35">
      <c r="A11615" s="2">
        <f t="shared" si="247"/>
        <v>53617</v>
      </c>
    </row>
    <row r="11616" spans="1:1" x14ac:dyDescent="0.35">
      <c r="A11616" s="2">
        <f t="shared" si="247"/>
        <v>53618</v>
      </c>
    </row>
    <row r="11617" spans="1:1" x14ac:dyDescent="0.35">
      <c r="A11617" s="2">
        <f t="shared" si="247"/>
        <v>53619</v>
      </c>
    </row>
    <row r="11618" spans="1:1" x14ac:dyDescent="0.35">
      <c r="A11618" s="2">
        <f t="shared" si="247"/>
        <v>53620</v>
      </c>
    </row>
    <row r="11619" spans="1:1" x14ac:dyDescent="0.35">
      <c r="A11619" s="2">
        <f t="shared" si="247"/>
        <v>53621</v>
      </c>
    </row>
    <row r="11620" spans="1:1" x14ac:dyDescent="0.35">
      <c r="A11620" s="2">
        <f t="shared" si="247"/>
        <v>53622</v>
      </c>
    </row>
    <row r="11621" spans="1:1" x14ac:dyDescent="0.35">
      <c r="A11621" s="2">
        <f t="shared" si="247"/>
        <v>53623</v>
      </c>
    </row>
    <row r="11622" spans="1:1" x14ac:dyDescent="0.35">
      <c r="A11622" s="2">
        <f t="shared" si="247"/>
        <v>53624</v>
      </c>
    </row>
    <row r="11623" spans="1:1" x14ac:dyDescent="0.35">
      <c r="A11623" s="2">
        <f t="shared" si="247"/>
        <v>53625</v>
      </c>
    </row>
    <row r="11624" spans="1:1" x14ac:dyDescent="0.35">
      <c r="A11624" s="2">
        <f t="shared" si="247"/>
        <v>53626</v>
      </c>
    </row>
    <row r="11625" spans="1:1" x14ac:dyDescent="0.35">
      <c r="A11625" s="2">
        <f t="shared" si="247"/>
        <v>53627</v>
      </c>
    </row>
    <row r="11626" spans="1:1" x14ac:dyDescent="0.35">
      <c r="A11626" s="2">
        <f t="shared" si="247"/>
        <v>53628</v>
      </c>
    </row>
    <row r="11627" spans="1:1" x14ac:dyDescent="0.35">
      <c r="A11627" s="2">
        <f t="shared" si="247"/>
        <v>53629</v>
      </c>
    </row>
    <row r="11628" spans="1:1" x14ac:dyDescent="0.35">
      <c r="A11628" s="2">
        <f t="shared" si="247"/>
        <v>53630</v>
      </c>
    </row>
    <row r="11629" spans="1:1" x14ac:dyDescent="0.35">
      <c r="A11629" s="2">
        <f t="shared" si="247"/>
        <v>53631</v>
      </c>
    </row>
    <row r="11630" spans="1:1" x14ac:dyDescent="0.35">
      <c r="A11630" s="2">
        <f t="shared" si="247"/>
        <v>53632</v>
      </c>
    </row>
    <row r="11631" spans="1:1" x14ac:dyDescent="0.35">
      <c r="A11631" s="2">
        <f t="shared" si="247"/>
        <v>53633</v>
      </c>
    </row>
    <row r="11632" spans="1:1" x14ac:dyDescent="0.35">
      <c r="A11632" s="2">
        <f t="shared" si="247"/>
        <v>53634</v>
      </c>
    </row>
    <row r="11633" spans="1:1" x14ac:dyDescent="0.35">
      <c r="A11633" s="2">
        <f t="shared" si="247"/>
        <v>53635</v>
      </c>
    </row>
    <row r="11634" spans="1:1" x14ac:dyDescent="0.35">
      <c r="A11634" s="2">
        <f t="shared" si="247"/>
        <v>53636</v>
      </c>
    </row>
    <row r="11635" spans="1:1" x14ac:dyDescent="0.35">
      <c r="A11635" s="2">
        <f t="shared" si="247"/>
        <v>53637</v>
      </c>
    </row>
    <row r="11636" spans="1:1" x14ac:dyDescent="0.35">
      <c r="A11636" s="2">
        <f t="shared" si="247"/>
        <v>53638</v>
      </c>
    </row>
    <row r="11637" spans="1:1" x14ac:dyDescent="0.35">
      <c r="A11637" s="2">
        <f t="shared" si="247"/>
        <v>53639</v>
      </c>
    </row>
    <row r="11638" spans="1:1" x14ac:dyDescent="0.35">
      <c r="A11638" s="2">
        <f t="shared" si="247"/>
        <v>53640</v>
      </c>
    </row>
    <row r="11639" spans="1:1" x14ac:dyDescent="0.35">
      <c r="A11639" s="2">
        <f t="shared" si="247"/>
        <v>53641</v>
      </c>
    </row>
    <row r="11640" spans="1:1" x14ac:dyDescent="0.35">
      <c r="A11640" s="2">
        <f t="shared" si="247"/>
        <v>53642</v>
      </c>
    </row>
    <row r="11641" spans="1:1" x14ac:dyDescent="0.35">
      <c r="A11641" s="2">
        <f t="shared" ref="A11641:A11704" si="248">A11640+1</f>
        <v>53643</v>
      </c>
    </row>
    <row r="11642" spans="1:1" x14ac:dyDescent="0.35">
      <c r="A11642" s="2">
        <f t="shared" si="248"/>
        <v>53644</v>
      </c>
    </row>
    <row r="11643" spans="1:1" x14ac:dyDescent="0.35">
      <c r="A11643" s="2">
        <f t="shared" si="248"/>
        <v>53645</v>
      </c>
    </row>
    <row r="11644" spans="1:1" x14ac:dyDescent="0.35">
      <c r="A11644" s="2">
        <f t="shared" si="248"/>
        <v>53646</v>
      </c>
    </row>
    <row r="11645" spans="1:1" x14ac:dyDescent="0.35">
      <c r="A11645" s="2">
        <f t="shared" si="248"/>
        <v>53647</v>
      </c>
    </row>
    <row r="11646" spans="1:1" x14ac:dyDescent="0.35">
      <c r="A11646" s="2">
        <f t="shared" si="248"/>
        <v>53648</v>
      </c>
    </row>
    <row r="11647" spans="1:1" x14ac:dyDescent="0.35">
      <c r="A11647" s="2">
        <f t="shared" si="248"/>
        <v>53649</v>
      </c>
    </row>
    <row r="11648" spans="1:1" x14ac:dyDescent="0.35">
      <c r="A11648" s="2">
        <f t="shared" si="248"/>
        <v>53650</v>
      </c>
    </row>
    <row r="11649" spans="1:1" x14ac:dyDescent="0.35">
      <c r="A11649" s="2">
        <f t="shared" si="248"/>
        <v>53651</v>
      </c>
    </row>
    <row r="11650" spans="1:1" x14ac:dyDescent="0.35">
      <c r="A11650" s="2">
        <f t="shared" si="248"/>
        <v>53652</v>
      </c>
    </row>
    <row r="11651" spans="1:1" x14ac:dyDescent="0.35">
      <c r="A11651" s="2">
        <f t="shared" si="248"/>
        <v>53653</v>
      </c>
    </row>
    <row r="11652" spans="1:1" x14ac:dyDescent="0.35">
      <c r="A11652" s="2">
        <f t="shared" si="248"/>
        <v>53654</v>
      </c>
    </row>
    <row r="11653" spans="1:1" x14ac:dyDescent="0.35">
      <c r="A11653" s="2">
        <f t="shared" si="248"/>
        <v>53655</v>
      </c>
    </row>
    <row r="11654" spans="1:1" x14ac:dyDescent="0.35">
      <c r="A11654" s="2">
        <f t="shared" si="248"/>
        <v>53656</v>
      </c>
    </row>
    <row r="11655" spans="1:1" x14ac:dyDescent="0.35">
      <c r="A11655" s="2">
        <f t="shared" si="248"/>
        <v>53657</v>
      </c>
    </row>
    <row r="11656" spans="1:1" x14ac:dyDescent="0.35">
      <c r="A11656" s="2">
        <f t="shared" si="248"/>
        <v>53658</v>
      </c>
    </row>
    <row r="11657" spans="1:1" x14ac:dyDescent="0.35">
      <c r="A11657" s="2">
        <f t="shared" si="248"/>
        <v>53659</v>
      </c>
    </row>
    <row r="11658" spans="1:1" x14ac:dyDescent="0.35">
      <c r="A11658" s="2">
        <f t="shared" si="248"/>
        <v>53660</v>
      </c>
    </row>
    <row r="11659" spans="1:1" x14ac:dyDescent="0.35">
      <c r="A11659" s="2">
        <f t="shared" si="248"/>
        <v>53661</v>
      </c>
    </row>
    <row r="11660" spans="1:1" x14ac:dyDescent="0.35">
      <c r="A11660" s="2">
        <f t="shared" si="248"/>
        <v>53662</v>
      </c>
    </row>
    <row r="11661" spans="1:1" x14ac:dyDescent="0.35">
      <c r="A11661" s="2">
        <f t="shared" si="248"/>
        <v>53663</v>
      </c>
    </row>
    <row r="11662" spans="1:1" x14ac:dyDescent="0.35">
      <c r="A11662" s="2">
        <f t="shared" si="248"/>
        <v>53664</v>
      </c>
    </row>
    <row r="11663" spans="1:1" x14ac:dyDescent="0.35">
      <c r="A11663" s="2">
        <f t="shared" si="248"/>
        <v>53665</v>
      </c>
    </row>
    <row r="11664" spans="1:1" x14ac:dyDescent="0.35">
      <c r="A11664" s="2">
        <f t="shared" si="248"/>
        <v>53666</v>
      </c>
    </row>
    <row r="11665" spans="1:1" x14ac:dyDescent="0.35">
      <c r="A11665" s="2">
        <f t="shared" si="248"/>
        <v>53667</v>
      </c>
    </row>
    <row r="11666" spans="1:1" x14ac:dyDescent="0.35">
      <c r="A11666" s="2">
        <f t="shared" si="248"/>
        <v>53668</v>
      </c>
    </row>
    <row r="11667" spans="1:1" x14ac:dyDescent="0.35">
      <c r="A11667" s="2">
        <f t="shared" si="248"/>
        <v>53669</v>
      </c>
    </row>
    <row r="11668" spans="1:1" x14ac:dyDescent="0.35">
      <c r="A11668" s="2">
        <f t="shared" si="248"/>
        <v>53670</v>
      </c>
    </row>
    <row r="11669" spans="1:1" x14ac:dyDescent="0.35">
      <c r="A11669" s="2">
        <f t="shared" si="248"/>
        <v>53671</v>
      </c>
    </row>
    <row r="11670" spans="1:1" x14ac:dyDescent="0.35">
      <c r="A11670" s="2">
        <f t="shared" si="248"/>
        <v>53672</v>
      </c>
    </row>
    <row r="11671" spans="1:1" x14ac:dyDescent="0.35">
      <c r="A11671" s="2">
        <f t="shared" si="248"/>
        <v>53673</v>
      </c>
    </row>
    <row r="11672" spans="1:1" x14ac:dyDescent="0.35">
      <c r="A11672" s="2">
        <f t="shared" si="248"/>
        <v>53674</v>
      </c>
    </row>
    <row r="11673" spans="1:1" x14ac:dyDescent="0.35">
      <c r="A11673" s="2">
        <f t="shared" si="248"/>
        <v>53675</v>
      </c>
    </row>
    <row r="11674" spans="1:1" x14ac:dyDescent="0.35">
      <c r="A11674" s="2">
        <f t="shared" si="248"/>
        <v>53676</v>
      </c>
    </row>
    <row r="11675" spans="1:1" x14ac:dyDescent="0.35">
      <c r="A11675" s="2">
        <f t="shared" si="248"/>
        <v>53677</v>
      </c>
    </row>
    <row r="11676" spans="1:1" x14ac:dyDescent="0.35">
      <c r="A11676" s="2">
        <f t="shared" si="248"/>
        <v>53678</v>
      </c>
    </row>
    <row r="11677" spans="1:1" x14ac:dyDescent="0.35">
      <c r="A11677" s="2">
        <f t="shared" si="248"/>
        <v>53679</v>
      </c>
    </row>
    <row r="11678" spans="1:1" x14ac:dyDescent="0.35">
      <c r="A11678" s="2">
        <f t="shared" si="248"/>
        <v>53680</v>
      </c>
    </row>
    <row r="11679" spans="1:1" x14ac:dyDescent="0.35">
      <c r="A11679" s="2">
        <f t="shared" si="248"/>
        <v>53681</v>
      </c>
    </row>
    <row r="11680" spans="1:1" x14ac:dyDescent="0.35">
      <c r="A11680" s="2">
        <f t="shared" si="248"/>
        <v>53682</v>
      </c>
    </row>
    <row r="11681" spans="1:1" x14ac:dyDescent="0.35">
      <c r="A11681" s="2">
        <f t="shared" si="248"/>
        <v>53683</v>
      </c>
    </row>
    <row r="11682" spans="1:1" x14ac:dyDescent="0.35">
      <c r="A11682" s="2">
        <f t="shared" si="248"/>
        <v>53684</v>
      </c>
    </row>
    <row r="11683" spans="1:1" x14ac:dyDescent="0.35">
      <c r="A11683" s="2">
        <f t="shared" si="248"/>
        <v>53685</v>
      </c>
    </row>
    <row r="11684" spans="1:1" x14ac:dyDescent="0.35">
      <c r="A11684" s="2">
        <f t="shared" si="248"/>
        <v>53686</v>
      </c>
    </row>
    <row r="11685" spans="1:1" x14ac:dyDescent="0.35">
      <c r="A11685" s="2">
        <f t="shared" si="248"/>
        <v>53687</v>
      </c>
    </row>
    <row r="11686" spans="1:1" x14ac:dyDescent="0.35">
      <c r="A11686" s="2">
        <f t="shared" si="248"/>
        <v>53688</v>
      </c>
    </row>
    <row r="11687" spans="1:1" x14ac:dyDescent="0.35">
      <c r="A11687" s="2">
        <f t="shared" si="248"/>
        <v>53689</v>
      </c>
    </row>
    <row r="11688" spans="1:1" x14ac:dyDescent="0.35">
      <c r="A11688" s="2">
        <f t="shared" si="248"/>
        <v>53690</v>
      </c>
    </row>
    <row r="11689" spans="1:1" x14ac:dyDescent="0.35">
      <c r="A11689" s="2">
        <f t="shared" si="248"/>
        <v>53691</v>
      </c>
    </row>
    <row r="11690" spans="1:1" x14ac:dyDescent="0.35">
      <c r="A11690" s="2">
        <f t="shared" si="248"/>
        <v>53692</v>
      </c>
    </row>
    <row r="11691" spans="1:1" x14ac:dyDescent="0.35">
      <c r="A11691" s="2">
        <f t="shared" si="248"/>
        <v>53693</v>
      </c>
    </row>
    <row r="11692" spans="1:1" x14ac:dyDescent="0.35">
      <c r="A11692" s="2">
        <f t="shared" si="248"/>
        <v>53694</v>
      </c>
    </row>
    <row r="11693" spans="1:1" x14ac:dyDescent="0.35">
      <c r="A11693" s="2">
        <f t="shared" si="248"/>
        <v>53695</v>
      </c>
    </row>
    <row r="11694" spans="1:1" x14ac:dyDescent="0.35">
      <c r="A11694" s="2">
        <f t="shared" si="248"/>
        <v>53696</v>
      </c>
    </row>
    <row r="11695" spans="1:1" x14ac:dyDescent="0.35">
      <c r="A11695" s="2">
        <f t="shared" si="248"/>
        <v>53697</v>
      </c>
    </row>
    <row r="11696" spans="1:1" x14ac:dyDescent="0.35">
      <c r="A11696" s="2">
        <f t="shared" si="248"/>
        <v>53698</v>
      </c>
    </row>
    <row r="11697" spans="1:1" x14ac:dyDescent="0.35">
      <c r="A11697" s="2">
        <f t="shared" si="248"/>
        <v>53699</v>
      </c>
    </row>
    <row r="11698" spans="1:1" x14ac:dyDescent="0.35">
      <c r="A11698" s="2">
        <f t="shared" si="248"/>
        <v>53700</v>
      </c>
    </row>
    <row r="11699" spans="1:1" x14ac:dyDescent="0.35">
      <c r="A11699" s="2">
        <f t="shared" si="248"/>
        <v>53701</v>
      </c>
    </row>
    <row r="11700" spans="1:1" x14ac:dyDescent="0.35">
      <c r="A11700" s="2">
        <f t="shared" si="248"/>
        <v>53702</v>
      </c>
    </row>
    <row r="11701" spans="1:1" x14ac:dyDescent="0.35">
      <c r="A11701" s="2">
        <f t="shared" si="248"/>
        <v>53703</v>
      </c>
    </row>
    <row r="11702" spans="1:1" x14ac:dyDescent="0.35">
      <c r="A11702" s="2">
        <f t="shared" si="248"/>
        <v>53704</v>
      </c>
    </row>
    <row r="11703" spans="1:1" x14ac:dyDescent="0.35">
      <c r="A11703" s="2">
        <f t="shared" si="248"/>
        <v>53705</v>
      </c>
    </row>
    <row r="11704" spans="1:1" x14ac:dyDescent="0.35">
      <c r="A11704" s="2">
        <f t="shared" si="248"/>
        <v>53706</v>
      </c>
    </row>
    <row r="11705" spans="1:1" x14ac:dyDescent="0.35">
      <c r="A11705" s="2">
        <f t="shared" ref="A11705:A11768" si="249">A11704+1</f>
        <v>53707</v>
      </c>
    </row>
    <row r="11706" spans="1:1" x14ac:dyDescent="0.35">
      <c r="A11706" s="2">
        <f t="shared" si="249"/>
        <v>53708</v>
      </c>
    </row>
    <row r="11707" spans="1:1" x14ac:dyDescent="0.35">
      <c r="A11707" s="2">
        <f t="shared" si="249"/>
        <v>53709</v>
      </c>
    </row>
    <row r="11708" spans="1:1" x14ac:dyDescent="0.35">
      <c r="A11708" s="2">
        <f t="shared" si="249"/>
        <v>53710</v>
      </c>
    </row>
    <row r="11709" spans="1:1" x14ac:dyDescent="0.35">
      <c r="A11709" s="2">
        <f t="shared" si="249"/>
        <v>53711</v>
      </c>
    </row>
    <row r="11710" spans="1:1" x14ac:dyDescent="0.35">
      <c r="A11710" s="2">
        <f t="shared" si="249"/>
        <v>53712</v>
      </c>
    </row>
    <row r="11711" spans="1:1" x14ac:dyDescent="0.35">
      <c r="A11711" s="2">
        <f t="shared" si="249"/>
        <v>53713</v>
      </c>
    </row>
    <row r="11712" spans="1:1" x14ac:dyDescent="0.35">
      <c r="A11712" s="2">
        <f t="shared" si="249"/>
        <v>53714</v>
      </c>
    </row>
    <row r="11713" spans="1:1" x14ac:dyDescent="0.35">
      <c r="A11713" s="2">
        <f t="shared" si="249"/>
        <v>53715</v>
      </c>
    </row>
    <row r="11714" spans="1:1" x14ac:dyDescent="0.35">
      <c r="A11714" s="2">
        <f t="shared" si="249"/>
        <v>53716</v>
      </c>
    </row>
    <row r="11715" spans="1:1" x14ac:dyDescent="0.35">
      <c r="A11715" s="2">
        <f t="shared" si="249"/>
        <v>53717</v>
      </c>
    </row>
    <row r="11716" spans="1:1" x14ac:dyDescent="0.35">
      <c r="A11716" s="2">
        <f t="shared" si="249"/>
        <v>53718</v>
      </c>
    </row>
    <row r="11717" spans="1:1" x14ac:dyDescent="0.35">
      <c r="A11717" s="2">
        <f t="shared" si="249"/>
        <v>53719</v>
      </c>
    </row>
    <row r="11718" spans="1:1" x14ac:dyDescent="0.35">
      <c r="A11718" s="2">
        <f t="shared" si="249"/>
        <v>53720</v>
      </c>
    </row>
    <row r="11719" spans="1:1" x14ac:dyDescent="0.35">
      <c r="A11719" s="2">
        <f t="shared" si="249"/>
        <v>53721</v>
      </c>
    </row>
    <row r="11720" spans="1:1" x14ac:dyDescent="0.35">
      <c r="A11720" s="2">
        <f t="shared" si="249"/>
        <v>53722</v>
      </c>
    </row>
    <row r="11721" spans="1:1" x14ac:dyDescent="0.35">
      <c r="A11721" s="2">
        <f t="shared" si="249"/>
        <v>53723</v>
      </c>
    </row>
    <row r="11722" spans="1:1" x14ac:dyDescent="0.35">
      <c r="A11722" s="2">
        <f t="shared" si="249"/>
        <v>53724</v>
      </c>
    </row>
    <row r="11723" spans="1:1" x14ac:dyDescent="0.35">
      <c r="A11723" s="2">
        <f t="shared" si="249"/>
        <v>53725</v>
      </c>
    </row>
    <row r="11724" spans="1:1" x14ac:dyDescent="0.35">
      <c r="A11724" s="2">
        <f t="shared" si="249"/>
        <v>53726</v>
      </c>
    </row>
    <row r="11725" spans="1:1" x14ac:dyDescent="0.35">
      <c r="A11725" s="2">
        <f t="shared" si="249"/>
        <v>53727</v>
      </c>
    </row>
    <row r="11726" spans="1:1" x14ac:dyDescent="0.35">
      <c r="A11726" s="2">
        <f t="shared" si="249"/>
        <v>53728</v>
      </c>
    </row>
    <row r="11727" spans="1:1" x14ac:dyDescent="0.35">
      <c r="A11727" s="2">
        <f t="shared" si="249"/>
        <v>53729</v>
      </c>
    </row>
    <row r="11728" spans="1:1" x14ac:dyDescent="0.35">
      <c r="A11728" s="2">
        <f t="shared" si="249"/>
        <v>53730</v>
      </c>
    </row>
    <row r="11729" spans="1:1" x14ac:dyDescent="0.35">
      <c r="A11729" s="2">
        <f t="shared" si="249"/>
        <v>53731</v>
      </c>
    </row>
    <row r="11730" spans="1:1" x14ac:dyDescent="0.35">
      <c r="A11730" s="2">
        <f t="shared" si="249"/>
        <v>53732</v>
      </c>
    </row>
    <row r="11731" spans="1:1" x14ac:dyDescent="0.35">
      <c r="A11731" s="2">
        <f t="shared" si="249"/>
        <v>53733</v>
      </c>
    </row>
    <row r="11732" spans="1:1" x14ac:dyDescent="0.35">
      <c r="A11732" s="2">
        <f t="shared" si="249"/>
        <v>53734</v>
      </c>
    </row>
    <row r="11733" spans="1:1" x14ac:dyDescent="0.35">
      <c r="A11733" s="2">
        <f t="shared" si="249"/>
        <v>53735</v>
      </c>
    </row>
    <row r="11734" spans="1:1" x14ac:dyDescent="0.35">
      <c r="A11734" s="2">
        <f t="shared" si="249"/>
        <v>53736</v>
      </c>
    </row>
    <row r="11735" spans="1:1" x14ac:dyDescent="0.35">
      <c r="A11735" s="2">
        <f t="shared" si="249"/>
        <v>53737</v>
      </c>
    </row>
    <row r="11736" spans="1:1" x14ac:dyDescent="0.35">
      <c r="A11736" s="2">
        <f t="shared" si="249"/>
        <v>53738</v>
      </c>
    </row>
    <row r="11737" spans="1:1" x14ac:dyDescent="0.35">
      <c r="A11737" s="2">
        <f t="shared" si="249"/>
        <v>53739</v>
      </c>
    </row>
    <row r="11738" spans="1:1" x14ac:dyDescent="0.35">
      <c r="A11738" s="2">
        <f t="shared" si="249"/>
        <v>53740</v>
      </c>
    </row>
    <row r="11739" spans="1:1" x14ac:dyDescent="0.35">
      <c r="A11739" s="2">
        <f t="shared" si="249"/>
        <v>53741</v>
      </c>
    </row>
    <row r="11740" spans="1:1" x14ac:dyDescent="0.35">
      <c r="A11740" s="2">
        <f t="shared" si="249"/>
        <v>53742</v>
      </c>
    </row>
    <row r="11741" spans="1:1" x14ac:dyDescent="0.35">
      <c r="A11741" s="2">
        <f t="shared" si="249"/>
        <v>53743</v>
      </c>
    </row>
    <row r="11742" spans="1:1" x14ac:dyDescent="0.35">
      <c r="A11742" s="2">
        <f t="shared" si="249"/>
        <v>53744</v>
      </c>
    </row>
    <row r="11743" spans="1:1" x14ac:dyDescent="0.35">
      <c r="A11743" s="2">
        <f t="shared" si="249"/>
        <v>53745</v>
      </c>
    </row>
    <row r="11744" spans="1:1" x14ac:dyDescent="0.35">
      <c r="A11744" s="2">
        <f t="shared" si="249"/>
        <v>53746</v>
      </c>
    </row>
    <row r="11745" spans="1:1" x14ac:dyDescent="0.35">
      <c r="A11745" s="2">
        <f t="shared" si="249"/>
        <v>53747</v>
      </c>
    </row>
    <row r="11746" spans="1:1" x14ac:dyDescent="0.35">
      <c r="A11746" s="2">
        <f t="shared" si="249"/>
        <v>53748</v>
      </c>
    </row>
    <row r="11747" spans="1:1" x14ac:dyDescent="0.35">
      <c r="A11747" s="2">
        <f t="shared" si="249"/>
        <v>53749</v>
      </c>
    </row>
    <row r="11748" spans="1:1" x14ac:dyDescent="0.35">
      <c r="A11748" s="2">
        <f t="shared" si="249"/>
        <v>53750</v>
      </c>
    </row>
    <row r="11749" spans="1:1" x14ac:dyDescent="0.35">
      <c r="A11749" s="2">
        <f t="shared" si="249"/>
        <v>53751</v>
      </c>
    </row>
    <row r="11750" spans="1:1" x14ac:dyDescent="0.35">
      <c r="A11750" s="2">
        <f t="shared" si="249"/>
        <v>53752</v>
      </c>
    </row>
    <row r="11751" spans="1:1" x14ac:dyDescent="0.35">
      <c r="A11751" s="2">
        <f t="shared" si="249"/>
        <v>53753</v>
      </c>
    </row>
    <row r="11752" spans="1:1" x14ac:dyDescent="0.35">
      <c r="A11752" s="2">
        <f t="shared" si="249"/>
        <v>53754</v>
      </c>
    </row>
    <row r="11753" spans="1:1" x14ac:dyDescent="0.35">
      <c r="A11753" s="2">
        <f t="shared" si="249"/>
        <v>53755</v>
      </c>
    </row>
    <row r="11754" spans="1:1" x14ac:dyDescent="0.35">
      <c r="A11754" s="2">
        <f t="shared" si="249"/>
        <v>53756</v>
      </c>
    </row>
    <row r="11755" spans="1:1" x14ac:dyDescent="0.35">
      <c r="A11755" s="2">
        <f t="shared" si="249"/>
        <v>53757</v>
      </c>
    </row>
    <row r="11756" spans="1:1" x14ac:dyDescent="0.35">
      <c r="A11756" s="2">
        <f t="shared" si="249"/>
        <v>53758</v>
      </c>
    </row>
    <row r="11757" spans="1:1" x14ac:dyDescent="0.35">
      <c r="A11757" s="2">
        <f t="shared" si="249"/>
        <v>53759</v>
      </c>
    </row>
    <row r="11758" spans="1:1" x14ac:dyDescent="0.35">
      <c r="A11758" s="2">
        <f t="shared" si="249"/>
        <v>53760</v>
      </c>
    </row>
    <row r="11759" spans="1:1" x14ac:dyDescent="0.35">
      <c r="A11759" s="2">
        <f t="shared" si="249"/>
        <v>53761</v>
      </c>
    </row>
    <row r="11760" spans="1:1" x14ac:dyDescent="0.35">
      <c r="A11760" s="2">
        <f t="shared" si="249"/>
        <v>53762</v>
      </c>
    </row>
    <row r="11761" spans="1:1" x14ac:dyDescent="0.35">
      <c r="A11761" s="2">
        <f t="shared" si="249"/>
        <v>53763</v>
      </c>
    </row>
    <row r="11762" spans="1:1" x14ac:dyDescent="0.35">
      <c r="A11762" s="2">
        <f t="shared" si="249"/>
        <v>53764</v>
      </c>
    </row>
    <row r="11763" spans="1:1" x14ac:dyDescent="0.35">
      <c r="A11763" s="2">
        <f t="shared" si="249"/>
        <v>53765</v>
      </c>
    </row>
    <row r="11764" spans="1:1" x14ac:dyDescent="0.35">
      <c r="A11764" s="2">
        <f t="shared" si="249"/>
        <v>53766</v>
      </c>
    </row>
    <row r="11765" spans="1:1" x14ac:dyDescent="0.35">
      <c r="A11765" s="2">
        <f t="shared" si="249"/>
        <v>53767</v>
      </c>
    </row>
    <row r="11766" spans="1:1" x14ac:dyDescent="0.35">
      <c r="A11766" s="2">
        <f t="shared" si="249"/>
        <v>53768</v>
      </c>
    </row>
    <row r="11767" spans="1:1" x14ac:dyDescent="0.35">
      <c r="A11767" s="2">
        <f t="shared" si="249"/>
        <v>53769</v>
      </c>
    </row>
    <row r="11768" spans="1:1" x14ac:dyDescent="0.35">
      <c r="A11768" s="2">
        <f t="shared" si="249"/>
        <v>53770</v>
      </c>
    </row>
    <row r="11769" spans="1:1" x14ac:dyDescent="0.35">
      <c r="A11769" s="2">
        <f t="shared" ref="A11769:A11832" si="250">A11768+1</f>
        <v>53771</v>
      </c>
    </row>
    <row r="11770" spans="1:1" x14ac:dyDescent="0.35">
      <c r="A11770" s="2">
        <f t="shared" si="250"/>
        <v>53772</v>
      </c>
    </row>
    <row r="11771" spans="1:1" x14ac:dyDescent="0.35">
      <c r="A11771" s="2">
        <f t="shared" si="250"/>
        <v>53773</v>
      </c>
    </row>
    <row r="11772" spans="1:1" x14ac:dyDescent="0.35">
      <c r="A11772" s="2">
        <f t="shared" si="250"/>
        <v>53774</v>
      </c>
    </row>
    <row r="11773" spans="1:1" x14ac:dyDescent="0.35">
      <c r="A11773" s="2">
        <f t="shared" si="250"/>
        <v>53775</v>
      </c>
    </row>
    <row r="11774" spans="1:1" x14ac:dyDescent="0.35">
      <c r="A11774" s="2">
        <f t="shared" si="250"/>
        <v>53776</v>
      </c>
    </row>
    <row r="11775" spans="1:1" x14ac:dyDescent="0.35">
      <c r="A11775" s="2">
        <f t="shared" si="250"/>
        <v>53777</v>
      </c>
    </row>
    <row r="11776" spans="1:1" x14ac:dyDescent="0.35">
      <c r="A11776" s="2">
        <f t="shared" si="250"/>
        <v>53778</v>
      </c>
    </row>
    <row r="11777" spans="1:1" x14ac:dyDescent="0.35">
      <c r="A11777" s="2">
        <f t="shared" si="250"/>
        <v>53779</v>
      </c>
    </row>
    <row r="11778" spans="1:1" x14ac:dyDescent="0.35">
      <c r="A11778" s="2">
        <f t="shared" si="250"/>
        <v>53780</v>
      </c>
    </row>
    <row r="11779" spans="1:1" x14ac:dyDescent="0.35">
      <c r="A11779" s="2">
        <f t="shared" si="250"/>
        <v>53781</v>
      </c>
    </row>
    <row r="11780" spans="1:1" x14ac:dyDescent="0.35">
      <c r="A11780" s="2">
        <f t="shared" si="250"/>
        <v>53782</v>
      </c>
    </row>
    <row r="11781" spans="1:1" x14ac:dyDescent="0.35">
      <c r="A11781" s="2">
        <f t="shared" si="250"/>
        <v>53783</v>
      </c>
    </row>
    <row r="11782" spans="1:1" x14ac:dyDescent="0.35">
      <c r="A11782" s="2">
        <f t="shared" si="250"/>
        <v>53784</v>
      </c>
    </row>
    <row r="11783" spans="1:1" x14ac:dyDescent="0.35">
      <c r="A11783" s="2">
        <f t="shared" si="250"/>
        <v>53785</v>
      </c>
    </row>
    <row r="11784" spans="1:1" x14ac:dyDescent="0.35">
      <c r="A11784" s="2">
        <f t="shared" si="250"/>
        <v>53786</v>
      </c>
    </row>
    <row r="11785" spans="1:1" x14ac:dyDescent="0.35">
      <c r="A11785" s="2">
        <f t="shared" si="250"/>
        <v>53787</v>
      </c>
    </row>
    <row r="11786" spans="1:1" x14ac:dyDescent="0.35">
      <c r="A11786" s="2">
        <f t="shared" si="250"/>
        <v>53788</v>
      </c>
    </row>
    <row r="11787" spans="1:1" x14ac:dyDescent="0.35">
      <c r="A11787" s="2">
        <f t="shared" si="250"/>
        <v>53789</v>
      </c>
    </row>
    <row r="11788" spans="1:1" x14ac:dyDescent="0.35">
      <c r="A11788" s="2">
        <f t="shared" si="250"/>
        <v>53790</v>
      </c>
    </row>
    <row r="11789" spans="1:1" x14ac:dyDescent="0.35">
      <c r="A11789" s="2">
        <f t="shared" si="250"/>
        <v>53791</v>
      </c>
    </row>
    <row r="11790" spans="1:1" x14ac:dyDescent="0.35">
      <c r="A11790" s="2">
        <f t="shared" si="250"/>
        <v>53792</v>
      </c>
    </row>
    <row r="11791" spans="1:1" x14ac:dyDescent="0.35">
      <c r="A11791" s="2">
        <f t="shared" si="250"/>
        <v>53793</v>
      </c>
    </row>
    <row r="11792" spans="1:1" x14ac:dyDescent="0.35">
      <c r="A11792" s="2">
        <f t="shared" si="250"/>
        <v>53794</v>
      </c>
    </row>
    <row r="11793" spans="1:1" x14ac:dyDescent="0.35">
      <c r="A11793" s="2">
        <f t="shared" si="250"/>
        <v>53795</v>
      </c>
    </row>
    <row r="11794" spans="1:1" x14ac:dyDescent="0.35">
      <c r="A11794" s="2">
        <f t="shared" si="250"/>
        <v>53796</v>
      </c>
    </row>
    <row r="11795" spans="1:1" x14ac:dyDescent="0.35">
      <c r="A11795" s="2">
        <f t="shared" si="250"/>
        <v>53797</v>
      </c>
    </row>
    <row r="11796" spans="1:1" x14ac:dyDescent="0.35">
      <c r="A11796" s="2">
        <f t="shared" si="250"/>
        <v>53798</v>
      </c>
    </row>
    <row r="11797" spans="1:1" x14ac:dyDescent="0.35">
      <c r="A11797" s="2">
        <f t="shared" si="250"/>
        <v>53799</v>
      </c>
    </row>
    <row r="11798" spans="1:1" x14ac:dyDescent="0.35">
      <c r="A11798" s="2">
        <f t="shared" si="250"/>
        <v>53800</v>
      </c>
    </row>
    <row r="11799" spans="1:1" x14ac:dyDescent="0.35">
      <c r="A11799" s="2">
        <f t="shared" si="250"/>
        <v>53801</v>
      </c>
    </row>
    <row r="11800" spans="1:1" x14ac:dyDescent="0.35">
      <c r="A11800" s="2">
        <f t="shared" si="250"/>
        <v>53802</v>
      </c>
    </row>
    <row r="11801" spans="1:1" x14ac:dyDescent="0.35">
      <c r="A11801" s="2">
        <f t="shared" si="250"/>
        <v>53803</v>
      </c>
    </row>
    <row r="11802" spans="1:1" x14ac:dyDescent="0.35">
      <c r="A11802" s="2">
        <f t="shared" si="250"/>
        <v>53804</v>
      </c>
    </row>
    <row r="11803" spans="1:1" x14ac:dyDescent="0.35">
      <c r="A11803" s="2">
        <f t="shared" si="250"/>
        <v>53805</v>
      </c>
    </row>
    <row r="11804" spans="1:1" x14ac:dyDescent="0.35">
      <c r="A11804" s="2">
        <f t="shared" si="250"/>
        <v>53806</v>
      </c>
    </row>
    <row r="11805" spans="1:1" x14ac:dyDescent="0.35">
      <c r="A11805" s="2">
        <f t="shared" si="250"/>
        <v>53807</v>
      </c>
    </row>
    <row r="11806" spans="1:1" x14ac:dyDescent="0.35">
      <c r="A11806" s="2">
        <f t="shared" si="250"/>
        <v>53808</v>
      </c>
    </row>
    <row r="11807" spans="1:1" x14ac:dyDescent="0.35">
      <c r="A11807" s="2">
        <f t="shared" si="250"/>
        <v>53809</v>
      </c>
    </row>
    <row r="11808" spans="1:1" x14ac:dyDescent="0.35">
      <c r="A11808" s="2">
        <f t="shared" si="250"/>
        <v>53810</v>
      </c>
    </row>
    <row r="11809" spans="1:1" x14ac:dyDescent="0.35">
      <c r="A11809" s="2">
        <f t="shared" si="250"/>
        <v>53811</v>
      </c>
    </row>
    <row r="11810" spans="1:1" x14ac:dyDescent="0.35">
      <c r="A11810" s="2">
        <f t="shared" si="250"/>
        <v>53812</v>
      </c>
    </row>
    <row r="11811" spans="1:1" x14ac:dyDescent="0.35">
      <c r="A11811" s="2">
        <f t="shared" si="250"/>
        <v>53813</v>
      </c>
    </row>
    <row r="11812" spans="1:1" x14ac:dyDescent="0.35">
      <c r="A11812" s="2">
        <f t="shared" si="250"/>
        <v>53814</v>
      </c>
    </row>
    <row r="11813" spans="1:1" x14ac:dyDescent="0.35">
      <c r="A11813" s="2">
        <f t="shared" si="250"/>
        <v>53815</v>
      </c>
    </row>
    <row r="11814" spans="1:1" x14ac:dyDescent="0.35">
      <c r="A11814" s="2">
        <f t="shared" si="250"/>
        <v>53816</v>
      </c>
    </row>
    <row r="11815" spans="1:1" x14ac:dyDescent="0.35">
      <c r="A11815" s="2">
        <f t="shared" si="250"/>
        <v>53817</v>
      </c>
    </row>
    <row r="11816" spans="1:1" x14ac:dyDescent="0.35">
      <c r="A11816" s="2">
        <f t="shared" si="250"/>
        <v>53818</v>
      </c>
    </row>
    <row r="11817" spans="1:1" x14ac:dyDescent="0.35">
      <c r="A11817" s="2">
        <f t="shared" si="250"/>
        <v>53819</v>
      </c>
    </row>
    <row r="11818" spans="1:1" x14ac:dyDescent="0.35">
      <c r="A11818" s="2">
        <f t="shared" si="250"/>
        <v>53820</v>
      </c>
    </row>
    <row r="11819" spans="1:1" x14ac:dyDescent="0.35">
      <c r="A11819" s="2">
        <f t="shared" si="250"/>
        <v>53821</v>
      </c>
    </row>
    <row r="11820" spans="1:1" x14ac:dyDescent="0.35">
      <c r="A11820" s="2">
        <f t="shared" si="250"/>
        <v>53822</v>
      </c>
    </row>
    <row r="11821" spans="1:1" x14ac:dyDescent="0.35">
      <c r="A11821" s="2">
        <f t="shared" si="250"/>
        <v>53823</v>
      </c>
    </row>
    <row r="11822" spans="1:1" x14ac:dyDescent="0.35">
      <c r="A11822" s="2">
        <f t="shared" si="250"/>
        <v>53824</v>
      </c>
    </row>
    <row r="11823" spans="1:1" x14ac:dyDescent="0.35">
      <c r="A11823" s="2">
        <f t="shared" si="250"/>
        <v>53825</v>
      </c>
    </row>
    <row r="11824" spans="1:1" x14ac:dyDescent="0.35">
      <c r="A11824" s="2">
        <f t="shared" si="250"/>
        <v>53826</v>
      </c>
    </row>
    <row r="11825" spans="1:1" x14ac:dyDescent="0.35">
      <c r="A11825" s="2">
        <f t="shared" si="250"/>
        <v>53827</v>
      </c>
    </row>
    <row r="11826" spans="1:1" x14ac:dyDescent="0.35">
      <c r="A11826" s="2">
        <f t="shared" si="250"/>
        <v>53828</v>
      </c>
    </row>
    <row r="11827" spans="1:1" x14ac:dyDescent="0.35">
      <c r="A11827" s="2">
        <f t="shared" si="250"/>
        <v>53829</v>
      </c>
    </row>
    <row r="11828" spans="1:1" x14ac:dyDescent="0.35">
      <c r="A11828" s="2">
        <f t="shared" si="250"/>
        <v>53830</v>
      </c>
    </row>
    <row r="11829" spans="1:1" x14ac:dyDescent="0.35">
      <c r="A11829" s="2">
        <f t="shared" si="250"/>
        <v>53831</v>
      </c>
    </row>
    <row r="11830" spans="1:1" x14ac:dyDescent="0.35">
      <c r="A11830" s="2">
        <f t="shared" si="250"/>
        <v>53832</v>
      </c>
    </row>
    <row r="11831" spans="1:1" x14ac:dyDescent="0.35">
      <c r="A11831" s="2">
        <f t="shared" si="250"/>
        <v>53833</v>
      </c>
    </row>
    <row r="11832" spans="1:1" x14ac:dyDescent="0.35">
      <c r="A11832" s="2">
        <f t="shared" si="250"/>
        <v>53834</v>
      </c>
    </row>
    <row r="11833" spans="1:1" x14ac:dyDescent="0.35">
      <c r="A11833" s="2">
        <f t="shared" ref="A11833:A11896" si="251">A11832+1</f>
        <v>53835</v>
      </c>
    </row>
    <row r="11834" spans="1:1" x14ac:dyDescent="0.35">
      <c r="A11834" s="2">
        <f t="shared" si="251"/>
        <v>53836</v>
      </c>
    </row>
    <row r="11835" spans="1:1" x14ac:dyDescent="0.35">
      <c r="A11835" s="2">
        <f t="shared" si="251"/>
        <v>53837</v>
      </c>
    </row>
    <row r="11836" spans="1:1" x14ac:dyDescent="0.35">
      <c r="A11836" s="2">
        <f t="shared" si="251"/>
        <v>53838</v>
      </c>
    </row>
    <row r="11837" spans="1:1" x14ac:dyDescent="0.35">
      <c r="A11837" s="2">
        <f t="shared" si="251"/>
        <v>53839</v>
      </c>
    </row>
    <row r="11838" spans="1:1" x14ac:dyDescent="0.35">
      <c r="A11838" s="2">
        <f t="shared" si="251"/>
        <v>53840</v>
      </c>
    </row>
    <row r="11839" spans="1:1" x14ac:dyDescent="0.35">
      <c r="A11839" s="2">
        <f t="shared" si="251"/>
        <v>53841</v>
      </c>
    </row>
    <row r="11840" spans="1:1" x14ac:dyDescent="0.35">
      <c r="A11840" s="2">
        <f t="shared" si="251"/>
        <v>53842</v>
      </c>
    </row>
    <row r="11841" spans="1:1" x14ac:dyDescent="0.35">
      <c r="A11841" s="2">
        <f t="shared" si="251"/>
        <v>53843</v>
      </c>
    </row>
    <row r="11842" spans="1:1" x14ac:dyDescent="0.35">
      <c r="A11842" s="2">
        <f t="shared" si="251"/>
        <v>53844</v>
      </c>
    </row>
    <row r="11843" spans="1:1" x14ac:dyDescent="0.35">
      <c r="A11843" s="2">
        <f t="shared" si="251"/>
        <v>53845</v>
      </c>
    </row>
    <row r="11844" spans="1:1" x14ac:dyDescent="0.35">
      <c r="A11844" s="2">
        <f t="shared" si="251"/>
        <v>53846</v>
      </c>
    </row>
    <row r="11845" spans="1:1" x14ac:dyDescent="0.35">
      <c r="A11845" s="2">
        <f t="shared" si="251"/>
        <v>53847</v>
      </c>
    </row>
    <row r="11846" spans="1:1" x14ac:dyDescent="0.35">
      <c r="A11846" s="2">
        <f t="shared" si="251"/>
        <v>53848</v>
      </c>
    </row>
    <row r="11847" spans="1:1" x14ac:dyDescent="0.35">
      <c r="A11847" s="2">
        <f t="shared" si="251"/>
        <v>53849</v>
      </c>
    </row>
    <row r="11848" spans="1:1" x14ac:dyDescent="0.35">
      <c r="A11848" s="2">
        <f t="shared" si="251"/>
        <v>53850</v>
      </c>
    </row>
    <row r="11849" spans="1:1" x14ac:dyDescent="0.35">
      <c r="A11849" s="2">
        <f t="shared" si="251"/>
        <v>53851</v>
      </c>
    </row>
    <row r="11850" spans="1:1" x14ac:dyDescent="0.35">
      <c r="A11850" s="2">
        <f t="shared" si="251"/>
        <v>53852</v>
      </c>
    </row>
    <row r="11851" spans="1:1" x14ac:dyDescent="0.35">
      <c r="A11851" s="2">
        <f t="shared" si="251"/>
        <v>53853</v>
      </c>
    </row>
    <row r="11852" spans="1:1" x14ac:dyDescent="0.35">
      <c r="A11852" s="2">
        <f t="shared" si="251"/>
        <v>53854</v>
      </c>
    </row>
    <row r="11853" spans="1:1" x14ac:dyDescent="0.35">
      <c r="A11853" s="2">
        <f t="shared" si="251"/>
        <v>53855</v>
      </c>
    </row>
    <row r="11854" spans="1:1" x14ac:dyDescent="0.35">
      <c r="A11854" s="2">
        <f t="shared" si="251"/>
        <v>53856</v>
      </c>
    </row>
    <row r="11855" spans="1:1" x14ac:dyDescent="0.35">
      <c r="A11855" s="2">
        <f t="shared" si="251"/>
        <v>53857</v>
      </c>
    </row>
    <row r="11856" spans="1:1" x14ac:dyDescent="0.35">
      <c r="A11856" s="2">
        <f t="shared" si="251"/>
        <v>53858</v>
      </c>
    </row>
    <row r="11857" spans="1:1" x14ac:dyDescent="0.35">
      <c r="A11857" s="2">
        <f t="shared" si="251"/>
        <v>53859</v>
      </c>
    </row>
    <row r="11858" spans="1:1" x14ac:dyDescent="0.35">
      <c r="A11858" s="2">
        <f t="shared" si="251"/>
        <v>53860</v>
      </c>
    </row>
    <row r="11859" spans="1:1" x14ac:dyDescent="0.35">
      <c r="A11859" s="2">
        <f t="shared" si="251"/>
        <v>53861</v>
      </c>
    </row>
    <row r="11860" spans="1:1" x14ac:dyDescent="0.35">
      <c r="A11860" s="2">
        <f t="shared" si="251"/>
        <v>53862</v>
      </c>
    </row>
    <row r="11861" spans="1:1" x14ac:dyDescent="0.35">
      <c r="A11861" s="2">
        <f t="shared" si="251"/>
        <v>53863</v>
      </c>
    </row>
    <row r="11862" spans="1:1" x14ac:dyDescent="0.35">
      <c r="A11862" s="2">
        <f t="shared" si="251"/>
        <v>53864</v>
      </c>
    </row>
    <row r="11863" spans="1:1" x14ac:dyDescent="0.35">
      <c r="A11863" s="2">
        <f t="shared" si="251"/>
        <v>53865</v>
      </c>
    </row>
    <row r="11864" spans="1:1" x14ac:dyDescent="0.35">
      <c r="A11864" s="2">
        <f t="shared" si="251"/>
        <v>53866</v>
      </c>
    </row>
    <row r="11865" spans="1:1" x14ac:dyDescent="0.35">
      <c r="A11865" s="2">
        <f t="shared" si="251"/>
        <v>53867</v>
      </c>
    </row>
    <row r="11866" spans="1:1" x14ac:dyDescent="0.35">
      <c r="A11866" s="2">
        <f t="shared" si="251"/>
        <v>53868</v>
      </c>
    </row>
    <row r="11867" spans="1:1" x14ac:dyDescent="0.35">
      <c r="A11867" s="2">
        <f t="shared" si="251"/>
        <v>53869</v>
      </c>
    </row>
    <row r="11868" spans="1:1" x14ac:dyDescent="0.35">
      <c r="A11868" s="2">
        <f t="shared" si="251"/>
        <v>53870</v>
      </c>
    </row>
    <row r="11869" spans="1:1" x14ac:dyDescent="0.35">
      <c r="A11869" s="2">
        <f t="shared" si="251"/>
        <v>53871</v>
      </c>
    </row>
    <row r="11870" spans="1:1" x14ac:dyDescent="0.35">
      <c r="A11870" s="2">
        <f t="shared" si="251"/>
        <v>53872</v>
      </c>
    </row>
    <row r="11871" spans="1:1" x14ac:dyDescent="0.35">
      <c r="A11871" s="2">
        <f t="shared" si="251"/>
        <v>53873</v>
      </c>
    </row>
    <row r="11872" spans="1:1" x14ac:dyDescent="0.35">
      <c r="A11872" s="2">
        <f t="shared" si="251"/>
        <v>53874</v>
      </c>
    </row>
    <row r="11873" spans="1:1" x14ac:dyDescent="0.35">
      <c r="A11873" s="2">
        <f t="shared" si="251"/>
        <v>53875</v>
      </c>
    </row>
    <row r="11874" spans="1:1" x14ac:dyDescent="0.35">
      <c r="A11874" s="2">
        <f t="shared" si="251"/>
        <v>53876</v>
      </c>
    </row>
    <row r="11875" spans="1:1" x14ac:dyDescent="0.35">
      <c r="A11875" s="2">
        <f t="shared" si="251"/>
        <v>53877</v>
      </c>
    </row>
    <row r="11876" spans="1:1" x14ac:dyDescent="0.35">
      <c r="A11876" s="2">
        <f t="shared" si="251"/>
        <v>53878</v>
      </c>
    </row>
    <row r="11877" spans="1:1" x14ac:dyDescent="0.35">
      <c r="A11877" s="2">
        <f t="shared" si="251"/>
        <v>53879</v>
      </c>
    </row>
    <row r="11878" spans="1:1" x14ac:dyDescent="0.35">
      <c r="A11878" s="2">
        <f t="shared" si="251"/>
        <v>53880</v>
      </c>
    </row>
    <row r="11879" spans="1:1" x14ac:dyDescent="0.35">
      <c r="A11879" s="2">
        <f t="shared" si="251"/>
        <v>53881</v>
      </c>
    </row>
    <row r="11880" spans="1:1" x14ac:dyDescent="0.35">
      <c r="A11880" s="2">
        <f t="shared" si="251"/>
        <v>53882</v>
      </c>
    </row>
    <row r="11881" spans="1:1" x14ac:dyDescent="0.35">
      <c r="A11881" s="2">
        <f t="shared" si="251"/>
        <v>53883</v>
      </c>
    </row>
    <row r="11882" spans="1:1" x14ac:dyDescent="0.35">
      <c r="A11882" s="2">
        <f t="shared" si="251"/>
        <v>53884</v>
      </c>
    </row>
    <row r="11883" spans="1:1" x14ac:dyDescent="0.35">
      <c r="A11883" s="2">
        <f t="shared" si="251"/>
        <v>53885</v>
      </c>
    </row>
    <row r="11884" spans="1:1" x14ac:dyDescent="0.35">
      <c r="A11884" s="2">
        <f t="shared" si="251"/>
        <v>53886</v>
      </c>
    </row>
    <row r="11885" spans="1:1" x14ac:dyDescent="0.35">
      <c r="A11885" s="2">
        <f t="shared" si="251"/>
        <v>53887</v>
      </c>
    </row>
    <row r="11886" spans="1:1" x14ac:dyDescent="0.35">
      <c r="A11886" s="2">
        <f t="shared" si="251"/>
        <v>53888</v>
      </c>
    </row>
    <row r="11887" spans="1:1" x14ac:dyDescent="0.35">
      <c r="A11887" s="2">
        <f t="shared" si="251"/>
        <v>53889</v>
      </c>
    </row>
    <row r="11888" spans="1:1" x14ac:dyDescent="0.35">
      <c r="A11888" s="2">
        <f t="shared" si="251"/>
        <v>53890</v>
      </c>
    </row>
    <row r="11889" spans="1:1" x14ac:dyDescent="0.35">
      <c r="A11889" s="2">
        <f t="shared" si="251"/>
        <v>53891</v>
      </c>
    </row>
    <row r="11890" spans="1:1" x14ac:dyDescent="0.35">
      <c r="A11890" s="2">
        <f t="shared" si="251"/>
        <v>53892</v>
      </c>
    </row>
    <row r="11891" spans="1:1" x14ac:dyDescent="0.35">
      <c r="A11891" s="2">
        <f t="shared" si="251"/>
        <v>53893</v>
      </c>
    </row>
    <row r="11892" spans="1:1" x14ac:dyDescent="0.35">
      <c r="A11892" s="2">
        <f t="shared" si="251"/>
        <v>53894</v>
      </c>
    </row>
    <row r="11893" spans="1:1" x14ac:dyDescent="0.35">
      <c r="A11893" s="2">
        <f t="shared" si="251"/>
        <v>53895</v>
      </c>
    </row>
    <row r="11894" spans="1:1" x14ac:dyDescent="0.35">
      <c r="A11894" s="2">
        <f t="shared" si="251"/>
        <v>53896</v>
      </c>
    </row>
    <row r="11895" spans="1:1" x14ac:dyDescent="0.35">
      <c r="A11895" s="2">
        <f t="shared" si="251"/>
        <v>53897</v>
      </c>
    </row>
    <row r="11896" spans="1:1" x14ac:dyDescent="0.35">
      <c r="A11896" s="2">
        <f t="shared" si="251"/>
        <v>53898</v>
      </c>
    </row>
    <row r="11897" spans="1:1" x14ac:dyDescent="0.35">
      <c r="A11897" s="2">
        <f t="shared" ref="A11897:A11960" si="252">A11896+1</f>
        <v>53899</v>
      </c>
    </row>
    <row r="11898" spans="1:1" x14ac:dyDescent="0.35">
      <c r="A11898" s="2">
        <f t="shared" si="252"/>
        <v>53900</v>
      </c>
    </row>
    <row r="11899" spans="1:1" x14ac:dyDescent="0.35">
      <c r="A11899" s="2">
        <f t="shared" si="252"/>
        <v>53901</v>
      </c>
    </row>
    <row r="11900" spans="1:1" x14ac:dyDescent="0.35">
      <c r="A11900" s="2">
        <f t="shared" si="252"/>
        <v>53902</v>
      </c>
    </row>
    <row r="11901" spans="1:1" x14ac:dyDescent="0.35">
      <c r="A11901" s="2">
        <f t="shared" si="252"/>
        <v>53903</v>
      </c>
    </row>
    <row r="11902" spans="1:1" x14ac:dyDescent="0.35">
      <c r="A11902" s="2">
        <f t="shared" si="252"/>
        <v>53904</v>
      </c>
    </row>
    <row r="11903" spans="1:1" x14ac:dyDescent="0.35">
      <c r="A11903" s="2">
        <f t="shared" si="252"/>
        <v>53905</v>
      </c>
    </row>
    <row r="11904" spans="1:1" x14ac:dyDescent="0.35">
      <c r="A11904" s="2">
        <f t="shared" si="252"/>
        <v>53906</v>
      </c>
    </row>
    <row r="11905" spans="1:1" x14ac:dyDescent="0.35">
      <c r="A11905" s="2">
        <f t="shared" si="252"/>
        <v>53907</v>
      </c>
    </row>
    <row r="11906" spans="1:1" x14ac:dyDescent="0.35">
      <c r="A11906" s="2">
        <f t="shared" si="252"/>
        <v>53908</v>
      </c>
    </row>
    <row r="11907" spans="1:1" x14ac:dyDescent="0.35">
      <c r="A11907" s="2">
        <f t="shared" si="252"/>
        <v>53909</v>
      </c>
    </row>
    <row r="11908" spans="1:1" x14ac:dyDescent="0.35">
      <c r="A11908" s="2">
        <f t="shared" si="252"/>
        <v>53910</v>
      </c>
    </row>
    <row r="11909" spans="1:1" x14ac:dyDescent="0.35">
      <c r="A11909" s="2">
        <f t="shared" si="252"/>
        <v>53911</v>
      </c>
    </row>
    <row r="11910" spans="1:1" x14ac:dyDescent="0.35">
      <c r="A11910" s="2">
        <f t="shared" si="252"/>
        <v>53912</v>
      </c>
    </row>
    <row r="11911" spans="1:1" x14ac:dyDescent="0.35">
      <c r="A11911" s="2">
        <f t="shared" si="252"/>
        <v>53913</v>
      </c>
    </row>
    <row r="11912" spans="1:1" x14ac:dyDescent="0.35">
      <c r="A11912" s="2">
        <f t="shared" si="252"/>
        <v>53914</v>
      </c>
    </row>
    <row r="11913" spans="1:1" x14ac:dyDescent="0.35">
      <c r="A11913" s="2">
        <f t="shared" si="252"/>
        <v>53915</v>
      </c>
    </row>
    <row r="11914" spans="1:1" x14ac:dyDescent="0.35">
      <c r="A11914" s="2">
        <f t="shared" si="252"/>
        <v>53916</v>
      </c>
    </row>
    <row r="11915" spans="1:1" x14ac:dyDescent="0.35">
      <c r="A11915" s="2">
        <f t="shared" si="252"/>
        <v>53917</v>
      </c>
    </row>
    <row r="11916" spans="1:1" x14ac:dyDescent="0.35">
      <c r="A11916" s="2">
        <f t="shared" si="252"/>
        <v>53918</v>
      </c>
    </row>
    <row r="11917" spans="1:1" x14ac:dyDescent="0.35">
      <c r="A11917" s="2">
        <f t="shared" si="252"/>
        <v>53919</v>
      </c>
    </row>
    <row r="11918" spans="1:1" x14ac:dyDescent="0.35">
      <c r="A11918" s="2">
        <f t="shared" si="252"/>
        <v>53920</v>
      </c>
    </row>
    <row r="11919" spans="1:1" x14ac:dyDescent="0.35">
      <c r="A11919" s="2">
        <f t="shared" si="252"/>
        <v>53921</v>
      </c>
    </row>
    <row r="11920" spans="1:1" x14ac:dyDescent="0.35">
      <c r="A11920" s="2">
        <f t="shared" si="252"/>
        <v>53922</v>
      </c>
    </row>
    <row r="11921" spans="1:1" x14ac:dyDescent="0.35">
      <c r="A11921" s="2">
        <f t="shared" si="252"/>
        <v>53923</v>
      </c>
    </row>
    <row r="11922" spans="1:1" x14ac:dyDescent="0.35">
      <c r="A11922" s="2">
        <f t="shared" si="252"/>
        <v>53924</v>
      </c>
    </row>
    <row r="11923" spans="1:1" x14ac:dyDescent="0.35">
      <c r="A11923" s="2">
        <f t="shared" si="252"/>
        <v>53925</v>
      </c>
    </row>
    <row r="11924" spans="1:1" x14ac:dyDescent="0.35">
      <c r="A11924" s="2">
        <f t="shared" si="252"/>
        <v>53926</v>
      </c>
    </row>
    <row r="11925" spans="1:1" x14ac:dyDescent="0.35">
      <c r="A11925" s="2">
        <f t="shared" si="252"/>
        <v>53927</v>
      </c>
    </row>
    <row r="11926" spans="1:1" x14ac:dyDescent="0.35">
      <c r="A11926" s="2">
        <f t="shared" si="252"/>
        <v>53928</v>
      </c>
    </row>
    <row r="11927" spans="1:1" x14ac:dyDescent="0.35">
      <c r="A11927" s="2">
        <f t="shared" si="252"/>
        <v>53929</v>
      </c>
    </row>
    <row r="11928" spans="1:1" x14ac:dyDescent="0.35">
      <c r="A11928" s="2">
        <f t="shared" si="252"/>
        <v>53930</v>
      </c>
    </row>
    <row r="11929" spans="1:1" x14ac:dyDescent="0.35">
      <c r="A11929" s="2">
        <f t="shared" si="252"/>
        <v>53931</v>
      </c>
    </row>
    <row r="11930" spans="1:1" x14ac:dyDescent="0.35">
      <c r="A11930" s="2">
        <f t="shared" si="252"/>
        <v>53932</v>
      </c>
    </row>
    <row r="11931" spans="1:1" x14ac:dyDescent="0.35">
      <c r="A11931" s="2">
        <f t="shared" si="252"/>
        <v>53933</v>
      </c>
    </row>
    <row r="11932" spans="1:1" x14ac:dyDescent="0.35">
      <c r="A11932" s="2">
        <f t="shared" si="252"/>
        <v>53934</v>
      </c>
    </row>
    <row r="11933" spans="1:1" x14ac:dyDescent="0.35">
      <c r="A11933" s="2">
        <f t="shared" si="252"/>
        <v>53935</v>
      </c>
    </row>
    <row r="11934" spans="1:1" x14ac:dyDescent="0.35">
      <c r="A11934" s="2">
        <f t="shared" si="252"/>
        <v>53936</v>
      </c>
    </row>
    <row r="11935" spans="1:1" x14ac:dyDescent="0.35">
      <c r="A11935" s="2">
        <f t="shared" si="252"/>
        <v>53937</v>
      </c>
    </row>
    <row r="11936" spans="1:1" x14ac:dyDescent="0.35">
      <c r="A11936" s="2">
        <f t="shared" si="252"/>
        <v>53938</v>
      </c>
    </row>
    <row r="11937" spans="1:1" x14ac:dyDescent="0.35">
      <c r="A11937" s="2">
        <f t="shared" si="252"/>
        <v>53939</v>
      </c>
    </row>
    <row r="11938" spans="1:1" x14ac:dyDescent="0.35">
      <c r="A11938" s="2">
        <f t="shared" si="252"/>
        <v>53940</v>
      </c>
    </row>
    <row r="11939" spans="1:1" x14ac:dyDescent="0.35">
      <c r="A11939" s="2">
        <f t="shared" si="252"/>
        <v>53941</v>
      </c>
    </row>
    <row r="11940" spans="1:1" x14ac:dyDescent="0.35">
      <c r="A11940" s="2">
        <f t="shared" si="252"/>
        <v>53942</v>
      </c>
    </row>
    <row r="11941" spans="1:1" x14ac:dyDescent="0.35">
      <c r="A11941" s="2">
        <f t="shared" si="252"/>
        <v>53943</v>
      </c>
    </row>
    <row r="11942" spans="1:1" x14ac:dyDescent="0.35">
      <c r="A11942" s="2">
        <f t="shared" si="252"/>
        <v>53944</v>
      </c>
    </row>
    <row r="11943" spans="1:1" x14ac:dyDescent="0.35">
      <c r="A11943" s="2">
        <f t="shared" si="252"/>
        <v>53945</v>
      </c>
    </row>
    <row r="11944" spans="1:1" x14ac:dyDescent="0.35">
      <c r="A11944" s="2">
        <f t="shared" si="252"/>
        <v>53946</v>
      </c>
    </row>
    <row r="11945" spans="1:1" x14ac:dyDescent="0.35">
      <c r="A11945" s="2">
        <f t="shared" si="252"/>
        <v>53947</v>
      </c>
    </row>
    <row r="11946" spans="1:1" x14ac:dyDescent="0.35">
      <c r="A11946" s="2">
        <f t="shared" si="252"/>
        <v>53948</v>
      </c>
    </row>
    <row r="11947" spans="1:1" x14ac:dyDescent="0.35">
      <c r="A11947" s="2">
        <f t="shared" si="252"/>
        <v>53949</v>
      </c>
    </row>
    <row r="11948" spans="1:1" x14ac:dyDescent="0.35">
      <c r="A11948" s="2">
        <f t="shared" si="252"/>
        <v>53950</v>
      </c>
    </row>
    <row r="11949" spans="1:1" x14ac:dyDescent="0.35">
      <c r="A11949" s="2">
        <f t="shared" si="252"/>
        <v>53951</v>
      </c>
    </row>
    <row r="11950" spans="1:1" x14ac:dyDescent="0.35">
      <c r="A11950" s="2">
        <f t="shared" si="252"/>
        <v>53952</v>
      </c>
    </row>
    <row r="11951" spans="1:1" x14ac:dyDescent="0.35">
      <c r="A11951" s="2">
        <f t="shared" si="252"/>
        <v>53953</v>
      </c>
    </row>
    <row r="11952" spans="1:1" x14ac:dyDescent="0.35">
      <c r="A11952" s="2">
        <f t="shared" si="252"/>
        <v>53954</v>
      </c>
    </row>
    <row r="11953" spans="1:1" x14ac:dyDescent="0.35">
      <c r="A11953" s="2">
        <f t="shared" si="252"/>
        <v>53955</v>
      </c>
    </row>
    <row r="11954" spans="1:1" x14ac:dyDescent="0.35">
      <c r="A11954" s="2">
        <f t="shared" si="252"/>
        <v>53956</v>
      </c>
    </row>
    <row r="11955" spans="1:1" x14ac:dyDescent="0.35">
      <c r="A11955" s="2">
        <f t="shared" si="252"/>
        <v>53957</v>
      </c>
    </row>
    <row r="11956" spans="1:1" x14ac:dyDescent="0.35">
      <c r="A11956" s="2">
        <f t="shared" si="252"/>
        <v>53958</v>
      </c>
    </row>
    <row r="11957" spans="1:1" x14ac:dyDescent="0.35">
      <c r="A11957" s="2">
        <f t="shared" si="252"/>
        <v>53959</v>
      </c>
    </row>
    <row r="11958" spans="1:1" x14ac:dyDescent="0.35">
      <c r="A11958" s="2">
        <f t="shared" si="252"/>
        <v>53960</v>
      </c>
    </row>
    <row r="11959" spans="1:1" x14ac:dyDescent="0.35">
      <c r="A11959" s="2">
        <f t="shared" si="252"/>
        <v>53961</v>
      </c>
    </row>
    <row r="11960" spans="1:1" x14ac:dyDescent="0.35">
      <c r="A11960" s="2">
        <f t="shared" si="252"/>
        <v>53962</v>
      </c>
    </row>
    <row r="11961" spans="1:1" x14ac:dyDescent="0.35">
      <c r="A11961" s="2">
        <f t="shared" ref="A11961:A12024" si="253">A11960+1</f>
        <v>53963</v>
      </c>
    </row>
    <row r="11962" spans="1:1" x14ac:dyDescent="0.35">
      <c r="A11962" s="2">
        <f t="shared" si="253"/>
        <v>53964</v>
      </c>
    </row>
    <row r="11963" spans="1:1" x14ac:dyDescent="0.35">
      <c r="A11963" s="2">
        <f t="shared" si="253"/>
        <v>53965</v>
      </c>
    </row>
    <row r="11964" spans="1:1" x14ac:dyDescent="0.35">
      <c r="A11964" s="2">
        <f t="shared" si="253"/>
        <v>53966</v>
      </c>
    </row>
    <row r="11965" spans="1:1" x14ac:dyDescent="0.35">
      <c r="A11965" s="2">
        <f t="shared" si="253"/>
        <v>53967</v>
      </c>
    </row>
    <row r="11966" spans="1:1" x14ac:dyDescent="0.35">
      <c r="A11966" s="2">
        <f t="shared" si="253"/>
        <v>53968</v>
      </c>
    </row>
    <row r="11967" spans="1:1" x14ac:dyDescent="0.35">
      <c r="A11967" s="2">
        <f t="shared" si="253"/>
        <v>53969</v>
      </c>
    </row>
    <row r="11968" spans="1:1" x14ac:dyDescent="0.35">
      <c r="A11968" s="2">
        <f t="shared" si="253"/>
        <v>53970</v>
      </c>
    </row>
    <row r="11969" spans="1:1" x14ac:dyDescent="0.35">
      <c r="A11969" s="2">
        <f t="shared" si="253"/>
        <v>53971</v>
      </c>
    </row>
    <row r="11970" spans="1:1" x14ac:dyDescent="0.35">
      <c r="A11970" s="2">
        <f t="shared" si="253"/>
        <v>53972</v>
      </c>
    </row>
    <row r="11971" spans="1:1" x14ac:dyDescent="0.35">
      <c r="A11971" s="2">
        <f t="shared" si="253"/>
        <v>53973</v>
      </c>
    </row>
    <row r="11972" spans="1:1" x14ac:dyDescent="0.35">
      <c r="A11972" s="2">
        <f t="shared" si="253"/>
        <v>53974</v>
      </c>
    </row>
    <row r="11973" spans="1:1" x14ac:dyDescent="0.35">
      <c r="A11973" s="2">
        <f t="shared" si="253"/>
        <v>53975</v>
      </c>
    </row>
    <row r="11974" spans="1:1" x14ac:dyDescent="0.35">
      <c r="A11974" s="2">
        <f t="shared" si="253"/>
        <v>53976</v>
      </c>
    </row>
    <row r="11975" spans="1:1" x14ac:dyDescent="0.35">
      <c r="A11975" s="2">
        <f t="shared" si="253"/>
        <v>53977</v>
      </c>
    </row>
    <row r="11976" spans="1:1" x14ac:dyDescent="0.35">
      <c r="A11976" s="2">
        <f t="shared" si="253"/>
        <v>53978</v>
      </c>
    </row>
    <row r="11977" spans="1:1" x14ac:dyDescent="0.35">
      <c r="A11977" s="2">
        <f t="shared" si="253"/>
        <v>53979</v>
      </c>
    </row>
    <row r="11978" spans="1:1" x14ac:dyDescent="0.35">
      <c r="A11978" s="2">
        <f t="shared" si="253"/>
        <v>53980</v>
      </c>
    </row>
    <row r="11979" spans="1:1" x14ac:dyDescent="0.35">
      <c r="A11979" s="2">
        <f t="shared" si="253"/>
        <v>53981</v>
      </c>
    </row>
    <row r="11980" spans="1:1" x14ac:dyDescent="0.35">
      <c r="A11980" s="2">
        <f t="shared" si="253"/>
        <v>53982</v>
      </c>
    </row>
    <row r="11981" spans="1:1" x14ac:dyDescent="0.35">
      <c r="A11981" s="2">
        <f t="shared" si="253"/>
        <v>53983</v>
      </c>
    </row>
    <row r="11982" spans="1:1" x14ac:dyDescent="0.35">
      <c r="A11982" s="2">
        <f t="shared" si="253"/>
        <v>53984</v>
      </c>
    </row>
    <row r="11983" spans="1:1" x14ac:dyDescent="0.35">
      <c r="A11983" s="2">
        <f t="shared" si="253"/>
        <v>53985</v>
      </c>
    </row>
    <row r="11984" spans="1:1" x14ac:dyDescent="0.35">
      <c r="A11984" s="2">
        <f t="shared" si="253"/>
        <v>53986</v>
      </c>
    </row>
    <row r="11985" spans="1:1" x14ac:dyDescent="0.35">
      <c r="A11985" s="2">
        <f t="shared" si="253"/>
        <v>53987</v>
      </c>
    </row>
    <row r="11986" spans="1:1" x14ac:dyDescent="0.35">
      <c r="A11986" s="2">
        <f t="shared" si="253"/>
        <v>53988</v>
      </c>
    </row>
    <row r="11987" spans="1:1" x14ac:dyDescent="0.35">
      <c r="A11987" s="2">
        <f t="shared" si="253"/>
        <v>53989</v>
      </c>
    </row>
    <row r="11988" spans="1:1" x14ac:dyDescent="0.35">
      <c r="A11988" s="2">
        <f t="shared" si="253"/>
        <v>53990</v>
      </c>
    </row>
    <row r="11989" spans="1:1" x14ac:dyDescent="0.35">
      <c r="A11989" s="2">
        <f t="shared" si="253"/>
        <v>53991</v>
      </c>
    </row>
    <row r="11990" spans="1:1" x14ac:dyDescent="0.35">
      <c r="A11990" s="2">
        <f t="shared" si="253"/>
        <v>53992</v>
      </c>
    </row>
    <row r="11991" spans="1:1" x14ac:dyDescent="0.35">
      <c r="A11991" s="2">
        <f t="shared" si="253"/>
        <v>53993</v>
      </c>
    </row>
    <row r="11992" spans="1:1" x14ac:dyDescent="0.35">
      <c r="A11992" s="2">
        <f t="shared" si="253"/>
        <v>53994</v>
      </c>
    </row>
    <row r="11993" spans="1:1" x14ac:dyDescent="0.35">
      <c r="A11993" s="2">
        <f t="shared" si="253"/>
        <v>53995</v>
      </c>
    </row>
    <row r="11994" spans="1:1" x14ac:dyDescent="0.35">
      <c r="A11994" s="2">
        <f t="shared" si="253"/>
        <v>53996</v>
      </c>
    </row>
    <row r="11995" spans="1:1" x14ac:dyDescent="0.35">
      <c r="A11995" s="2">
        <f t="shared" si="253"/>
        <v>53997</v>
      </c>
    </row>
    <row r="11996" spans="1:1" x14ac:dyDescent="0.35">
      <c r="A11996" s="2">
        <f t="shared" si="253"/>
        <v>53998</v>
      </c>
    </row>
    <row r="11997" spans="1:1" x14ac:dyDescent="0.35">
      <c r="A11997" s="2">
        <f t="shared" si="253"/>
        <v>53999</v>
      </c>
    </row>
    <row r="11998" spans="1:1" x14ac:dyDescent="0.35">
      <c r="A11998" s="2">
        <f t="shared" si="253"/>
        <v>54000</v>
      </c>
    </row>
    <row r="11999" spans="1:1" x14ac:dyDescent="0.35">
      <c r="A11999" s="2">
        <f t="shared" si="253"/>
        <v>54001</v>
      </c>
    </row>
    <row r="12000" spans="1:1" x14ac:dyDescent="0.35">
      <c r="A12000" s="2">
        <f t="shared" si="253"/>
        <v>54002</v>
      </c>
    </row>
    <row r="12001" spans="1:1" x14ac:dyDescent="0.35">
      <c r="A12001" s="2">
        <f t="shared" si="253"/>
        <v>54003</v>
      </c>
    </row>
    <row r="12002" spans="1:1" x14ac:dyDescent="0.35">
      <c r="A12002" s="2">
        <f t="shared" si="253"/>
        <v>54004</v>
      </c>
    </row>
    <row r="12003" spans="1:1" x14ac:dyDescent="0.35">
      <c r="A12003" s="2">
        <f t="shared" si="253"/>
        <v>54005</v>
      </c>
    </row>
    <row r="12004" spans="1:1" x14ac:dyDescent="0.35">
      <c r="A12004" s="2">
        <f t="shared" si="253"/>
        <v>54006</v>
      </c>
    </row>
    <row r="12005" spans="1:1" x14ac:dyDescent="0.35">
      <c r="A12005" s="2">
        <f t="shared" si="253"/>
        <v>54007</v>
      </c>
    </row>
    <row r="12006" spans="1:1" x14ac:dyDescent="0.35">
      <c r="A12006" s="2">
        <f t="shared" si="253"/>
        <v>54008</v>
      </c>
    </row>
    <row r="12007" spans="1:1" x14ac:dyDescent="0.35">
      <c r="A12007" s="2">
        <f t="shared" si="253"/>
        <v>54009</v>
      </c>
    </row>
    <row r="12008" spans="1:1" x14ac:dyDescent="0.35">
      <c r="A12008" s="2">
        <f t="shared" si="253"/>
        <v>54010</v>
      </c>
    </row>
    <row r="12009" spans="1:1" x14ac:dyDescent="0.35">
      <c r="A12009" s="2">
        <f t="shared" si="253"/>
        <v>54011</v>
      </c>
    </row>
    <row r="12010" spans="1:1" x14ac:dyDescent="0.35">
      <c r="A12010" s="2">
        <f t="shared" si="253"/>
        <v>54012</v>
      </c>
    </row>
    <row r="12011" spans="1:1" x14ac:dyDescent="0.35">
      <c r="A12011" s="2">
        <f t="shared" si="253"/>
        <v>54013</v>
      </c>
    </row>
    <row r="12012" spans="1:1" x14ac:dyDescent="0.35">
      <c r="A12012" s="2">
        <f t="shared" si="253"/>
        <v>54014</v>
      </c>
    </row>
    <row r="12013" spans="1:1" x14ac:dyDescent="0.35">
      <c r="A12013" s="2">
        <f t="shared" si="253"/>
        <v>54015</v>
      </c>
    </row>
    <row r="12014" spans="1:1" x14ac:dyDescent="0.35">
      <c r="A12014" s="2">
        <f t="shared" si="253"/>
        <v>54016</v>
      </c>
    </row>
    <row r="12015" spans="1:1" x14ac:dyDescent="0.35">
      <c r="A12015" s="2">
        <f t="shared" si="253"/>
        <v>54017</v>
      </c>
    </row>
    <row r="12016" spans="1:1" x14ac:dyDescent="0.35">
      <c r="A12016" s="2">
        <f t="shared" si="253"/>
        <v>54018</v>
      </c>
    </row>
    <row r="12017" spans="1:1" x14ac:dyDescent="0.35">
      <c r="A12017" s="2">
        <f t="shared" si="253"/>
        <v>54019</v>
      </c>
    </row>
    <row r="12018" spans="1:1" x14ac:dyDescent="0.35">
      <c r="A12018" s="2">
        <f t="shared" si="253"/>
        <v>54020</v>
      </c>
    </row>
    <row r="12019" spans="1:1" x14ac:dyDescent="0.35">
      <c r="A12019" s="2">
        <f t="shared" si="253"/>
        <v>54021</v>
      </c>
    </row>
    <row r="12020" spans="1:1" x14ac:dyDescent="0.35">
      <c r="A12020" s="2">
        <f t="shared" si="253"/>
        <v>54022</v>
      </c>
    </row>
    <row r="12021" spans="1:1" x14ac:dyDescent="0.35">
      <c r="A12021" s="2">
        <f t="shared" si="253"/>
        <v>54023</v>
      </c>
    </row>
    <row r="12022" spans="1:1" x14ac:dyDescent="0.35">
      <c r="A12022" s="2">
        <f t="shared" si="253"/>
        <v>54024</v>
      </c>
    </row>
    <row r="12023" spans="1:1" x14ac:dyDescent="0.35">
      <c r="A12023" s="2">
        <f t="shared" si="253"/>
        <v>54025</v>
      </c>
    </row>
    <row r="12024" spans="1:1" x14ac:dyDescent="0.35">
      <c r="A12024" s="2">
        <f t="shared" si="253"/>
        <v>54026</v>
      </c>
    </row>
    <row r="12025" spans="1:1" x14ac:dyDescent="0.35">
      <c r="A12025" s="2">
        <f t="shared" ref="A12025:A12088" si="254">A12024+1</f>
        <v>54027</v>
      </c>
    </row>
    <row r="12026" spans="1:1" x14ac:dyDescent="0.35">
      <c r="A12026" s="2">
        <f t="shared" si="254"/>
        <v>54028</v>
      </c>
    </row>
    <row r="12027" spans="1:1" x14ac:dyDescent="0.35">
      <c r="A12027" s="2">
        <f t="shared" si="254"/>
        <v>54029</v>
      </c>
    </row>
    <row r="12028" spans="1:1" x14ac:dyDescent="0.35">
      <c r="A12028" s="2">
        <f t="shared" si="254"/>
        <v>54030</v>
      </c>
    </row>
    <row r="12029" spans="1:1" x14ac:dyDescent="0.35">
      <c r="A12029" s="2">
        <f t="shared" si="254"/>
        <v>54031</v>
      </c>
    </row>
    <row r="12030" spans="1:1" x14ac:dyDescent="0.35">
      <c r="A12030" s="2">
        <f t="shared" si="254"/>
        <v>54032</v>
      </c>
    </row>
    <row r="12031" spans="1:1" x14ac:dyDescent="0.35">
      <c r="A12031" s="2">
        <f t="shared" si="254"/>
        <v>54033</v>
      </c>
    </row>
    <row r="12032" spans="1:1" x14ac:dyDescent="0.35">
      <c r="A12032" s="2">
        <f t="shared" si="254"/>
        <v>54034</v>
      </c>
    </row>
    <row r="12033" spans="1:1" x14ac:dyDescent="0.35">
      <c r="A12033" s="2">
        <f t="shared" si="254"/>
        <v>54035</v>
      </c>
    </row>
    <row r="12034" spans="1:1" x14ac:dyDescent="0.35">
      <c r="A12034" s="2">
        <f t="shared" si="254"/>
        <v>54036</v>
      </c>
    </row>
    <row r="12035" spans="1:1" x14ac:dyDescent="0.35">
      <c r="A12035" s="2">
        <f t="shared" si="254"/>
        <v>54037</v>
      </c>
    </row>
    <row r="12036" spans="1:1" x14ac:dyDescent="0.35">
      <c r="A12036" s="2">
        <f t="shared" si="254"/>
        <v>54038</v>
      </c>
    </row>
    <row r="12037" spans="1:1" x14ac:dyDescent="0.35">
      <c r="A12037" s="2">
        <f t="shared" si="254"/>
        <v>54039</v>
      </c>
    </row>
    <row r="12038" spans="1:1" x14ac:dyDescent="0.35">
      <c r="A12038" s="2">
        <f t="shared" si="254"/>
        <v>54040</v>
      </c>
    </row>
    <row r="12039" spans="1:1" x14ac:dyDescent="0.35">
      <c r="A12039" s="2">
        <f t="shared" si="254"/>
        <v>54041</v>
      </c>
    </row>
    <row r="12040" spans="1:1" x14ac:dyDescent="0.35">
      <c r="A12040" s="2">
        <f t="shared" si="254"/>
        <v>54042</v>
      </c>
    </row>
    <row r="12041" spans="1:1" x14ac:dyDescent="0.35">
      <c r="A12041" s="2">
        <f t="shared" si="254"/>
        <v>54043</v>
      </c>
    </row>
    <row r="12042" spans="1:1" x14ac:dyDescent="0.35">
      <c r="A12042" s="2">
        <f t="shared" si="254"/>
        <v>54044</v>
      </c>
    </row>
    <row r="12043" spans="1:1" x14ac:dyDescent="0.35">
      <c r="A12043" s="2">
        <f t="shared" si="254"/>
        <v>54045</v>
      </c>
    </row>
    <row r="12044" spans="1:1" x14ac:dyDescent="0.35">
      <c r="A12044" s="2">
        <f t="shared" si="254"/>
        <v>54046</v>
      </c>
    </row>
    <row r="12045" spans="1:1" x14ac:dyDescent="0.35">
      <c r="A12045" s="2">
        <f t="shared" si="254"/>
        <v>54047</v>
      </c>
    </row>
    <row r="12046" spans="1:1" x14ac:dyDescent="0.35">
      <c r="A12046" s="2">
        <f t="shared" si="254"/>
        <v>54048</v>
      </c>
    </row>
    <row r="12047" spans="1:1" x14ac:dyDescent="0.35">
      <c r="A12047" s="2">
        <f t="shared" si="254"/>
        <v>54049</v>
      </c>
    </row>
    <row r="12048" spans="1:1" x14ac:dyDescent="0.35">
      <c r="A12048" s="2">
        <f t="shared" si="254"/>
        <v>54050</v>
      </c>
    </row>
    <row r="12049" spans="1:1" x14ac:dyDescent="0.35">
      <c r="A12049" s="2">
        <f t="shared" si="254"/>
        <v>54051</v>
      </c>
    </row>
    <row r="12050" spans="1:1" x14ac:dyDescent="0.35">
      <c r="A12050" s="2">
        <f t="shared" si="254"/>
        <v>54052</v>
      </c>
    </row>
    <row r="12051" spans="1:1" x14ac:dyDescent="0.35">
      <c r="A12051" s="2">
        <f t="shared" si="254"/>
        <v>54053</v>
      </c>
    </row>
    <row r="12052" spans="1:1" x14ac:dyDescent="0.35">
      <c r="A12052" s="2">
        <f t="shared" si="254"/>
        <v>54054</v>
      </c>
    </row>
    <row r="12053" spans="1:1" x14ac:dyDescent="0.35">
      <c r="A12053" s="2">
        <f t="shared" si="254"/>
        <v>54055</v>
      </c>
    </row>
    <row r="12054" spans="1:1" x14ac:dyDescent="0.35">
      <c r="A12054" s="2">
        <f t="shared" si="254"/>
        <v>54056</v>
      </c>
    </row>
    <row r="12055" spans="1:1" x14ac:dyDescent="0.35">
      <c r="A12055" s="2">
        <f t="shared" si="254"/>
        <v>54057</v>
      </c>
    </row>
    <row r="12056" spans="1:1" x14ac:dyDescent="0.35">
      <c r="A12056" s="2">
        <f t="shared" si="254"/>
        <v>54058</v>
      </c>
    </row>
    <row r="12057" spans="1:1" x14ac:dyDescent="0.35">
      <c r="A12057" s="2">
        <f t="shared" si="254"/>
        <v>54059</v>
      </c>
    </row>
    <row r="12058" spans="1:1" x14ac:dyDescent="0.35">
      <c r="A12058" s="2">
        <f t="shared" si="254"/>
        <v>54060</v>
      </c>
    </row>
    <row r="12059" spans="1:1" x14ac:dyDescent="0.35">
      <c r="A12059" s="2">
        <f t="shared" si="254"/>
        <v>54061</v>
      </c>
    </row>
    <row r="12060" spans="1:1" x14ac:dyDescent="0.35">
      <c r="A12060" s="2">
        <f t="shared" si="254"/>
        <v>54062</v>
      </c>
    </row>
    <row r="12061" spans="1:1" x14ac:dyDescent="0.35">
      <c r="A12061" s="2">
        <f t="shared" si="254"/>
        <v>54063</v>
      </c>
    </row>
    <row r="12062" spans="1:1" x14ac:dyDescent="0.35">
      <c r="A12062" s="2">
        <f t="shared" si="254"/>
        <v>54064</v>
      </c>
    </row>
    <row r="12063" spans="1:1" x14ac:dyDescent="0.35">
      <c r="A12063" s="2">
        <f t="shared" si="254"/>
        <v>54065</v>
      </c>
    </row>
    <row r="12064" spans="1:1" x14ac:dyDescent="0.35">
      <c r="A12064" s="2">
        <f t="shared" si="254"/>
        <v>54066</v>
      </c>
    </row>
    <row r="12065" spans="1:1" x14ac:dyDescent="0.35">
      <c r="A12065" s="2">
        <f t="shared" si="254"/>
        <v>54067</v>
      </c>
    </row>
    <row r="12066" spans="1:1" x14ac:dyDescent="0.35">
      <c r="A12066" s="2">
        <f t="shared" si="254"/>
        <v>54068</v>
      </c>
    </row>
    <row r="12067" spans="1:1" x14ac:dyDescent="0.35">
      <c r="A12067" s="2">
        <f t="shared" si="254"/>
        <v>54069</v>
      </c>
    </row>
    <row r="12068" spans="1:1" x14ac:dyDescent="0.35">
      <c r="A12068" s="2">
        <f t="shared" si="254"/>
        <v>54070</v>
      </c>
    </row>
    <row r="12069" spans="1:1" x14ac:dyDescent="0.35">
      <c r="A12069" s="2">
        <f t="shared" si="254"/>
        <v>54071</v>
      </c>
    </row>
    <row r="12070" spans="1:1" x14ac:dyDescent="0.35">
      <c r="A12070" s="2">
        <f t="shared" si="254"/>
        <v>54072</v>
      </c>
    </row>
    <row r="12071" spans="1:1" x14ac:dyDescent="0.35">
      <c r="A12071" s="2">
        <f t="shared" si="254"/>
        <v>54073</v>
      </c>
    </row>
    <row r="12072" spans="1:1" x14ac:dyDescent="0.35">
      <c r="A12072" s="2">
        <f t="shared" si="254"/>
        <v>54074</v>
      </c>
    </row>
    <row r="12073" spans="1:1" x14ac:dyDescent="0.35">
      <c r="A12073" s="2">
        <f t="shared" si="254"/>
        <v>54075</v>
      </c>
    </row>
    <row r="12074" spans="1:1" x14ac:dyDescent="0.35">
      <c r="A12074" s="2">
        <f t="shared" si="254"/>
        <v>54076</v>
      </c>
    </row>
    <row r="12075" spans="1:1" x14ac:dyDescent="0.35">
      <c r="A12075" s="2">
        <f t="shared" si="254"/>
        <v>54077</v>
      </c>
    </row>
    <row r="12076" spans="1:1" x14ac:dyDescent="0.35">
      <c r="A12076" s="2">
        <f t="shared" si="254"/>
        <v>54078</v>
      </c>
    </row>
    <row r="12077" spans="1:1" x14ac:dyDescent="0.35">
      <c r="A12077" s="2">
        <f t="shared" si="254"/>
        <v>54079</v>
      </c>
    </row>
    <row r="12078" spans="1:1" x14ac:dyDescent="0.35">
      <c r="A12078" s="2">
        <f t="shared" si="254"/>
        <v>54080</v>
      </c>
    </row>
    <row r="12079" spans="1:1" x14ac:dyDescent="0.35">
      <c r="A12079" s="2">
        <f t="shared" si="254"/>
        <v>54081</v>
      </c>
    </row>
    <row r="12080" spans="1:1" x14ac:dyDescent="0.35">
      <c r="A12080" s="2">
        <f t="shared" si="254"/>
        <v>54082</v>
      </c>
    </row>
    <row r="12081" spans="1:1" x14ac:dyDescent="0.35">
      <c r="A12081" s="2">
        <f t="shared" si="254"/>
        <v>54083</v>
      </c>
    </row>
    <row r="12082" spans="1:1" x14ac:dyDescent="0.35">
      <c r="A12082" s="2">
        <f t="shared" si="254"/>
        <v>54084</v>
      </c>
    </row>
    <row r="12083" spans="1:1" x14ac:dyDescent="0.35">
      <c r="A12083" s="2">
        <f t="shared" si="254"/>
        <v>54085</v>
      </c>
    </row>
    <row r="12084" spans="1:1" x14ac:dyDescent="0.35">
      <c r="A12084" s="2">
        <f t="shared" si="254"/>
        <v>54086</v>
      </c>
    </row>
    <row r="12085" spans="1:1" x14ac:dyDescent="0.35">
      <c r="A12085" s="2">
        <f t="shared" si="254"/>
        <v>54087</v>
      </c>
    </row>
    <row r="12086" spans="1:1" x14ac:dyDescent="0.35">
      <c r="A12086" s="2">
        <f t="shared" si="254"/>
        <v>54088</v>
      </c>
    </row>
    <row r="12087" spans="1:1" x14ac:dyDescent="0.35">
      <c r="A12087" s="2">
        <f t="shared" si="254"/>
        <v>54089</v>
      </c>
    </row>
    <row r="12088" spans="1:1" x14ac:dyDescent="0.35">
      <c r="A12088" s="2">
        <f t="shared" si="254"/>
        <v>54090</v>
      </c>
    </row>
    <row r="12089" spans="1:1" x14ac:dyDescent="0.35">
      <c r="A12089" s="2">
        <f t="shared" ref="A12089:A12152" si="255">A12088+1</f>
        <v>54091</v>
      </c>
    </row>
    <row r="12090" spans="1:1" x14ac:dyDescent="0.35">
      <c r="A12090" s="2">
        <f t="shared" si="255"/>
        <v>54092</v>
      </c>
    </row>
    <row r="12091" spans="1:1" x14ac:dyDescent="0.35">
      <c r="A12091" s="2">
        <f t="shared" si="255"/>
        <v>54093</v>
      </c>
    </row>
    <row r="12092" spans="1:1" x14ac:dyDescent="0.35">
      <c r="A12092" s="2">
        <f t="shared" si="255"/>
        <v>54094</v>
      </c>
    </row>
    <row r="12093" spans="1:1" x14ac:dyDescent="0.35">
      <c r="A12093" s="2">
        <f t="shared" si="255"/>
        <v>54095</v>
      </c>
    </row>
    <row r="12094" spans="1:1" x14ac:dyDescent="0.35">
      <c r="A12094" s="2">
        <f t="shared" si="255"/>
        <v>54096</v>
      </c>
    </row>
    <row r="12095" spans="1:1" x14ac:dyDescent="0.35">
      <c r="A12095" s="2">
        <f t="shared" si="255"/>
        <v>54097</v>
      </c>
    </row>
    <row r="12096" spans="1:1" x14ac:dyDescent="0.35">
      <c r="A12096" s="2">
        <f t="shared" si="255"/>
        <v>54098</v>
      </c>
    </row>
    <row r="12097" spans="1:1" x14ac:dyDescent="0.35">
      <c r="A12097" s="2">
        <f t="shared" si="255"/>
        <v>54099</v>
      </c>
    </row>
    <row r="12098" spans="1:1" x14ac:dyDescent="0.35">
      <c r="A12098" s="2">
        <f t="shared" si="255"/>
        <v>54100</v>
      </c>
    </row>
    <row r="12099" spans="1:1" x14ac:dyDescent="0.35">
      <c r="A12099" s="2">
        <f t="shared" si="255"/>
        <v>54101</v>
      </c>
    </row>
    <row r="12100" spans="1:1" x14ac:dyDescent="0.35">
      <c r="A12100" s="2">
        <f t="shared" si="255"/>
        <v>54102</v>
      </c>
    </row>
    <row r="12101" spans="1:1" x14ac:dyDescent="0.35">
      <c r="A12101" s="2">
        <f t="shared" si="255"/>
        <v>54103</v>
      </c>
    </row>
    <row r="12102" spans="1:1" x14ac:dyDescent="0.35">
      <c r="A12102" s="2">
        <f t="shared" si="255"/>
        <v>54104</v>
      </c>
    </row>
    <row r="12103" spans="1:1" x14ac:dyDescent="0.35">
      <c r="A12103" s="2">
        <f t="shared" si="255"/>
        <v>54105</v>
      </c>
    </row>
    <row r="12104" spans="1:1" x14ac:dyDescent="0.35">
      <c r="A12104" s="2">
        <f t="shared" si="255"/>
        <v>54106</v>
      </c>
    </row>
    <row r="12105" spans="1:1" x14ac:dyDescent="0.35">
      <c r="A12105" s="2">
        <f t="shared" si="255"/>
        <v>54107</v>
      </c>
    </row>
    <row r="12106" spans="1:1" x14ac:dyDescent="0.35">
      <c r="A12106" s="2">
        <f t="shared" si="255"/>
        <v>54108</v>
      </c>
    </row>
    <row r="12107" spans="1:1" x14ac:dyDescent="0.35">
      <c r="A12107" s="2">
        <f t="shared" si="255"/>
        <v>54109</v>
      </c>
    </row>
    <row r="12108" spans="1:1" x14ac:dyDescent="0.35">
      <c r="A12108" s="2">
        <f t="shared" si="255"/>
        <v>54110</v>
      </c>
    </row>
    <row r="12109" spans="1:1" x14ac:dyDescent="0.35">
      <c r="A12109" s="2">
        <f t="shared" si="255"/>
        <v>54111</v>
      </c>
    </row>
    <row r="12110" spans="1:1" x14ac:dyDescent="0.35">
      <c r="A12110" s="2">
        <f t="shared" si="255"/>
        <v>54112</v>
      </c>
    </row>
    <row r="12111" spans="1:1" x14ac:dyDescent="0.35">
      <c r="A12111" s="2">
        <f t="shared" si="255"/>
        <v>54113</v>
      </c>
    </row>
    <row r="12112" spans="1:1" x14ac:dyDescent="0.35">
      <c r="A12112" s="2">
        <f t="shared" si="255"/>
        <v>54114</v>
      </c>
    </row>
    <row r="12113" spans="1:1" x14ac:dyDescent="0.35">
      <c r="A12113" s="2">
        <f t="shared" si="255"/>
        <v>54115</v>
      </c>
    </row>
    <row r="12114" spans="1:1" x14ac:dyDescent="0.35">
      <c r="A12114" s="2">
        <f t="shared" si="255"/>
        <v>54116</v>
      </c>
    </row>
    <row r="12115" spans="1:1" x14ac:dyDescent="0.35">
      <c r="A12115" s="2">
        <f t="shared" si="255"/>
        <v>54117</v>
      </c>
    </row>
    <row r="12116" spans="1:1" x14ac:dyDescent="0.35">
      <c r="A12116" s="2">
        <f t="shared" si="255"/>
        <v>54118</v>
      </c>
    </row>
    <row r="12117" spans="1:1" x14ac:dyDescent="0.35">
      <c r="A12117" s="2">
        <f t="shared" si="255"/>
        <v>54119</v>
      </c>
    </row>
    <row r="12118" spans="1:1" x14ac:dyDescent="0.35">
      <c r="A12118" s="2">
        <f t="shared" si="255"/>
        <v>54120</v>
      </c>
    </row>
    <row r="12119" spans="1:1" x14ac:dyDescent="0.35">
      <c r="A12119" s="2">
        <f t="shared" si="255"/>
        <v>54121</v>
      </c>
    </row>
    <row r="12120" spans="1:1" x14ac:dyDescent="0.35">
      <c r="A12120" s="2">
        <f t="shared" si="255"/>
        <v>54122</v>
      </c>
    </row>
    <row r="12121" spans="1:1" x14ac:dyDescent="0.35">
      <c r="A12121" s="2">
        <f t="shared" si="255"/>
        <v>54123</v>
      </c>
    </row>
    <row r="12122" spans="1:1" x14ac:dyDescent="0.35">
      <c r="A12122" s="2">
        <f t="shared" si="255"/>
        <v>54124</v>
      </c>
    </row>
    <row r="12123" spans="1:1" x14ac:dyDescent="0.35">
      <c r="A12123" s="2">
        <f t="shared" si="255"/>
        <v>54125</v>
      </c>
    </row>
    <row r="12124" spans="1:1" x14ac:dyDescent="0.35">
      <c r="A12124" s="2">
        <f t="shared" si="255"/>
        <v>54126</v>
      </c>
    </row>
    <row r="12125" spans="1:1" x14ac:dyDescent="0.35">
      <c r="A12125" s="2">
        <f t="shared" si="255"/>
        <v>54127</v>
      </c>
    </row>
    <row r="12126" spans="1:1" x14ac:dyDescent="0.35">
      <c r="A12126" s="2">
        <f t="shared" si="255"/>
        <v>54128</v>
      </c>
    </row>
    <row r="12127" spans="1:1" x14ac:dyDescent="0.35">
      <c r="A12127" s="2">
        <f t="shared" si="255"/>
        <v>54129</v>
      </c>
    </row>
    <row r="12128" spans="1:1" x14ac:dyDescent="0.35">
      <c r="A12128" s="2">
        <f t="shared" si="255"/>
        <v>54130</v>
      </c>
    </row>
    <row r="12129" spans="1:1" x14ac:dyDescent="0.35">
      <c r="A12129" s="2">
        <f t="shared" si="255"/>
        <v>54131</v>
      </c>
    </row>
    <row r="12130" spans="1:1" x14ac:dyDescent="0.35">
      <c r="A12130" s="2">
        <f t="shared" si="255"/>
        <v>54132</v>
      </c>
    </row>
    <row r="12131" spans="1:1" x14ac:dyDescent="0.35">
      <c r="A12131" s="2">
        <f t="shared" si="255"/>
        <v>54133</v>
      </c>
    </row>
    <row r="12132" spans="1:1" x14ac:dyDescent="0.35">
      <c r="A12132" s="2">
        <f t="shared" si="255"/>
        <v>54134</v>
      </c>
    </row>
    <row r="12133" spans="1:1" x14ac:dyDescent="0.35">
      <c r="A12133" s="2">
        <f t="shared" si="255"/>
        <v>54135</v>
      </c>
    </row>
    <row r="12134" spans="1:1" x14ac:dyDescent="0.35">
      <c r="A12134" s="2">
        <f t="shared" si="255"/>
        <v>54136</v>
      </c>
    </row>
    <row r="12135" spans="1:1" x14ac:dyDescent="0.35">
      <c r="A12135" s="2">
        <f t="shared" si="255"/>
        <v>54137</v>
      </c>
    </row>
    <row r="12136" spans="1:1" x14ac:dyDescent="0.35">
      <c r="A12136" s="2">
        <f t="shared" si="255"/>
        <v>54138</v>
      </c>
    </row>
    <row r="12137" spans="1:1" x14ac:dyDescent="0.35">
      <c r="A12137" s="2">
        <f t="shared" si="255"/>
        <v>54139</v>
      </c>
    </row>
    <row r="12138" spans="1:1" x14ac:dyDescent="0.35">
      <c r="A12138" s="2">
        <f t="shared" si="255"/>
        <v>54140</v>
      </c>
    </row>
    <row r="12139" spans="1:1" x14ac:dyDescent="0.35">
      <c r="A12139" s="2">
        <f t="shared" si="255"/>
        <v>54141</v>
      </c>
    </row>
    <row r="12140" spans="1:1" x14ac:dyDescent="0.35">
      <c r="A12140" s="2">
        <f t="shared" si="255"/>
        <v>54142</v>
      </c>
    </row>
    <row r="12141" spans="1:1" x14ac:dyDescent="0.35">
      <c r="A12141" s="2">
        <f t="shared" si="255"/>
        <v>54143</v>
      </c>
    </row>
    <row r="12142" spans="1:1" x14ac:dyDescent="0.35">
      <c r="A12142" s="2">
        <f t="shared" si="255"/>
        <v>54144</v>
      </c>
    </row>
    <row r="12143" spans="1:1" x14ac:dyDescent="0.35">
      <c r="A12143" s="2">
        <f t="shared" si="255"/>
        <v>54145</v>
      </c>
    </row>
    <row r="12144" spans="1:1" x14ac:dyDescent="0.35">
      <c r="A12144" s="2">
        <f t="shared" si="255"/>
        <v>54146</v>
      </c>
    </row>
    <row r="12145" spans="1:1" x14ac:dyDescent="0.35">
      <c r="A12145" s="2">
        <f t="shared" si="255"/>
        <v>54147</v>
      </c>
    </row>
    <row r="12146" spans="1:1" x14ac:dyDescent="0.35">
      <c r="A12146" s="2">
        <f t="shared" si="255"/>
        <v>54148</v>
      </c>
    </row>
    <row r="12147" spans="1:1" x14ac:dyDescent="0.35">
      <c r="A12147" s="2">
        <f t="shared" si="255"/>
        <v>54149</v>
      </c>
    </row>
    <row r="12148" spans="1:1" x14ac:dyDescent="0.35">
      <c r="A12148" s="2">
        <f t="shared" si="255"/>
        <v>54150</v>
      </c>
    </row>
    <row r="12149" spans="1:1" x14ac:dyDescent="0.35">
      <c r="A12149" s="2">
        <f t="shared" si="255"/>
        <v>54151</v>
      </c>
    </row>
    <row r="12150" spans="1:1" x14ac:dyDescent="0.35">
      <c r="A12150" s="2">
        <f t="shared" si="255"/>
        <v>54152</v>
      </c>
    </row>
    <row r="12151" spans="1:1" x14ac:dyDescent="0.35">
      <c r="A12151" s="2">
        <f t="shared" si="255"/>
        <v>54153</v>
      </c>
    </row>
    <row r="12152" spans="1:1" x14ac:dyDescent="0.35">
      <c r="A12152" s="2">
        <f t="shared" si="255"/>
        <v>54154</v>
      </c>
    </row>
    <row r="12153" spans="1:1" x14ac:dyDescent="0.35">
      <c r="A12153" s="2">
        <f t="shared" ref="A12153:A12216" si="256">A12152+1</f>
        <v>54155</v>
      </c>
    </row>
    <row r="12154" spans="1:1" x14ac:dyDescent="0.35">
      <c r="A12154" s="2">
        <f t="shared" si="256"/>
        <v>54156</v>
      </c>
    </row>
    <row r="12155" spans="1:1" x14ac:dyDescent="0.35">
      <c r="A12155" s="2">
        <f t="shared" si="256"/>
        <v>54157</v>
      </c>
    </row>
    <row r="12156" spans="1:1" x14ac:dyDescent="0.35">
      <c r="A12156" s="2">
        <f t="shared" si="256"/>
        <v>54158</v>
      </c>
    </row>
    <row r="12157" spans="1:1" x14ac:dyDescent="0.35">
      <c r="A12157" s="2">
        <f t="shared" si="256"/>
        <v>54159</v>
      </c>
    </row>
    <row r="12158" spans="1:1" x14ac:dyDescent="0.35">
      <c r="A12158" s="2">
        <f t="shared" si="256"/>
        <v>54160</v>
      </c>
    </row>
    <row r="12159" spans="1:1" x14ac:dyDescent="0.35">
      <c r="A12159" s="2">
        <f t="shared" si="256"/>
        <v>54161</v>
      </c>
    </row>
    <row r="12160" spans="1:1" x14ac:dyDescent="0.35">
      <c r="A12160" s="2">
        <f t="shared" si="256"/>
        <v>54162</v>
      </c>
    </row>
    <row r="12161" spans="1:1" x14ac:dyDescent="0.35">
      <c r="A12161" s="2">
        <f t="shared" si="256"/>
        <v>54163</v>
      </c>
    </row>
    <row r="12162" spans="1:1" x14ac:dyDescent="0.35">
      <c r="A12162" s="2">
        <f t="shared" si="256"/>
        <v>54164</v>
      </c>
    </row>
    <row r="12163" spans="1:1" x14ac:dyDescent="0.35">
      <c r="A12163" s="2">
        <f t="shared" si="256"/>
        <v>54165</v>
      </c>
    </row>
    <row r="12164" spans="1:1" x14ac:dyDescent="0.35">
      <c r="A12164" s="2">
        <f t="shared" si="256"/>
        <v>54166</v>
      </c>
    </row>
    <row r="12165" spans="1:1" x14ac:dyDescent="0.35">
      <c r="A12165" s="2">
        <f t="shared" si="256"/>
        <v>54167</v>
      </c>
    </row>
    <row r="12166" spans="1:1" x14ac:dyDescent="0.35">
      <c r="A12166" s="2">
        <f t="shared" si="256"/>
        <v>54168</v>
      </c>
    </row>
    <row r="12167" spans="1:1" x14ac:dyDescent="0.35">
      <c r="A12167" s="2">
        <f t="shared" si="256"/>
        <v>54169</v>
      </c>
    </row>
    <row r="12168" spans="1:1" x14ac:dyDescent="0.35">
      <c r="A12168" s="2">
        <f t="shared" si="256"/>
        <v>54170</v>
      </c>
    </row>
    <row r="12169" spans="1:1" x14ac:dyDescent="0.35">
      <c r="A12169" s="2">
        <f t="shared" si="256"/>
        <v>54171</v>
      </c>
    </row>
    <row r="12170" spans="1:1" x14ac:dyDescent="0.35">
      <c r="A12170" s="2">
        <f t="shared" si="256"/>
        <v>54172</v>
      </c>
    </row>
    <row r="12171" spans="1:1" x14ac:dyDescent="0.35">
      <c r="A12171" s="2">
        <f t="shared" si="256"/>
        <v>54173</v>
      </c>
    </row>
    <row r="12172" spans="1:1" x14ac:dyDescent="0.35">
      <c r="A12172" s="2">
        <f t="shared" si="256"/>
        <v>54174</v>
      </c>
    </row>
    <row r="12173" spans="1:1" x14ac:dyDescent="0.35">
      <c r="A12173" s="2">
        <f t="shared" si="256"/>
        <v>54175</v>
      </c>
    </row>
    <row r="12174" spans="1:1" x14ac:dyDescent="0.35">
      <c r="A12174" s="2">
        <f t="shared" si="256"/>
        <v>54176</v>
      </c>
    </row>
    <row r="12175" spans="1:1" x14ac:dyDescent="0.35">
      <c r="A12175" s="2">
        <f t="shared" si="256"/>
        <v>54177</v>
      </c>
    </row>
    <row r="12176" spans="1:1" x14ac:dyDescent="0.35">
      <c r="A12176" s="2">
        <f t="shared" si="256"/>
        <v>54178</v>
      </c>
    </row>
    <row r="12177" spans="1:1" x14ac:dyDescent="0.35">
      <c r="A12177" s="2">
        <f t="shared" si="256"/>
        <v>54179</v>
      </c>
    </row>
    <row r="12178" spans="1:1" x14ac:dyDescent="0.35">
      <c r="A12178" s="2">
        <f t="shared" si="256"/>
        <v>54180</v>
      </c>
    </row>
    <row r="12179" spans="1:1" x14ac:dyDescent="0.35">
      <c r="A12179" s="2">
        <f t="shared" si="256"/>
        <v>54181</v>
      </c>
    </row>
    <row r="12180" spans="1:1" x14ac:dyDescent="0.35">
      <c r="A12180" s="2">
        <f t="shared" si="256"/>
        <v>54182</v>
      </c>
    </row>
    <row r="12181" spans="1:1" x14ac:dyDescent="0.35">
      <c r="A12181" s="2">
        <f t="shared" si="256"/>
        <v>54183</v>
      </c>
    </row>
    <row r="12182" spans="1:1" x14ac:dyDescent="0.35">
      <c r="A12182" s="2">
        <f t="shared" si="256"/>
        <v>54184</v>
      </c>
    </row>
    <row r="12183" spans="1:1" x14ac:dyDescent="0.35">
      <c r="A12183" s="2">
        <f t="shared" si="256"/>
        <v>54185</v>
      </c>
    </row>
    <row r="12184" spans="1:1" x14ac:dyDescent="0.35">
      <c r="A12184" s="2">
        <f t="shared" si="256"/>
        <v>54186</v>
      </c>
    </row>
    <row r="12185" spans="1:1" x14ac:dyDescent="0.35">
      <c r="A12185" s="2">
        <f t="shared" si="256"/>
        <v>54187</v>
      </c>
    </row>
    <row r="12186" spans="1:1" x14ac:dyDescent="0.35">
      <c r="A12186" s="2">
        <f t="shared" si="256"/>
        <v>54188</v>
      </c>
    </row>
    <row r="12187" spans="1:1" x14ac:dyDescent="0.35">
      <c r="A12187" s="2">
        <f t="shared" si="256"/>
        <v>54189</v>
      </c>
    </row>
    <row r="12188" spans="1:1" x14ac:dyDescent="0.35">
      <c r="A12188" s="2">
        <f t="shared" si="256"/>
        <v>54190</v>
      </c>
    </row>
    <row r="12189" spans="1:1" x14ac:dyDescent="0.35">
      <c r="A12189" s="2">
        <f t="shared" si="256"/>
        <v>54191</v>
      </c>
    </row>
    <row r="12190" spans="1:1" x14ac:dyDescent="0.35">
      <c r="A12190" s="2">
        <f t="shared" si="256"/>
        <v>54192</v>
      </c>
    </row>
    <row r="12191" spans="1:1" x14ac:dyDescent="0.35">
      <c r="A12191" s="2">
        <f t="shared" si="256"/>
        <v>54193</v>
      </c>
    </row>
    <row r="12192" spans="1:1" x14ac:dyDescent="0.35">
      <c r="A12192" s="2">
        <f t="shared" si="256"/>
        <v>54194</v>
      </c>
    </row>
    <row r="12193" spans="1:1" x14ac:dyDescent="0.35">
      <c r="A12193" s="2">
        <f t="shared" si="256"/>
        <v>54195</v>
      </c>
    </row>
    <row r="12194" spans="1:1" x14ac:dyDescent="0.35">
      <c r="A12194" s="2">
        <f t="shared" si="256"/>
        <v>54196</v>
      </c>
    </row>
    <row r="12195" spans="1:1" x14ac:dyDescent="0.35">
      <c r="A12195" s="2">
        <f t="shared" si="256"/>
        <v>54197</v>
      </c>
    </row>
    <row r="12196" spans="1:1" x14ac:dyDescent="0.35">
      <c r="A12196" s="2">
        <f t="shared" si="256"/>
        <v>54198</v>
      </c>
    </row>
    <row r="12197" spans="1:1" x14ac:dyDescent="0.35">
      <c r="A12197" s="2">
        <f t="shared" si="256"/>
        <v>54199</v>
      </c>
    </row>
    <row r="12198" spans="1:1" x14ac:dyDescent="0.35">
      <c r="A12198" s="2">
        <f t="shared" si="256"/>
        <v>54200</v>
      </c>
    </row>
    <row r="12199" spans="1:1" x14ac:dyDescent="0.35">
      <c r="A12199" s="2">
        <f t="shared" si="256"/>
        <v>54201</v>
      </c>
    </row>
    <row r="12200" spans="1:1" x14ac:dyDescent="0.35">
      <c r="A12200" s="2">
        <f t="shared" si="256"/>
        <v>54202</v>
      </c>
    </row>
    <row r="12201" spans="1:1" x14ac:dyDescent="0.35">
      <c r="A12201" s="2">
        <f t="shared" si="256"/>
        <v>54203</v>
      </c>
    </row>
    <row r="12202" spans="1:1" x14ac:dyDescent="0.35">
      <c r="A12202" s="2">
        <f t="shared" si="256"/>
        <v>54204</v>
      </c>
    </row>
    <row r="12203" spans="1:1" x14ac:dyDescent="0.35">
      <c r="A12203" s="2">
        <f t="shared" si="256"/>
        <v>54205</v>
      </c>
    </row>
    <row r="12204" spans="1:1" x14ac:dyDescent="0.35">
      <c r="A12204" s="2">
        <f t="shared" si="256"/>
        <v>54206</v>
      </c>
    </row>
    <row r="12205" spans="1:1" x14ac:dyDescent="0.35">
      <c r="A12205" s="2">
        <f t="shared" si="256"/>
        <v>54207</v>
      </c>
    </row>
    <row r="12206" spans="1:1" x14ac:dyDescent="0.35">
      <c r="A12206" s="2">
        <f t="shared" si="256"/>
        <v>54208</v>
      </c>
    </row>
    <row r="12207" spans="1:1" x14ac:dyDescent="0.35">
      <c r="A12207" s="2">
        <f t="shared" si="256"/>
        <v>54209</v>
      </c>
    </row>
    <row r="12208" spans="1:1" x14ac:dyDescent="0.35">
      <c r="A12208" s="2">
        <f t="shared" si="256"/>
        <v>54210</v>
      </c>
    </row>
    <row r="12209" spans="1:1" x14ac:dyDescent="0.35">
      <c r="A12209" s="2">
        <f t="shared" si="256"/>
        <v>54211</v>
      </c>
    </row>
    <row r="12210" spans="1:1" x14ac:dyDescent="0.35">
      <c r="A12210" s="2">
        <f t="shared" si="256"/>
        <v>54212</v>
      </c>
    </row>
    <row r="12211" spans="1:1" x14ac:dyDescent="0.35">
      <c r="A12211" s="2">
        <f t="shared" si="256"/>
        <v>54213</v>
      </c>
    </row>
    <row r="12212" spans="1:1" x14ac:dyDescent="0.35">
      <c r="A12212" s="2">
        <f t="shared" si="256"/>
        <v>54214</v>
      </c>
    </row>
    <row r="12213" spans="1:1" x14ac:dyDescent="0.35">
      <c r="A12213" s="2">
        <f t="shared" si="256"/>
        <v>54215</v>
      </c>
    </row>
    <row r="12214" spans="1:1" x14ac:dyDescent="0.35">
      <c r="A12214" s="2">
        <f t="shared" si="256"/>
        <v>54216</v>
      </c>
    </row>
    <row r="12215" spans="1:1" x14ac:dyDescent="0.35">
      <c r="A12215" s="2">
        <f t="shared" si="256"/>
        <v>54217</v>
      </c>
    </row>
    <row r="12216" spans="1:1" x14ac:dyDescent="0.35">
      <c r="A12216" s="2">
        <f t="shared" si="256"/>
        <v>54218</v>
      </c>
    </row>
    <row r="12217" spans="1:1" x14ac:dyDescent="0.35">
      <c r="A12217" s="2">
        <f t="shared" ref="A12217:A12280" si="257">A12216+1</f>
        <v>54219</v>
      </c>
    </row>
    <row r="12218" spans="1:1" x14ac:dyDescent="0.35">
      <c r="A12218" s="2">
        <f t="shared" si="257"/>
        <v>54220</v>
      </c>
    </row>
    <row r="12219" spans="1:1" x14ac:dyDescent="0.35">
      <c r="A12219" s="2">
        <f t="shared" si="257"/>
        <v>54221</v>
      </c>
    </row>
    <row r="12220" spans="1:1" x14ac:dyDescent="0.35">
      <c r="A12220" s="2">
        <f t="shared" si="257"/>
        <v>54222</v>
      </c>
    </row>
    <row r="12221" spans="1:1" x14ac:dyDescent="0.35">
      <c r="A12221" s="2">
        <f t="shared" si="257"/>
        <v>54223</v>
      </c>
    </row>
    <row r="12222" spans="1:1" x14ac:dyDescent="0.35">
      <c r="A12222" s="2">
        <f t="shared" si="257"/>
        <v>54224</v>
      </c>
    </row>
    <row r="12223" spans="1:1" x14ac:dyDescent="0.35">
      <c r="A12223" s="2">
        <f t="shared" si="257"/>
        <v>54225</v>
      </c>
    </row>
    <row r="12224" spans="1:1" x14ac:dyDescent="0.35">
      <c r="A12224" s="2">
        <f t="shared" si="257"/>
        <v>54226</v>
      </c>
    </row>
    <row r="12225" spans="1:1" x14ac:dyDescent="0.35">
      <c r="A12225" s="2">
        <f t="shared" si="257"/>
        <v>54227</v>
      </c>
    </row>
    <row r="12226" spans="1:1" x14ac:dyDescent="0.35">
      <c r="A12226" s="2">
        <f t="shared" si="257"/>
        <v>54228</v>
      </c>
    </row>
    <row r="12227" spans="1:1" x14ac:dyDescent="0.35">
      <c r="A12227" s="2">
        <f t="shared" si="257"/>
        <v>54229</v>
      </c>
    </row>
    <row r="12228" spans="1:1" x14ac:dyDescent="0.35">
      <c r="A12228" s="2">
        <f t="shared" si="257"/>
        <v>54230</v>
      </c>
    </row>
    <row r="12229" spans="1:1" x14ac:dyDescent="0.35">
      <c r="A12229" s="2">
        <f t="shared" si="257"/>
        <v>54231</v>
      </c>
    </row>
    <row r="12230" spans="1:1" x14ac:dyDescent="0.35">
      <c r="A12230" s="2">
        <f t="shared" si="257"/>
        <v>54232</v>
      </c>
    </row>
    <row r="12231" spans="1:1" x14ac:dyDescent="0.35">
      <c r="A12231" s="2">
        <f t="shared" si="257"/>
        <v>54233</v>
      </c>
    </row>
    <row r="12232" spans="1:1" x14ac:dyDescent="0.35">
      <c r="A12232" s="2">
        <f t="shared" si="257"/>
        <v>54234</v>
      </c>
    </row>
    <row r="12233" spans="1:1" x14ac:dyDescent="0.35">
      <c r="A12233" s="2">
        <f t="shared" si="257"/>
        <v>54235</v>
      </c>
    </row>
    <row r="12234" spans="1:1" x14ac:dyDescent="0.35">
      <c r="A12234" s="2">
        <f t="shared" si="257"/>
        <v>54236</v>
      </c>
    </row>
    <row r="12235" spans="1:1" x14ac:dyDescent="0.35">
      <c r="A12235" s="2">
        <f t="shared" si="257"/>
        <v>54237</v>
      </c>
    </row>
    <row r="12236" spans="1:1" x14ac:dyDescent="0.35">
      <c r="A12236" s="2">
        <f t="shared" si="257"/>
        <v>54238</v>
      </c>
    </row>
    <row r="12237" spans="1:1" x14ac:dyDescent="0.35">
      <c r="A12237" s="2">
        <f t="shared" si="257"/>
        <v>54239</v>
      </c>
    </row>
    <row r="12238" spans="1:1" x14ac:dyDescent="0.35">
      <c r="A12238" s="2">
        <f t="shared" si="257"/>
        <v>54240</v>
      </c>
    </row>
    <row r="12239" spans="1:1" x14ac:dyDescent="0.35">
      <c r="A12239" s="2">
        <f t="shared" si="257"/>
        <v>54241</v>
      </c>
    </row>
    <row r="12240" spans="1:1" x14ac:dyDescent="0.35">
      <c r="A12240" s="2">
        <f t="shared" si="257"/>
        <v>54242</v>
      </c>
    </row>
    <row r="12241" spans="1:1" x14ac:dyDescent="0.35">
      <c r="A12241" s="2">
        <f t="shared" si="257"/>
        <v>54243</v>
      </c>
    </row>
    <row r="12242" spans="1:1" x14ac:dyDescent="0.35">
      <c r="A12242" s="2">
        <f t="shared" si="257"/>
        <v>54244</v>
      </c>
    </row>
    <row r="12243" spans="1:1" x14ac:dyDescent="0.35">
      <c r="A12243" s="2">
        <f t="shared" si="257"/>
        <v>54245</v>
      </c>
    </row>
    <row r="12244" spans="1:1" x14ac:dyDescent="0.35">
      <c r="A12244" s="2">
        <f t="shared" si="257"/>
        <v>54246</v>
      </c>
    </row>
    <row r="12245" spans="1:1" x14ac:dyDescent="0.35">
      <c r="A12245" s="2">
        <f t="shared" si="257"/>
        <v>54247</v>
      </c>
    </row>
    <row r="12246" spans="1:1" x14ac:dyDescent="0.35">
      <c r="A12246" s="2">
        <f t="shared" si="257"/>
        <v>54248</v>
      </c>
    </row>
    <row r="12247" spans="1:1" x14ac:dyDescent="0.35">
      <c r="A12247" s="2">
        <f t="shared" si="257"/>
        <v>54249</v>
      </c>
    </row>
    <row r="12248" spans="1:1" x14ac:dyDescent="0.35">
      <c r="A12248" s="2">
        <f t="shared" si="257"/>
        <v>54250</v>
      </c>
    </row>
    <row r="12249" spans="1:1" x14ac:dyDescent="0.35">
      <c r="A12249" s="2">
        <f t="shared" si="257"/>
        <v>54251</v>
      </c>
    </row>
    <row r="12250" spans="1:1" x14ac:dyDescent="0.35">
      <c r="A12250" s="2">
        <f t="shared" si="257"/>
        <v>54252</v>
      </c>
    </row>
    <row r="12251" spans="1:1" x14ac:dyDescent="0.35">
      <c r="A12251" s="2">
        <f t="shared" si="257"/>
        <v>54253</v>
      </c>
    </row>
    <row r="12252" spans="1:1" x14ac:dyDescent="0.35">
      <c r="A12252" s="2">
        <f t="shared" si="257"/>
        <v>54254</v>
      </c>
    </row>
    <row r="12253" spans="1:1" x14ac:dyDescent="0.35">
      <c r="A12253" s="2">
        <f t="shared" si="257"/>
        <v>54255</v>
      </c>
    </row>
    <row r="12254" spans="1:1" x14ac:dyDescent="0.35">
      <c r="A12254" s="2">
        <f t="shared" si="257"/>
        <v>54256</v>
      </c>
    </row>
    <row r="12255" spans="1:1" x14ac:dyDescent="0.35">
      <c r="A12255" s="2">
        <f t="shared" si="257"/>
        <v>54257</v>
      </c>
    </row>
    <row r="12256" spans="1:1" x14ac:dyDescent="0.35">
      <c r="A12256" s="2">
        <f t="shared" si="257"/>
        <v>54258</v>
      </c>
    </row>
    <row r="12257" spans="1:1" x14ac:dyDescent="0.35">
      <c r="A12257" s="2">
        <f t="shared" si="257"/>
        <v>54259</v>
      </c>
    </row>
    <row r="12258" spans="1:1" x14ac:dyDescent="0.35">
      <c r="A12258" s="2">
        <f t="shared" si="257"/>
        <v>54260</v>
      </c>
    </row>
    <row r="12259" spans="1:1" x14ac:dyDescent="0.35">
      <c r="A12259" s="2">
        <f t="shared" si="257"/>
        <v>54261</v>
      </c>
    </row>
    <row r="12260" spans="1:1" x14ac:dyDescent="0.35">
      <c r="A12260" s="2">
        <f t="shared" si="257"/>
        <v>54262</v>
      </c>
    </row>
    <row r="12261" spans="1:1" x14ac:dyDescent="0.35">
      <c r="A12261" s="2">
        <f t="shared" si="257"/>
        <v>54263</v>
      </c>
    </row>
    <row r="12262" spans="1:1" x14ac:dyDescent="0.35">
      <c r="A12262" s="2">
        <f t="shared" si="257"/>
        <v>54264</v>
      </c>
    </row>
    <row r="12263" spans="1:1" x14ac:dyDescent="0.35">
      <c r="A12263" s="2">
        <f t="shared" si="257"/>
        <v>54265</v>
      </c>
    </row>
    <row r="12264" spans="1:1" x14ac:dyDescent="0.35">
      <c r="A12264" s="2">
        <f t="shared" si="257"/>
        <v>54266</v>
      </c>
    </row>
    <row r="12265" spans="1:1" x14ac:dyDescent="0.35">
      <c r="A12265" s="2">
        <f t="shared" si="257"/>
        <v>54267</v>
      </c>
    </row>
    <row r="12266" spans="1:1" x14ac:dyDescent="0.35">
      <c r="A12266" s="2">
        <f t="shared" si="257"/>
        <v>54268</v>
      </c>
    </row>
    <row r="12267" spans="1:1" x14ac:dyDescent="0.35">
      <c r="A12267" s="2">
        <f t="shared" si="257"/>
        <v>54269</v>
      </c>
    </row>
    <row r="12268" spans="1:1" x14ac:dyDescent="0.35">
      <c r="A12268" s="2">
        <f t="shared" si="257"/>
        <v>54270</v>
      </c>
    </row>
    <row r="12269" spans="1:1" x14ac:dyDescent="0.35">
      <c r="A12269" s="2">
        <f t="shared" si="257"/>
        <v>54271</v>
      </c>
    </row>
    <row r="12270" spans="1:1" x14ac:dyDescent="0.35">
      <c r="A12270" s="2">
        <f t="shared" si="257"/>
        <v>54272</v>
      </c>
    </row>
    <row r="12271" spans="1:1" x14ac:dyDescent="0.35">
      <c r="A12271" s="2">
        <f t="shared" si="257"/>
        <v>54273</v>
      </c>
    </row>
    <row r="12272" spans="1:1" x14ac:dyDescent="0.35">
      <c r="A12272" s="2">
        <f t="shared" si="257"/>
        <v>54274</v>
      </c>
    </row>
    <row r="12273" spans="1:1" x14ac:dyDescent="0.35">
      <c r="A12273" s="2">
        <f t="shared" si="257"/>
        <v>54275</v>
      </c>
    </row>
    <row r="12274" spans="1:1" x14ac:dyDescent="0.35">
      <c r="A12274" s="2">
        <f t="shared" si="257"/>
        <v>54276</v>
      </c>
    </row>
    <row r="12275" spans="1:1" x14ac:dyDescent="0.35">
      <c r="A12275" s="2">
        <f t="shared" si="257"/>
        <v>54277</v>
      </c>
    </row>
    <row r="12276" spans="1:1" x14ac:dyDescent="0.35">
      <c r="A12276" s="2">
        <f t="shared" si="257"/>
        <v>54278</v>
      </c>
    </row>
    <row r="12277" spans="1:1" x14ac:dyDescent="0.35">
      <c r="A12277" s="2">
        <f t="shared" si="257"/>
        <v>54279</v>
      </c>
    </row>
    <row r="12278" spans="1:1" x14ac:dyDescent="0.35">
      <c r="A12278" s="2">
        <f t="shared" si="257"/>
        <v>54280</v>
      </c>
    </row>
    <row r="12279" spans="1:1" x14ac:dyDescent="0.35">
      <c r="A12279" s="2">
        <f t="shared" si="257"/>
        <v>54281</v>
      </c>
    </row>
    <row r="12280" spans="1:1" x14ac:dyDescent="0.35">
      <c r="A12280" s="2">
        <f t="shared" si="257"/>
        <v>54282</v>
      </c>
    </row>
    <row r="12281" spans="1:1" x14ac:dyDescent="0.35">
      <c r="A12281" s="2">
        <f t="shared" ref="A12281:A12344" si="258">A12280+1</f>
        <v>54283</v>
      </c>
    </row>
    <row r="12282" spans="1:1" x14ac:dyDescent="0.35">
      <c r="A12282" s="2">
        <f t="shared" si="258"/>
        <v>54284</v>
      </c>
    </row>
    <row r="12283" spans="1:1" x14ac:dyDescent="0.35">
      <c r="A12283" s="2">
        <f t="shared" si="258"/>
        <v>54285</v>
      </c>
    </row>
    <row r="12284" spans="1:1" x14ac:dyDescent="0.35">
      <c r="A12284" s="2">
        <f t="shared" si="258"/>
        <v>54286</v>
      </c>
    </row>
    <row r="12285" spans="1:1" x14ac:dyDescent="0.35">
      <c r="A12285" s="2">
        <f t="shared" si="258"/>
        <v>54287</v>
      </c>
    </row>
    <row r="12286" spans="1:1" x14ac:dyDescent="0.35">
      <c r="A12286" s="2">
        <f t="shared" si="258"/>
        <v>54288</v>
      </c>
    </row>
    <row r="12287" spans="1:1" x14ac:dyDescent="0.35">
      <c r="A12287" s="2">
        <f t="shared" si="258"/>
        <v>54289</v>
      </c>
    </row>
    <row r="12288" spans="1:1" x14ac:dyDescent="0.35">
      <c r="A12288" s="2">
        <f t="shared" si="258"/>
        <v>54290</v>
      </c>
    </row>
    <row r="12289" spans="1:1" x14ac:dyDescent="0.35">
      <c r="A12289" s="2">
        <f t="shared" si="258"/>
        <v>54291</v>
      </c>
    </row>
    <row r="12290" spans="1:1" x14ac:dyDescent="0.35">
      <c r="A12290" s="2">
        <f t="shared" si="258"/>
        <v>54292</v>
      </c>
    </row>
    <row r="12291" spans="1:1" x14ac:dyDescent="0.35">
      <c r="A12291" s="2">
        <f t="shared" si="258"/>
        <v>54293</v>
      </c>
    </row>
    <row r="12292" spans="1:1" x14ac:dyDescent="0.35">
      <c r="A12292" s="2">
        <f t="shared" si="258"/>
        <v>54294</v>
      </c>
    </row>
    <row r="12293" spans="1:1" x14ac:dyDescent="0.35">
      <c r="A12293" s="2">
        <f t="shared" si="258"/>
        <v>54295</v>
      </c>
    </row>
    <row r="12294" spans="1:1" x14ac:dyDescent="0.35">
      <c r="A12294" s="2">
        <f t="shared" si="258"/>
        <v>54296</v>
      </c>
    </row>
    <row r="12295" spans="1:1" x14ac:dyDescent="0.35">
      <c r="A12295" s="2">
        <f t="shared" si="258"/>
        <v>54297</v>
      </c>
    </row>
    <row r="12296" spans="1:1" x14ac:dyDescent="0.35">
      <c r="A12296" s="2">
        <f t="shared" si="258"/>
        <v>54298</v>
      </c>
    </row>
    <row r="12297" spans="1:1" x14ac:dyDescent="0.35">
      <c r="A12297" s="2">
        <f t="shared" si="258"/>
        <v>54299</v>
      </c>
    </row>
    <row r="12298" spans="1:1" x14ac:dyDescent="0.35">
      <c r="A12298" s="2">
        <f t="shared" si="258"/>
        <v>54300</v>
      </c>
    </row>
    <row r="12299" spans="1:1" x14ac:dyDescent="0.35">
      <c r="A12299" s="2">
        <f t="shared" si="258"/>
        <v>54301</v>
      </c>
    </row>
    <row r="12300" spans="1:1" x14ac:dyDescent="0.35">
      <c r="A12300" s="2">
        <f t="shared" si="258"/>
        <v>54302</v>
      </c>
    </row>
    <row r="12301" spans="1:1" x14ac:dyDescent="0.35">
      <c r="A12301" s="2">
        <f t="shared" si="258"/>
        <v>54303</v>
      </c>
    </row>
    <row r="12302" spans="1:1" x14ac:dyDescent="0.35">
      <c r="A12302" s="2">
        <f t="shared" si="258"/>
        <v>54304</v>
      </c>
    </row>
    <row r="12303" spans="1:1" x14ac:dyDescent="0.35">
      <c r="A12303" s="2">
        <f t="shared" si="258"/>
        <v>54305</v>
      </c>
    </row>
    <row r="12304" spans="1:1" x14ac:dyDescent="0.35">
      <c r="A12304" s="2">
        <f t="shared" si="258"/>
        <v>54306</v>
      </c>
    </row>
    <row r="12305" spans="1:1" x14ac:dyDescent="0.35">
      <c r="A12305" s="2">
        <f t="shared" si="258"/>
        <v>54307</v>
      </c>
    </row>
    <row r="12306" spans="1:1" x14ac:dyDescent="0.35">
      <c r="A12306" s="2">
        <f t="shared" si="258"/>
        <v>54308</v>
      </c>
    </row>
    <row r="12307" spans="1:1" x14ac:dyDescent="0.35">
      <c r="A12307" s="2">
        <f t="shared" si="258"/>
        <v>54309</v>
      </c>
    </row>
    <row r="12308" spans="1:1" x14ac:dyDescent="0.35">
      <c r="A12308" s="2">
        <f t="shared" si="258"/>
        <v>54310</v>
      </c>
    </row>
    <row r="12309" spans="1:1" x14ac:dyDescent="0.35">
      <c r="A12309" s="2">
        <f t="shared" si="258"/>
        <v>54311</v>
      </c>
    </row>
    <row r="12310" spans="1:1" x14ac:dyDescent="0.35">
      <c r="A12310" s="2">
        <f t="shared" si="258"/>
        <v>54312</v>
      </c>
    </row>
    <row r="12311" spans="1:1" x14ac:dyDescent="0.35">
      <c r="A12311" s="2">
        <f t="shared" si="258"/>
        <v>54313</v>
      </c>
    </row>
    <row r="12312" spans="1:1" x14ac:dyDescent="0.35">
      <c r="A12312" s="2">
        <f t="shared" si="258"/>
        <v>54314</v>
      </c>
    </row>
    <row r="12313" spans="1:1" x14ac:dyDescent="0.35">
      <c r="A12313" s="2">
        <f t="shared" si="258"/>
        <v>54315</v>
      </c>
    </row>
    <row r="12314" spans="1:1" x14ac:dyDescent="0.35">
      <c r="A12314" s="2">
        <f t="shared" si="258"/>
        <v>54316</v>
      </c>
    </row>
    <row r="12315" spans="1:1" x14ac:dyDescent="0.35">
      <c r="A12315" s="2">
        <f t="shared" si="258"/>
        <v>54317</v>
      </c>
    </row>
    <row r="12316" spans="1:1" x14ac:dyDescent="0.35">
      <c r="A12316" s="2">
        <f t="shared" si="258"/>
        <v>54318</v>
      </c>
    </row>
    <row r="12317" spans="1:1" x14ac:dyDescent="0.35">
      <c r="A12317" s="2">
        <f t="shared" si="258"/>
        <v>54319</v>
      </c>
    </row>
    <row r="12318" spans="1:1" x14ac:dyDescent="0.35">
      <c r="A12318" s="2">
        <f t="shared" si="258"/>
        <v>54320</v>
      </c>
    </row>
    <row r="12319" spans="1:1" x14ac:dyDescent="0.35">
      <c r="A12319" s="2">
        <f t="shared" si="258"/>
        <v>54321</v>
      </c>
    </row>
    <row r="12320" spans="1:1" x14ac:dyDescent="0.35">
      <c r="A12320" s="2">
        <f t="shared" si="258"/>
        <v>54322</v>
      </c>
    </row>
    <row r="12321" spans="1:1" x14ac:dyDescent="0.35">
      <c r="A12321" s="2">
        <f t="shared" si="258"/>
        <v>54323</v>
      </c>
    </row>
    <row r="12322" spans="1:1" x14ac:dyDescent="0.35">
      <c r="A12322" s="2">
        <f t="shared" si="258"/>
        <v>54324</v>
      </c>
    </row>
    <row r="12323" spans="1:1" x14ac:dyDescent="0.35">
      <c r="A12323" s="2">
        <f t="shared" si="258"/>
        <v>54325</v>
      </c>
    </row>
    <row r="12324" spans="1:1" x14ac:dyDescent="0.35">
      <c r="A12324" s="2">
        <f t="shared" si="258"/>
        <v>54326</v>
      </c>
    </row>
    <row r="12325" spans="1:1" x14ac:dyDescent="0.35">
      <c r="A12325" s="2">
        <f t="shared" si="258"/>
        <v>54327</v>
      </c>
    </row>
    <row r="12326" spans="1:1" x14ac:dyDescent="0.35">
      <c r="A12326" s="2">
        <f t="shared" si="258"/>
        <v>54328</v>
      </c>
    </row>
    <row r="12327" spans="1:1" x14ac:dyDescent="0.35">
      <c r="A12327" s="2">
        <f t="shared" si="258"/>
        <v>54329</v>
      </c>
    </row>
    <row r="12328" spans="1:1" x14ac:dyDescent="0.35">
      <c r="A12328" s="2">
        <f t="shared" si="258"/>
        <v>54330</v>
      </c>
    </row>
    <row r="12329" spans="1:1" x14ac:dyDescent="0.35">
      <c r="A12329" s="2">
        <f t="shared" si="258"/>
        <v>54331</v>
      </c>
    </row>
    <row r="12330" spans="1:1" x14ac:dyDescent="0.35">
      <c r="A12330" s="2">
        <f t="shared" si="258"/>
        <v>54332</v>
      </c>
    </row>
    <row r="12331" spans="1:1" x14ac:dyDescent="0.35">
      <c r="A12331" s="2">
        <f t="shared" si="258"/>
        <v>54333</v>
      </c>
    </row>
    <row r="12332" spans="1:1" x14ac:dyDescent="0.35">
      <c r="A12332" s="2">
        <f t="shared" si="258"/>
        <v>54334</v>
      </c>
    </row>
    <row r="12333" spans="1:1" x14ac:dyDescent="0.35">
      <c r="A12333" s="2">
        <f t="shared" si="258"/>
        <v>54335</v>
      </c>
    </row>
    <row r="12334" spans="1:1" x14ac:dyDescent="0.35">
      <c r="A12334" s="2">
        <f t="shared" si="258"/>
        <v>54336</v>
      </c>
    </row>
    <row r="12335" spans="1:1" x14ac:dyDescent="0.35">
      <c r="A12335" s="2">
        <f t="shared" si="258"/>
        <v>54337</v>
      </c>
    </row>
    <row r="12336" spans="1:1" x14ac:dyDescent="0.35">
      <c r="A12336" s="2">
        <f t="shared" si="258"/>
        <v>54338</v>
      </c>
    </row>
    <row r="12337" spans="1:1" x14ac:dyDescent="0.35">
      <c r="A12337" s="2">
        <f t="shared" si="258"/>
        <v>54339</v>
      </c>
    </row>
    <row r="12338" spans="1:1" x14ac:dyDescent="0.35">
      <c r="A12338" s="2">
        <f t="shared" si="258"/>
        <v>54340</v>
      </c>
    </row>
    <row r="12339" spans="1:1" x14ac:dyDescent="0.35">
      <c r="A12339" s="2">
        <f t="shared" si="258"/>
        <v>54341</v>
      </c>
    </row>
    <row r="12340" spans="1:1" x14ac:dyDescent="0.35">
      <c r="A12340" s="2">
        <f t="shared" si="258"/>
        <v>54342</v>
      </c>
    </row>
    <row r="12341" spans="1:1" x14ac:dyDescent="0.35">
      <c r="A12341" s="2">
        <f t="shared" si="258"/>
        <v>54343</v>
      </c>
    </row>
    <row r="12342" spans="1:1" x14ac:dyDescent="0.35">
      <c r="A12342" s="2">
        <f t="shared" si="258"/>
        <v>54344</v>
      </c>
    </row>
    <row r="12343" spans="1:1" x14ac:dyDescent="0.35">
      <c r="A12343" s="2">
        <f t="shared" si="258"/>
        <v>54345</v>
      </c>
    </row>
    <row r="12344" spans="1:1" x14ac:dyDescent="0.35">
      <c r="A12344" s="2">
        <f t="shared" si="258"/>
        <v>54346</v>
      </c>
    </row>
    <row r="12345" spans="1:1" x14ac:dyDescent="0.35">
      <c r="A12345" s="2">
        <f t="shared" ref="A12345:A12408" si="259">A12344+1</f>
        <v>54347</v>
      </c>
    </row>
    <row r="12346" spans="1:1" x14ac:dyDescent="0.35">
      <c r="A12346" s="2">
        <f t="shared" si="259"/>
        <v>54348</v>
      </c>
    </row>
    <row r="12347" spans="1:1" x14ac:dyDescent="0.35">
      <c r="A12347" s="2">
        <f t="shared" si="259"/>
        <v>54349</v>
      </c>
    </row>
    <row r="12348" spans="1:1" x14ac:dyDescent="0.35">
      <c r="A12348" s="2">
        <f t="shared" si="259"/>
        <v>54350</v>
      </c>
    </row>
    <row r="12349" spans="1:1" x14ac:dyDescent="0.35">
      <c r="A12349" s="2">
        <f t="shared" si="259"/>
        <v>54351</v>
      </c>
    </row>
    <row r="12350" spans="1:1" x14ac:dyDescent="0.35">
      <c r="A12350" s="2">
        <f t="shared" si="259"/>
        <v>54352</v>
      </c>
    </row>
    <row r="12351" spans="1:1" x14ac:dyDescent="0.35">
      <c r="A12351" s="2">
        <f t="shared" si="259"/>
        <v>54353</v>
      </c>
    </row>
    <row r="12352" spans="1:1" x14ac:dyDescent="0.35">
      <c r="A12352" s="2">
        <f t="shared" si="259"/>
        <v>54354</v>
      </c>
    </row>
    <row r="12353" spans="1:1" x14ac:dyDescent="0.35">
      <c r="A12353" s="2">
        <f t="shared" si="259"/>
        <v>54355</v>
      </c>
    </row>
    <row r="12354" spans="1:1" x14ac:dyDescent="0.35">
      <c r="A12354" s="2">
        <f t="shared" si="259"/>
        <v>54356</v>
      </c>
    </row>
    <row r="12355" spans="1:1" x14ac:dyDescent="0.35">
      <c r="A12355" s="2">
        <f t="shared" si="259"/>
        <v>54357</v>
      </c>
    </row>
    <row r="12356" spans="1:1" x14ac:dyDescent="0.35">
      <c r="A12356" s="2">
        <f t="shared" si="259"/>
        <v>54358</v>
      </c>
    </row>
    <row r="12357" spans="1:1" x14ac:dyDescent="0.35">
      <c r="A12357" s="2">
        <f t="shared" si="259"/>
        <v>54359</v>
      </c>
    </row>
    <row r="12358" spans="1:1" x14ac:dyDescent="0.35">
      <c r="A12358" s="2">
        <f t="shared" si="259"/>
        <v>54360</v>
      </c>
    </row>
    <row r="12359" spans="1:1" x14ac:dyDescent="0.35">
      <c r="A12359" s="2">
        <f t="shared" si="259"/>
        <v>54361</v>
      </c>
    </row>
    <row r="12360" spans="1:1" x14ac:dyDescent="0.35">
      <c r="A12360" s="2">
        <f t="shared" si="259"/>
        <v>54362</v>
      </c>
    </row>
    <row r="12361" spans="1:1" x14ac:dyDescent="0.35">
      <c r="A12361" s="2">
        <f t="shared" si="259"/>
        <v>54363</v>
      </c>
    </row>
    <row r="12362" spans="1:1" x14ac:dyDescent="0.35">
      <c r="A12362" s="2">
        <f t="shared" si="259"/>
        <v>54364</v>
      </c>
    </row>
    <row r="12363" spans="1:1" x14ac:dyDescent="0.35">
      <c r="A12363" s="2">
        <f t="shared" si="259"/>
        <v>54365</v>
      </c>
    </row>
    <row r="12364" spans="1:1" x14ac:dyDescent="0.35">
      <c r="A12364" s="2">
        <f t="shared" si="259"/>
        <v>54366</v>
      </c>
    </row>
    <row r="12365" spans="1:1" x14ac:dyDescent="0.35">
      <c r="A12365" s="2">
        <f t="shared" si="259"/>
        <v>54367</v>
      </c>
    </row>
    <row r="12366" spans="1:1" x14ac:dyDescent="0.35">
      <c r="A12366" s="2">
        <f t="shared" si="259"/>
        <v>54368</v>
      </c>
    </row>
    <row r="12367" spans="1:1" x14ac:dyDescent="0.35">
      <c r="A12367" s="2">
        <f t="shared" si="259"/>
        <v>54369</v>
      </c>
    </row>
    <row r="12368" spans="1:1" x14ac:dyDescent="0.35">
      <c r="A12368" s="2">
        <f t="shared" si="259"/>
        <v>54370</v>
      </c>
    </row>
    <row r="12369" spans="1:1" x14ac:dyDescent="0.35">
      <c r="A12369" s="2">
        <f t="shared" si="259"/>
        <v>54371</v>
      </c>
    </row>
    <row r="12370" spans="1:1" x14ac:dyDescent="0.35">
      <c r="A12370" s="2">
        <f t="shared" si="259"/>
        <v>54372</v>
      </c>
    </row>
    <row r="12371" spans="1:1" x14ac:dyDescent="0.35">
      <c r="A12371" s="2">
        <f t="shared" si="259"/>
        <v>54373</v>
      </c>
    </row>
    <row r="12372" spans="1:1" x14ac:dyDescent="0.35">
      <c r="A12372" s="2">
        <f t="shared" si="259"/>
        <v>54374</v>
      </c>
    </row>
    <row r="12373" spans="1:1" x14ac:dyDescent="0.35">
      <c r="A12373" s="2">
        <f t="shared" si="259"/>
        <v>54375</v>
      </c>
    </row>
    <row r="12374" spans="1:1" x14ac:dyDescent="0.35">
      <c r="A12374" s="2">
        <f t="shared" si="259"/>
        <v>54376</v>
      </c>
    </row>
    <row r="12375" spans="1:1" x14ac:dyDescent="0.35">
      <c r="A12375" s="2">
        <f t="shared" si="259"/>
        <v>54377</v>
      </c>
    </row>
    <row r="12376" spans="1:1" x14ac:dyDescent="0.35">
      <c r="A12376" s="2">
        <f t="shared" si="259"/>
        <v>54378</v>
      </c>
    </row>
    <row r="12377" spans="1:1" x14ac:dyDescent="0.35">
      <c r="A12377" s="2">
        <f t="shared" si="259"/>
        <v>54379</v>
      </c>
    </row>
    <row r="12378" spans="1:1" x14ac:dyDescent="0.35">
      <c r="A12378" s="2">
        <f t="shared" si="259"/>
        <v>54380</v>
      </c>
    </row>
    <row r="12379" spans="1:1" x14ac:dyDescent="0.35">
      <c r="A12379" s="2">
        <f t="shared" si="259"/>
        <v>54381</v>
      </c>
    </row>
    <row r="12380" spans="1:1" x14ac:dyDescent="0.35">
      <c r="A12380" s="2">
        <f t="shared" si="259"/>
        <v>54382</v>
      </c>
    </row>
    <row r="12381" spans="1:1" x14ac:dyDescent="0.35">
      <c r="A12381" s="2">
        <f t="shared" si="259"/>
        <v>54383</v>
      </c>
    </row>
    <row r="12382" spans="1:1" x14ac:dyDescent="0.35">
      <c r="A12382" s="2">
        <f t="shared" si="259"/>
        <v>54384</v>
      </c>
    </row>
    <row r="12383" spans="1:1" x14ac:dyDescent="0.35">
      <c r="A12383" s="2">
        <f t="shared" si="259"/>
        <v>54385</v>
      </c>
    </row>
    <row r="12384" spans="1:1" x14ac:dyDescent="0.35">
      <c r="A12384" s="2">
        <f t="shared" si="259"/>
        <v>54386</v>
      </c>
    </row>
    <row r="12385" spans="1:1" x14ac:dyDescent="0.35">
      <c r="A12385" s="2">
        <f t="shared" si="259"/>
        <v>54387</v>
      </c>
    </row>
    <row r="12386" spans="1:1" x14ac:dyDescent="0.35">
      <c r="A12386" s="2">
        <f t="shared" si="259"/>
        <v>54388</v>
      </c>
    </row>
    <row r="12387" spans="1:1" x14ac:dyDescent="0.35">
      <c r="A12387" s="2">
        <f t="shared" si="259"/>
        <v>54389</v>
      </c>
    </row>
    <row r="12388" spans="1:1" x14ac:dyDescent="0.35">
      <c r="A12388" s="2">
        <f t="shared" si="259"/>
        <v>54390</v>
      </c>
    </row>
    <row r="12389" spans="1:1" x14ac:dyDescent="0.35">
      <c r="A12389" s="2">
        <f t="shared" si="259"/>
        <v>54391</v>
      </c>
    </row>
    <row r="12390" spans="1:1" x14ac:dyDescent="0.35">
      <c r="A12390" s="2">
        <f t="shared" si="259"/>
        <v>54392</v>
      </c>
    </row>
    <row r="12391" spans="1:1" x14ac:dyDescent="0.35">
      <c r="A12391" s="2">
        <f t="shared" si="259"/>
        <v>54393</v>
      </c>
    </row>
    <row r="12392" spans="1:1" x14ac:dyDescent="0.35">
      <c r="A12392" s="2">
        <f t="shared" si="259"/>
        <v>54394</v>
      </c>
    </row>
    <row r="12393" spans="1:1" x14ac:dyDescent="0.35">
      <c r="A12393" s="2">
        <f t="shared" si="259"/>
        <v>54395</v>
      </c>
    </row>
    <row r="12394" spans="1:1" x14ac:dyDescent="0.35">
      <c r="A12394" s="2">
        <f t="shared" si="259"/>
        <v>54396</v>
      </c>
    </row>
    <row r="12395" spans="1:1" x14ac:dyDescent="0.35">
      <c r="A12395" s="2">
        <f t="shared" si="259"/>
        <v>54397</v>
      </c>
    </row>
    <row r="12396" spans="1:1" x14ac:dyDescent="0.35">
      <c r="A12396" s="2">
        <f t="shared" si="259"/>
        <v>54398</v>
      </c>
    </row>
    <row r="12397" spans="1:1" x14ac:dyDescent="0.35">
      <c r="A12397" s="2">
        <f t="shared" si="259"/>
        <v>54399</v>
      </c>
    </row>
    <row r="12398" spans="1:1" x14ac:dyDescent="0.35">
      <c r="A12398" s="2">
        <f t="shared" si="259"/>
        <v>54400</v>
      </c>
    </row>
    <row r="12399" spans="1:1" x14ac:dyDescent="0.35">
      <c r="A12399" s="2">
        <f t="shared" si="259"/>
        <v>54401</v>
      </c>
    </row>
    <row r="12400" spans="1:1" x14ac:dyDescent="0.35">
      <c r="A12400" s="2">
        <f t="shared" si="259"/>
        <v>54402</v>
      </c>
    </row>
    <row r="12401" spans="1:1" x14ac:dyDescent="0.35">
      <c r="A12401" s="2">
        <f t="shared" si="259"/>
        <v>54403</v>
      </c>
    </row>
    <row r="12402" spans="1:1" x14ac:dyDescent="0.35">
      <c r="A12402" s="2">
        <f t="shared" si="259"/>
        <v>54404</v>
      </c>
    </row>
    <row r="12403" spans="1:1" x14ac:dyDescent="0.35">
      <c r="A12403" s="2">
        <f t="shared" si="259"/>
        <v>54405</v>
      </c>
    </row>
    <row r="12404" spans="1:1" x14ac:dyDescent="0.35">
      <c r="A12404" s="2">
        <f t="shared" si="259"/>
        <v>54406</v>
      </c>
    </row>
    <row r="12405" spans="1:1" x14ac:dyDescent="0.35">
      <c r="A12405" s="2">
        <f t="shared" si="259"/>
        <v>54407</v>
      </c>
    </row>
    <row r="12406" spans="1:1" x14ac:dyDescent="0.35">
      <c r="A12406" s="2">
        <f t="shared" si="259"/>
        <v>54408</v>
      </c>
    </row>
    <row r="12407" spans="1:1" x14ac:dyDescent="0.35">
      <c r="A12407" s="2">
        <f t="shared" si="259"/>
        <v>54409</v>
      </c>
    </row>
    <row r="12408" spans="1:1" x14ac:dyDescent="0.35">
      <c r="A12408" s="2">
        <f t="shared" si="259"/>
        <v>54410</v>
      </c>
    </row>
    <row r="12409" spans="1:1" x14ac:dyDescent="0.35">
      <c r="A12409" s="2">
        <f t="shared" ref="A12409:A12472" si="260">A12408+1</f>
        <v>54411</v>
      </c>
    </row>
    <row r="12410" spans="1:1" x14ac:dyDescent="0.35">
      <c r="A12410" s="2">
        <f t="shared" si="260"/>
        <v>54412</v>
      </c>
    </row>
    <row r="12411" spans="1:1" x14ac:dyDescent="0.35">
      <c r="A12411" s="2">
        <f t="shared" si="260"/>
        <v>54413</v>
      </c>
    </row>
    <row r="12412" spans="1:1" x14ac:dyDescent="0.35">
      <c r="A12412" s="2">
        <f t="shared" si="260"/>
        <v>54414</v>
      </c>
    </row>
    <row r="12413" spans="1:1" x14ac:dyDescent="0.35">
      <c r="A12413" s="2">
        <f t="shared" si="260"/>
        <v>54415</v>
      </c>
    </row>
    <row r="12414" spans="1:1" x14ac:dyDescent="0.35">
      <c r="A12414" s="2">
        <f t="shared" si="260"/>
        <v>54416</v>
      </c>
    </row>
    <row r="12415" spans="1:1" x14ac:dyDescent="0.35">
      <c r="A12415" s="2">
        <f t="shared" si="260"/>
        <v>54417</v>
      </c>
    </row>
    <row r="12416" spans="1:1" x14ac:dyDescent="0.35">
      <c r="A12416" s="2">
        <f t="shared" si="260"/>
        <v>54418</v>
      </c>
    </row>
    <row r="12417" spans="1:1" x14ac:dyDescent="0.35">
      <c r="A12417" s="2">
        <f t="shared" si="260"/>
        <v>54419</v>
      </c>
    </row>
    <row r="12418" spans="1:1" x14ac:dyDescent="0.35">
      <c r="A12418" s="2">
        <f t="shared" si="260"/>
        <v>54420</v>
      </c>
    </row>
    <row r="12419" spans="1:1" x14ac:dyDescent="0.35">
      <c r="A12419" s="2">
        <f t="shared" si="260"/>
        <v>54421</v>
      </c>
    </row>
    <row r="12420" spans="1:1" x14ac:dyDescent="0.35">
      <c r="A12420" s="2">
        <f t="shared" si="260"/>
        <v>54422</v>
      </c>
    </row>
    <row r="12421" spans="1:1" x14ac:dyDescent="0.35">
      <c r="A12421" s="2">
        <f t="shared" si="260"/>
        <v>54423</v>
      </c>
    </row>
    <row r="12422" spans="1:1" x14ac:dyDescent="0.35">
      <c r="A12422" s="2">
        <f t="shared" si="260"/>
        <v>54424</v>
      </c>
    </row>
    <row r="12423" spans="1:1" x14ac:dyDescent="0.35">
      <c r="A12423" s="2">
        <f t="shared" si="260"/>
        <v>54425</v>
      </c>
    </row>
    <row r="12424" spans="1:1" x14ac:dyDescent="0.35">
      <c r="A12424" s="2">
        <f t="shared" si="260"/>
        <v>54426</v>
      </c>
    </row>
    <row r="12425" spans="1:1" x14ac:dyDescent="0.35">
      <c r="A12425" s="2">
        <f t="shared" si="260"/>
        <v>54427</v>
      </c>
    </row>
    <row r="12426" spans="1:1" x14ac:dyDescent="0.35">
      <c r="A12426" s="2">
        <f t="shared" si="260"/>
        <v>54428</v>
      </c>
    </row>
    <row r="12427" spans="1:1" x14ac:dyDescent="0.35">
      <c r="A12427" s="2">
        <f t="shared" si="260"/>
        <v>54429</v>
      </c>
    </row>
    <row r="12428" spans="1:1" x14ac:dyDescent="0.35">
      <c r="A12428" s="2">
        <f t="shared" si="260"/>
        <v>54430</v>
      </c>
    </row>
    <row r="12429" spans="1:1" x14ac:dyDescent="0.35">
      <c r="A12429" s="2">
        <f t="shared" si="260"/>
        <v>54431</v>
      </c>
    </row>
    <row r="12430" spans="1:1" x14ac:dyDescent="0.35">
      <c r="A12430" s="2">
        <f t="shared" si="260"/>
        <v>54432</v>
      </c>
    </row>
    <row r="12431" spans="1:1" x14ac:dyDescent="0.35">
      <c r="A12431" s="2">
        <f t="shared" si="260"/>
        <v>54433</v>
      </c>
    </row>
    <row r="12432" spans="1:1" x14ac:dyDescent="0.35">
      <c r="A12432" s="2">
        <f t="shared" si="260"/>
        <v>54434</v>
      </c>
    </row>
    <row r="12433" spans="1:1" x14ac:dyDescent="0.35">
      <c r="A12433" s="2">
        <f t="shared" si="260"/>
        <v>54435</v>
      </c>
    </row>
    <row r="12434" spans="1:1" x14ac:dyDescent="0.35">
      <c r="A12434" s="2">
        <f t="shared" si="260"/>
        <v>54436</v>
      </c>
    </row>
    <row r="12435" spans="1:1" x14ac:dyDescent="0.35">
      <c r="A12435" s="2">
        <f t="shared" si="260"/>
        <v>54437</v>
      </c>
    </row>
    <row r="12436" spans="1:1" x14ac:dyDescent="0.35">
      <c r="A12436" s="2">
        <f t="shared" si="260"/>
        <v>54438</v>
      </c>
    </row>
    <row r="12437" spans="1:1" x14ac:dyDescent="0.35">
      <c r="A12437" s="2">
        <f t="shared" si="260"/>
        <v>54439</v>
      </c>
    </row>
    <row r="12438" spans="1:1" x14ac:dyDescent="0.35">
      <c r="A12438" s="2">
        <f t="shared" si="260"/>
        <v>54440</v>
      </c>
    </row>
    <row r="12439" spans="1:1" x14ac:dyDescent="0.35">
      <c r="A12439" s="2">
        <f t="shared" si="260"/>
        <v>54441</v>
      </c>
    </row>
    <row r="12440" spans="1:1" x14ac:dyDescent="0.35">
      <c r="A12440" s="2">
        <f t="shared" si="260"/>
        <v>54442</v>
      </c>
    </row>
    <row r="12441" spans="1:1" x14ac:dyDescent="0.35">
      <c r="A12441" s="2">
        <f t="shared" si="260"/>
        <v>54443</v>
      </c>
    </row>
    <row r="12442" spans="1:1" x14ac:dyDescent="0.35">
      <c r="A12442" s="2">
        <f t="shared" si="260"/>
        <v>54444</v>
      </c>
    </row>
    <row r="12443" spans="1:1" x14ac:dyDescent="0.35">
      <c r="A12443" s="2">
        <f t="shared" si="260"/>
        <v>54445</v>
      </c>
    </row>
    <row r="12444" spans="1:1" x14ac:dyDescent="0.35">
      <c r="A12444" s="2">
        <f t="shared" si="260"/>
        <v>54446</v>
      </c>
    </row>
    <row r="12445" spans="1:1" x14ac:dyDescent="0.35">
      <c r="A12445" s="2">
        <f t="shared" si="260"/>
        <v>54447</v>
      </c>
    </row>
    <row r="12446" spans="1:1" x14ac:dyDescent="0.35">
      <c r="A12446" s="2">
        <f t="shared" si="260"/>
        <v>54448</v>
      </c>
    </row>
    <row r="12447" spans="1:1" x14ac:dyDescent="0.35">
      <c r="A12447" s="2">
        <f t="shared" si="260"/>
        <v>54449</v>
      </c>
    </row>
    <row r="12448" spans="1:1" x14ac:dyDescent="0.35">
      <c r="A12448" s="2">
        <f t="shared" si="260"/>
        <v>54450</v>
      </c>
    </row>
    <row r="12449" spans="1:1" x14ac:dyDescent="0.35">
      <c r="A12449" s="2">
        <f t="shared" si="260"/>
        <v>54451</v>
      </c>
    </row>
    <row r="12450" spans="1:1" x14ac:dyDescent="0.35">
      <c r="A12450" s="2">
        <f t="shared" si="260"/>
        <v>54452</v>
      </c>
    </row>
    <row r="12451" spans="1:1" x14ac:dyDescent="0.35">
      <c r="A12451" s="2">
        <f t="shared" si="260"/>
        <v>54453</v>
      </c>
    </row>
    <row r="12452" spans="1:1" x14ac:dyDescent="0.35">
      <c r="A12452" s="2">
        <f t="shared" si="260"/>
        <v>54454</v>
      </c>
    </row>
    <row r="12453" spans="1:1" x14ac:dyDescent="0.35">
      <c r="A12453" s="2">
        <f t="shared" si="260"/>
        <v>54455</v>
      </c>
    </row>
    <row r="12454" spans="1:1" x14ac:dyDescent="0.35">
      <c r="A12454" s="2">
        <f t="shared" si="260"/>
        <v>54456</v>
      </c>
    </row>
    <row r="12455" spans="1:1" x14ac:dyDescent="0.35">
      <c r="A12455" s="2">
        <f t="shared" si="260"/>
        <v>54457</v>
      </c>
    </row>
    <row r="12456" spans="1:1" x14ac:dyDescent="0.35">
      <c r="A12456" s="2">
        <f t="shared" si="260"/>
        <v>54458</v>
      </c>
    </row>
    <row r="12457" spans="1:1" x14ac:dyDescent="0.35">
      <c r="A12457" s="2">
        <f t="shared" si="260"/>
        <v>54459</v>
      </c>
    </row>
    <row r="12458" spans="1:1" x14ac:dyDescent="0.35">
      <c r="A12458" s="2">
        <f t="shared" si="260"/>
        <v>54460</v>
      </c>
    </row>
    <row r="12459" spans="1:1" x14ac:dyDescent="0.35">
      <c r="A12459" s="2">
        <f t="shared" si="260"/>
        <v>54461</v>
      </c>
    </row>
    <row r="12460" spans="1:1" x14ac:dyDescent="0.35">
      <c r="A12460" s="2">
        <f t="shared" si="260"/>
        <v>54462</v>
      </c>
    </row>
    <row r="12461" spans="1:1" x14ac:dyDescent="0.35">
      <c r="A12461" s="2">
        <f t="shared" si="260"/>
        <v>54463</v>
      </c>
    </row>
    <row r="12462" spans="1:1" x14ac:dyDescent="0.35">
      <c r="A12462" s="2">
        <f t="shared" si="260"/>
        <v>54464</v>
      </c>
    </row>
    <row r="12463" spans="1:1" x14ac:dyDescent="0.35">
      <c r="A12463" s="2">
        <f t="shared" si="260"/>
        <v>54465</v>
      </c>
    </row>
    <row r="12464" spans="1:1" x14ac:dyDescent="0.35">
      <c r="A12464" s="2">
        <f t="shared" si="260"/>
        <v>54466</v>
      </c>
    </row>
    <row r="12465" spans="1:1" x14ac:dyDescent="0.35">
      <c r="A12465" s="2">
        <f t="shared" si="260"/>
        <v>54467</v>
      </c>
    </row>
    <row r="12466" spans="1:1" x14ac:dyDescent="0.35">
      <c r="A12466" s="2">
        <f t="shared" si="260"/>
        <v>54468</v>
      </c>
    </row>
    <row r="12467" spans="1:1" x14ac:dyDescent="0.35">
      <c r="A12467" s="2">
        <f t="shared" si="260"/>
        <v>54469</v>
      </c>
    </row>
    <row r="12468" spans="1:1" x14ac:dyDescent="0.35">
      <c r="A12468" s="2">
        <f t="shared" si="260"/>
        <v>54470</v>
      </c>
    </row>
    <row r="12469" spans="1:1" x14ac:dyDescent="0.35">
      <c r="A12469" s="2">
        <f t="shared" si="260"/>
        <v>54471</v>
      </c>
    </row>
    <row r="12470" spans="1:1" x14ac:dyDescent="0.35">
      <c r="A12470" s="2">
        <f t="shared" si="260"/>
        <v>54472</v>
      </c>
    </row>
    <row r="12471" spans="1:1" x14ac:dyDescent="0.35">
      <c r="A12471" s="2">
        <f t="shared" si="260"/>
        <v>54473</v>
      </c>
    </row>
    <row r="12472" spans="1:1" x14ac:dyDescent="0.35">
      <c r="A12472" s="2">
        <f t="shared" si="260"/>
        <v>54474</v>
      </c>
    </row>
    <row r="12473" spans="1:1" x14ac:dyDescent="0.35">
      <c r="A12473" s="2">
        <f t="shared" ref="A12473:A12536" si="261">A12472+1</f>
        <v>54475</v>
      </c>
    </row>
    <row r="12474" spans="1:1" x14ac:dyDescent="0.35">
      <c r="A12474" s="2">
        <f t="shared" si="261"/>
        <v>54476</v>
      </c>
    </row>
    <row r="12475" spans="1:1" x14ac:dyDescent="0.35">
      <c r="A12475" s="2">
        <f t="shared" si="261"/>
        <v>54477</v>
      </c>
    </row>
    <row r="12476" spans="1:1" x14ac:dyDescent="0.35">
      <c r="A12476" s="2">
        <f t="shared" si="261"/>
        <v>54478</v>
      </c>
    </row>
    <row r="12477" spans="1:1" x14ac:dyDescent="0.35">
      <c r="A12477" s="2">
        <f t="shared" si="261"/>
        <v>54479</v>
      </c>
    </row>
    <row r="12478" spans="1:1" x14ac:dyDescent="0.35">
      <c r="A12478" s="2">
        <f t="shared" si="261"/>
        <v>54480</v>
      </c>
    </row>
    <row r="12479" spans="1:1" x14ac:dyDescent="0.35">
      <c r="A12479" s="2">
        <f t="shared" si="261"/>
        <v>54481</v>
      </c>
    </row>
    <row r="12480" spans="1:1" x14ac:dyDescent="0.35">
      <c r="A12480" s="2">
        <f t="shared" si="261"/>
        <v>54482</v>
      </c>
    </row>
    <row r="12481" spans="1:1" x14ac:dyDescent="0.35">
      <c r="A12481" s="2">
        <f t="shared" si="261"/>
        <v>54483</v>
      </c>
    </row>
    <row r="12482" spans="1:1" x14ac:dyDescent="0.35">
      <c r="A12482" s="2">
        <f t="shared" si="261"/>
        <v>54484</v>
      </c>
    </row>
    <row r="12483" spans="1:1" x14ac:dyDescent="0.35">
      <c r="A12483" s="2">
        <f t="shared" si="261"/>
        <v>54485</v>
      </c>
    </row>
    <row r="12484" spans="1:1" x14ac:dyDescent="0.35">
      <c r="A12484" s="2">
        <f t="shared" si="261"/>
        <v>54486</v>
      </c>
    </row>
    <row r="12485" spans="1:1" x14ac:dyDescent="0.35">
      <c r="A12485" s="2">
        <f t="shared" si="261"/>
        <v>54487</v>
      </c>
    </row>
    <row r="12486" spans="1:1" x14ac:dyDescent="0.35">
      <c r="A12486" s="2">
        <f t="shared" si="261"/>
        <v>54488</v>
      </c>
    </row>
    <row r="12487" spans="1:1" x14ac:dyDescent="0.35">
      <c r="A12487" s="2">
        <f t="shared" si="261"/>
        <v>54489</v>
      </c>
    </row>
    <row r="12488" spans="1:1" x14ac:dyDescent="0.35">
      <c r="A12488" s="2">
        <f t="shared" si="261"/>
        <v>54490</v>
      </c>
    </row>
    <row r="12489" spans="1:1" x14ac:dyDescent="0.35">
      <c r="A12489" s="2">
        <f t="shared" si="261"/>
        <v>54491</v>
      </c>
    </row>
    <row r="12490" spans="1:1" x14ac:dyDescent="0.35">
      <c r="A12490" s="2">
        <f t="shared" si="261"/>
        <v>54492</v>
      </c>
    </row>
    <row r="12491" spans="1:1" x14ac:dyDescent="0.35">
      <c r="A12491" s="2">
        <f t="shared" si="261"/>
        <v>54493</v>
      </c>
    </row>
    <row r="12492" spans="1:1" x14ac:dyDescent="0.35">
      <c r="A12492" s="2">
        <f t="shared" si="261"/>
        <v>54494</v>
      </c>
    </row>
    <row r="12493" spans="1:1" x14ac:dyDescent="0.35">
      <c r="A12493" s="2">
        <f t="shared" si="261"/>
        <v>54495</v>
      </c>
    </row>
    <row r="12494" spans="1:1" x14ac:dyDescent="0.35">
      <c r="A12494" s="2">
        <f t="shared" si="261"/>
        <v>54496</v>
      </c>
    </row>
    <row r="12495" spans="1:1" x14ac:dyDescent="0.35">
      <c r="A12495" s="2">
        <f t="shared" si="261"/>
        <v>54497</v>
      </c>
    </row>
    <row r="12496" spans="1:1" x14ac:dyDescent="0.35">
      <c r="A12496" s="2">
        <f t="shared" si="261"/>
        <v>54498</v>
      </c>
    </row>
    <row r="12497" spans="1:1" x14ac:dyDescent="0.35">
      <c r="A12497" s="2">
        <f t="shared" si="261"/>
        <v>54499</v>
      </c>
    </row>
    <row r="12498" spans="1:1" x14ac:dyDescent="0.35">
      <c r="A12498" s="2">
        <f t="shared" si="261"/>
        <v>54500</v>
      </c>
    </row>
    <row r="12499" spans="1:1" x14ac:dyDescent="0.35">
      <c r="A12499" s="2">
        <f t="shared" si="261"/>
        <v>54501</v>
      </c>
    </row>
    <row r="12500" spans="1:1" x14ac:dyDescent="0.35">
      <c r="A12500" s="2">
        <f t="shared" si="261"/>
        <v>54502</v>
      </c>
    </row>
    <row r="12501" spans="1:1" x14ac:dyDescent="0.35">
      <c r="A12501" s="2">
        <f t="shared" si="261"/>
        <v>54503</v>
      </c>
    </row>
    <row r="12502" spans="1:1" x14ac:dyDescent="0.35">
      <c r="A12502" s="2">
        <f t="shared" si="261"/>
        <v>54504</v>
      </c>
    </row>
    <row r="12503" spans="1:1" x14ac:dyDescent="0.35">
      <c r="A12503" s="2">
        <f t="shared" si="261"/>
        <v>54505</v>
      </c>
    </row>
    <row r="12504" spans="1:1" x14ac:dyDescent="0.35">
      <c r="A12504" s="2">
        <f t="shared" si="261"/>
        <v>54506</v>
      </c>
    </row>
    <row r="12505" spans="1:1" x14ac:dyDescent="0.35">
      <c r="A12505" s="2">
        <f t="shared" si="261"/>
        <v>54507</v>
      </c>
    </row>
    <row r="12506" spans="1:1" x14ac:dyDescent="0.35">
      <c r="A12506" s="2">
        <f t="shared" si="261"/>
        <v>54508</v>
      </c>
    </row>
    <row r="12507" spans="1:1" x14ac:dyDescent="0.35">
      <c r="A12507" s="2">
        <f t="shared" si="261"/>
        <v>54509</v>
      </c>
    </row>
    <row r="12508" spans="1:1" x14ac:dyDescent="0.35">
      <c r="A12508" s="2">
        <f t="shared" si="261"/>
        <v>54510</v>
      </c>
    </row>
    <row r="12509" spans="1:1" x14ac:dyDescent="0.35">
      <c r="A12509" s="2">
        <f t="shared" si="261"/>
        <v>54511</v>
      </c>
    </row>
    <row r="12510" spans="1:1" x14ac:dyDescent="0.35">
      <c r="A12510" s="2">
        <f t="shared" si="261"/>
        <v>54512</v>
      </c>
    </row>
    <row r="12511" spans="1:1" x14ac:dyDescent="0.35">
      <c r="A12511" s="2">
        <f t="shared" si="261"/>
        <v>54513</v>
      </c>
    </row>
    <row r="12512" spans="1:1" x14ac:dyDescent="0.35">
      <c r="A12512" s="2">
        <f t="shared" si="261"/>
        <v>54514</v>
      </c>
    </row>
    <row r="12513" spans="1:1" x14ac:dyDescent="0.35">
      <c r="A12513" s="2">
        <f t="shared" si="261"/>
        <v>54515</v>
      </c>
    </row>
    <row r="12514" spans="1:1" x14ac:dyDescent="0.35">
      <c r="A12514" s="2">
        <f t="shared" si="261"/>
        <v>54516</v>
      </c>
    </row>
    <row r="12515" spans="1:1" x14ac:dyDescent="0.35">
      <c r="A12515" s="2">
        <f t="shared" si="261"/>
        <v>54517</v>
      </c>
    </row>
    <row r="12516" spans="1:1" x14ac:dyDescent="0.35">
      <c r="A12516" s="2">
        <f t="shared" si="261"/>
        <v>54518</v>
      </c>
    </row>
    <row r="12517" spans="1:1" x14ac:dyDescent="0.35">
      <c r="A12517" s="2">
        <f t="shared" si="261"/>
        <v>54519</v>
      </c>
    </row>
    <row r="12518" spans="1:1" x14ac:dyDescent="0.35">
      <c r="A12518" s="2">
        <f t="shared" si="261"/>
        <v>54520</v>
      </c>
    </row>
    <row r="12519" spans="1:1" x14ac:dyDescent="0.35">
      <c r="A12519" s="2">
        <f t="shared" si="261"/>
        <v>54521</v>
      </c>
    </row>
    <row r="12520" spans="1:1" x14ac:dyDescent="0.35">
      <c r="A12520" s="2">
        <f t="shared" si="261"/>
        <v>54522</v>
      </c>
    </row>
    <row r="12521" spans="1:1" x14ac:dyDescent="0.35">
      <c r="A12521" s="2">
        <f t="shared" si="261"/>
        <v>54523</v>
      </c>
    </row>
    <row r="12522" spans="1:1" x14ac:dyDescent="0.35">
      <c r="A12522" s="2">
        <f t="shared" si="261"/>
        <v>54524</v>
      </c>
    </row>
    <row r="12523" spans="1:1" x14ac:dyDescent="0.35">
      <c r="A12523" s="2">
        <f t="shared" si="261"/>
        <v>54525</v>
      </c>
    </row>
    <row r="12524" spans="1:1" x14ac:dyDescent="0.35">
      <c r="A12524" s="2">
        <f t="shared" si="261"/>
        <v>54526</v>
      </c>
    </row>
    <row r="12525" spans="1:1" x14ac:dyDescent="0.35">
      <c r="A12525" s="2">
        <f t="shared" si="261"/>
        <v>54527</v>
      </c>
    </row>
    <row r="12526" spans="1:1" x14ac:dyDescent="0.35">
      <c r="A12526" s="2">
        <f t="shared" si="261"/>
        <v>54528</v>
      </c>
    </row>
    <row r="12527" spans="1:1" x14ac:dyDescent="0.35">
      <c r="A12527" s="2">
        <f t="shared" si="261"/>
        <v>54529</v>
      </c>
    </row>
    <row r="12528" spans="1:1" x14ac:dyDescent="0.35">
      <c r="A12528" s="2">
        <f t="shared" si="261"/>
        <v>54530</v>
      </c>
    </row>
    <row r="12529" spans="1:1" x14ac:dyDescent="0.35">
      <c r="A12529" s="2">
        <f t="shared" si="261"/>
        <v>54531</v>
      </c>
    </row>
    <row r="12530" spans="1:1" x14ac:dyDescent="0.35">
      <c r="A12530" s="2">
        <f t="shared" si="261"/>
        <v>54532</v>
      </c>
    </row>
    <row r="12531" spans="1:1" x14ac:dyDescent="0.35">
      <c r="A12531" s="2">
        <f t="shared" si="261"/>
        <v>54533</v>
      </c>
    </row>
    <row r="12532" spans="1:1" x14ac:dyDescent="0.35">
      <c r="A12532" s="2">
        <f t="shared" si="261"/>
        <v>54534</v>
      </c>
    </row>
    <row r="12533" spans="1:1" x14ac:dyDescent="0.35">
      <c r="A12533" s="2">
        <f t="shared" si="261"/>
        <v>54535</v>
      </c>
    </row>
    <row r="12534" spans="1:1" x14ac:dyDescent="0.35">
      <c r="A12534" s="2">
        <f t="shared" si="261"/>
        <v>54536</v>
      </c>
    </row>
    <row r="12535" spans="1:1" x14ac:dyDescent="0.35">
      <c r="A12535" s="2">
        <f t="shared" si="261"/>
        <v>54537</v>
      </c>
    </row>
    <row r="12536" spans="1:1" x14ac:dyDescent="0.35">
      <c r="A12536" s="2">
        <f t="shared" si="261"/>
        <v>54538</v>
      </c>
    </row>
    <row r="12537" spans="1:1" x14ac:dyDescent="0.35">
      <c r="A12537" s="2">
        <f t="shared" ref="A12537:A12600" si="262">A12536+1</f>
        <v>54539</v>
      </c>
    </row>
    <row r="12538" spans="1:1" x14ac:dyDescent="0.35">
      <c r="A12538" s="2">
        <f t="shared" si="262"/>
        <v>54540</v>
      </c>
    </row>
    <row r="12539" spans="1:1" x14ac:dyDescent="0.35">
      <c r="A12539" s="2">
        <f t="shared" si="262"/>
        <v>54541</v>
      </c>
    </row>
    <row r="12540" spans="1:1" x14ac:dyDescent="0.35">
      <c r="A12540" s="2">
        <f t="shared" si="262"/>
        <v>54542</v>
      </c>
    </row>
    <row r="12541" spans="1:1" x14ac:dyDescent="0.35">
      <c r="A12541" s="2">
        <f t="shared" si="262"/>
        <v>54543</v>
      </c>
    </row>
    <row r="12542" spans="1:1" x14ac:dyDescent="0.35">
      <c r="A12542" s="2">
        <f t="shared" si="262"/>
        <v>54544</v>
      </c>
    </row>
    <row r="12543" spans="1:1" x14ac:dyDescent="0.35">
      <c r="A12543" s="2">
        <f t="shared" si="262"/>
        <v>54545</v>
      </c>
    </row>
    <row r="12544" spans="1:1" x14ac:dyDescent="0.35">
      <c r="A12544" s="2">
        <f t="shared" si="262"/>
        <v>54546</v>
      </c>
    </row>
    <row r="12545" spans="1:1" x14ac:dyDescent="0.35">
      <c r="A12545" s="2">
        <f t="shared" si="262"/>
        <v>54547</v>
      </c>
    </row>
    <row r="12546" spans="1:1" x14ac:dyDescent="0.35">
      <c r="A12546" s="2">
        <f t="shared" si="262"/>
        <v>54548</v>
      </c>
    </row>
    <row r="12547" spans="1:1" x14ac:dyDescent="0.35">
      <c r="A12547" s="2">
        <f t="shared" si="262"/>
        <v>54549</v>
      </c>
    </row>
    <row r="12548" spans="1:1" x14ac:dyDescent="0.35">
      <c r="A12548" s="2">
        <f t="shared" si="262"/>
        <v>54550</v>
      </c>
    </row>
    <row r="12549" spans="1:1" x14ac:dyDescent="0.35">
      <c r="A12549" s="2">
        <f t="shared" si="262"/>
        <v>54551</v>
      </c>
    </row>
    <row r="12550" spans="1:1" x14ac:dyDescent="0.35">
      <c r="A12550" s="2">
        <f t="shared" si="262"/>
        <v>54552</v>
      </c>
    </row>
    <row r="12551" spans="1:1" x14ac:dyDescent="0.35">
      <c r="A12551" s="2">
        <f t="shared" si="262"/>
        <v>54553</v>
      </c>
    </row>
    <row r="12552" spans="1:1" x14ac:dyDescent="0.35">
      <c r="A12552" s="2">
        <f t="shared" si="262"/>
        <v>54554</v>
      </c>
    </row>
    <row r="12553" spans="1:1" x14ac:dyDescent="0.35">
      <c r="A12553" s="2">
        <f t="shared" si="262"/>
        <v>54555</v>
      </c>
    </row>
    <row r="12554" spans="1:1" x14ac:dyDescent="0.35">
      <c r="A12554" s="2">
        <f t="shared" si="262"/>
        <v>54556</v>
      </c>
    </row>
    <row r="12555" spans="1:1" x14ac:dyDescent="0.35">
      <c r="A12555" s="2">
        <f t="shared" si="262"/>
        <v>54557</v>
      </c>
    </row>
    <row r="12556" spans="1:1" x14ac:dyDescent="0.35">
      <c r="A12556" s="2">
        <f t="shared" si="262"/>
        <v>54558</v>
      </c>
    </row>
    <row r="12557" spans="1:1" x14ac:dyDescent="0.35">
      <c r="A12557" s="2">
        <f t="shared" si="262"/>
        <v>54559</v>
      </c>
    </row>
    <row r="12558" spans="1:1" x14ac:dyDescent="0.35">
      <c r="A12558" s="2">
        <f t="shared" si="262"/>
        <v>54560</v>
      </c>
    </row>
    <row r="12559" spans="1:1" x14ac:dyDescent="0.35">
      <c r="A12559" s="2">
        <f t="shared" si="262"/>
        <v>54561</v>
      </c>
    </row>
    <row r="12560" spans="1:1" x14ac:dyDescent="0.35">
      <c r="A12560" s="2">
        <f t="shared" si="262"/>
        <v>54562</v>
      </c>
    </row>
    <row r="12561" spans="1:1" x14ac:dyDescent="0.35">
      <c r="A12561" s="2">
        <f t="shared" si="262"/>
        <v>54563</v>
      </c>
    </row>
    <row r="12562" spans="1:1" x14ac:dyDescent="0.35">
      <c r="A12562" s="2">
        <f t="shared" si="262"/>
        <v>54564</v>
      </c>
    </row>
    <row r="12563" spans="1:1" x14ac:dyDescent="0.35">
      <c r="A12563" s="2">
        <f t="shared" si="262"/>
        <v>54565</v>
      </c>
    </row>
    <row r="12564" spans="1:1" x14ac:dyDescent="0.35">
      <c r="A12564" s="2">
        <f t="shared" si="262"/>
        <v>54566</v>
      </c>
    </row>
    <row r="12565" spans="1:1" x14ac:dyDescent="0.35">
      <c r="A12565" s="2">
        <f t="shared" si="262"/>
        <v>54567</v>
      </c>
    </row>
    <row r="12566" spans="1:1" x14ac:dyDescent="0.35">
      <c r="A12566" s="2">
        <f t="shared" si="262"/>
        <v>54568</v>
      </c>
    </row>
    <row r="12567" spans="1:1" x14ac:dyDescent="0.35">
      <c r="A12567" s="2">
        <f t="shared" si="262"/>
        <v>54569</v>
      </c>
    </row>
    <row r="12568" spans="1:1" x14ac:dyDescent="0.35">
      <c r="A12568" s="2">
        <f t="shared" si="262"/>
        <v>54570</v>
      </c>
    </row>
    <row r="12569" spans="1:1" x14ac:dyDescent="0.35">
      <c r="A12569" s="2">
        <f t="shared" si="262"/>
        <v>54571</v>
      </c>
    </row>
    <row r="12570" spans="1:1" x14ac:dyDescent="0.35">
      <c r="A12570" s="2">
        <f t="shared" si="262"/>
        <v>54572</v>
      </c>
    </row>
    <row r="12571" spans="1:1" x14ac:dyDescent="0.35">
      <c r="A12571" s="2">
        <f t="shared" si="262"/>
        <v>54573</v>
      </c>
    </row>
    <row r="12572" spans="1:1" x14ac:dyDescent="0.35">
      <c r="A12572" s="2">
        <f t="shared" si="262"/>
        <v>54574</v>
      </c>
    </row>
    <row r="12573" spans="1:1" x14ac:dyDescent="0.35">
      <c r="A12573" s="2">
        <f t="shared" si="262"/>
        <v>54575</v>
      </c>
    </row>
    <row r="12574" spans="1:1" x14ac:dyDescent="0.35">
      <c r="A12574" s="2">
        <f t="shared" si="262"/>
        <v>54576</v>
      </c>
    </row>
    <row r="12575" spans="1:1" x14ac:dyDescent="0.35">
      <c r="A12575" s="2">
        <f t="shared" si="262"/>
        <v>54577</v>
      </c>
    </row>
    <row r="12576" spans="1:1" x14ac:dyDescent="0.35">
      <c r="A12576" s="2">
        <f t="shared" si="262"/>
        <v>54578</v>
      </c>
    </row>
    <row r="12577" spans="1:1" x14ac:dyDescent="0.35">
      <c r="A12577" s="2">
        <f t="shared" si="262"/>
        <v>54579</v>
      </c>
    </row>
    <row r="12578" spans="1:1" x14ac:dyDescent="0.35">
      <c r="A12578" s="2">
        <f t="shared" si="262"/>
        <v>54580</v>
      </c>
    </row>
    <row r="12579" spans="1:1" x14ac:dyDescent="0.35">
      <c r="A12579" s="2">
        <f t="shared" si="262"/>
        <v>54581</v>
      </c>
    </row>
    <row r="12580" spans="1:1" x14ac:dyDescent="0.35">
      <c r="A12580" s="2">
        <f t="shared" si="262"/>
        <v>54582</v>
      </c>
    </row>
    <row r="12581" spans="1:1" x14ac:dyDescent="0.35">
      <c r="A12581" s="2">
        <f t="shared" si="262"/>
        <v>54583</v>
      </c>
    </row>
    <row r="12582" spans="1:1" x14ac:dyDescent="0.35">
      <c r="A12582" s="2">
        <f t="shared" si="262"/>
        <v>54584</v>
      </c>
    </row>
    <row r="12583" spans="1:1" x14ac:dyDescent="0.35">
      <c r="A12583" s="2">
        <f t="shared" si="262"/>
        <v>54585</v>
      </c>
    </row>
    <row r="12584" spans="1:1" x14ac:dyDescent="0.35">
      <c r="A12584" s="2">
        <f t="shared" si="262"/>
        <v>54586</v>
      </c>
    </row>
    <row r="12585" spans="1:1" x14ac:dyDescent="0.35">
      <c r="A12585" s="2">
        <f t="shared" si="262"/>
        <v>54587</v>
      </c>
    </row>
    <row r="12586" spans="1:1" x14ac:dyDescent="0.35">
      <c r="A12586" s="2">
        <f t="shared" si="262"/>
        <v>54588</v>
      </c>
    </row>
    <row r="12587" spans="1:1" x14ac:dyDescent="0.35">
      <c r="A12587" s="2">
        <f t="shared" si="262"/>
        <v>54589</v>
      </c>
    </row>
    <row r="12588" spans="1:1" x14ac:dyDescent="0.35">
      <c r="A12588" s="2">
        <f t="shared" si="262"/>
        <v>54590</v>
      </c>
    </row>
    <row r="12589" spans="1:1" x14ac:dyDescent="0.35">
      <c r="A12589" s="2">
        <f t="shared" si="262"/>
        <v>54591</v>
      </c>
    </row>
    <row r="12590" spans="1:1" x14ac:dyDescent="0.35">
      <c r="A12590" s="2">
        <f t="shared" si="262"/>
        <v>54592</v>
      </c>
    </row>
    <row r="12591" spans="1:1" x14ac:dyDescent="0.35">
      <c r="A12591" s="2">
        <f t="shared" si="262"/>
        <v>54593</v>
      </c>
    </row>
    <row r="12592" spans="1:1" x14ac:dyDescent="0.35">
      <c r="A12592" s="2">
        <f t="shared" si="262"/>
        <v>54594</v>
      </c>
    </row>
    <row r="12593" spans="1:1" x14ac:dyDescent="0.35">
      <c r="A12593" s="2">
        <f t="shared" si="262"/>
        <v>54595</v>
      </c>
    </row>
    <row r="12594" spans="1:1" x14ac:dyDescent="0.35">
      <c r="A12594" s="2">
        <f t="shared" si="262"/>
        <v>54596</v>
      </c>
    </row>
    <row r="12595" spans="1:1" x14ac:dyDescent="0.35">
      <c r="A12595" s="2">
        <f t="shared" si="262"/>
        <v>54597</v>
      </c>
    </row>
    <row r="12596" spans="1:1" x14ac:dyDescent="0.35">
      <c r="A12596" s="2">
        <f t="shared" si="262"/>
        <v>54598</v>
      </c>
    </row>
    <row r="12597" spans="1:1" x14ac:dyDescent="0.35">
      <c r="A12597" s="2">
        <f t="shared" si="262"/>
        <v>54599</v>
      </c>
    </row>
    <row r="12598" spans="1:1" x14ac:dyDescent="0.35">
      <c r="A12598" s="2">
        <f t="shared" si="262"/>
        <v>54600</v>
      </c>
    </row>
    <row r="12599" spans="1:1" x14ac:dyDescent="0.35">
      <c r="A12599" s="2">
        <f t="shared" si="262"/>
        <v>54601</v>
      </c>
    </row>
    <row r="12600" spans="1:1" x14ac:dyDescent="0.35">
      <c r="A12600" s="2">
        <f t="shared" si="262"/>
        <v>54602</v>
      </c>
    </row>
    <row r="12601" spans="1:1" x14ac:dyDescent="0.35">
      <c r="A12601" s="2">
        <f t="shared" ref="A12601:A12648" si="263">A12600+1</f>
        <v>54603</v>
      </c>
    </row>
    <row r="12602" spans="1:1" x14ac:dyDescent="0.35">
      <c r="A12602" s="2">
        <f t="shared" si="263"/>
        <v>54604</v>
      </c>
    </row>
    <row r="12603" spans="1:1" x14ac:dyDescent="0.35">
      <c r="A12603" s="2">
        <f t="shared" si="263"/>
        <v>54605</v>
      </c>
    </row>
    <row r="12604" spans="1:1" x14ac:dyDescent="0.35">
      <c r="A12604" s="2">
        <f t="shared" si="263"/>
        <v>54606</v>
      </c>
    </row>
    <row r="12605" spans="1:1" x14ac:dyDescent="0.35">
      <c r="A12605" s="2">
        <f t="shared" si="263"/>
        <v>54607</v>
      </c>
    </row>
    <row r="12606" spans="1:1" x14ac:dyDescent="0.35">
      <c r="A12606" s="2">
        <f t="shared" si="263"/>
        <v>54608</v>
      </c>
    </row>
    <row r="12607" spans="1:1" x14ac:dyDescent="0.35">
      <c r="A12607" s="2">
        <f t="shared" si="263"/>
        <v>54609</v>
      </c>
    </row>
    <row r="12608" spans="1:1" x14ac:dyDescent="0.35">
      <c r="A12608" s="2">
        <f t="shared" si="263"/>
        <v>54610</v>
      </c>
    </row>
    <row r="12609" spans="1:1" x14ac:dyDescent="0.35">
      <c r="A12609" s="2">
        <f t="shared" si="263"/>
        <v>54611</v>
      </c>
    </row>
    <row r="12610" spans="1:1" x14ac:dyDescent="0.35">
      <c r="A12610" s="2">
        <f t="shared" si="263"/>
        <v>54612</v>
      </c>
    </row>
    <row r="12611" spans="1:1" x14ac:dyDescent="0.35">
      <c r="A12611" s="2">
        <f t="shared" si="263"/>
        <v>54613</v>
      </c>
    </row>
    <row r="12612" spans="1:1" x14ac:dyDescent="0.35">
      <c r="A12612" s="2">
        <f t="shared" si="263"/>
        <v>54614</v>
      </c>
    </row>
    <row r="12613" spans="1:1" x14ac:dyDescent="0.35">
      <c r="A12613" s="2">
        <f t="shared" si="263"/>
        <v>54615</v>
      </c>
    </row>
    <row r="12614" spans="1:1" x14ac:dyDescent="0.35">
      <c r="A12614" s="2">
        <f t="shared" si="263"/>
        <v>54616</v>
      </c>
    </row>
    <row r="12615" spans="1:1" x14ac:dyDescent="0.35">
      <c r="A12615" s="2">
        <f t="shared" si="263"/>
        <v>54617</v>
      </c>
    </row>
    <row r="12616" spans="1:1" x14ac:dyDescent="0.35">
      <c r="A12616" s="2">
        <f t="shared" si="263"/>
        <v>54618</v>
      </c>
    </row>
    <row r="12617" spans="1:1" x14ac:dyDescent="0.35">
      <c r="A12617" s="2">
        <f t="shared" si="263"/>
        <v>54619</v>
      </c>
    </row>
    <row r="12618" spans="1:1" x14ac:dyDescent="0.35">
      <c r="A12618" s="2">
        <f t="shared" si="263"/>
        <v>54620</v>
      </c>
    </row>
    <row r="12619" spans="1:1" x14ac:dyDescent="0.35">
      <c r="A12619" s="2">
        <f t="shared" si="263"/>
        <v>54621</v>
      </c>
    </row>
    <row r="12620" spans="1:1" x14ac:dyDescent="0.35">
      <c r="A12620" s="2">
        <f t="shared" si="263"/>
        <v>54622</v>
      </c>
    </row>
    <row r="12621" spans="1:1" x14ac:dyDescent="0.35">
      <c r="A12621" s="2">
        <f t="shared" si="263"/>
        <v>54623</v>
      </c>
    </row>
    <row r="12622" spans="1:1" x14ac:dyDescent="0.35">
      <c r="A12622" s="2">
        <f t="shared" si="263"/>
        <v>54624</v>
      </c>
    </row>
    <row r="12623" spans="1:1" x14ac:dyDescent="0.35">
      <c r="A12623" s="2">
        <f t="shared" si="263"/>
        <v>54625</v>
      </c>
    </row>
    <row r="12624" spans="1:1" x14ac:dyDescent="0.35">
      <c r="A12624" s="2">
        <f t="shared" si="263"/>
        <v>54626</v>
      </c>
    </row>
    <row r="12625" spans="1:1" x14ac:dyDescent="0.35">
      <c r="A12625" s="2">
        <f t="shared" si="263"/>
        <v>54627</v>
      </c>
    </row>
    <row r="12626" spans="1:1" x14ac:dyDescent="0.35">
      <c r="A12626" s="2">
        <f t="shared" si="263"/>
        <v>54628</v>
      </c>
    </row>
    <row r="12627" spans="1:1" x14ac:dyDescent="0.35">
      <c r="A12627" s="2">
        <f t="shared" si="263"/>
        <v>54629</v>
      </c>
    </row>
    <row r="12628" spans="1:1" x14ac:dyDescent="0.35">
      <c r="A12628" s="2">
        <f t="shared" si="263"/>
        <v>54630</v>
      </c>
    </row>
    <row r="12629" spans="1:1" x14ac:dyDescent="0.35">
      <c r="A12629" s="2">
        <f t="shared" si="263"/>
        <v>54631</v>
      </c>
    </row>
    <row r="12630" spans="1:1" x14ac:dyDescent="0.35">
      <c r="A12630" s="2">
        <f t="shared" si="263"/>
        <v>54632</v>
      </c>
    </row>
    <row r="12631" spans="1:1" x14ac:dyDescent="0.35">
      <c r="A12631" s="2">
        <f t="shared" si="263"/>
        <v>54633</v>
      </c>
    </row>
    <row r="12632" spans="1:1" x14ac:dyDescent="0.35">
      <c r="A12632" s="2">
        <f t="shared" si="263"/>
        <v>54634</v>
      </c>
    </row>
    <row r="12633" spans="1:1" x14ac:dyDescent="0.35">
      <c r="A12633" s="2">
        <f t="shared" si="263"/>
        <v>54635</v>
      </c>
    </row>
    <row r="12634" spans="1:1" x14ac:dyDescent="0.35">
      <c r="A12634" s="2">
        <f t="shared" si="263"/>
        <v>54636</v>
      </c>
    </row>
    <row r="12635" spans="1:1" x14ac:dyDescent="0.35">
      <c r="A12635" s="2">
        <f t="shared" si="263"/>
        <v>54637</v>
      </c>
    </row>
    <row r="12636" spans="1:1" x14ac:dyDescent="0.35">
      <c r="A12636" s="2">
        <f t="shared" si="263"/>
        <v>54638</v>
      </c>
    </row>
    <row r="12637" spans="1:1" x14ac:dyDescent="0.35">
      <c r="A12637" s="2">
        <f t="shared" si="263"/>
        <v>54639</v>
      </c>
    </row>
    <row r="12638" spans="1:1" x14ac:dyDescent="0.35">
      <c r="A12638" s="2">
        <f t="shared" si="263"/>
        <v>54640</v>
      </c>
    </row>
    <row r="12639" spans="1:1" x14ac:dyDescent="0.35">
      <c r="A12639" s="2">
        <f t="shared" si="263"/>
        <v>54641</v>
      </c>
    </row>
    <row r="12640" spans="1:1" x14ac:dyDescent="0.35">
      <c r="A12640" s="2">
        <f t="shared" si="263"/>
        <v>54642</v>
      </c>
    </row>
    <row r="12641" spans="1:1" x14ac:dyDescent="0.35">
      <c r="A12641" s="2">
        <f t="shared" si="263"/>
        <v>54643</v>
      </c>
    </row>
    <row r="12642" spans="1:1" x14ac:dyDescent="0.35">
      <c r="A12642" s="2">
        <f t="shared" si="263"/>
        <v>54644</v>
      </c>
    </row>
    <row r="12643" spans="1:1" x14ac:dyDescent="0.35">
      <c r="A12643" s="2">
        <f t="shared" si="263"/>
        <v>54645</v>
      </c>
    </row>
    <row r="12644" spans="1:1" x14ac:dyDescent="0.35">
      <c r="A12644" s="2">
        <f t="shared" si="263"/>
        <v>54646</v>
      </c>
    </row>
    <row r="12645" spans="1:1" x14ac:dyDescent="0.35">
      <c r="A12645" s="2">
        <f t="shared" si="263"/>
        <v>54647</v>
      </c>
    </row>
    <row r="12646" spans="1:1" x14ac:dyDescent="0.35">
      <c r="A12646" s="2">
        <f t="shared" si="263"/>
        <v>54648</v>
      </c>
    </row>
    <row r="12647" spans="1:1" x14ac:dyDescent="0.35">
      <c r="A12647" s="2">
        <f t="shared" si="263"/>
        <v>54649</v>
      </c>
    </row>
    <row r="12648" spans="1:1" x14ac:dyDescent="0.35">
      <c r="A12648" s="2">
        <f t="shared" si="263"/>
        <v>54650</v>
      </c>
    </row>
    <row r="12649" spans="1:1" x14ac:dyDescent="0.35">
      <c r="A12649" s="2">
        <f>A12648+1</f>
        <v>54651</v>
      </c>
    </row>
    <row r="12650" spans="1:1" x14ac:dyDescent="0.35">
      <c r="A12650" s="2">
        <f t="shared" ref="A12650:A12713" si="264">A12649+1</f>
        <v>54652</v>
      </c>
    </row>
    <row r="12651" spans="1:1" x14ac:dyDescent="0.35">
      <c r="A12651" s="2">
        <f t="shared" si="264"/>
        <v>54653</v>
      </c>
    </row>
    <row r="12652" spans="1:1" x14ac:dyDescent="0.35">
      <c r="A12652" s="2">
        <f t="shared" si="264"/>
        <v>54654</v>
      </c>
    </row>
    <row r="12653" spans="1:1" x14ac:dyDescent="0.35">
      <c r="A12653" s="2">
        <f t="shared" si="264"/>
        <v>54655</v>
      </c>
    </row>
    <row r="12654" spans="1:1" x14ac:dyDescent="0.35">
      <c r="A12654" s="2">
        <f t="shared" si="264"/>
        <v>54656</v>
      </c>
    </row>
    <row r="12655" spans="1:1" x14ac:dyDescent="0.35">
      <c r="A12655" s="2">
        <f t="shared" si="264"/>
        <v>54657</v>
      </c>
    </row>
    <row r="12656" spans="1:1" x14ac:dyDescent="0.35">
      <c r="A12656" s="2">
        <f t="shared" si="264"/>
        <v>54658</v>
      </c>
    </row>
    <row r="12657" spans="1:1" x14ac:dyDescent="0.35">
      <c r="A12657" s="2">
        <f t="shared" si="264"/>
        <v>54659</v>
      </c>
    </row>
    <row r="12658" spans="1:1" x14ac:dyDescent="0.35">
      <c r="A12658" s="2">
        <f t="shared" si="264"/>
        <v>54660</v>
      </c>
    </row>
    <row r="12659" spans="1:1" x14ac:dyDescent="0.35">
      <c r="A12659" s="2">
        <f t="shared" si="264"/>
        <v>54661</v>
      </c>
    </row>
    <row r="12660" spans="1:1" x14ac:dyDescent="0.35">
      <c r="A12660" s="2">
        <f t="shared" si="264"/>
        <v>54662</v>
      </c>
    </row>
    <row r="12661" spans="1:1" x14ac:dyDescent="0.35">
      <c r="A12661" s="2">
        <f t="shared" si="264"/>
        <v>54663</v>
      </c>
    </row>
    <row r="12662" spans="1:1" x14ac:dyDescent="0.35">
      <c r="A12662" s="2">
        <f t="shared" si="264"/>
        <v>54664</v>
      </c>
    </row>
    <row r="12663" spans="1:1" x14ac:dyDescent="0.35">
      <c r="A12663" s="2">
        <f t="shared" si="264"/>
        <v>54665</v>
      </c>
    </row>
    <row r="12664" spans="1:1" x14ac:dyDescent="0.35">
      <c r="A12664" s="2">
        <f t="shared" si="264"/>
        <v>54666</v>
      </c>
    </row>
    <row r="12665" spans="1:1" x14ac:dyDescent="0.35">
      <c r="A12665" s="2">
        <f t="shared" si="264"/>
        <v>54667</v>
      </c>
    </row>
    <row r="12666" spans="1:1" x14ac:dyDescent="0.35">
      <c r="A12666" s="2">
        <f t="shared" si="264"/>
        <v>54668</v>
      </c>
    </row>
    <row r="12667" spans="1:1" x14ac:dyDescent="0.35">
      <c r="A12667" s="2">
        <f t="shared" si="264"/>
        <v>54669</v>
      </c>
    </row>
    <row r="12668" spans="1:1" x14ac:dyDescent="0.35">
      <c r="A12668" s="2">
        <f t="shared" si="264"/>
        <v>54670</v>
      </c>
    </row>
    <row r="12669" spans="1:1" x14ac:dyDescent="0.35">
      <c r="A12669" s="2">
        <f t="shared" si="264"/>
        <v>54671</v>
      </c>
    </row>
    <row r="12670" spans="1:1" x14ac:dyDescent="0.35">
      <c r="A12670" s="2">
        <f t="shared" si="264"/>
        <v>54672</v>
      </c>
    </row>
    <row r="12671" spans="1:1" x14ac:dyDescent="0.35">
      <c r="A12671" s="2">
        <f t="shared" si="264"/>
        <v>54673</v>
      </c>
    </row>
    <row r="12672" spans="1:1" x14ac:dyDescent="0.35">
      <c r="A12672" s="2">
        <f t="shared" si="264"/>
        <v>54674</v>
      </c>
    </row>
    <row r="12673" spans="1:1" x14ac:dyDescent="0.35">
      <c r="A12673" s="2">
        <f t="shared" si="264"/>
        <v>54675</v>
      </c>
    </row>
    <row r="12674" spans="1:1" x14ac:dyDescent="0.35">
      <c r="A12674" s="2">
        <f t="shared" si="264"/>
        <v>54676</v>
      </c>
    </row>
    <row r="12675" spans="1:1" x14ac:dyDescent="0.35">
      <c r="A12675" s="2">
        <f t="shared" si="264"/>
        <v>54677</v>
      </c>
    </row>
    <row r="12676" spans="1:1" x14ac:dyDescent="0.35">
      <c r="A12676" s="2">
        <f t="shared" si="264"/>
        <v>54678</v>
      </c>
    </row>
    <row r="12677" spans="1:1" x14ac:dyDescent="0.35">
      <c r="A12677" s="2">
        <f t="shared" si="264"/>
        <v>54679</v>
      </c>
    </row>
    <row r="12678" spans="1:1" x14ac:dyDescent="0.35">
      <c r="A12678" s="2">
        <f t="shared" si="264"/>
        <v>54680</v>
      </c>
    </row>
    <row r="12679" spans="1:1" x14ac:dyDescent="0.35">
      <c r="A12679" s="2">
        <f t="shared" si="264"/>
        <v>54681</v>
      </c>
    </row>
    <row r="12680" spans="1:1" x14ac:dyDescent="0.35">
      <c r="A12680" s="2">
        <f t="shared" si="264"/>
        <v>54682</v>
      </c>
    </row>
    <row r="12681" spans="1:1" x14ac:dyDescent="0.35">
      <c r="A12681" s="2">
        <f t="shared" si="264"/>
        <v>54683</v>
      </c>
    </row>
    <row r="12682" spans="1:1" x14ac:dyDescent="0.35">
      <c r="A12682" s="2">
        <f t="shared" si="264"/>
        <v>54684</v>
      </c>
    </row>
    <row r="12683" spans="1:1" x14ac:dyDescent="0.35">
      <c r="A12683" s="2">
        <f t="shared" si="264"/>
        <v>54685</v>
      </c>
    </row>
    <row r="12684" spans="1:1" x14ac:dyDescent="0.35">
      <c r="A12684" s="2">
        <f t="shared" si="264"/>
        <v>54686</v>
      </c>
    </row>
    <row r="12685" spans="1:1" x14ac:dyDescent="0.35">
      <c r="A12685" s="2">
        <f t="shared" si="264"/>
        <v>54687</v>
      </c>
    </row>
    <row r="12686" spans="1:1" x14ac:dyDescent="0.35">
      <c r="A12686" s="2">
        <f t="shared" si="264"/>
        <v>54688</v>
      </c>
    </row>
    <row r="12687" spans="1:1" x14ac:dyDescent="0.35">
      <c r="A12687" s="2">
        <f t="shared" si="264"/>
        <v>54689</v>
      </c>
    </row>
    <row r="12688" spans="1:1" x14ac:dyDescent="0.35">
      <c r="A12688" s="2">
        <f t="shared" si="264"/>
        <v>54690</v>
      </c>
    </row>
    <row r="12689" spans="1:1" x14ac:dyDescent="0.35">
      <c r="A12689" s="2">
        <f t="shared" si="264"/>
        <v>54691</v>
      </c>
    </row>
    <row r="12690" spans="1:1" x14ac:dyDescent="0.35">
      <c r="A12690" s="2">
        <f t="shared" si="264"/>
        <v>54692</v>
      </c>
    </row>
    <row r="12691" spans="1:1" x14ac:dyDescent="0.35">
      <c r="A12691" s="2">
        <f t="shared" si="264"/>
        <v>54693</v>
      </c>
    </row>
    <row r="12692" spans="1:1" x14ac:dyDescent="0.35">
      <c r="A12692" s="2">
        <f t="shared" si="264"/>
        <v>54694</v>
      </c>
    </row>
    <row r="12693" spans="1:1" x14ac:dyDescent="0.35">
      <c r="A12693" s="2">
        <f t="shared" si="264"/>
        <v>54695</v>
      </c>
    </row>
    <row r="12694" spans="1:1" x14ac:dyDescent="0.35">
      <c r="A12694" s="2">
        <f t="shared" si="264"/>
        <v>54696</v>
      </c>
    </row>
    <row r="12695" spans="1:1" x14ac:dyDescent="0.35">
      <c r="A12695" s="2">
        <f t="shared" si="264"/>
        <v>54697</v>
      </c>
    </row>
    <row r="12696" spans="1:1" x14ac:dyDescent="0.35">
      <c r="A12696" s="2">
        <f t="shared" si="264"/>
        <v>54698</v>
      </c>
    </row>
    <row r="12697" spans="1:1" x14ac:dyDescent="0.35">
      <c r="A12697" s="2">
        <f t="shared" si="264"/>
        <v>54699</v>
      </c>
    </row>
    <row r="12698" spans="1:1" x14ac:dyDescent="0.35">
      <c r="A12698" s="2">
        <f t="shared" si="264"/>
        <v>54700</v>
      </c>
    </row>
    <row r="12699" spans="1:1" x14ac:dyDescent="0.35">
      <c r="A12699" s="2">
        <f t="shared" si="264"/>
        <v>54701</v>
      </c>
    </row>
    <row r="12700" spans="1:1" x14ac:dyDescent="0.35">
      <c r="A12700" s="2">
        <f t="shared" si="264"/>
        <v>54702</v>
      </c>
    </row>
    <row r="12701" spans="1:1" x14ac:dyDescent="0.35">
      <c r="A12701" s="2">
        <f t="shared" si="264"/>
        <v>54703</v>
      </c>
    </row>
    <row r="12702" spans="1:1" x14ac:dyDescent="0.35">
      <c r="A12702" s="2">
        <f t="shared" si="264"/>
        <v>54704</v>
      </c>
    </row>
    <row r="12703" spans="1:1" x14ac:dyDescent="0.35">
      <c r="A12703" s="2">
        <f t="shared" si="264"/>
        <v>54705</v>
      </c>
    </row>
    <row r="12704" spans="1:1" x14ac:dyDescent="0.35">
      <c r="A12704" s="2">
        <f t="shared" si="264"/>
        <v>54706</v>
      </c>
    </row>
    <row r="12705" spans="1:1" x14ac:dyDescent="0.35">
      <c r="A12705" s="2">
        <f t="shared" si="264"/>
        <v>54707</v>
      </c>
    </row>
    <row r="12706" spans="1:1" x14ac:dyDescent="0.35">
      <c r="A12706" s="2">
        <f t="shared" si="264"/>
        <v>54708</v>
      </c>
    </row>
    <row r="12707" spans="1:1" x14ac:dyDescent="0.35">
      <c r="A12707" s="2">
        <f t="shared" si="264"/>
        <v>54709</v>
      </c>
    </row>
    <row r="12708" spans="1:1" x14ac:dyDescent="0.35">
      <c r="A12708" s="2">
        <f t="shared" si="264"/>
        <v>54710</v>
      </c>
    </row>
    <row r="12709" spans="1:1" x14ac:dyDescent="0.35">
      <c r="A12709" s="2">
        <f t="shared" si="264"/>
        <v>54711</v>
      </c>
    </row>
    <row r="12710" spans="1:1" x14ac:dyDescent="0.35">
      <c r="A12710" s="2">
        <f t="shared" si="264"/>
        <v>54712</v>
      </c>
    </row>
    <row r="12711" spans="1:1" x14ac:dyDescent="0.35">
      <c r="A12711" s="2">
        <f t="shared" si="264"/>
        <v>54713</v>
      </c>
    </row>
    <row r="12712" spans="1:1" x14ac:dyDescent="0.35">
      <c r="A12712" s="2">
        <f t="shared" si="264"/>
        <v>54714</v>
      </c>
    </row>
    <row r="12713" spans="1:1" x14ac:dyDescent="0.35">
      <c r="A12713" s="2">
        <f t="shared" si="264"/>
        <v>54715</v>
      </c>
    </row>
    <row r="12714" spans="1:1" x14ac:dyDescent="0.35">
      <c r="A12714" s="2">
        <f t="shared" ref="A12714:A12777" si="265">A12713+1</f>
        <v>54716</v>
      </c>
    </row>
    <row r="12715" spans="1:1" x14ac:dyDescent="0.35">
      <c r="A12715" s="2">
        <f t="shared" si="265"/>
        <v>54717</v>
      </c>
    </row>
    <row r="12716" spans="1:1" x14ac:dyDescent="0.35">
      <c r="A12716" s="2">
        <f t="shared" si="265"/>
        <v>54718</v>
      </c>
    </row>
    <row r="12717" spans="1:1" x14ac:dyDescent="0.35">
      <c r="A12717" s="2">
        <f t="shared" si="265"/>
        <v>54719</v>
      </c>
    </row>
    <row r="12718" spans="1:1" x14ac:dyDescent="0.35">
      <c r="A12718" s="2">
        <f t="shared" si="265"/>
        <v>54720</v>
      </c>
    </row>
    <row r="12719" spans="1:1" x14ac:dyDescent="0.35">
      <c r="A12719" s="2">
        <f t="shared" si="265"/>
        <v>54721</v>
      </c>
    </row>
    <row r="12720" spans="1:1" x14ac:dyDescent="0.35">
      <c r="A12720" s="2">
        <f t="shared" si="265"/>
        <v>54722</v>
      </c>
    </row>
    <row r="12721" spans="1:1" x14ac:dyDescent="0.35">
      <c r="A12721" s="2">
        <f t="shared" si="265"/>
        <v>54723</v>
      </c>
    </row>
    <row r="12722" spans="1:1" x14ac:dyDescent="0.35">
      <c r="A12722" s="2">
        <f t="shared" si="265"/>
        <v>54724</v>
      </c>
    </row>
    <row r="12723" spans="1:1" x14ac:dyDescent="0.35">
      <c r="A12723" s="2">
        <f t="shared" si="265"/>
        <v>54725</v>
      </c>
    </row>
    <row r="12724" spans="1:1" x14ac:dyDescent="0.35">
      <c r="A12724" s="2">
        <f t="shared" si="265"/>
        <v>54726</v>
      </c>
    </row>
    <row r="12725" spans="1:1" x14ac:dyDescent="0.35">
      <c r="A12725" s="2">
        <f t="shared" si="265"/>
        <v>54727</v>
      </c>
    </row>
    <row r="12726" spans="1:1" x14ac:dyDescent="0.35">
      <c r="A12726" s="2">
        <f t="shared" si="265"/>
        <v>54728</v>
      </c>
    </row>
    <row r="12727" spans="1:1" x14ac:dyDescent="0.35">
      <c r="A12727" s="2">
        <f t="shared" si="265"/>
        <v>54729</v>
      </c>
    </row>
    <row r="12728" spans="1:1" x14ac:dyDescent="0.35">
      <c r="A12728" s="2">
        <f t="shared" si="265"/>
        <v>54730</v>
      </c>
    </row>
    <row r="12729" spans="1:1" x14ac:dyDescent="0.35">
      <c r="A12729" s="2">
        <f t="shared" si="265"/>
        <v>54731</v>
      </c>
    </row>
    <row r="12730" spans="1:1" x14ac:dyDescent="0.35">
      <c r="A12730" s="2">
        <f t="shared" si="265"/>
        <v>54732</v>
      </c>
    </row>
    <row r="12731" spans="1:1" x14ac:dyDescent="0.35">
      <c r="A12731" s="2">
        <f t="shared" si="265"/>
        <v>54733</v>
      </c>
    </row>
    <row r="12732" spans="1:1" x14ac:dyDescent="0.35">
      <c r="A12732" s="2">
        <f t="shared" si="265"/>
        <v>54734</v>
      </c>
    </row>
    <row r="12733" spans="1:1" x14ac:dyDescent="0.35">
      <c r="A12733" s="2">
        <f t="shared" si="265"/>
        <v>54735</v>
      </c>
    </row>
    <row r="12734" spans="1:1" x14ac:dyDescent="0.35">
      <c r="A12734" s="2">
        <f t="shared" si="265"/>
        <v>54736</v>
      </c>
    </row>
    <row r="12735" spans="1:1" x14ac:dyDescent="0.35">
      <c r="A12735" s="2">
        <f t="shared" si="265"/>
        <v>54737</v>
      </c>
    </row>
    <row r="12736" spans="1:1" x14ac:dyDescent="0.35">
      <c r="A12736" s="2">
        <f t="shared" si="265"/>
        <v>54738</v>
      </c>
    </row>
    <row r="12737" spans="1:1" x14ac:dyDescent="0.35">
      <c r="A12737" s="2">
        <f t="shared" si="265"/>
        <v>54739</v>
      </c>
    </row>
    <row r="12738" spans="1:1" x14ac:dyDescent="0.35">
      <c r="A12738" s="2">
        <f t="shared" si="265"/>
        <v>54740</v>
      </c>
    </row>
    <row r="12739" spans="1:1" x14ac:dyDescent="0.35">
      <c r="A12739" s="2">
        <f t="shared" si="265"/>
        <v>54741</v>
      </c>
    </row>
    <row r="12740" spans="1:1" x14ac:dyDescent="0.35">
      <c r="A12740" s="2">
        <f t="shared" si="265"/>
        <v>54742</v>
      </c>
    </row>
    <row r="12741" spans="1:1" x14ac:dyDescent="0.35">
      <c r="A12741" s="2">
        <f t="shared" si="265"/>
        <v>54743</v>
      </c>
    </row>
    <row r="12742" spans="1:1" x14ac:dyDescent="0.35">
      <c r="A12742" s="2">
        <f t="shared" si="265"/>
        <v>54744</v>
      </c>
    </row>
    <row r="12743" spans="1:1" x14ac:dyDescent="0.35">
      <c r="A12743" s="2">
        <f t="shared" si="265"/>
        <v>54745</v>
      </c>
    </row>
    <row r="12744" spans="1:1" x14ac:dyDescent="0.35">
      <c r="A12744" s="2">
        <f t="shared" si="265"/>
        <v>54746</v>
      </c>
    </row>
    <row r="12745" spans="1:1" x14ac:dyDescent="0.35">
      <c r="A12745" s="2">
        <f t="shared" si="265"/>
        <v>54747</v>
      </c>
    </row>
    <row r="12746" spans="1:1" x14ac:dyDescent="0.35">
      <c r="A12746" s="2">
        <f t="shared" si="265"/>
        <v>54748</v>
      </c>
    </row>
    <row r="12747" spans="1:1" x14ac:dyDescent="0.35">
      <c r="A12747" s="2">
        <f t="shared" si="265"/>
        <v>54749</v>
      </c>
    </row>
    <row r="12748" spans="1:1" x14ac:dyDescent="0.35">
      <c r="A12748" s="2">
        <f t="shared" si="265"/>
        <v>54750</v>
      </c>
    </row>
    <row r="12749" spans="1:1" x14ac:dyDescent="0.35">
      <c r="A12749" s="2">
        <f t="shared" si="265"/>
        <v>54751</v>
      </c>
    </row>
    <row r="12750" spans="1:1" x14ac:dyDescent="0.35">
      <c r="A12750" s="2">
        <f t="shared" si="265"/>
        <v>54752</v>
      </c>
    </row>
    <row r="12751" spans="1:1" x14ac:dyDescent="0.35">
      <c r="A12751" s="2">
        <f t="shared" si="265"/>
        <v>54753</v>
      </c>
    </row>
    <row r="12752" spans="1:1" x14ac:dyDescent="0.35">
      <c r="A12752" s="2">
        <f t="shared" si="265"/>
        <v>54754</v>
      </c>
    </row>
    <row r="12753" spans="1:1" x14ac:dyDescent="0.35">
      <c r="A12753" s="2">
        <f t="shared" si="265"/>
        <v>54755</v>
      </c>
    </row>
    <row r="12754" spans="1:1" x14ac:dyDescent="0.35">
      <c r="A12754" s="2">
        <f t="shared" si="265"/>
        <v>54756</v>
      </c>
    </row>
    <row r="12755" spans="1:1" x14ac:dyDescent="0.35">
      <c r="A12755" s="2">
        <f t="shared" si="265"/>
        <v>54757</v>
      </c>
    </row>
    <row r="12756" spans="1:1" x14ac:dyDescent="0.35">
      <c r="A12756" s="2">
        <f t="shared" si="265"/>
        <v>54758</v>
      </c>
    </row>
    <row r="12757" spans="1:1" x14ac:dyDescent="0.35">
      <c r="A12757" s="2">
        <f t="shared" si="265"/>
        <v>54759</v>
      </c>
    </row>
    <row r="12758" spans="1:1" x14ac:dyDescent="0.35">
      <c r="A12758" s="2">
        <f t="shared" si="265"/>
        <v>54760</v>
      </c>
    </row>
    <row r="12759" spans="1:1" x14ac:dyDescent="0.35">
      <c r="A12759" s="2">
        <f t="shared" si="265"/>
        <v>54761</v>
      </c>
    </row>
    <row r="12760" spans="1:1" x14ac:dyDescent="0.35">
      <c r="A12760" s="2">
        <f t="shared" si="265"/>
        <v>54762</v>
      </c>
    </row>
    <row r="12761" spans="1:1" x14ac:dyDescent="0.35">
      <c r="A12761" s="2">
        <f t="shared" si="265"/>
        <v>54763</v>
      </c>
    </row>
    <row r="12762" spans="1:1" x14ac:dyDescent="0.35">
      <c r="A12762" s="2">
        <f t="shared" si="265"/>
        <v>54764</v>
      </c>
    </row>
    <row r="12763" spans="1:1" x14ac:dyDescent="0.35">
      <c r="A12763" s="2">
        <f t="shared" si="265"/>
        <v>54765</v>
      </c>
    </row>
    <row r="12764" spans="1:1" x14ac:dyDescent="0.35">
      <c r="A12764" s="2">
        <f t="shared" si="265"/>
        <v>54766</v>
      </c>
    </row>
    <row r="12765" spans="1:1" x14ac:dyDescent="0.35">
      <c r="A12765" s="2">
        <f t="shared" si="265"/>
        <v>54767</v>
      </c>
    </row>
    <row r="12766" spans="1:1" x14ac:dyDescent="0.35">
      <c r="A12766" s="2">
        <f t="shared" si="265"/>
        <v>54768</v>
      </c>
    </row>
    <row r="12767" spans="1:1" x14ac:dyDescent="0.35">
      <c r="A12767" s="2">
        <f t="shared" si="265"/>
        <v>54769</v>
      </c>
    </row>
    <row r="12768" spans="1:1" x14ac:dyDescent="0.35">
      <c r="A12768" s="2">
        <f t="shared" si="265"/>
        <v>54770</v>
      </c>
    </row>
    <row r="12769" spans="1:1" x14ac:dyDescent="0.35">
      <c r="A12769" s="2">
        <f t="shared" si="265"/>
        <v>54771</v>
      </c>
    </row>
    <row r="12770" spans="1:1" x14ac:dyDescent="0.35">
      <c r="A12770" s="2">
        <f t="shared" si="265"/>
        <v>54772</v>
      </c>
    </row>
    <row r="12771" spans="1:1" x14ac:dyDescent="0.35">
      <c r="A12771" s="2">
        <f t="shared" si="265"/>
        <v>54773</v>
      </c>
    </row>
    <row r="12772" spans="1:1" x14ac:dyDescent="0.35">
      <c r="A12772" s="2">
        <f t="shared" si="265"/>
        <v>54774</v>
      </c>
    </row>
    <row r="12773" spans="1:1" x14ac:dyDescent="0.35">
      <c r="A12773" s="2">
        <f t="shared" si="265"/>
        <v>54775</v>
      </c>
    </row>
    <row r="12774" spans="1:1" x14ac:dyDescent="0.35">
      <c r="A12774" s="2">
        <f t="shared" si="265"/>
        <v>54776</v>
      </c>
    </row>
    <row r="12775" spans="1:1" x14ac:dyDescent="0.35">
      <c r="A12775" s="2">
        <f t="shared" si="265"/>
        <v>54777</v>
      </c>
    </row>
    <row r="12776" spans="1:1" x14ac:dyDescent="0.35">
      <c r="A12776" s="2">
        <f t="shared" si="265"/>
        <v>54778</v>
      </c>
    </row>
    <row r="12777" spans="1:1" x14ac:dyDescent="0.35">
      <c r="A12777" s="2">
        <f t="shared" si="265"/>
        <v>54779</v>
      </c>
    </row>
    <row r="12778" spans="1:1" x14ac:dyDescent="0.35">
      <c r="A12778" s="2">
        <f t="shared" ref="A12778:A12841" si="266">A12777+1</f>
        <v>54780</v>
      </c>
    </row>
    <row r="12779" spans="1:1" x14ac:dyDescent="0.35">
      <c r="A12779" s="2">
        <f t="shared" si="266"/>
        <v>54781</v>
      </c>
    </row>
    <row r="12780" spans="1:1" x14ac:dyDescent="0.35">
      <c r="A12780" s="2">
        <f t="shared" si="266"/>
        <v>54782</v>
      </c>
    </row>
    <row r="12781" spans="1:1" x14ac:dyDescent="0.35">
      <c r="A12781" s="2">
        <f t="shared" si="266"/>
        <v>54783</v>
      </c>
    </row>
    <row r="12782" spans="1:1" x14ac:dyDescent="0.35">
      <c r="A12782" s="2">
        <f t="shared" si="266"/>
        <v>54784</v>
      </c>
    </row>
    <row r="12783" spans="1:1" x14ac:dyDescent="0.35">
      <c r="A12783" s="2">
        <f t="shared" si="266"/>
        <v>54785</v>
      </c>
    </row>
    <row r="12784" spans="1:1" x14ac:dyDescent="0.35">
      <c r="A12784" s="2">
        <f t="shared" si="266"/>
        <v>54786</v>
      </c>
    </row>
    <row r="12785" spans="1:1" x14ac:dyDescent="0.35">
      <c r="A12785" s="2">
        <f t="shared" si="266"/>
        <v>54787</v>
      </c>
    </row>
    <row r="12786" spans="1:1" x14ac:dyDescent="0.35">
      <c r="A12786" s="2">
        <f t="shared" si="266"/>
        <v>54788</v>
      </c>
    </row>
    <row r="12787" spans="1:1" x14ac:dyDescent="0.35">
      <c r="A12787" s="2">
        <f t="shared" si="266"/>
        <v>54789</v>
      </c>
    </row>
    <row r="12788" spans="1:1" x14ac:dyDescent="0.35">
      <c r="A12788" s="2">
        <f t="shared" si="266"/>
        <v>54790</v>
      </c>
    </row>
    <row r="12789" spans="1:1" x14ac:dyDescent="0.35">
      <c r="A12789" s="2">
        <f t="shared" si="266"/>
        <v>54791</v>
      </c>
    </row>
    <row r="12790" spans="1:1" x14ac:dyDescent="0.35">
      <c r="A12790" s="2">
        <f t="shared" si="266"/>
        <v>54792</v>
      </c>
    </row>
    <row r="12791" spans="1:1" x14ac:dyDescent="0.35">
      <c r="A12791" s="2">
        <f t="shared" si="266"/>
        <v>54793</v>
      </c>
    </row>
    <row r="12792" spans="1:1" x14ac:dyDescent="0.35">
      <c r="A12792" s="2">
        <f t="shared" si="266"/>
        <v>54794</v>
      </c>
    </row>
    <row r="12793" spans="1:1" x14ac:dyDescent="0.35">
      <c r="A12793" s="2">
        <f t="shared" si="266"/>
        <v>54795</v>
      </c>
    </row>
    <row r="12794" spans="1:1" x14ac:dyDescent="0.35">
      <c r="A12794" s="2">
        <f t="shared" si="266"/>
        <v>54796</v>
      </c>
    </row>
    <row r="12795" spans="1:1" x14ac:dyDescent="0.35">
      <c r="A12795" s="2">
        <f t="shared" si="266"/>
        <v>54797</v>
      </c>
    </row>
    <row r="12796" spans="1:1" x14ac:dyDescent="0.35">
      <c r="A12796" s="2">
        <f t="shared" si="266"/>
        <v>54798</v>
      </c>
    </row>
    <row r="12797" spans="1:1" x14ac:dyDescent="0.35">
      <c r="A12797" s="2">
        <f t="shared" si="266"/>
        <v>54799</v>
      </c>
    </row>
    <row r="12798" spans="1:1" x14ac:dyDescent="0.35">
      <c r="A12798" s="2">
        <f t="shared" si="266"/>
        <v>54800</v>
      </c>
    </row>
    <row r="12799" spans="1:1" x14ac:dyDescent="0.35">
      <c r="A12799" s="2">
        <f t="shared" si="266"/>
        <v>54801</v>
      </c>
    </row>
    <row r="12800" spans="1:1" x14ac:dyDescent="0.35">
      <c r="A12800" s="2">
        <f t="shared" si="266"/>
        <v>54802</v>
      </c>
    </row>
    <row r="12801" spans="1:1" x14ac:dyDescent="0.35">
      <c r="A12801" s="2">
        <f t="shared" si="266"/>
        <v>54803</v>
      </c>
    </row>
    <row r="12802" spans="1:1" x14ac:dyDescent="0.35">
      <c r="A12802" s="2">
        <f t="shared" si="266"/>
        <v>54804</v>
      </c>
    </row>
    <row r="12803" spans="1:1" x14ac:dyDescent="0.35">
      <c r="A12803" s="2">
        <f t="shared" si="266"/>
        <v>54805</v>
      </c>
    </row>
    <row r="12804" spans="1:1" x14ac:dyDescent="0.35">
      <c r="A12804" s="2">
        <f t="shared" si="266"/>
        <v>54806</v>
      </c>
    </row>
    <row r="12805" spans="1:1" x14ac:dyDescent="0.35">
      <c r="A12805" s="2">
        <f t="shared" si="266"/>
        <v>54807</v>
      </c>
    </row>
    <row r="12806" spans="1:1" x14ac:dyDescent="0.35">
      <c r="A12806" s="2">
        <f t="shared" si="266"/>
        <v>54808</v>
      </c>
    </row>
    <row r="12807" spans="1:1" x14ac:dyDescent="0.35">
      <c r="A12807" s="2">
        <f t="shared" si="266"/>
        <v>54809</v>
      </c>
    </row>
    <row r="12808" spans="1:1" x14ac:dyDescent="0.35">
      <c r="A12808" s="2">
        <f t="shared" si="266"/>
        <v>54810</v>
      </c>
    </row>
    <row r="12809" spans="1:1" x14ac:dyDescent="0.35">
      <c r="A12809" s="2">
        <f t="shared" si="266"/>
        <v>54811</v>
      </c>
    </row>
    <row r="12810" spans="1:1" x14ac:dyDescent="0.35">
      <c r="A12810" s="2">
        <f t="shared" si="266"/>
        <v>54812</v>
      </c>
    </row>
    <row r="12811" spans="1:1" x14ac:dyDescent="0.35">
      <c r="A12811" s="2">
        <f t="shared" si="266"/>
        <v>54813</v>
      </c>
    </row>
    <row r="12812" spans="1:1" x14ac:dyDescent="0.35">
      <c r="A12812" s="2">
        <f t="shared" si="266"/>
        <v>54814</v>
      </c>
    </row>
    <row r="12813" spans="1:1" x14ac:dyDescent="0.35">
      <c r="A12813" s="2">
        <f t="shared" si="266"/>
        <v>54815</v>
      </c>
    </row>
    <row r="12814" spans="1:1" x14ac:dyDescent="0.35">
      <c r="A12814" s="2">
        <f t="shared" si="266"/>
        <v>54816</v>
      </c>
    </row>
    <row r="12815" spans="1:1" x14ac:dyDescent="0.35">
      <c r="A12815" s="2">
        <f t="shared" si="266"/>
        <v>54817</v>
      </c>
    </row>
    <row r="12816" spans="1:1" x14ac:dyDescent="0.35">
      <c r="A12816" s="2">
        <f t="shared" si="266"/>
        <v>54818</v>
      </c>
    </row>
    <row r="12817" spans="1:1" x14ac:dyDescent="0.35">
      <c r="A12817" s="2">
        <f t="shared" si="266"/>
        <v>54819</v>
      </c>
    </row>
    <row r="12818" spans="1:1" x14ac:dyDescent="0.35">
      <c r="A12818" s="2">
        <f t="shared" si="266"/>
        <v>54820</v>
      </c>
    </row>
    <row r="12819" spans="1:1" x14ac:dyDescent="0.35">
      <c r="A12819" s="2">
        <f t="shared" si="266"/>
        <v>54821</v>
      </c>
    </row>
    <row r="12820" spans="1:1" x14ac:dyDescent="0.35">
      <c r="A12820" s="2">
        <f t="shared" si="266"/>
        <v>54822</v>
      </c>
    </row>
    <row r="12821" spans="1:1" x14ac:dyDescent="0.35">
      <c r="A12821" s="2">
        <f t="shared" si="266"/>
        <v>54823</v>
      </c>
    </row>
    <row r="12822" spans="1:1" x14ac:dyDescent="0.35">
      <c r="A12822" s="2">
        <f t="shared" si="266"/>
        <v>54824</v>
      </c>
    </row>
    <row r="12823" spans="1:1" x14ac:dyDescent="0.35">
      <c r="A12823" s="2">
        <f t="shared" si="266"/>
        <v>54825</v>
      </c>
    </row>
    <row r="12824" spans="1:1" x14ac:dyDescent="0.35">
      <c r="A12824" s="2">
        <f t="shared" si="266"/>
        <v>54826</v>
      </c>
    </row>
    <row r="12825" spans="1:1" x14ac:dyDescent="0.35">
      <c r="A12825" s="2">
        <f t="shared" si="266"/>
        <v>54827</v>
      </c>
    </row>
    <row r="12826" spans="1:1" x14ac:dyDescent="0.35">
      <c r="A12826" s="2">
        <f t="shared" si="266"/>
        <v>54828</v>
      </c>
    </row>
    <row r="12827" spans="1:1" x14ac:dyDescent="0.35">
      <c r="A12827" s="2">
        <f t="shared" si="266"/>
        <v>54829</v>
      </c>
    </row>
    <row r="12828" spans="1:1" x14ac:dyDescent="0.35">
      <c r="A12828" s="2">
        <f t="shared" si="266"/>
        <v>54830</v>
      </c>
    </row>
    <row r="12829" spans="1:1" x14ac:dyDescent="0.35">
      <c r="A12829" s="2">
        <f t="shared" si="266"/>
        <v>54831</v>
      </c>
    </row>
    <row r="12830" spans="1:1" x14ac:dyDescent="0.35">
      <c r="A12830" s="2">
        <f t="shared" si="266"/>
        <v>54832</v>
      </c>
    </row>
    <row r="12831" spans="1:1" x14ac:dyDescent="0.35">
      <c r="A12831" s="2">
        <f t="shared" si="266"/>
        <v>54833</v>
      </c>
    </row>
    <row r="12832" spans="1:1" x14ac:dyDescent="0.35">
      <c r="A12832" s="2">
        <f t="shared" si="266"/>
        <v>54834</v>
      </c>
    </row>
    <row r="12833" spans="1:1" x14ac:dyDescent="0.35">
      <c r="A12833" s="2">
        <f t="shared" si="266"/>
        <v>54835</v>
      </c>
    </row>
    <row r="12834" spans="1:1" x14ac:dyDescent="0.35">
      <c r="A12834" s="2">
        <f t="shared" si="266"/>
        <v>54836</v>
      </c>
    </row>
    <row r="12835" spans="1:1" x14ac:dyDescent="0.35">
      <c r="A12835" s="2">
        <f t="shared" si="266"/>
        <v>54837</v>
      </c>
    </row>
    <row r="12836" spans="1:1" x14ac:dyDescent="0.35">
      <c r="A12836" s="2">
        <f t="shared" si="266"/>
        <v>54838</v>
      </c>
    </row>
    <row r="12837" spans="1:1" x14ac:dyDescent="0.35">
      <c r="A12837" s="2">
        <f t="shared" si="266"/>
        <v>54839</v>
      </c>
    </row>
    <row r="12838" spans="1:1" x14ac:dyDescent="0.35">
      <c r="A12838" s="2">
        <f t="shared" si="266"/>
        <v>54840</v>
      </c>
    </row>
    <row r="12839" spans="1:1" x14ac:dyDescent="0.35">
      <c r="A12839" s="2">
        <f t="shared" si="266"/>
        <v>54841</v>
      </c>
    </row>
    <row r="12840" spans="1:1" x14ac:dyDescent="0.35">
      <c r="A12840" s="2">
        <f t="shared" si="266"/>
        <v>54842</v>
      </c>
    </row>
    <row r="12841" spans="1:1" x14ac:dyDescent="0.35">
      <c r="A12841" s="2">
        <f t="shared" si="266"/>
        <v>54843</v>
      </c>
    </row>
    <row r="12842" spans="1:1" x14ac:dyDescent="0.35">
      <c r="A12842" s="2">
        <f t="shared" ref="A12842:A12905" si="267">A12841+1</f>
        <v>54844</v>
      </c>
    </row>
    <row r="12843" spans="1:1" x14ac:dyDescent="0.35">
      <c r="A12843" s="2">
        <f t="shared" si="267"/>
        <v>54845</v>
      </c>
    </row>
    <row r="12844" spans="1:1" x14ac:dyDescent="0.35">
      <c r="A12844" s="2">
        <f t="shared" si="267"/>
        <v>54846</v>
      </c>
    </row>
    <row r="12845" spans="1:1" x14ac:dyDescent="0.35">
      <c r="A12845" s="2">
        <f t="shared" si="267"/>
        <v>54847</v>
      </c>
    </row>
    <row r="12846" spans="1:1" x14ac:dyDescent="0.35">
      <c r="A12846" s="2">
        <f t="shared" si="267"/>
        <v>54848</v>
      </c>
    </row>
    <row r="12847" spans="1:1" x14ac:dyDescent="0.35">
      <c r="A12847" s="2">
        <f t="shared" si="267"/>
        <v>54849</v>
      </c>
    </row>
    <row r="12848" spans="1:1" x14ac:dyDescent="0.35">
      <c r="A12848" s="2">
        <f t="shared" si="267"/>
        <v>54850</v>
      </c>
    </row>
    <row r="12849" spans="1:1" x14ac:dyDescent="0.35">
      <c r="A12849" s="2">
        <f t="shared" si="267"/>
        <v>54851</v>
      </c>
    </row>
    <row r="12850" spans="1:1" x14ac:dyDescent="0.35">
      <c r="A12850" s="2">
        <f t="shared" si="267"/>
        <v>54852</v>
      </c>
    </row>
    <row r="12851" spans="1:1" x14ac:dyDescent="0.35">
      <c r="A12851" s="2">
        <f t="shared" si="267"/>
        <v>54853</v>
      </c>
    </row>
    <row r="12852" spans="1:1" x14ac:dyDescent="0.35">
      <c r="A12852" s="2">
        <f t="shared" si="267"/>
        <v>54854</v>
      </c>
    </row>
    <row r="12853" spans="1:1" x14ac:dyDescent="0.35">
      <c r="A12853" s="2">
        <f t="shared" si="267"/>
        <v>54855</v>
      </c>
    </row>
    <row r="12854" spans="1:1" x14ac:dyDescent="0.35">
      <c r="A12854" s="2">
        <f t="shared" si="267"/>
        <v>54856</v>
      </c>
    </row>
    <row r="12855" spans="1:1" x14ac:dyDescent="0.35">
      <c r="A12855" s="2">
        <f t="shared" si="267"/>
        <v>54857</v>
      </c>
    </row>
    <row r="12856" spans="1:1" x14ac:dyDescent="0.35">
      <c r="A12856" s="2">
        <f t="shared" si="267"/>
        <v>54858</v>
      </c>
    </row>
    <row r="12857" spans="1:1" x14ac:dyDescent="0.35">
      <c r="A12857" s="2">
        <f t="shared" si="267"/>
        <v>54859</v>
      </c>
    </row>
    <row r="12858" spans="1:1" x14ac:dyDescent="0.35">
      <c r="A12858" s="2">
        <f t="shared" si="267"/>
        <v>54860</v>
      </c>
    </row>
    <row r="12859" spans="1:1" x14ac:dyDescent="0.35">
      <c r="A12859" s="2">
        <f t="shared" si="267"/>
        <v>54861</v>
      </c>
    </row>
    <row r="12860" spans="1:1" x14ac:dyDescent="0.35">
      <c r="A12860" s="2">
        <f t="shared" si="267"/>
        <v>54862</v>
      </c>
    </row>
    <row r="12861" spans="1:1" x14ac:dyDescent="0.35">
      <c r="A12861" s="2">
        <f t="shared" si="267"/>
        <v>54863</v>
      </c>
    </row>
    <row r="12862" spans="1:1" x14ac:dyDescent="0.35">
      <c r="A12862" s="2">
        <f t="shared" si="267"/>
        <v>54864</v>
      </c>
    </row>
    <row r="12863" spans="1:1" x14ac:dyDescent="0.35">
      <c r="A12863" s="2">
        <f t="shared" si="267"/>
        <v>54865</v>
      </c>
    </row>
    <row r="12864" spans="1:1" x14ac:dyDescent="0.35">
      <c r="A12864" s="2">
        <f t="shared" si="267"/>
        <v>54866</v>
      </c>
    </row>
    <row r="12865" spans="1:1" x14ac:dyDescent="0.35">
      <c r="A12865" s="2">
        <f t="shared" si="267"/>
        <v>54867</v>
      </c>
    </row>
    <row r="12866" spans="1:1" x14ac:dyDescent="0.35">
      <c r="A12866" s="2">
        <f t="shared" si="267"/>
        <v>54868</v>
      </c>
    </row>
    <row r="12867" spans="1:1" x14ac:dyDescent="0.35">
      <c r="A12867" s="2">
        <f t="shared" si="267"/>
        <v>54869</v>
      </c>
    </row>
    <row r="12868" spans="1:1" x14ac:dyDescent="0.35">
      <c r="A12868" s="2">
        <f t="shared" si="267"/>
        <v>54870</v>
      </c>
    </row>
    <row r="12869" spans="1:1" x14ac:dyDescent="0.35">
      <c r="A12869" s="2">
        <f t="shared" si="267"/>
        <v>54871</v>
      </c>
    </row>
    <row r="12870" spans="1:1" x14ac:dyDescent="0.35">
      <c r="A12870" s="2">
        <f t="shared" si="267"/>
        <v>54872</v>
      </c>
    </row>
    <row r="12871" spans="1:1" x14ac:dyDescent="0.35">
      <c r="A12871" s="2">
        <f t="shared" si="267"/>
        <v>54873</v>
      </c>
    </row>
    <row r="12872" spans="1:1" x14ac:dyDescent="0.35">
      <c r="A12872" s="2">
        <f t="shared" si="267"/>
        <v>54874</v>
      </c>
    </row>
    <row r="12873" spans="1:1" x14ac:dyDescent="0.35">
      <c r="A12873" s="2">
        <f t="shared" si="267"/>
        <v>54875</v>
      </c>
    </row>
    <row r="12874" spans="1:1" x14ac:dyDescent="0.35">
      <c r="A12874" s="2">
        <f t="shared" si="267"/>
        <v>54876</v>
      </c>
    </row>
    <row r="12875" spans="1:1" x14ac:dyDescent="0.35">
      <c r="A12875" s="2">
        <f t="shared" si="267"/>
        <v>54877</v>
      </c>
    </row>
    <row r="12876" spans="1:1" x14ac:dyDescent="0.35">
      <c r="A12876" s="2">
        <f t="shared" si="267"/>
        <v>54878</v>
      </c>
    </row>
    <row r="12877" spans="1:1" x14ac:dyDescent="0.35">
      <c r="A12877" s="2">
        <f t="shared" si="267"/>
        <v>54879</v>
      </c>
    </row>
    <row r="12878" spans="1:1" x14ac:dyDescent="0.35">
      <c r="A12878" s="2">
        <f t="shared" si="267"/>
        <v>54880</v>
      </c>
    </row>
    <row r="12879" spans="1:1" x14ac:dyDescent="0.35">
      <c r="A12879" s="2">
        <f t="shared" si="267"/>
        <v>54881</v>
      </c>
    </row>
    <row r="12880" spans="1:1" x14ac:dyDescent="0.35">
      <c r="A12880" s="2">
        <f t="shared" si="267"/>
        <v>54882</v>
      </c>
    </row>
    <row r="12881" spans="1:1" x14ac:dyDescent="0.35">
      <c r="A12881" s="2">
        <f t="shared" si="267"/>
        <v>54883</v>
      </c>
    </row>
    <row r="12882" spans="1:1" x14ac:dyDescent="0.35">
      <c r="A12882" s="2">
        <f t="shared" si="267"/>
        <v>54884</v>
      </c>
    </row>
    <row r="12883" spans="1:1" x14ac:dyDescent="0.35">
      <c r="A12883" s="2">
        <f t="shared" si="267"/>
        <v>54885</v>
      </c>
    </row>
    <row r="12884" spans="1:1" x14ac:dyDescent="0.35">
      <c r="A12884" s="2">
        <f t="shared" si="267"/>
        <v>54886</v>
      </c>
    </row>
    <row r="12885" spans="1:1" x14ac:dyDescent="0.35">
      <c r="A12885" s="2">
        <f t="shared" si="267"/>
        <v>54887</v>
      </c>
    </row>
    <row r="12886" spans="1:1" x14ac:dyDescent="0.35">
      <c r="A12886" s="2">
        <f t="shared" si="267"/>
        <v>54888</v>
      </c>
    </row>
    <row r="12887" spans="1:1" x14ac:dyDescent="0.35">
      <c r="A12887" s="2">
        <f t="shared" si="267"/>
        <v>54889</v>
      </c>
    </row>
    <row r="12888" spans="1:1" x14ac:dyDescent="0.35">
      <c r="A12888" s="2">
        <f t="shared" si="267"/>
        <v>54890</v>
      </c>
    </row>
    <row r="12889" spans="1:1" x14ac:dyDescent="0.35">
      <c r="A12889" s="2">
        <f t="shared" si="267"/>
        <v>54891</v>
      </c>
    </row>
    <row r="12890" spans="1:1" x14ac:dyDescent="0.35">
      <c r="A12890" s="2">
        <f t="shared" si="267"/>
        <v>54892</v>
      </c>
    </row>
    <row r="12891" spans="1:1" x14ac:dyDescent="0.35">
      <c r="A12891" s="2">
        <f t="shared" si="267"/>
        <v>54893</v>
      </c>
    </row>
    <row r="12892" spans="1:1" x14ac:dyDescent="0.35">
      <c r="A12892" s="2">
        <f t="shared" si="267"/>
        <v>54894</v>
      </c>
    </row>
    <row r="12893" spans="1:1" x14ac:dyDescent="0.35">
      <c r="A12893" s="2">
        <f t="shared" si="267"/>
        <v>54895</v>
      </c>
    </row>
    <row r="12894" spans="1:1" x14ac:dyDescent="0.35">
      <c r="A12894" s="2">
        <f t="shared" si="267"/>
        <v>54896</v>
      </c>
    </row>
    <row r="12895" spans="1:1" x14ac:dyDescent="0.35">
      <c r="A12895" s="2">
        <f t="shared" si="267"/>
        <v>54897</v>
      </c>
    </row>
    <row r="12896" spans="1:1" x14ac:dyDescent="0.35">
      <c r="A12896" s="2">
        <f t="shared" si="267"/>
        <v>54898</v>
      </c>
    </row>
    <row r="12897" spans="1:1" x14ac:dyDescent="0.35">
      <c r="A12897" s="2">
        <f t="shared" si="267"/>
        <v>54899</v>
      </c>
    </row>
    <row r="12898" spans="1:1" x14ac:dyDescent="0.35">
      <c r="A12898" s="2">
        <f t="shared" si="267"/>
        <v>54900</v>
      </c>
    </row>
    <row r="12899" spans="1:1" x14ac:dyDescent="0.35">
      <c r="A12899" s="2">
        <f t="shared" si="267"/>
        <v>54901</v>
      </c>
    </row>
    <row r="12900" spans="1:1" x14ac:dyDescent="0.35">
      <c r="A12900" s="2">
        <f t="shared" si="267"/>
        <v>54902</v>
      </c>
    </row>
    <row r="12901" spans="1:1" x14ac:dyDescent="0.35">
      <c r="A12901" s="2">
        <f t="shared" si="267"/>
        <v>54903</v>
      </c>
    </row>
    <row r="12902" spans="1:1" x14ac:dyDescent="0.35">
      <c r="A12902" s="2">
        <f t="shared" si="267"/>
        <v>54904</v>
      </c>
    </row>
    <row r="12903" spans="1:1" x14ac:dyDescent="0.35">
      <c r="A12903" s="2">
        <f t="shared" si="267"/>
        <v>54905</v>
      </c>
    </row>
    <row r="12904" spans="1:1" x14ac:dyDescent="0.35">
      <c r="A12904" s="2">
        <f t="shared" si="267"/>
        <v>54906</v>
      </c>
    </row>
    <row r="12905" spans="1:1" x14ac:dyDescent="0.35">
      <c r="A12905" s="2">
        <f t="shared" si="267"/>
        <v>54907</v>
      </c>
    </row>
    <row r="12906" spans="1:1" x14ac:dyDescent="0.35">
      <c r="A12906" s="2">
        <f t="shared" ref="A12906:A12969" si="268">A12905+1</f>
        <v>54908</v>
      </c>
    </row>
    <row r="12907" spans="1:1" x14ac:dyDescent="0.35">
      <c r="A12907" s="2">
        <f t="shared" si="268"/>
        <v>54909</v>
      </c>
    </row>
    <row r="12908" spans="1:1" x14ac:dyDescent="0.35">
      <c r="A12908" s="2">
        <f t="shared" si="268"/>
        <v>54910</v>
      </c>
    </row>
    <row r="12909" spans="1:1" x14ac:dyDescent="0.35">
      <c r="A12909" s="2">
        <f t="shared" si="268"/>
        <v>54911</v>
      </c>
    </row>
    <row r="12910" spans="1:1" x14ac:dyDescent="0.35">
      <c r="A12910" s="2">
        <f t="shared" si="268"/>
        <v>54912</v>
      </c>
    </row>
    <row r="12911" spans="1:1" x14ac:dyDescent="0.35">
      <c r="A12911" s="2">
        <f t="shared" si="268"/>
        <v>54913</v>
      </c>
    </row>
    <row r="12912" spans="1:1" x14ac:dyDescent="0.35">
      <c r="A12912" s="2">
        <f t="shared" si="268"/>
        <v>54914</v>
      </c>
    </row>
    <row r="12913" spans="1:1" x14ac:dyDescent="0.35">
      <c r="A12913" s="2">
        <f t="shared" si="268"/>
        <v>54915</v>
      </c>
    </row>
    <row r="12914" spans="1:1" x14ac:dyDescent="0.35">
      <c r="A12914" s="2">
        <f t="shared" si="268"/>
        <v>54916</v>
      </c>
    </row>
    <row r="12915" spans="1:1" x14ac:dyDescent="0.35">
      <c r="A12915" s="2">
        <f t="shared" si="268"/>
        <v>54917</v>
      </c>
    </row>
    <row r="12916" spans="1:1" x14ac:dyDescent="0.35">
      <c r="A12916" s="2">
        <f t="shared" si="268"/>
        <v>54918</v>
      </c>
    </row>
    <row r="12917" spans="1:1" x14ac:dyDescent="0.35">
      <c r="A12917" s="2">
        <f t="shared" si="268"/>
        <v>54919</v>
      </c>
    </row>
    <row r="12918" spans="1:1" x14ac:dyDescent="0.35">
      <c r="A12918" s="2">
        <f t="shared" si="268"/>
        <v>54920</v>
      </c>
    </row>
    <row r="12919" spans="1:1" x14ac:dyDescent="0.35">
      <c r="A12919" s="2">
        <f t="shared" si="268"/>
        <v>54921</v>
      </c>
    </row>
    <row r="12920" spans="1:1" x14ac:dyDescent="0.35">
      <c r="A12920" s="2">
        <f t="shared" si="268"/>
        <v>54922</v>
      </c>
    </row>
    <row r="12921" spans="1:1" x14ac:dyDescent="0.35">
      <c r="A12921" s="2">
        <f t="shared" si="268"/>
        <v>54923</v>
      </c>
    </row>
    <row r="12922" spans="1:1" x14ac:dyDescent="0.35">
      <c r="A12922" s="2">
        <f t="shared" si="268"/>
        <v>54924</v>
      </c>
    </row>
    <row r="12923" spans="1:1" x14ac:dyDescent="0.35">
      <c r="A12923" s="2">
        <f t="shared" si="268"/>
        <v>54925</v>
      </c>
    </row>
    <row r="12924" spans="1:1" x14ac:dyDescent="0.35">
      <c r="A12924" s="2">
        <f t="shared" si="268"/>
        <v>54926</v>
      </c>
    </row>
    <row r="12925" spans="1:1" x14ac:dyDescent="0.35">
      <c r="A12925" s="2">
        <f t="shared" si="268"/>
        <v>54927</v>
      </c>
    </row>
    <row r="12926" spans="1:1" x14ac:dyDescent="0.35">
      <c r="A12926" s="2">
        <f t="shared" si="268"/>
        <v>54928</v>
      </c>
    </row>
    <row r="12927" spans="1:1" x14ac:dyDescent="0.35">
      <c r="A12927" s="2">
        <f t="shared" si="268"/>
        <v>54929</v>
      </c>
    </row>
    <row r="12928" spans="1:1" x14ac:dyDescent="0.35">
      <c r="A12928" s="2">
        <f t="shared" si="268"/>
        <v>54930</v>
      </c>
    </row>
    <row r="12929" spans="1:1" x14ac:dyDescent="0.35">
      <c r="A12929" s="2">
        <f t="shared" si="268"/>
        <v>54931</v>
      </c>
    </row>
    <row r="12930" spans="1:1" x14ac:dyDescent="0.35">
      <c r="A12930" s="2">
        <f t="shared" si="268"/>
        <v>54932</v>
      </c>
    </row>
    <row r="12931" spans="1:1" x14ac:dyDescent="0.35">
      <c r="A12931" s="2">
        <f t="shared" si="268"/>
        <v>54933</v>
      </c>
    </row>
    <row r="12932" spans="1:1" x14ac:dyDescent="0.35">
      <c r="A12932" s="2">
        <f t="shared" si="268"/>
        <v>54934</v>
      </c>
    </row>
    <row r="12933" spans="1:1" x14ac:dyDescent="0.35">
      <c r="A12933" s="2">
        <f t="shared" si="268"/>
        <v>54935</v>
      </c>
    </row>
    <row r="12934" spans="1:1" x14ac:dyDescent="0.35">
      <c r="A12934" s="2">
        <f t="shared" si="268"/>
        <v>54936</v>
      </c>
    </row>
    <row r="12935" spans="1:1" x14ac:dyDescent="0.35">
      <c r="A12935" s="2">
        <f t="shared" si="268"/>
        <v>54937</v>
      </c>
    </row>
    <row r="12936" spans="1:1" x14ac:dyDescent="0.35">
      <c r="A12936" s="2">
        <f t="shared" si="268"/>
        <v>54938</v>
      </c>
    </row>
    <row r="12937" spans="1:1" x14ac:dyDescent="0.35">
      <c r="A12937" s="2">
        <f t="shared" si="268"/>
        <v>54939</v>
      </c>
    </row>
    <row r="12938" spans="1:1" x14ac:dyDescent="0.35">
      <c r="A12938" s="2">
        <f t="shared" si="268"/>
        <v>54940</v>
      </c>
    </row>
    <row r="12939" spans="1:1" x14ac:dyDescent="0.35">
      <c r="A12939" s="2">
        <f t="shared" si="268"/>
        <v>54941</v>
      </c>
    </row>
    <row r="12940" spans="1:1" x14ac:dyDescent="0.35">
      <c r="A12940" s="2">
        <f t="shared" si="268"/>
        <v>54942</v>
      </c>
    </row>
    <row r="12941" spans="1:1" x14ac:dyDescent="0.35">
      <c r="A12941" s="2">
        <f t="shared" si="268"/>
        <v>54943</v>
      </c>
    </row>
    <row r="12942" spans="1:1" x14ac:dyDescent="0.35">
      <c r="A12942" s="2">
        <f t="shared" si="268"/>
        <v>54944</v>
      </c>
    </row>
    <row r="12943" spans="1:1" x14ac:dyDescent="0.35">
      <c r="A12943" s="2">
        <f t="shared" si="268"/>
        <v>54945</v>
      </c>
    </row>
    <row r="12944" spans="1:1" x14ac:dyDescent="0.35">
      <c r="A12944" s="2">
        <f t="shared" si="268"/>
        <v>54946</v>
      </c>
    </row>
    <row r="12945" spans="1:1" x14ac:dyDescent="0.35">
      <c r="A12945" s="2">
        <f t="shared" si="268"/>
        <v>54947</v>
      </c>
    </row>
    <row r="12946" spans="1:1" x14ac:dyDescent="0.35">
      <c r="A12946" s="2">
        <f t="shared" si="268"/>
        <v>54948</v>
      </c>
    </row>
    <row r="12947" spans="1:1" x14ac:dyDescent="0.35">
      <c r="A12947" s="2">
        <f t="shared" si="268"/>
        <v>54949</v>
      </c>
    </row>
    <row r="12948" spans="1:1" x14ac:dyDescent="0.35">
      <c r="A12948" s="2">
        <f t="shared" si="268"/>
        <v>54950</v>
      </c>
    </row>
    <row r="12949" spans="1:1" x14ac:dyDescent="0.35">
      <c r="A12949" s="2">
        <f t="shared" si="268"/>
        <v>54951</v>
      </c>
    </row>
    <row r="12950" spans="1:1" x14ac:dyDescent="0.35">
      <c r="A12950" s="2">
        <f t="shared" si="268"/>
        <v>54952</v>
      </c>
    </row>
    <row r="12951" spans="1:1" x14ac:dyDescent="0.35">
      <c r="A12951" s="2">
        <f t="shared" si="268"/>
        <v>54953</v>
      </c>
    </row>
    <row r="12952" spans="1:1" x14ac:dyDescent="0.35">
      <c r="A12952" s="2">
        <f t="shared" si="268"/>
        <v>54954</v>
      </c>
    </row>
    <row r="12953" spans="1:1" x14ac:dyDescent="0.35">
      <c r="A12953" s="2">
        <f t="shared" si="268"/>
        <v>54955</v>
      </c>
    </row>
    <row r="12954" spans="1:1" x14ac:dyDescent="0.35">
      <c r="A12954" s="2">
        <f t="shared" si="268"/>
        <v>54956</v>
      </c>
    </row>
    <row r="12955" spans="1:1" x14ac:dyDescent="0.35">
      <c r="A12955" s="2">
        <f t="shared" si="268"/>
        <v>54957</v>
      </c>
    </row>
    <row r="12956" spans="1:1" x14ac:dyDescent="0.35">
      <c r="A12956" s="2">
        <f t="shared" si="268"/>
        <v>54958</v>
      </c>
    </row>
    <row r="12957" spans="1:1" x14ac:dyDescent="0.35">
      <c r="A12957" s="2">
        <f t="shared" si="268"/>
        <v>54959</v>
      </c>
    </row>
    <row r="12958" spans="1:1" x14ac:dyDescent="0.35">
      <c r="A12958" s="2">
        <f t="shared" si="268"/>
        <v>54960</v>
      </c>
    </row>
    <row r="12959" spans="1:1" x14ac:dyDescent="0.35">
      <c r="A12959" s="2">
        <f t="shared" si="268"/>
        <v>54961</v>
      </c>
    </row>
    <row r="12960" spans="1:1" x14ac:dyDescent="0.35">
      <c r="A12960" s="2">
        <f t="shared" si="268"/>
        <v>54962</v>
      </c>
    </row>
    <row r="12961" spans="1:1" x14ac:dyDescent="0.35">
      <c r="A12961" s="2">
        <f t="shared" si="268"/>
        <v>54963</v>
      </c>
    </row>
    <row r="12962" spans="1:1" x14ac:dyDescent="0.35">
      <c r="A12962" s="2">
        <f t="shared" si="268"/>
        <v>54964</v>
      </c>
    </row>
    <row r="12963" spans="1:1" x14ac:dyDescent="0.35">
      <c r="A12963" s="2">
        <f t="shared" si="268"/>
        <v>54965</v>
      </c>
    </row>
    <row r="12964" spans="1:1" x14ac:dyDescent="0.35">
      <c r="A12964" s="2">
        <f t="shared" si="268"/>
        <v>54966</v>
      </c>
    </row>
    <row r="12965" spans="1:1" x14ac:dyDescent="0.35">
      <c r="A12965" s="2">
        <f t="shared" si="268"/>
        <v>54967</v>
      </c>
    </row>
    <row r="12966" spans="1:1" x14ac:dyDescent="0.35">
      <c r="A12966" s="2">
        <f t="shared" si="268"/>
        <v>54968</v>
      </c>
    </row>
    <row r="12967" spans="1:1" x14ac:dyDescent="0.35">
      <c r="A12967" s="2">
        <f t="shared" si="268"/>
        <v>54969</v>
      </c>
    </row>
    <row r="12968" spans="1:1" x14ac:dyDescent="0.35">
      <c r="A12968" s="2">
        <f t="shared" si="268"/>
        <v>54970</v>
      </c>
    </row>
    <row r="12969" spans="1:1" x14ac:dyDescent="0.35">
      <c r="A12969" s="2">
        <f t="shared" si="268"/>
        <v>54971</v>
      </c>
    </row>
    <row r="12970" spans="1:1" x14ac:dyDescent="0.35">
      <c r="A12970" s="2">
        <f t="shared" ref="A12970:A13033" si="269">A12969+1</f>
        <v>54972</v>
      </c>
    </row>
    <row r="12971" spans="1:1" x14ac:dyDescent="0.35">
      <c r="A12971" s="2">
        <f t="shared" si="269"/>
        <v>54973</v>
      </c>
    </row>
    <row r="12972" spans="1:1" x14ac:dyDescent="0.35">
      <c r="A12972" s="2">
        <f t="shared" si="269"/>
        <v>54974</v>
      </c>
    </row>
    <row r="12973" spans="1:1" x14ac:dyDescent="0.35">
      <c r="A12973" s="2">
        <f t="shared" si="269"/>
        <v>54975</v>
      </c>
    </row>
    <row r="12974" spans="1:1" x14ac:dyDescent="0.35">
      <c r="A12974" s="2">
        <f t="shared" si="269"/>
        <v>54976</v>
      </c>
    </row>
    <row r="12975" spans="1:1" x14ac:dyDescent="0.35">
      <c r="A12975" s="2">
        <f t="shared" si="269"/>
        <v>54977</v>
      </c>
    </row>
    <row r="12976" spans="1:1" x14ac:dyDescent="0.35">
      <c r="A12976" s="2">
        <f t="shared" si="269"/>
        <v>54978</v>
      </c>
    </row>
    <row r="12977" spans="1:1" x14ac:dyDescent="0.35">
      <c r="A12977" s="2">
        <f t="shared" si="269"/>
        <v>54979</v>
      </c>
    </row>
    <row r="12978" spans="1:1" x14ac:dyDescent="0.35">
      <c r="A12978" s="2">
        <f t="shared" si="269"/>
        <v>54980</v>
      </c>
    </row>
    <row r="12979" spans="1:1" x14ac:dyDescent="0.35">
      <c r="A12979" s="2">
        <f t="shared" si="269"/>
        <v>54981</v>
      </c>
    </row>
    <row r="12980" spans="1:1" x14ac:dyDescent="0.35">
      <c r="A12980" s="2">
        <f t="shared" si="269"/>
        <v>54982</v>
      </c>
    </row>
    <row r="12981" spans="1:1" x14ac:dyDescent="0.35">
      <c r="A12981" s="2">
        <f t="shared" si="269"/>
        <v>54983</v>
      </c>
    </row>
    <row r="12982" spans="1:1" x14ac:dyDescent="0.35">
      <c r="A12982" s="2">
        <f t="shared" si="269"/>
        <v>54984</v>
      </c>
    </row>
    <row r="12983" spans="1:1" x14ac:dyDescent="0.35">
      <c r="A12983" s="2">
        <f t="shared" si="269"/>
        <v>54985</v>
      </c>
    </row>
    <row r="12984" spans="1:1" x14ac:dyDescent="0.35">
      <c r="A12984" s="2">
        <f t="shared" si="269"/>
        <v>54986</v>
      </c>
    </row>
    <row r="12985" spans="1:1" x14ac:dyDescent="0.35">
      <c r="A12985" s="2">
        <f t="shared" si="269"/>
        <v>54987</v>
      </c>
    </row>
    <row r="12986" spans="1:1" x14ac:dyDescent="0.35">
      <c r="A12986" s="2">
        <f t="shared" si="269"/>
        <v>54988</v>
      </c>
    </row>
    <row r="12987" spans="1:1" x14ac:dyDescent="0.35">
      <c r="A12987" s="2">
        <f t="shared" si="269"/>
        <v>54989</v>
      </c>
    </row>
    <row r="12988" spans="1:1" x14ac:dyDescent="0.35">
      <c r="A12988" s="2">
        <f t="shared" si="269"/>
        <v>54990</v>
      </c>
    </row>
    <row r="12989" spans="1:1" x14ac:dyDescent="0.35">
      <c r="A12989" s="2">
        <f t="shared" si="269"/>
        <v>54991</v>
      </c>
    </row>
    <row r="12990" spans="1:1" x14ac:dyDescent="0.35">
      <c r="A12990" s="2">
        <f t="shared" si="269"/>
        <v>54992</v>
      </c>
    </row>
    <row r="12991" spans="1:1" x14ac:dyDescent="0.35">
      <c r="A12991" s="2">
        <f t="shared" si="269"/>
        <v>54993</v>
      </c>
    </row>
    <row r="12992" spans="1:1" x14ac:dyDescent="0.35">
      <c r="A12992" s="2">
        <f t="shared" si="269"/>
        <v>54994</v>
      </c>
    </row>
    <row r="12993" spans="1:1" x14ac:dyDescent="0.35">
      <c r="A12993" s="2">
        <f t="shared" si="269"/>
        <v>54995</v>
      </c>
    </row>
    <row r="12994" spans="1:1" x14ac:dyDescent="0.35">
      <c r="A12994" s="2">
        <f t="shared" si="269"/>
        <v>54996</v>
      </c>
    </row>
    <row r="12995" spans="1:1" x14ac:dyDescent="0.35">
      <c r="A12995" s="2">
        <f t="shared" si="269"/>
        <v>54997</v>
      </c>
    </row>
    <row r="12996" spans="1:1" x14ac:dyDescent="0.35">
      <c r="A12996" s="2">
        <f t="shared" si="269"/>
        <v>54998</v>
      </c>
    </row>
    <row r="12997" spans="1:1" x14ac:dyDescent="0.35">
      <c r="A12997" s="2">
        <f t="shared" si="269"/>
        <v>54999</v>
      </c>
    </row>
    <row r="12998" spans="1:1" x14ac:dyDescent="0.35">
      <c r="A12998" s="2">
        <f t="shared" si="269"/>
        <v>55000</v>
      </c>
    </row>
    <row r="12999" spans="1:1" x14ac:dyDescent="0.35">
      <c r="A12999" s="2">
        <f t="shared" si="269"/>
        <v>55001</v>
      </c>
    </row>
    <row r="13000" spans="1:1" x14ac:dyDescent="0.35">
      <c r="A13000" s="2">
        <f t="shared" si="269"/>
        <v>55002</v>
      </c>
    </row>
    <row r="13001" spans="1:1" x14ac:dyDescent="0.35">
      <c r="A13001" s="2">
        <f t="shared" si="269"/>
        <v>55003</v>
      </c>
    </row>
    <row r="13002" spans="1:1" x14ac:dyDescent="0.35">
      <c r="A13002" s="2">
        <f t="shared" si="269"/>
        <v>55004</v>
      </c>
    </row>
    <row r="13003" spans="1:1" x14ac:dyDescent="0.35">
      <c r="A13003" s="2">
        <f t="shared" si="269"/>
        <v>55005</v>
      </c>
    </row>
    <row r="13004" spans="1:1" x14ac:dyDescent="0.35">
      <c r="A13004" s="2">
        <f t="shared" si="269"/>
        <v>55006</v>
      </c>
    </row>
    <row r="13005" spans="1:1" x14ac:dyDescent="0.35">
      <c r="A13005" s="2">
        <f t="shared" si="269"/>
        <v>55007</v>
      </c>
    </row>
    <row r="13006" spans="1:1" x14ac:dyDescent="0.35">
      <c r="A13006" s="2">
        <f t="shared" si="269"/>
        <v>55008</v>
      </c>
    </row>
    <row r="13007" spans="1:1" x14ac:dyDescent="0.35">
      <c r="A13007" s="2">
        <f t="shared" si="269"/>
        <v>55009</v>
      </c>
    </row>
    <row r="13008" spans="1:1" x14ac:dyDescent="0.35">
      <c r="A13008" s="2">
        <f t="shared" si="269"/>
        <v>55010</v>
      </c>
    </row>
    <row r="13009" spans="1:1" x14ac:dyDescent="0.35">
      <c r="A13009" s="2">
        <f t="shared" si="269"/>
        <v>55011</v>
      </c>
    </row>
    <row r="13010" spans="1:1" x14ac:dyDescent="0.35">
      <c r="A13010" s="2">
        <f t="shared" si="269"/>
        <v>55012</v>
      </c>
    </row>
    <row r="13011" spans="1:1" x14ac:dyDescent="0.35">
      <c r="A13011" s="2">
        <f t="shared" si="269"/>
        <v>55013</v>
      </c>
    </row>
    <row r="13012" spans="1:1" x14ac:dyDescent="0.35">
      <c r="A13012" s="2">
        <f t="shared" si="269"/>
        <v>55014</v>
      </c>
    </row>
    <row r="13013" spans="1:1" x14ac:dyDescent="0.35">
      <c r="A13013" s="2">
        <f t="shared" si="269"/>
        <v>55015</v>
      </c>
    </row>
    <row r="13014" spans="1:1" x14ac:dyDescent="0.35">
      <c r="A13014" s="2">
        <f t="shared" si="269"/>
        <v>55016</v>
      </c>
    </row>
    <row r="13015" spans="1:1" x14ac:dyDescent="0.35">
      <c r="A13015" s="2">
        <f t="shared" si="269"/>
        <v>55017</v>
      </c>
    </row>
    <row r="13016" spans="1:1" x14ac:dyDescent="0.35">
      <c r="A13016" s="2">
        <f t="shared" si="269"/>
        <v>55018</v>
      </c>
    </row>
    <row r="13017" spans="1:1" x14ac:dyDescent="0.35">
      <c r="A13017" s="2">
        <f t="shared" si="269"/>
        <v>55019</v>
      </c>
    </row>
    <row r="13018" spans="1:1" x14ac:dyDescent="0.35">
      <c r="A13018" s="2">
        <f t="shared" si="269"/>
        <v>55020</v>
      </c>
    </row>
    <row r="13019" spans="1:1" x14ac:dyDescent="0.35">
      <c r="A13019" s="2">
        <f t="shared" si="269"/>
        <v>55021</v>
      </c>
    </row>
    <row r="13020" spans="1:1" x14ac:dyDescent="0.35">
      <c r="A13020" s="2">
        <f t="shared" si="269"/>
        <v>55022</v>
      </c>
    </row>
    <row r="13021" spans="1:1" x14ac:dyDescent="0.35">
      <c r="A13021" s="2">
        <f t="shared" si="269"/>
        <v>55023</v>
      </c>
    </row>
    <row r="13022" spans="1:1" x14ac:dyDescent="0.35">
      <c r="A13022" s="2">
        <f t="shared" si="269"/>
        <v>55024</v>
      </c>
    </row>
    <row r="13023" spans="1:1" x14ac:dyDescent="0.35">
      <c r="A13023" s="2">
        <f t="shared" si="269"/>
        <v>55025</v>
      </c>
    </row>
    <row r="13024" spans="1:1" x14ac:dyDescent="0.35">
      <c r="A13024" s="2">
        <f t="shared" si="269"/>
        <v>55026</v>
      </c>
    </row>
    <row r="13025" spans="1:1" x14ac:dyDescent="0.35">
      <c r="A13025" s="2">
        <f t="shared" si="269"/>
        <v>55027</v>
      </c>
    </row>
    <row r="13026" spans="1:1" x14ac:dyDescent="0.35">
      <c r="A13026" s="2">
        <f t="shared" si="269"/>
        <v>55028</v>
      </c>
    </row>
    <row r="13027" spans="1:1" x14ac:dyDescent="0.35">
      <c r="A13027" s="2">
        <f t="shared" si="269"/>
        <v>55029</v>
      </c>
    </row>
    <row r="13028" spans="1:1" x14ac:dyDescent="0.35">
      <c r="A13028" s="2">
        <f t="shared" si="269"/>
        <v>55030</v>
      </c>
    </row>
    <row r="13029" spans="1:1" x14ac:dyDescent="0.35">
      <c r="A13029" s="2">
        <f t="shared" si="269"/>
        <v>55031</v>
      </c>
    </row>
    <row r="13030" spans="1:1" x14ac:dyDescent="0.35">
      <c r="A13030" s="2">
        <f t="shared" si="269"/>
        <v>55032</v>
      </c>
    </row>
    <row r="13031" spans="1:1" x14ac:dyDescent="0.35">
      <c r="A13031" s="2">
        <f t="shared" si="269"/>
        <v>55033</v>
      </c>
    </row>
    <row r="13032" spans="1:1" x14ac:dyDescent="0.35">
      <c r="A13032" s="2">
        <f t="shared" si="269"/>
        <v>55034</v>
      </c>
    </row>
    <row r="13033" spans="1:1" x14ac:dyDescent="0.35">
      <c r="A13033" s="2">
        <f t="shared" si="269"/>
        <v>55035</v>
      </c>
    </row>
    <row r="13034" spans="1:1" x14ac:dyDescent="0.35">
      <c r="A13034" s="2">
        <f t="shared" ref="A13034:A13097" si="270">A13033+1</f>
        <v>55036</v>
      </c>
    </row>
    <row r="13035" spans="1:1" x14ac:dyDescent="0.35">
      <c r="A13035" s="2">
        <f t="shared" si="270"/>
        <v>55037</v>
      </c>
    </row>
    <row r="13036" spans="1:1" x14ac:dyDescent="0.35">
      <c r="A13036" s="2">
        <f t="shared" si="270"/>
        <v>55038</v>
      </c>
    </row>
    <row r="13037" spans="1:1" x14ac:dyDescent="0.35">
      <c r="A13037" s="2">
        <f t="shared" si="270"/>
        <v>55039</v>
      </c>
    </row>
    <row r="13038" spans="1:1" x14ac:dyDescent="0.35">
      <c r="A13038" s="2">
        <f t="shared" si="270"/>
        <v>55040</v>
      </c>
    </row>
    <row r="13039" spans="1:1" x14ac:dyDescent="0.35">
      <c r="A13039" s="2">
        <f t="shared" si="270"/>
        <v>55041</v>
      </c>
    </row>
    <row r="13040" spans="1:1" x14ac:dyDescent="0.35">
      <c r="A13040" s="2">
        <f t="shared" si="270"/>
        <v>55042</v>
      </c>
    </row>
    <row r="13041" spans="1:1" x14ac:dyDescent="0.35">
      <c r="A13041" s="2">
        <f t="shared" si="270"/>
        <v>55043</v>
      </c>
    </row>
    <row r="13042" spans="1:1" x14ac:dyDescent="0.35">
      <c r="A13042" s="2">
        <f t="shared" si="270"/>
        <v>55044</v>
      </c>
    </row>
    <row r="13043" spans="1:1" x14ac:dyDescent="0.35">
      <c r="A13043" s="2">
        <f t="shared" si="270"/>
        <v>55045</v>
      </c>
    </row>
    <row r="13044" spans="1:1" x14ac:dyDescent="0.35">
      <c r="A13044" s="2">
        <f t="shared" si="270"/>
        <v>55046</v>
      </c>
    </row>
    <row r="13045" spans="1:1" x14ac:dyDescent="0.35">
      <c r="A13045" s="2">
        <f t="shared" si="270"/>
        <v>55047</v>
      </c>
    </row>
    <row r="13046" spans="1:1" x14ac:dyDescent="0.35">
      <c r="A13046" s="2">
        <f t="shared" si="270"/>
        <v>55048</v>
      </c>
    </row>
    <row r="13047" spans="1:1" x14ac:dyDescent="0.35">
      <c r="A13047" s="2">
        <f t="shared" si="270"/>
        <v>55049</v>
      </c>
    </row>
    <row r="13048" spans="1:1" x14ac:dyDescent="0.35">
      <c r="A13048" s="2">
        <f t="shared" si="270"/>
        <v>55050</v>
      </c>
    </row>
    <row r="13049" spans="1:1" x14ac:dyDescent="0.35">
      <c r="A13049" s="2">
        <f t="shared" si="270"/>
        <v>55051</v>
      </c>
    </row>
    <row r="13050" spans="1:1" x14ac:dyDescent="0.35">
      <c r="A13050" s="2">
        <f t="shared" si="270"/>
        <v>55052</v>
      </c>
    </row>
    <row r="13051" spans="1:1" x14ac:dyDescent="0.35">
      <c r="A13051" s="2">
        <f t="shared" si="270"/>
        <v>55053</v>
      </c>
    </row>
    <row r="13052" spans="1:1" x14ac:dyDescent="0.35">
      <c r="A13052" s="2">
        <f t="shared" si="270"/>
        <v>55054</v>
      </c>
    </row>
    <row r="13053" spans="1:1" x14ac:dyDescent="0.35">
      <c r="A13053" s="2">
        <f t="shared" si="270"/>
        <v>55055</v>
      </c>
    </row>
    <row r="13054" spans="1:1" x14ac:dyDescent="0.35">
      <c r="A13054" s="2">
        <f t="shared" si="270"/>
        <v>55056</v>
      </c>
    </row>
    <row r="13055" spans="1:1" x14ac:dyDescent="0.35">
      <c r="A13055" s="2">
        <f t="shared" si="270"/>
        <v>55057</v>
      </c>
    </row>
    <row r="13056" spans="1:1" x14ac:dyDescent="0.35">
      <c r="A13056" s="2">
        <f t="shared" si="270"/>
        <v>55058</v>
      </c>
    </row>
    <row r="13057" spans="1:1" x14ac:dyDescent="0.35">
      <c r="A13057" s="2">
        <f t="shared" si="270"/>
        <v>55059</v>
      </c>
    </row>
    <row r="13058" spans="1:1" x14ac:dyDescent="0.35">
      <c r="A13058" s="2">
        <f t="shared" si="270"/>
        <v>55060</v>
      </c>
    </row>
    <row r="13059" spans="1:1" x14ac:dyDescent="0.35">
      <c r="A13059" s="2">
        <f t="shared" si="270"/>
        <v>55061</v>
      </c>
    </row>
    <row r="13060" spans="1:1" x14ac:dyDescent="0.35">
      <c r="A13060" s="2">
        <f t="shared" si="270"/>
        <v>55062</v>
      </c>
    </row>
    <row r="13061" spans="1:1" x14ac:dyDescent="0.35">
      <c r="A13061" s="2">
        <f t="shared" si="270"/>
        <v>55063</v>
      </c>
    </row>
    <row r="13062" spans="1:1" x14ac:dyDescent="0.35">
      <c r="A13062" s="2">
        <f t="shared" si="270"/>
        <v>55064</v>
      </c>
    </row>
    <row r="13063" spans="1:1" x14ac:dyDescent="0.35">
      <c r="A13063" s="2">
        <f t="shared" si="270"/>
        <v>55065</v>
      </c>
    </row>
    <row r="13064" spans="1:1" x14ac:dyDescent="0.35">
      <c r="A13064" s="2">
        <f t="shared" si="270"/>
        <v>55066</v>
      </c>
    </row>
    <row r="13065" spans="1:1" x14ac:dyDescent="0.35">
      <c r="A13065" s="2">
        <f t="shared" si="270"/>
        <v>55067</v>
      </c>
    </row>
    <row r="13066" spans="1:1" x14ac:dyDescent="0.35">
      <c r="A13066" s="2">
        <f t="shared" si="270"/>
        <v>55068</v>
      </c>
    </row>
    <row r="13067" spans="1:1" x14ac:dyDescent="0.35">
      <c r="A13067" s="2">
        <f t="shared" si="270"/>
        <v>55069</v>
      </c>
    </row>
    <row r="13068" spans="1:1" x14ac:dyDescent="0.35">
      <c r="A13068" s="2">
        <f t="shared" si="270"/>
        <v>55070</v>
      </c>
    </row>
    <row r="13069" spans="1:1" x14ac:dyDescent="0.35">
      <c r="A13069" s="2">
        <f t="shared" si="270"/>
        <v>55071</v>
      </c>
    </row>
    <row r="13070" spans="1:1" x14ac:dyDescent="0.35">
      <c r="A13070" s="2">
        <f t="shared" si="270"/>
        <v>55072</v>
      </c>
    </row>
    <row r="13071" spans="1:1" x14ac:dyDescent="0.35">
      <c r="A13071" s="2">
        <f t="shared" si="270"/>
        <v>55073</v>
      </c>
    </row>
    <row r="13072" spans="1:1" x14ac:dyDescent="0.35">
      <c r="A13072" s="2">
        <f t="shared" si="270"/>
        <v>55074</v>
      </c>
    </row>
    <row r="13073" spans="1:1" x14ac:dyDescent="0.35">
      <c r="A13073" s="2">
        <f t="shared" si="270"/>
        <v>55075</v>
      </c>
    </row>
    <row r="13074" spans="1:1" x14ac:dyDescent="0.35">
      <c r="A13074" s="2">
        <f t="shared" si="270"/>
        <v>55076</v>
      </c>
    </row>
    <row r="13075" spans="1:1" x14ac:dyDescent="0.35">
      <c r="A13075" s="2">
        <f t="shared" si="270"/>
        <v>55077</v>
      </c>
    </row>
    <row r="13076" spans="1:1" x14ac:dyDescent="0.35">
      <c r="A13076" s="2">
        <f t="shared" si="270"/>
        <v>55078</v>
      </c>
    </row>
    <row r="13077" spans="1:1" x14ac:dyDescent="0.35">
      <c r="A13077" s="2">
        <f t="shared" si="270"/>
        <v>55079</v>
      </c>
    </row>
    <row r="13078" spans="1:1" x14ac:dyDescent="0.35">
      <c r="A13078" s="2">
        <f t="shared" si="270"/>
        <v>55080</v>
      </c>
    </row>
    <row r="13079" spans="1:1" x14ac:dyDescent="0.35">
      <c r="A13079" s="2">
        <f t="shared" si="270"/>
        <v>55081</v>
      </c>
    </row>
    <row r="13080" spans="1:1" x14ac:dyDescent="0.35">
      <c r="A13080" s="2">
        <f t="shared" si="270"/>
        <v>55082</v>
      </c>
    </row>
    <row r="13081" spans="1:1" x14ac:dyDescent="0.35">
      <c r="A13081" s="2">
        <f t="shared" si="270"/>
        <v>55083</v>
      </c>
    </row>
    <row r="13082" spans="1:1" x14ac:dyDescent="0.35">
      <c r="A13082" s="2">
        <f t="shared" si="270"/>
        <v>55084</v>
      </c>
    </row>
    <row r="13083" spans="1:1" x14ac:dyDescent="0.35">
      <c r="A13083" s="2">
        <f t="shared" si="270"/>
        <v>55085</v>
      </c>
    </row>
    <row r="13084" spans="1:1" x14ac:dyDescent="0.35">
      <c r="A13084" s="2">
        <f t="shared" si="270"/>
        <v>55086</v>
      </c>
    </row>
    <row r="13085" spans="1:1" x14ac:dyDescent="0.35">
      <c r="A13085" s="2">
        <f t="shared" si="270"/>
        <v>55087</v>
      </c>
    </row>
    <row r="13086" spans="1:1" x14ac:dyDescent="0.35">
      <c r="A13086" s="2">
        <f t="shared" si="270"/>
        <v>55088</v>
      </c>
    </row>
    <row r="13087" spans="1:1" x14ac:dyDescent="0.35">
      <c r="A13087" s="2">
        <f t="shared" si="270"/>
        <v>55089</v>
      </c>
    </row>
    <row r="13088" spans="1:1" x14ac:dyDescent="0.35">
      <c r="A13088" s="2">
        <f t="shared" si="270"/>
        <v>55090</v>
      </c>
    </row>
    <row r="13089" spans="1:1" x14ac:dyDescent="0.35">
      <c r="A13089" s="2">
        <f t="shared" si="270"/>
        <v>55091</v>
      </c>
    </row>
    <row r="13090" spans="1:1" x14ac:dyDescent="0.35">
      <c r="A13090" s="2">
        <f t="shared" si="270"/>
        <v>55092</v>
      </c>
    </row>
    <row r="13091" spans="1:1" x14ac:dyDescent="0.35">
      <c r="A13091" s="2">
        <f t="shared" si="270"/>
        <v>55093</v>
      </c>
    </row>
    <row r="13092" spans="1:1" x14ac:dyDescent="0.35">
      <c r="A13092" s="2">
        <f t="shared" si="270"/>
        <v>55094</v>
      </c>
    </row>
    <row r="13093" spans="1:1" x14ac:dyDescent="0.35">
      <c r="A13093" s="2">
        <f t="shared" si="270"/>
        <v>55095</v>
      </c>
    </row>
    <row r="13094" spans="1:1" x14ac:dyDescent="0.35">
      <c r="A13094" s="2">
        <f t="shared" si="270"/>
        <v>55096</v>
      </c>
    </row>
    <row r="13095" spans="1:1" x14ac:dyDescent="0.35">
      <c r="A13095" s="2">
        <f t="shared" si="270"/>
        <v>55097</v>
      </c>
    </row>
    <row r="13096" spans="1:1" x14ac:dyDescent="0.35">
      <c r="A13096" s="2">
        <f t="shared" si="270"/>
        <v>55098</v>
      </c>
    </row>
    <row r="13097" spans="1:1" x14ac:dyDescent="0.35">
      <c r="A13097" s="2">
        <f t="shared" si="270"/>
        <v>55099</v>
      </c>
    </row>
    <row r="13098" spans="1:1" x14ac:dyDescent="0.35">
      <c r="A13098" s="2">
        <f t="shared" ref="A13098:A13161" si="271">A13097+1</f>
        <v>55100</v>
      </c>
    </row>
    <row r="13099" spans="1:1" x14ac:dyDescent="0.35">
      <c r="A13099" s="2">
        <f t="shared" si="271"/>
        <v>55101</v>
      </c>
    </row>
    <row r="13100" spans="1:1" x14ac:dyDescent="0.35">
      <c r="A13100" s="2">
        <f t="shared" si="271"/>
        <v>55102</v>
      </c>
    </row>
    <row r="13101" spans="1:1" x14ac:dyDescent="0.35">
      <c r="A13101" s="2">
        <f t="shared" si="271"/>
        <v>55103</v>
      </c>
    </row>
    <row r="13102" spans="1:1" x14ac:dyDescent="0.35">
      <c r="A13102" s="2">
        <f t="shared" si="271"/>
        <v>55104</v>
      </c>
    </row>
    <row r="13103" spans="1:1" x14ac:dyDescent="0.35">
      <c r="A13103" s="2">
        <f t="shared" si="271"/>
        <v>55105</v>
      </c>
    </row>
    <row r="13104" spans="1:1" x14ac:dyDescent="0.35">
      <c r="A13104" s="2">
        <f t="shared" si="271"/>
        <v>55106</v>
      </c>
    </row>
    <row r="13105" spans="1:1" x14ac:dyDescent="0.35">
      <c r="A13105" s="2">
        <f t="shared" si="271"/>
        <v>55107</v>
      </c>
    </row>
    <row r="13106" spans="1:1" x14ac:dyDescent="0.35">
      <c r="A13106" s="2">
        <f t="shared" si="271"/>
        <v>55108</v>
      </c>
    </row>
    <row r="13107" spans="1:1" x14ac:dyDescent="0.35">
      <c r="A13107" s="2">
        <f t="shared" si="271"/>
        <v>55109</v>
      </c>
    </row>
    <row r="13108" spans="1:1" x14ac:dyDescent="0.35">
      <c r="A13108" s="2">
        <f t="shared" si="271"/>
        <v>55110</v>
      </c>
    </row>
    <row r="13109" spans="1:1" x14ac:dyDescent="0.35">
      <c r="A13109" s="2">
        <f t="shared" si="271"/>
        <v>55111</v>
      </c>
    </row>
    <row r="13110" spans="1:1" x14ac:dyDescent="0.35">
      <c r="A13110" s="2">
        <f t="shared" si="271"/>
        <v>55112</v>
      </c>
    </row>
    <row r="13111" spans="1:1" x14ac:dyDescent="0.35">
      <c r="A13111" s="2">
        <f t="shared" si="271"/>
        <v>55113</v>
      </c>
    </row>
    <row r="13112" spans="1:1" x14ac:dyDescent="0.35">
      <c r="A13112" s="2">
        <f t="shared" si="271"/>
        <v>55114</v>
      </c>
    </row>
    <row r="13113" spans="1:1" x14ac:dyDescent="0.35">
      <c r="A13113" s="2">
        <f t="shared" si="271"/>
        <v>55115</v>
      </c>
    </row>
    <row r="13114" spans="1:1" x14ac:dyDescent="0.35">
      <c r="A13114" s="2">
        <f t="shared" si="271"/>
        <v>55116</v>
      </c>
    </row>
    <row r="13115" spans="1:1" x14ac:dyDescent="0.35">
      <c r="A13115" s="2">
        <f t="shared" si="271"/>
        <v>55117</v>
      </c>
    </row>
    <row r="13116" spans="1:1" x14ac:dyDescent="0.35">
      <c r="A13116" s="2">
        <f t="shared" si="271"/>
        <v>55118</v>
      </c>
    </row>
    <row r="13117" spans="1:1" x14ac:dyDescent="0.35">
      <c r="A13117" s="2">
        <f t="shared" si="271"/>
        <v>55119</v>
      </c>
    </row>
    <row r="13118" spans="1:1" x14ac:dyDescent="0.35">
      <c r="A13118" s="2">
        <f t="shared" si="271"/>
        <v>55120</v>
      </c>
    </row>
    <row r="13119" spans="1:1" x14ac:dyDescent="0.35">
      <c r="A13119" s="2">
        <f t="shared" si="271"/>
        <v>55121</v>
      </c>
    </row>
    <row r="13120" spans="1:1" x14ac:dyDescent="0.35">
      <c r="A13120" s="2">
        <f t="shared" si="271"/>
        <v>55122</v>
      </c>
    </row>
    <row r="13121" spans="1:1" x14ac:dyDescent="0.35">
      <c r="A13121" s="2">
        <f t="shared" si="271"/>
        <v>55123</v>
      </c>
    </row>
    <row r="13122" spans="1:1" x14ac:dyDescent="0.35">
      <c r="A13122" s="2">
        <f t="shared" si="271"/>
        <v>55124</v>
      </c>
    </row>
    <row r="13123" spans="1:1" x14ac:dyDescent="0.35">
      <c r="A13123" s="2">
        <f t="shared" si="271"/>
        <v>55125</v>
      </c>
    </row>
    <row r="13124" spans="1:1" x14ac:dyDescent="0.35">
      <c r="A13124" s="2">
        <f t="shared" si="271"/>
        <v>55126</v>
      </c>
    </row>
    <row r="13125" spans="1:1" x14ac:dyDescent="0.35">
      <c r="A13125" s="2">
        <f t="shared" si="271"/>
        <v>55127</v>
      </c>
    </row>
    <row r="13126" spans="1:1" x14ac:dyDescent="0.35">
      <c r="A13126" s="2">
        <f t="shared" si="271"/>
        <v>55128</v>
      </c>
    </row>
    <row r="13127" spans="1:1" x14ac:dyDescent="0.35">
      <c r="A13127" s="2">
        <f t="shared" si="271"/>
        <v>55129</v>
      </c>
    </row>
    <row r="13128" spans="1:1" x14ac:dyDescent="0.35">
      <c r="A13128" s="2">
        <f t="shared" si="271"/>
        <v>55130</v>
      </c>
    </row>
    <row r="13129" spans="1:1" x14ac:dyDescent="0.35">
      <c r="A13129" s="2">
        <f t="shared" si="271"/>
        <v>55131</v>
      </c>
    </row>
    <row r="13130" spans="1:1" x14ac:dyDescent="0.35">
      <c r="A13130" s="2">
        <f t="shared" si="271"/>
        <v>55132</v>
      </c>
    </row>
    <row r="13131" spans="1:1" x14ac:dyDescent="0.35">
      <c r="A13131" s="2">
        <f t="shared" si="271"/>
        <v>55133</v>
      </c>
    </row>
    <row r="13132" spans="1:1" x14ac:dyDescent="0.35">
      <c r="A13132" s="2">
        <f t="shared" si="271"/>
        <v>55134</v>
      </c>
    </row>
    <row r="13133" spans="1:1" x14ac:dyDescent="0.35">
      <c r="A13133" s="2">
        <f t="shared" si="271"/>
        <v>55135</v>
      </c>
    </row>
    <row r="13134" spans="1:1" x14ac:dyDescent="0.35">
      <c r="A13134" s="2">
        <f t="shared" si="271"/>
        <v>55136</v>
      </c>
    </row>
    <row r="13135" spans="1:1" x14ac:dyDescent="0.35">
      <c r="A13135" s="2">
        <f t="shared" si="271"/>
        <v>55137</v>
      </c>
    </row>
    <row r="13136" spans="1:1" x14ac:dyDescent="0.35">
      <c r="A13136" s="2">
        <f t="shared" si="271"/>
        <v>55138</v>
      </c>
    </row>
    <row r="13137" spans="1:1" x14ac:dyDescent="0.35">
      <c r="A13137" s="2">
        <f t="shared" si="271"/>
        <v>55139</v>
      </c>
    </row>
    <row r="13138" spans="1:1" x14ac:dyDescent="0.35">
      <c r="A13138" s="2">
        <f t="shared" si="271"/>
        <v>55140</v>
      </c>
    </row>
    <row r="13139" spans="1:1" x14ac:dyDescent="0.35">
      <c r="A13139" s="2">
        <f t="shared" si="271"/>
        <v>55141</v>
      </c>
    </row>
    <row r="13140" spans="1:1" x14ac:dyDescent="0.35">
      <c r="A13140" s="2">
        <f t="shared" si="271"/>
        <v>55142</v>
      </c>
    </row>
    <row r="13141" spans="1:1" x14ac:dyDescent="0.35">
      <c r="A13141" s="2">
        <f t="shared" si="271"/>
        <v>55143</v>
      </c>
    </row>
    <row r="13142" spans="1:1" x14ac:dyDescent="0.35">
      <c r="A13142" s="2">
        <f t="shared" si="271"/>
        <v>55144</v>
      </c>
    </row>
    <row r="13143" spans="1:1" x14ac:dyDescent="0.35">
      <c r="A13143" s="2">
        <f t="shared" si="271"/>
        <v>55145</v>
      </c>
    </row>
    <row r="13144" spans="1:1" x14ac:dyDescent="0.35">
      <c r="A13144" s="2">
        <f t="shared" si="271"/>
        <v>55146</v>
      </c>
    </row>
    <row r="13145" spans="1:1" x14ac:dyDescent="0.35">
      <c r="A13145" s="2">
        <f t="shared" si="271"/>
        <v>55147</v>
      </c>
    </row>
    <row r="13146" spans="1:1" x14ac:dyDescent="0.35">
      <c r="A13146" s="2">
        <f t="shared" si="271"/>
        <v>55148</v>
      </c>
    </row>
    <row r="13147" spans="1:1" x14ac:dyDescent="0.35">
      <c r="A13147" s="2">
        <f t="shared" si="271"/>
        <v>55149</v>
      </c>
    </row>
    <row r="13148" spans="1:1" x14ac:dyDescent="0.35">
      <c r="A13148" s="2">
        <f t="shared" si="271"/>
        <v>55150</v>
      </c>
    </row>
    <row r="13149" spans="1:1" x14ac:dyDescent="0.35">
      <c r="A13149" s="2">
        <f t="shared" si="271"/>
        <v>55151</v>
      </c>
    </row>
    <row r="13150" spans="1:1" x14ac:dyDescent="0.35">
      <c r="A13150" s="2">
        <f t="shared" si="271"/>
        <v>55152</v>
      </c>
    </row>
    <row r="13151" spans="1:1" x14ac:dyDescent="0.35">
      <c r="A13151" s="2">
        <f t="shared" si="271"/>
        <v>55153</v>
      </c>
    </row>
    <row r="13152" spans="1:1" x14ac:dyDescent="0.35">
      <c r="A13152" s="2">
        <f t="shared" si="271"/>
        <v>55154</v>
      </c>
    </row>
    <row r="13153" spans="1:1" x14ac:dyDescent="0.35">
      <c r="A13153" s="2">
        <f t="shared" si="271"/>
        <v>55155</v>
      </c>
    </row>
    <row r="13154" spans="1:1" x14ac:dyDescent="0.35">
      <c r="A13154" s="2">
        <f t="shared" si="271"/>
        <v>55156</v>
      </c>
    </row>
    <row r="13155" spans="1:1" x14ac:dyDescent="0.35">
      <c r="A13155" s="2">
        <f t="shared" si="271"/>
        <v>55157</v>
      </c>
    </row>
    <row r="13156" spans="1:1" x14ac:dyDescent="0.35">
      <c r="A13156" s="2">
        <f t="shared" si="271"/>
        <v>55158</v>
      </c>
    </row>
    <row r="13157" spans="1:1" x14ac:dyDescent="0.35">
      <c r="A13157" s="2">
        <f t="shared" si="271"/>
        <v>55159</v>
      </c>
    </row>
    <row r="13158" spans="1:1" x14ac:dyDescent="0.35">
      <c r="A13158" s="2">
        <f t="shared" si="271"/>
        <v>55160</v>
      </c>
    </row>
    <row r="13159" spans="1:1" x14ac:dyDescent="0.35">
      <c r="A13159" s="2">
        <f t="shared" si="271"/>
        <v>55161</v>
      </c>
    </row>
    <row r="13160" spans="1:1" x14ac:dyDescent="0.35">
      <c r="A13160" s="2">
        <f t="shared" si="271"/>
        <v>55162</v>
      </c>
    </row>
    <row r="13161" spans="1:1" x14ac:dyDescent="0.35">
      <c r="A13161" s="2">
        <f t="shared" si="271"/>
        <v>55163</v>
      </c>
    </row>
    <row r="13162" spans="1:1" x14ac:dyDescent="0.35">
      <c r="A13162" s="2">
        <f t="shared" ref="A13162:A13225" si="272">A13161+1</f>
        <v>55164</v>
      </c>
    </row>
    <row r="13163" spans="1:1" x14ac:dyDescent="0.35">
      <c r="A13163" s="2">
        <f t="shared" si="272"/>
        <v>55165</v>
      </c>
    </row>
    <row r="13164" spans="1:1" x14ac:dyDescent="0.35">
      <c r="A13164" s="2">
        <f t="shared" si="272"/>
        <v>55166</v>
      </c>
    </row>
    <row r="13165" spans="1:1" x14ac:dyDescent="0.35">
      <c r="A13165" s="2">
        <f t="shared" si="272"/>
        <v>55167</v>
      </c>
    </row>
    <row r="13166" spans="1:1" x14ac:dyDescent="0.35">
      <c r="A13166" s="2">
        <f t="shared" si="272"/>
        <v>55168</v>
      </c>
    </row>
    <row r="13167" spans="1:1" x14ac:dyDescent="0.35">
      <c r="A13167" s="2">
        <f t="shared" si="272"/>
        <v>55169</v>
      </c>
    </row>
    <row r="13168" spans="1:1" x14ac:dyDescent="0.35">
      <c r="A13168" s="2">
        <f t="shared" si="272"/>
        <v>55170</v>
      </c>
    </row>
    <row r="13169" spans="1:1" x14ac:dyDescent="0.35">
      <c r="A13169" s="2">
        <f t="shared" si="272"/>
        <v>55171</v>
      </c>
    </row>
    <row r="13170" spans="1:1" x14ac:dyDescent="0.35">
      <c r="A13170" s="2">
        <f t="shared" si="272"/>
        <v>55172</v>
      </c>
    </row>
    <row r="13171" spans="1:1" x14ac:dyDescent="0.35">
      <c r="A13171" s="2">
        <f t="shared" si="272"/>
        <v>55173</v>
      </c>
    </row>
    <row r="13172" spans="1:1" x14ac:dyDescent="0.35">
      <c r="A13172" s="2">
        <f t="shared" si="272"/>
        <v>55174</v>
      </c>
    </row>
    <row r="13173" spans="1:1" x14ac:dyDescent="0.35">
      <c r="A13173" s="2">
        <f t="shared" si="272"/>
        <v>55175</v>
      </c>
    </row>
    <row r="13174" spans="1:1" x14ac:dyDescent="0.35">
      <c r="A13174" s="2">
        <f t="shared" si="272"/>
        <v>55176</v>
      </c>
    </row>
    <row r="13175" spans="1:1" x14ac:dyDescent="0.35">
      <c r="A13175" s="2">
        <f t="shared" si="272"/>
        <v>55177</v>
      </c>
    </row>
    <row r="13176" spans="1:1" x14ac:dyDescent="0.35">
      <c r="A13176" s="2">
        <f t="shared" si="272"/>
        <v>55178</v>
      </c>
    </row>
    <row r="13177" spans="1:1" x14ac:dyDescent="0.35">
      <c r="A13177" s="2">
        <f t="shared" si="272"/>
        <v>55179</v>
      </c>
    </row>
    <row r="13178" spans="1:1" x14ac:dyDescent="0.35">
      <c r="A13178" s="2">
        <f t="shared" si="272"/>
        <v>55180</v>
      </c>
    </row>
    <row r="13179" spans="1:1" x14ac:dyDescent="0.35">
      <c r="A13179" s="2">
        <f t="shared" si="272"/>
        <v>55181</v>
      </c>
    </row>
    <row r="13180" spans="1:1" x14ac:dyDescent="0.35">
      <c r="A13180" s="2">
        <f t="shared" si="272"/>
        <v>55182</v>
      </c>
    </row>
    <row r="13181" spans="1:1" x14ac:dyDescent="0.35">
      <c r="A13181" s="2">
        <f t="shared" si="272"/>
        <v>55183</v>
      </c>
    </row>
    <row r="13182" spans="1:1" x14ac:dyDescent="0.35">
      <c r="A13182" s="2">
        <f t="shared" si="272"/>
        <v>55184</v>
      </c>
    </row>
    <row r="13183" spans="1:1" x14ac:dyDescent="0.35">
      <c r="A13183" s="2">
        <f t="shared" si="272"/>
        <v>55185</v>
      </c>
    </row>
    <row r="13184" spans="1:1" x14ac:dyDescent="0.35">
      <c r="A13184" s="2">
        <f t="shared" si="272"/>
        <v>55186</v>
      </c>
    </row>
    <row r="13185" spans="1:1" x14ac:dyDescent="0.35">
      <c r="A13185" s="2">
        <f t="shared" si="272"/>
        <v>55187</v>
      </c>
    </row>
    <row r="13186" spans="1:1" x14ac:dyDescent="0.35">
      <c r="A13186" s="2">
        <f t="shared" si="272"/>
        <v>55188</v>
      </c>
    </row>
    <row r="13187" spans="1:1" x14ac:dyDescent="0.35">
      <c r="A13187" s="2">
        <f t="shared" si="272"/>
        <v>55189</v>
      </c>
    </row>
    <row r="13188" spans="1:1" x14ac:dyDescent="0.35">
      <c r="A13188" s="2">
        <f t="shared" si="272"/>
        <v>55190</v>
      </c>
    </row>
    <row r="13189" spans="1:1" x14ac:dyDescent="0.35">
      <c r="A13189" s="2">
        <f t="shared" si="272"/>
        <v>55191</v>
      </c>
    </row>
    <row r="13190" spans="1:1" x14ac:dyDescent="0.35">
      <c r="A13190" s="2">
        <f t="shared" si="272"/>
        <v>55192</v>
      </c>
    </row>
    <row r="13191" spans="1:1" x14ac:dyDescent="0.35">
      <c r="A13191" s="2">
        <f t="shared" si="272"/>
        <v>55193</v>
      </c>
    </row>
    <row r="13192" spans="1:1" x14ac:dyDescent="0.35">
      <c r="A13192" s="2">
        <f t="shared" si="272"/>
        <v>55194</v>
      </c>
    </row>
    <row r="13193" spans="1:1" x14ac:dyDescent="0.35">
      <c r="A13193" s="2">
        <f t="shared" si="272"/>
        <v>55195</v>
      </c>
    </row>
    <row r="13194" spans="1:1" x14ac:dyDescent="0.35">
      <c r="A13194" s="2">
        <f t="shared" si="272"/>
        <v>55196</v>
      </c>
    </row>
    <row r="13195" spans="1:1" x14ac:dyDescent="0.35">
      <c r="A13195" s="2">
        <f t="shared" si="272"/>
        <v>55197</v>
      </c>
    </row>
    <row r="13196" spans="1:1" x14ac:dyDescent="0.35">
      <c r="A13196" s="2">
        <f t="shared" si="272"/>
        <v>55198</v>
      </c>
    </row>
    <row r="13197" spans="1:1" x14ac:dyDescent="0.35">
      <c r="A13197" s="2">
        <f t="shared" si="272"/>
        <v>55199</v>
      </c>
    </row>
    <row r="13198" spans="1:1" x14ac:dyDescent="0.35">
      <c r="A13198" s="2">
        <f t="shared" si="272"/>
        <v>55200</v>
      </c>
    </row>
    <row r="13199" spans="1:1" x14ac:dyDescent="0.35">
      <c r="A13199" s="2">
        <f t="shared" si="272"/>
        <v>55201</v>
      </c>
    </row>
    <row r="13200" spans="1:1" x14ac:dyDescent="0.35">
      <c r="A13200" s="2">
        <f t="shared" si="272"/>
        <v>55202</v>
      </c>
    </row>
    <row r="13201" spans="1:1" x14ac:dyDescent="0.35">
      <c r="A13201" s="2">
        <f t="shared" si="272"/>
        <v>55203</v>
      </c>
    </row>
    <row r="13202" spans="1:1" x14ac:dyDescent="0.35">
      <c r="A13202" s="2">
        <f t="shared" si="272"/>
        <v>55204</v>
      </c>
    </row>
    <row r="13203" spans="1:1" x14ac:dyDescent="0.35">
      <c r="A13203" s="2">
        <f t="shared" si="272"/>
        <v>55205</v>
      </c>
    </row>
    <row r="13204" spans="1:1" x14ac:dyDescent="0.35">
      <c r="A13204" s="2">
        <f t="shared" si="272"/>
        <v>55206</v>
      </c>
    </row>
    <row r="13205" spans="1:1" x14ac:dyDescent="0.35">
      <c r="A13205" s="2">
        <f t="shared" si="272"/>
        <v>55207</v>
      </c>
    </row>
    <row r="13206" spans="1:1" x14ac:dyDescent="0.35">
      <c r="A13206" s="2">
        <f t="shared" si="272"/>
        <v>55208</v>
      </c>
    </row>
    <row r="13207" spans="1:1" x14ac:dyDescent="0.35">
      <c r="A13207" s="2">
        <f t="shared" si="272"/>
        <v>55209</v>
      </c>
    </row>
    <row r="13208" spans="1:1" x14ac:dyDescent="0.35">
      <c r="A13208" s="2">
        <f t="shared" si="272"/>
        <v>55210</v>
      </c>
    </row>
    <row r="13209" spans="1:1" x14ac:dyDescent="0.35">
      <c r="A13209" s="2">
        <f t="shared" si="272"/>
        <v>55211</v>
      </c>
    </row>
    <row r="13210" spans="1:1" x14ac:dyDescent="0.35">
      <c r="A13210" s="2">
        <f t="shared" si="272"/>
        <v>55212</v>
      </c>
    </row>
    <row r="13211" spans="1:1" x14ac:dyDescent="0.35">
      <c r="A13211" s="2">
        <f t="shared" si="272"/>
        <v>55213</v>
      </c>
    </row>
    <row r="13212" spans="1:1" x14ac:dyDescent="0.35">
      <c r="A13212" s="2">
        <f t="shared" si="272"/>
        <v>55214</v>
      </c>
    </row>
    <row r="13213" spans="1:1" x14ac:dyDescent="0.35">
      <c r="A13213" s="2">
        <f t="shared" si="272"/>
        <v>55215</v>
      </c>
    </row>
    <row r="13214" spans="1:1" x14ac:dyDescent="0.35">
      <c r="A13214" s="2">
        <f t="shared" si="272"/>
        <v>55216</v>
      </c>
    </row>
    <row r="13215" spans="1:1" x14ac:dyDescent="0.35">
      <c r="A13215" s="2">
        <f t="shared" si="272"/>
        <v>55217</v>
      </c>
    </row>
    <row r="13216" spans="1:1" x14ac:dyDescent="0.35">
      <c r="A13216" s="2">
        <f t="shared" si="272"/>
        <v>55218</v>
      </c>
    </row>
    <row r="13217" spans="1:1" x14ac:dyDescent="0.35">
      <c r="A13217" s="2">
        <f t="shared" si="272"/>
        <v>55219</v>
      </c>
    </row>
    <row r="13218" spans="1:1" x14ac:dyDescent="0.35">
      <c r="A13218" s="2">
        <f t="shared" si="272"/>
        <v>55220</v>
      </c>
    </row>
    <row r="13219" spans="1:1" x14ac:dyDescent="0.35">
      <c r="A13219" s="2">
        <f t="shared" si="272"/>
        <v>55221</v>
      </c>
    </row>
    <row r="13220" spans="1:1" x14ac:dyDescent="0.35">
      <c r="A13220" s="2">
        <f t="shared" si="272"/>
        <v>55222</v>
      </c>
    </row>
    <row r="13221" spans="1:1" x14ac:dyDescent="0.35">
      <c r="A13221" s="2">
        <f t="shared" si="272"/>
        <v>55223</v>
      </c>
    </row>
    <row r="13222" spans="1:1" x14ac:dyDescent="0.35">
      <c r="A13222" s="2">
        <f t="shared" si="272"/>
        <v>55224</v>
      </c>
    </row>
    <row r="13223" spans="1:1" x14ac:dyDescent="0.35">
      <c r="A13223" s="2">
        <f t="shared" si="272"/>
        <v>55225</v>
      </c>
    </row>
    <row r="13224" spans="1:1" x14ac:dyDescent="0.35">
      <c r="A13224" s="2">
        <f t="shared" si="272"/>
        <v>55226</v>
      </c>
    </row>
    <row r="13225" spans="1:1" x14ac:dyDescent="0.35">
      <c r="A13225" s="2">
        <f t="shared" si="272"/>
        <v>55227</v>
      </c>
    </row>
    <row r="13226" spans="1:1" x14ac:dyDescent="0.35">
      <c r="A13226" s="2">
        <f t="shared" ref="A13226:A13289" si="273">A13225+1</f>
        <v>55228</v>
      </c>
    </row>
    <row r="13227" spans="1:1" x14ac:dyDescent="0.35">
      <c r="A13227" s="2">
        <f t="shared" si="273"/>
        <v>55229</v>
      </c>
    </row>
    <row r="13228" spans="1:1" x14ac:dyDescent="0.35">
      <c r="A13228" s="2">
        <f t="shared" si="273"/>
        <v>55230</v>
      </c>
    </row>
    <row r="13229" spans="1:1" x14ac:dyDescent="0.35">
      <c r="A13229" s="2">
        <f t="shared" si="273"/>
        <v>55231</v>
      </c>
    </row>
    <row r="13230" spans="1:1" x14ac:dyDescent="0.35">
      <c r="A13230" s="2">
        <f t="shared" si="273"/>
        <v>55232</v>
      </c>
    </row>
    <row r="13231" spans="1:1" x14ac:dyDescent="0.35">
      <c r="A13231" s="2">
        <f t="shared" si="273"/>
        <v>55233</v>
      </c>
    </row>
    <row r="13232" spans="1:1" x14ac:dyDescent="0.35">
      <c r="A13232" s="2">
        <f t="shared" si="273"/>
        <v>55234</v>
      </c>
    </row>
    <row r="13233" spans="1:1" x14ac:dyDescent="0.35">
      <c r="A13233" s="2">
        <f t="shared" si="273"/>
        <v>55235</v>
      </c>
    </row>
    <row r="13234" spans="1:1" x14ac:dyDescent="0.35">
      <c r="A13234" s="2">
        <f t="shared" si="273"/>
        <v>55236</v>
      </c>
    </row>
    <row r="13235" spans="1:1" x14ac:dyDescent="0.35">
      <c r="A13235" s="2">
        <f t="shared" si="273"/>
        <v>55237</v>
      </c>
    </row>
    <row r="13236" spans="1:1" x14ac:dyDescent="0.35">
      <c r="A13236" s="2">
        <f t="shared" si="273"/>
        <v>55238</v>
      </c>
    </row>
    <row r="13237" spans="1:1" x14ac:dyDescent="0.35">
      <c r="A13237" s="2">
        <f t="shared" si="273"/>
        <v>55239</v>
      </c>
    </row>
    <row r="13238" spans="1:1" x14ac:dyDescent="0.35">
      <c r="A13238" s="2">
        <f t="shared" si="273"/>
        <v>55240</v>
      </c>
    </row>
    <row r="13239" spans="1:1" x14ac:dyDescent="0.35">
      <c r="A13239" s="2">
        <f t="shared" si="273"/>
        <v>55241</v>
      </c>
    </row>
    <row r="13240" spans="1:1" x14ac:dyDescent="0.35">
      <c r="A13240" s="2">
        <f t="shared" si="273"/>
        <v>55242</v>
      </c>
    </row>
    <row r="13241" spans="1:1" x14ac:dyDescent="0.35">
      <c r="A13241" s="2">
        <f t="shared" si="273"/>
        <v>55243</v>
      </c>
    </row>
    <row r="13242" spans="1:1" x14ac:dyDescent="0.35">
      <c r="A13242" s="2">
        <f t="shared" si="273"/>
        <v>55244</v>
      </c>
    </row>
    <row r="13243" spans="1:1" x14ac:dyDescent="0.35">
      <c r="A13243" s="2">
        <f t="shared" si="273"/>
        <v>55245</v>
      </c>
    </row>
    <row r="13244" spans="1:1" x14ac:dyDescent="0.35">
      <c r="A13244" s="2">
        <f t="shared" si="273"/>
        <v>55246</v>
      </c>
    </row>
    <row r="13245" spans="1:1" x14ac:dyDescent="0.35">
      <c r="A13245" s="2">
        <f t="shared" si="273"/>
        <v>55247</v>
      </c>
    </row>
    <row r="13246" spans="1:1" x14ac:dyDescent="0.35">
      <c r="A13246" s="2">
        <f t="shared" si="273"/>
        <v>55248</v>
      </c>
    </row>
    <row r="13247" spans="1:1" x14ac:dyDescent="0.35">
      <c r="A13247" s="2">
        <f t="shared" si="273"/>
        <v>55249</v>
      </c>
    </row>
    <row r="13248" spans="1:1" x14ac:dyDescent="0.35">
      <c r="A13248" s="2">
        <f t="shared" si="273"/>
        <v>55250</v>
      </c>
    </row>
    <row r="13249" spans="1:1" x14ac:dyDescent="0.35">
      <c r="A13249" s="2">
        <f t="shared" si="273"/>
        <v>55251</v>
      </c>
    </row>
    <row r="13250" spans="1:1" x14ac:dyDescent="0.35">
      <c r="A13250" s="2">
        <f t="shared" si="273"/>
        <v>55252</v>
      </c>
    </row>
    <row r="13251" spans="1:1" x14ac:dyDescent="0.35">
      <c r="A13251" s="2">
        <f t="shared" si="273"/>
        <v>55253</v>
      </c>
    </row>
    <row r="13252" spans="1:1" x14ac:dyDescent="0.35">
      <c r="A13252" s="2">
        <f t="shared" si="273"/>
        <v>55254</v>
      </c>
    </row>
    <row r="13253" spans="1:1" x14ac:dyDescent="0.35">
      <c r="A13253" s="2">
        <f t="shared" si="273"/>
        <v>55255</v>
      </c>
    </row>
    <row r="13254" spans="1:1" x14ac:dyDescent="0.35">
      <c r="A13254" s="2">
        <f t="shared" si="273"/>
        <v>55256</v>
      </c>
    </row>
    <row r="13255" spans="1:1" x14ac:dyDescent="0.35">
      <c r="A13255" s="2">
        <f t="shared" si="273"/>
        <v>55257</v>
      </c>
    </row>
    <row r="13256" spans="1:1" x14ac:dyDescent="0.35">
      <c r="A13256" s="2">
        <f t="shared" si="273"/>
        <v>55258</v>
      </c>
    </row>
    <row r="13257" spans="1:1" x14ac:dyDescent="0.35">
      <c r="A13257" s="2">
        <f t="shared" si="273"/>
        <v>55259</v>
      </c>
    </row>
    <row r="13258" spans="1:1" x14ac:dyDescent="0.35">
      <c r="A13258" s="2">
        <f t="shared" si="273"/>
        <v>55260</v>
      </c>
    </row>
    <row r="13259" spans="1:1" x14ac:dyDescent="0.35">
      <c r="A13259" s="2">
        <f t="shared" si="273"/>
        <v>55261</v>
      </c>
    </row>
    <row r="13260" spans="1:1" x14ac:dyDescent="0.35">
      <c r="A13260" s="2">
        <f t="shared" si="273"/>
        <v>55262</v>
      </c>
    </row>
    <row r="13261" spans="1:1" x14ac:dyDescent="0.35">
      <c r="A13261" s="2">
        <f t="shared" si="273"/>
        <v>55263</v>
      </c>
    </row>
    <row r="13262" spans="1:1" x14ac:dyDescent="0.35">
      <c r="A13262" s="2">
        <f t="shared" si="273"/>
        <v>55264</v>
      </c>
    </row>
    <row r="13263" spans="1:1" x14ac:dyDescent="0.35">
      <c r="A13263" s="2">
        <f t="shared" si="273"/>
        <v>55265</v>
      </c>
    </row>
    <row r="13264" spans="1:1" x14ac:dyDescent="0.35">
      <c r="A13264" s="2">
        <f t="shared" si="273"/>
        <v>55266</v>
      </c>
    </row>
    <row r="13265" spans="1:1" x14ac:dyDescent="0.35">
      <c r="A13265" s="2">
        <f t="shared" si="273"/>
        <v>55267</v>
      </c>
    </row>
    <row r="13266" spans="1:1" x14ac:dyDescent="0.35">
      <c r="A13266" s="2">
        <f t="shared" si="273"/>
        <v>55268</v>
      </c>
    </row>
    <row r="13267" spans="1:1" x14ac:dyDescent="0.35">
      <c r="A13267" s="2">
        <f t="shared" si="273"/>
        <v>55269</v>
      </c>
    </row>
    <row r="13268" spans="1:1" x14ac:dyDescent="0.35">
      <c r="A13268" s="2">
        <f t="shared" si="273"/>
        <v>55270</v>
      </c>
    </row>
    <row r="13269" spans="1:1" x14ac:dyDescent="0.35">
      <c r="A13269" s="2">
        <f t="shared" si="273"/>
        <v>55271</v>
      </c>
    </row>
    <row r="13270" spans="1:1" x14ac:dyDescent="0.35">
      <c r="A13270" s="2">
        <f t="shared" si="273"/>
        <v>55272</v>
      </c>
    </row>
    <row r="13271" spans="1:1" x14ac:dyDescent="0.35">
      <c r="A13271" s="2">
        <f t="shared" si="273"/>
        <v>55273</v>
      </c>
    </row>
    <row r="13272" spans="1:1" x14ac:dyDescent="0.35">
      <c r="A13272" s="2">
        <f t="shared" si="273"/>
        <v>55274</v>
      </c>
    </row>
    <row r="13273" spans="1:1" x14ac:dyDescent="0.35">
      <c r="A13273" s="2">
        <f t="shared" si="273"/>
        <v>55275</v>
      </c>
    </row>
    <row r="13274" spans="1:1" x14ac:dyDescent="0.35">
      <c r="A13274" s="2">
        <f t="shared" si="273"/>
        <v>55276</v>
      </c>
    </row>
    <row r="13275" spans="1:1" x14ac:dyDescent="0.35">
      <c r="A13275" s="2">
        <f t="shared" si="273"/>
        <v>55277</v>
      </c>
    </row>
    <row r="13276" spans="1:1" x14ac:dyDescent="0.35">
      <c r="A13276" s="2">
        <f t="shared" si="273"/>
        <v>55278</v>
      </c>
    </row>
    <row r="13277" spans="1:1" x14ac:dyDescent="0.35">
      <c r="A13277" s="2">
        <f t="shared" si="273"/>
        <v>55279</v>
      </c>
    </row>
    <row r="13278" spans="1:1" x14ac:dyDescent="0.35">
      <c r="A13278" s="2">
        <f t="shared" si="273"/>
        <v>55280</v>
      </c>
    </row>
    <row r="13279" spans="1:1" x14ac:dyDescent="0.35">
      <c r="A13279" s="2">
        <f t="shared" si="273"/>
        <v>55281</v>
      </c>
    </row>
    <row r="13280" spans="1:1" x14ac:dyDescent="0.35">
      <c r="A13280" s="2">
        <f t="shared" si="273"/>
        <v>55282</v>
      </c>
    </row>
    <row r="13281" spans="1:1" x14ac:dyDescent="0.35">
      <c r="A13281" s="2">
        <f t="shared" si="273"/>
        <v>55283</v>
      </c>
    </row>
    <row r="13282" spans="1:1" x14ac:dyDescent="0.35">
      <c r="A13282" s="2">
        <f t="shared" si="273"/>
        <v>55284</v>
      </c>
    </row>
    <row r="13283" spans="1:1" x14ac:dyDescent="0.35">
      <c r="A13283" s="2">
        <f t="shared" si="273"/>
        <v>55285</v>
      </c>
    </row>
    <row r="13284" spans="1:1" x14ac:dyDescent="0.35">
      <c r="A13284" s="2">
        <f t="shared" si="273"/>
        <v>55286</v>
      </c>
    </row>
    <row r="13285" spans="1:1" x14ac:dyDescent="0.35">
      <c r="A13285" s="2">
        <f t="shared" si="273"/>
        <v>55287</v>
      </c>
    </row>
    <row r="13286" spans="1:1" x14ac:dyDescent="0.35">
      <c r="A13286" s="2">
        <f t="shared" si="273"/>
        <v>55288</v>
      </c>
    </row>
    <row r="13287" spans="1:1" x14ac:dyDescent="0.35">
      <c r="A13287" s="2">
        <f t="shared" si="273"/>
        <v>55289</v>
      </c>
    </row>
    <row r="13288" spans="1:1" x14ac:dyDescent="0.35">
      <c r="A13288" s="2">
        <f t="shared" si="273"/>
        <v>55290</v>
      </c>
    </row>
    <row r="13289" spans="1:1" x14ac:dyDescent="0.35">
      <c r="A13289" s="2">
        <f t="shared" si="273"/>
        <v>55291</v>
      </c>
    </row>
    <row r="13290" spans="1:1" x14ac:dyDescent="0.35">
      <c r="A13290" s="2">
        <f t="shared" ref="A13290:A13353" si="274">A13289+1</f>
        <v>55292</v>
      </c>
    </row>
    <row r="13291" spans="1:1" x14ac:dyDescent="0.35">
      <c r="A13291" s="2">
        <f t="shared" si="274"/>
        <v>55293</v>
      </c>
    </row>
    <row r="13292" spans="1:1" x14ac:dyDescent="0.35">
      <c r="A13292" s="2">
        <f t="shared" si="274"/>
        <v>55294</v>
      </c>
    </row>
    <row r="13293" spans="1:1" x14ac:dyDescent="0.35">
      <c r="A13293" s="2">
        <f t="shared" si="274"/>
        <v>55295</v>
      </c>
    </row>
    <row r="13294" spans="1:1" x14ac:dyDescent="0.35">
      <c r="A13294" s="2">
        <f t="shared" si="274"/>
        <v>55296</v>
      </c>
    </row>
    <row r="13295" spans="1:1" x14ac:dyDescent="0.35">
      <c r="A13295" s="2">
        <f t="shared" si="274"/>
        <v>55297</v>
      </c>
    </row>
    <row r="13296" spans="1:1" x14ac:dyDescent="0.35">
      <c r="A13296" s="2">
        <f t="shared" si="274"/>
        <v>55298</v>
      </c>
    </row>
    <row r="13297" spans="1:1" x14ac:dyDescent="0.35">
      <c r="A13297" s="2">
        <f t="shared" si="274"/>
        <v>55299</v>
      </c>
    </row>
    <row r="13298" spans="1:1" x14ac:dyDescent="0.35">
      <c r="A13298" s="2">
        <f t="shared" si="274"/>
        <v>55300</v>
      </c>
    </row>
    <row r="13299" spans="1:1" x14ac:dyDescent="0.35">
      <c r="A13299" s="2">
        <f t="shared" si="274"/>
        <v>55301</v>
      </c>
    </row>
    <row r="13300" spans="1:1" x14ac:dyDescent="0.35">
      <c r="A13300" s="2">
        <f t="shared" si="274"/>
        <v>55302</v>
      </c>
    </row>
    <row r="13301" spans="1:1" x14ac:dyDescent="0.35">
      <c r="A13301" s="2">
        <f t="shared" si="274"/>
        <v>55303</v>
      </c>
    </row>
    <row r="13302" spans="1:1" x14ac:dyDescent="0.35">
      <c r="A13302" s="2">
        <f t="shared" si="274"/>
        <v>55304</v>
      </c>
    </row>
    <row r="13303" spans="1:1" x14ac:dyDescent="0.35">
      <c r="A13303" s="2">
        <f t="shared" si="274"/>
        <v>55305</v>
      </c>
    </row>
    <row r="13304" spans="1:1" x14ac:dyDescent="0.35">
      <c r="A13304" s="2">
        <f t="shared" si="274"/>
        <v>55306</v>
      </c>
    </row>
    <row r="13305" spans="1:1" x14ac:dyDescent="0.35">
      <c r="A13305" s="2">
        <f t="shared" si="274"/>
        <v>55307</v>
      </c>
    </row>
    <row r="13306" spans="1:1" x14ac:dyDescent="0.35">
      <c r="A13306" s="2">
        <f t="shared" si="274"/>
        <v>55308</v>
      </c>
    </row>
    <row r="13307" spans="1:1" x14ac:dyDescent="0.35">
      <c r="A13307" s="2">
        <f t="shared" si="274"/>
        <v>55309</v>
      </c>
    </row>
    <row r="13308" spans="1:1" x14ac:dyDescent="0.35">
      <c r="A13308" s="2">
        <f t="shared" si="274"/>
        <v>55310</v>
      </c>
    </row>
    <row r="13309" spans="1:1" x14ac:dyDescent="0.35">
      <c r="A13309" s="2">
        <f t="shared" si="274"/>
        <v>55311</v>
      </c>
    </row>
    <row r="13310" spans="1:1" x14ac:dyDescent="0.35">
      <c r="A13310" s="2">
        <f t="shared" si="274"/>
        <v>55312</v>
      </c>
    </row>
    <row r="13311" spans="1:1" x14ac:dyDescent="0.35">
      <c r="A13311" s="2">
        <f t="shared" si="274"/>
        <v>55313</v>
      </c>
    </row>
    <row r="13312" spans="1:1" x14ac:dyDescent="0.35">
      <c r="A13312" s="2">
        <f t="shared" si="274"/>
        <v>55314</v>
      </c>
    </row>
    <row r="13313" spans="1:1" x14ac:dyDescent="0.35">
      <c r="A13313" s="2">
        <f t="shared" si="274"/>
        <v>55315</v>
      </c>
    </row>
    <row r="13314" spans="1:1" x14ac:dyDescent="0.35">
      <c r="A13314" s="2">
        <f t="shared" si="274"/>
        <v>55316</v>
      </c>
    </row>
    <row r="13315" spans="1:1" x14ac:dyDescent="0.35">
      <c r="A13315" s="2">
        <f t="shared" si="274"/>
        <v>55317</v>
      </c>
    </row>
    <row r="13316" spans="1:1" x14ac:dyDescent="0.35">
      <c r="A13316" s="2">
        <f t="shared" si="274"/>
        <v>55318</v>
      </c>
    </row>
    <row r="13317" spans="1:1" x14ac:dyDescent="0.35">
      <c r="A13317" s="2">
        <f t="shared" si="274"/>
        <v>55319</v>
      </c>
    </row>
    <row r="13318" spans="1:1" x14ac:dyDescent="0.35">
      <c r="A13318" s="2">
        <f t="shared" si="274"/>
        <v>55320</v>
      </c>
    </row>
    <row r="13319" spans="1:1" x14ac:dyDescent="0.35">
      <c r="A13319" s="2">
        <f t="shared" si="274"/>
        <v>55321</v>
      </c>
    </row>
    <row r="13320" spans="1:1" x14ac:dyDescent="0.35">
      <c r="A13320" s="2">
        <f t="shared" si="274"/>
        <v>55322</v>
      </c>
    </row>
    <row r="13321" spans="1:1" x14ac:dyDescent="0.35">
      <c r="A13321" s="2">
        <f t="shared" si="274"/>
        <v>55323</v>
      </c>
    </row>
    <row r="13322" spans="1:1" x14ac:dyDescent="0.35">
      <c r="A13322" s="2">
        <f t="shared" si="274"/>
        <v>55324</v>
      </c>
    </row>
    <row r="13323" spans="1:1" x14ac:dyDescent="0.35">
      <c r="A13323" s="2">
        <f t="shared" si="274"/>
        <v>55325</v>
      </c>
    </row>
    <row r="13324" spans="1:1" x14ac:dyDescent="0.35">
      <c r="A13324" s="2">
        <f t="shared" si="274"/>
        <v>55326</v>
      </c>
    </row>
    <row r="13325" spans="1:1" x14ac:dyDescent="0.35">
      <c r="A13325" s="2">
        <f t="shared" si="274"/>
        <v>55327</v>
      </c>
    </row>
    <row r="13326" spans="1:1" x14ac:dyDescent="0.35">
      <c r="A13326" s="2">
        <f t="shared" si="274"/>
        <v>55328</v>
      </c>
    </row>
    <row r="13327" spans="1:1" x14ac:dyDescent="0.35">
      <c r="A13327" s="2">
        <f t="shared" si="274"/>
        <v>55329</v>
      </c>
    </row>
    <row r="13328" spans="1:1" x14ac:dyDescent="0.35">
      <c r="A13328" s="2">
        <f t="shared" si="274"/>
        <v>55330</v>
      </c>
    </row>
    <row r="13329" spans="1:1" x14ac:dyDescent="0.35">
      <c r="A13329" s="2">
        <f t="shared" si="274"/>
        <v>55331</v>
      </c>
    </row>
    <row r="13330" spans="1:1" x14ac:dyDescent="0.35">
      <c r="A13330" s="2">
        <f t="shared" si="274"/>
        <v>55332</v>
      </c>
    </row>
    <row r="13331" spans="1:1" x14ac:dyDescent="0.35">
      <c r="A13331" s="2">
        <f t="shared" si="274"/>
        <v>55333</v>
      </c>
    </row>
    <row r="13332" spans="1:1" x14ac:dyDescent="0.35">
      <c r="A13332" s="2">
        <f t="shared" si="274"/>
        <v>55334</v>
      </c>
    </row>
    <row r="13333" spans="1:1" x14ac:dyDescent="0.35">
      <c r="A13333" s="2">
        <f t="shared" si="274"/>
        <v>55335</v>
      </c>
    </row>
    <row r="13334" spans="1:1" x14ac:dyDescent="0.35">
      <c r="A13334" s="2">
        <f t="shared" si="274"/>
        <v>55336</v>
      </c>
    </row>
    <row r="13335" spans="1:1" x14ac:dyDescent="0.35">
      <c r="A13335" s="2">
        <f t="shared" si="274"/>
        <v>55337</v>
      </c>
    </row>
    <row r="13336" spans="1:1" x14ac:dyDescent="0.35">
      <c r="A13336" s="2">
        <f t="shared" si="274"/>
        <v>55338</v>
      </c>
    </row>
    <row r="13337" spans="1:1" x14ac:dyDescent="0.35">
      <c r="A13337" s="2">
        <f t="shared" si="274"/>
        <v>55339</v>
      </c>
    </row>
    <row r="13338" spans="1:1" x14ac:dyDescent="0.35">
      <c r="A13338" s="2">
        <f t="shared" si="274"/>
        <v>55340</v>
      </c>
    </row>
    <row r="13339" spans="1:1" x14ac:dyDescent="0.35">
      <c r="A13339" s="2">
        <f t="shared" si="274"/>
        <v>55341</v>
      </c>
    </row>
    <row r="13340" spans="1:1" x14ac:dyDescent="0.35">
      <c r="A13340" s="2">
        <f t="shared" si="274"/>
        <v>55342</v>
      </c>
    </row>
    <row r="13341" spans="1:1" x14ac:dyDescent="0.35">
      <c r="A13341" s="2">
        <f t="shared" si="274"/>
        <v>55343</v>
      </c>
    </row>
    <row r="13342" spans="1:1" x14ac:dyDescent="0.35">
      <c r="A13342" s="2">
        <f t="shared" si="274"/>
        <v>55344</v>
      </c>
    </row>
    <row r="13343" spans="1:1" x14ac:dyDescent="0.35">
      <c r="A13343" s="2">
        <f t="shared" si="274"/>
        <v>55345</v>
      </c>
    </row>
    <row r="13344" spans="1:1" x14ac:dyDescent="0.35">
      <c r="A13344" s="2">
        <f t="shared" si="274"/>
        <v>55346</v>
      </c>
    </row>
    <row r="13345" spans="1:1" x14ac:dyDescent="0.35">
      <c r="A13345" s="2">
        <f t="shared" si="274"/>
        <v>55347</v>
      </c>
    </row>
    <row r="13346" spans="1:1" x14ac:dyDescent="0.35">
      <c r="A13346" s="2">
        <f t="shared" si="274"/>
        <v>55348</v>
      </c>
    </row>
    <row r="13347" spans="1:1" x14ac:dyDescent="0.35">
      <c r="A13347" s="2">
        <f t="shared" si="274"/>
        <v>55349</v>
      </c>
    </row>
    <row r="13348" spans="1:1" x14ac:dyDescent="0.35">
      <c r="A13348" s="2">
        <f t="shared" si="274"/>
        <v>55350</v>
      </c>
    </row>
    <row r="13349" spans="1:1" x14ac:dyDescent="0.35">
      <c r="A13349" s="2">
        <f t="shared" si="274"/>
        <v>55351</v>
      </c>
    </row>
    <row r="13350" spans="1:1" x14ac:dyDescent="0.35">
      <c r="A13350" s="2">
        <f t="shared" si="274"/>
        <v>55352</v>
      </c>
    </row>
    <row r="13351" spans="1:1" x14ac:dyDescent="0.35">
      <c r="A13351" s="2">
        <f t="shared" si="274"/>
        <v>55353</v>
      </c>
    </row>
    <row r="13352" spans="1:1" x14ac:dyDescent="0.35">
      <c r="A13352" s="2">
        <f t="shared" si="274"/>
        <v>55354</v>
      </c>
    </row>
    <row r="13353" spans="1:1" x14ac:dyDescent="0.35">
      <c r="A13353" s="2">
        <f t="shared" si="274"/>
        <v>55355</v>
      </c>
    </row>
    <row r="13354" spans="1:1" x14ac:dyDescent="0.35">
      <c r="A13354" s="2">
        <f t="shared" ref="A13354:A13417" si="275">A13353+1</f>
        <v>55356</v>
      </c>
    </row>
    <row r="13355" spans="1:1" x14ac:dyDescent="0.35">
      <c r="A13355" s="2">
        <f t="shared" si="275"/>
        <v>55357</v>
      </c>
    </row>
    <row r="13356" spans="1:1" x14ac:dyDescent="0.35">
      <c r="A13356" s="2">
        <f t="shared" si="275"/>
        <v>55358</v>
      </c>
    </row>
    <row r="13357" spans="1:1" x14ac:dyDescent="0.35">
      <c r="A13357" s="2">
        <f t="shared" si="275"/>
        <v>55359</v>
      </c>
    </row>
    <row r="13358" spans="1:1" x14ac:dyDescent="0.35">
      <c r="A13358" s="2">
        <f t="shared" si="275"/>
        <v>55360</v>
      </c>
    </row>
    <row r="13359" spans="1:1" x14ac:dyDescent="0.35">
      <c r="A13359" s="2">
        <f t="shared" si="275"/>
        <v>55361</v>
      </c>
    </row>
    <row r="13360" spans="1:1" x14ac:dyDescent="0.35">
      <c r="A13360" s="2">
        <f t="shared" si="275"/>
        <v>55362</v>
      </c>
    </row>
    <row r="13361" spans="1:1" x14ac:dyDescent="0.35">
      <c r="A13361" s="2">
        <f t="shared" si="275"/>
        <v>55363</v>
      </c>
    </row>
    <row r="13362" spans="1:1" x14ac:dyDescent="0.35">
      <c r="A13362" s="2">
        <f t="shared" si="275"/>
        <v>55364</v>
      </c>
    </row>
    <row r="13363" spans="1:1" x14ac:dyDescent="0.35">
      <c r="A13363" s="2">
        <f t="shared" si="275"/>
        <v>55365</v>
      </c>
    </row>
    <row r="13364" spans="1:1" x14ac:dyDescent="0.35">
      <c r="A13364" s="2">
        <f t="shared" si="275"/>
        <v>55366</v>
      </c>
    </row>
    <row r="13365" spans="1:1" x14ac:dyDescent="0.35">
      <c r="A13365" s="2">
        <f t="shared" si="275"/>
        <v>55367</v>
      </c>
    </row>
    <row r="13366" spans="1:1" x14ac:dyDescent="0.35">
      <c r="A13366" s="2">
        <f t="shared" si="275"/>
        <v>55368</v>
      </c>
    </row>
    <row r="13367" spans="1:1" x14ac:dyDescent="0.35">
      <c r="A13367" s="2">
        <f t="shared" si="275"/>
        <v>55369</v>
      </c>
    </row>
    <row r="13368" spans="1:1" x14ac:dyDescent="0.35">
      <c r="A13368" s="2">
        <f t="shared" si="275"/>
        <v>55370</v>
      </c>
    </row>
    <row r="13369" spans="1:1" x14ac:dyDescent="0.35">
      <c r="A13369" s="2">
        <f t="shared" si="275"/>
        <v>55371</v>
      </c>
    </row>
    <row r="13370" spans="1:1" x14ac:dyDescent="0.35">
      <c r="A13370" s="2">
        <f t="shared" si="275"/>
        <v>55372</v>
      </c>
    </row>
    <row r="13371" spans="1:1" x14ac:dyDescent="0.35">
      <c r="A13371" s="2">
        <f t="shared" si="275"/>
        <v>55373</v>
      </c>
    </row>
    <row r="13372" spans="1:1" x14ac:dyDescent="0.35">
      <c r="A13372" s="2">
        <f t="shared" si="275"/>
        <v>55374</v>
      </c>
    </row>
    <row r="13373" spans="1:1" x14ac:dyDescent="0.35">
      <c r="A13373" s="2">
        <f t="shared" si="275"/>
        <v>55375</v>
      </c>
    </row>
    <row r="13374" spans="1:1" x14ac:dyDescent="0.35">
      <c r="A13374" s="2">
        <f t="shared" si="275"/>
        <v>55376</v>
      </c>
    </row>
    <row r="13375" spans="1:1" x14ac:dyDescent="0.35">
      <c r="A13375" s="2">
        <f t="shared" si="275"/>
        <v>55377</v>
      </c>
    </row>
    <row r="13376" spans="1:1" x14ac:dyDescent="0.35">
      <c r="A13376" s="2">
        <f t="shared" si="275"/>
        <v>55378</v>
      </c>
    </row>
    <row r="13377" spans="1:1" x14ac:dyDescent="0.35">
      <c r="A13377" s="2">
        <f t="shared" si="275"/>
        <v>55379</v>
      </c>
    </row>
    <row r="13378" spans="1:1" x14ac:dyDescent="0.35">
      <c r="A13378" s="2">
        <f t="shared" si="275"/>
        <v>55380</v>
      </c>
    </row>
    <row r="13379" spans="1:1" x14ac:dyDescent="0.35">
      <c r="A13379" s="2">
        <f t="shared" si="275"/>
        <v>55381</v>
      </c>
    </row>
    <row r="13380" spans="1:1" x14ac:dyDescent="0.35">
      <c r="A13380" s="2">
        <f t="shared" si="275"/>
        <v>55382</v>
      </c>
    </row>
    <row r="13381" spans="1:1" x14ac:dyDescent="0.35">
      <c r="A13381" s="2">
        <f t="shared" si="275"/>
        <v>55383</v>
      </c>
    </row>
    <row r="13382" spans="1:1" x14ac:dyDescent="0.35">
      <c r="A13382" s="2">
        <f t="shared" si="275"/>
        <v>55384</v>
      </c>
    </row>
    <row r="13383" spans="1:1" x14ac:dyDescent="0.35">
      <c r="A13383" s="2">
        <f t="shared" si="275"/>
        <v>55385</v>
      </c>
    </row>
    <row r="13384" spans="1:1" x14ac:dyDescent="0.35">
      <c r="A13384" s="2">
        <f t="shared" si="275"/>
        <v>55386</v>
      </c>
    </row>
    <row r="13385" spans="1:1" x14ac:dyDescent="0.35">
      <c r="A13385" s="2">
        <f t="shared" si="275"/>
        <v>55387</v>
      </c>
    </row>
    <row r="13386" spans="1:1" x14ac:dyDescent="0.35">
      <c r="A13386" s="2">
        <f t="shared" si="275"/>
        <v>55388</v>
      </c>
    </row>
    <row r="13387" spans="1:1" x14ac:dyDescent="0.35">
      <c r="A13387" s="2">
        <f t="shared" si="275"/>
        <v>55389</v>
      </c>
    </row>
    <row r="13388" spans="1:1" x14ac:dyDescent="0.35">
      <c r="A13388" s="2">
        <f t="shared" si="275"/>
        <v>55390</v>
      </c>
    </row>
    <row r="13389" spans="1:1" x14ac:dyDescent="0.35">
      <c r="A13389" s="2">
        <f t="shared" si="275"/>
        <v>55391</v>
      </c>
    </row>
    <row r="13390" spans="1:1" x14ac:dyDescent="0.35">
      <c r="A13390" s="2">
        <f t="shared" si="275"/>
        <v>55392</v>
      </c>
    </row>
    <row r="13391" spans="1:1" x14ac:dyDescent="0.35">
      <c r="A13391" s="2">
        <f t="shared" si="275"/>
        <v>55393</v>
      </c>
    </row>
    <row r="13392" spans="1:1" x14ac:dyDescent="0.35">
      <c r="A13392" s="2">
        <f t="shared" si="275"/>
        <v>55394</v>
      </c>
    </row>
    <row r="13393" spans="1:1" x14ac:dyDescent="0.35">
      <c r="A13393" s="2">
        <f t="shared" si="275"/>
        <v>55395</v>
      </c>
    </row>
    <row r="13394" spans="1:1" x14ac:dyDescent="0.35">
      <c r="A13394" s="2">
        <f t="shared" si="275"/>
        <v>55396</v>
      </c>
    </row>
    <row r="13395" spans="1:1" x14ac:dyDescent="0.35">
      <c r="A13395" s="2">
        <f t="shared" si="275"/>
        <v>55397</v>
      </c>
    </row>
    <row r="13396" spans="1:1" x14ac:dyDescent="0.35">
      <c r="A13396" s="2">
        <f t="shared" si="275"/>
        <v>55398</v>
      </c>
    </row>
    <row r="13397" spans="1:1" x14ac:dyDescent="0.35">
      <c r="A13397" s="2">
        <f t="shared" si="275"/>
        <v>55399</v>
      </c>
    </row>
    <row r="13398" spans="1:1" x14ac:dyDescent="0.35">
      <c r="A13398" s="2">
        <f t="shared" si="275"/>
        <v>55400</v>
      </c>
    </row>
    <row r="13399" spans="1:1" x14ac:dyDescent="0.35">
      <c r="A13399" s="2">
        <f t="shared" si="275"/>
        <v>55401</v>
      </c>
    </row>
    <row r="13400" spans="1:1" x14ac:dyDescent="0.35">
      <c r="A13400" s="2">
        <f t="shared" si="275"/>
        <v>55402</v>
      </c>
    </row>
    <row r="13401" spans="1:1" x14ac:dyDescent="0.35">
      <c r="A13401" s="2">
        <f t="shared" si="275"/>
        <v>55403</v>
      </c>
    </row>
    <row r="13402" spans="1:1" x14ac:dyDescent="0.35">
      <c r="A13402" s="2">
        <f t="shared" si="275"/>
        <v>55404</v>
      </c>
    </row>
    <row r="13403" spans="1:1" x14ac:dyDescent="0.35">
      <c r="A13403" s="2">
        <f t="shared" si="275"/>
        <v>55405</v>
      </c>
    </row>
    <row r="13404" spans="1:1" x14ac:dyDescent="0.35">
      <c r="A13404" s="2">
        <f t="shared" si="275"/>
        <v>55406</v>
      </c>
    </row>
    <row r="13405" spans="1:1" x14ac:dyDescent="0.35">
      <c r="A13405" s="2">
        <f t="shared" si="275"/>
        <v>55407</v>
      </c>
    </row>
    <row r="13406" spans="1:1" x14ac:dyDescent="0.35">
      <c r="A13406" s="2">
        <f t="shared" si="275"/>
        <v>55408</v>
      </c>
    </row>
    <row r="13407" spans="1:1" x14ac:dyDescent="0.35">
      <c r="A13407" s="2">
        <f t="shared" si="275"/>
        <v>55409</v>
      </c>
    </row>
    <row r="13408" spans="1:1" x14ac:dyDescent="0.35">
      <c r="A13408" s="2">
        <f t="shared" si="275"/>
        <v>55410</v>
      </c>
    </row>
    <row r="13409" spans="1:1" x14ac:dyDescent="0.35">
      <c r="A13409" s="2">
        <f t="shared" si="275"/>
        <v>55411</v>
      </c>
    </row>
    <row r="13410" spans="1:1" x14ac:dyDescent="0.35">
      <c r="A13410" s="2">
        <f t="shared" si="275"/>
        <v>55412</v>
      </c>
    </row>
    <row r="13411" spans="1:1" x14ac:dyDescent="0.35">
      <c r="A13411" s="2">
        <f t="shared" si="275"/>
        <v>55413</v>
      </c>
    </row>
    <row r="13412" spans="1:1" x14ac:dyDescent="0.35">
      <c r="A13412" s="2">
        <f t="shared" si="275"/>
        <v>55414</v>
      </c>
    </row>
    <row r="13413" spans="1:1" x14ac:dyDescent="0.35">
      <c r="A13413" s="2">
        <f t="shared" si="275"/>
        <v>55415</v>
      </c>
    </row>
    <row r="13414" spans="1:1" x14ac:dyDescent="0.35">
      <c r="A13414" s="2">
        <f t="shared" si="275"/>
        <v>55416</v>
      </c>
    </row>
    <row r="13415" spans="1:1" x14ac:dyDescent="0.35">
      <c r="A13415" s="2">
        <f t="shared" si="275"/>
        <v>55417</v>
      </c>
    </row>
    <row r="13416" spans="1:1" x14ac:dyDescent="0.35">
      <c r="A13416" s="2">
        <f t="shared" si="275"/>
        <v>55418</v>
      </c>
    </row>
    <row r="13417" spans="1:1" x14ac:dyDescent="0.35">
      <c r="A13417" s="2">
        <f t="shared" si="275"/>
        <v>55419</v>
      </c>
    </row>
    <row r="13418" spans="1:1" x14ac:dyDescent="0.35">
      <c r="A13418" s="2">
        <f t="shared" ref="A13418:A13481" si="276">A13417+1</f>
        <v>55420</v>
      </c>
    </row>
    <row r="13419" spans="1:1" x14ac:dyDescent="0.35">
      <c r="A13419" s="2">
        <f t="shared" si="276"/>
        <v>55421</v>
      </c>
    </row>
    <row r="13420" spans="1:1" x14ac:dyDescent="0.35">
      <c r="A13420" s="2">
        <f t="shared" si="276"/>
        <v>55422</v>
      </c>
    </row>
    <row r="13421" spans="1:1" x14ac:dyDescent="0.35">
      <c r="A13421" s="2">
        <f t="shared" si="276"/>
        <v>55423</v>
      </c>
    </row>
    <row r="13422" spans="1:1" x14ac:dyDescent="0.35">
      <c r="A13422" s="2">
        <f t="shared" si="276"/>
        <v>55424</v>
      </c>
    </row>
    <row r="13423" spans="1:1" x14ac:dyDescent="0.35">
      <c r="A13423" s="2">
        <f t="shared" si="276"/>
        <v>55425</v>
      </c>
    </row>
    <row r="13424" spans="1:1" x14ac:dyDescent="0.35">
      <c r="A13424" s="2">
        <f t="shared" si="276"/>
        <v>55426</v>
      </c>
    </row>
    <row r="13425" spans="1:1" x14ac:dyDescent="0.35">
      <c r="A13425" s="2">
        <f t="shared" si="276"/>
        <v>55427</v>
      </c>
    </row>
    <row r="13426" spans="1:1" x14ac:dyDescent="0.35">
      <c r="A13426" s="2">
        <f t="shared" si="276"/>
        <v>55428</v>
      </c>
    </row>
    <row r="13427" spans="1:1" x14ac:dyDescent="0.35">
      <c r="A13427" s="2">
        <f t="shared" si="276"/>
        <v>55429</v>
      </c>
    </row>
    <row r="13428" spans="1:1" x14ac:dyDescent="0.35">
      <c r="A13428" s="2">
        <f t="shared" si="276"/>
        <v>55430</v>
      </c>
    </row>
    <row r="13429" spans="1:1" x14ac:dyDescent="0.35">
      <c r="A13429" s="2">
        <f t="shared" si="276"/>
        <v>55431</v>
      </c>
    </row>
    <row r="13430" spans="1:1" x14ac:dyDescent="0.35">
      <c r="A13430" s="2">
        <f t="shared" si="276"/>
        <v>55432</v>
      </c>
    </row>
    <row r="13431" spans="1:1" x14ac:dyDescent="0.35">
      <c r="A13431" s="2">
        <f t="shared" si="276"/>
        <v>55433</v>
      </c>
    </row>
    <row r="13432" spans="1:1" x14ac:dyDescent="0.35">
      <c r="A13432" s="2">
        <f t="shared" si="276"/>
        <v>55434</v>
      </c>
    </row>
    <row r="13433" spans="1:1" x14ac:dyDescent="0.35">
      <c r="A13433" s="2">
        <f t="shared" si="276"/>
        <v>55435</v>
      </c>
    </row>
    <row r="13434" spans="1:1" x14ac:dyDescent="0.35">
      <c r="A13434" s="2">
        <f t="shared" si="276"/>
        <v>55436</v>
      </c>
    </row>
    <row r="13435" spans="1:1" x14ac:dyDescent="0.35">
      <c r="A13435" s="2">
        <f t="shared" si="276"/>
        <v>55437</v>
      </c>
    </row>
    <row r="13436" spans="1:1" x14ac:dyDescent="0.35">
      <c r="A13436" s="2">
        <f t="shared" si="276"/>
        <v>55438</v>
      </c>
    </row>
    <row r="13437" spans="1:1" x14ac:dyDescent="0.35">
      <c r="A13437" s="2">
        <f t="shared" si="276"/>
        <v>55439</v>
      </c>
    </row>
    <row r="13438" spans="1:1" x14ac:dyDescent="0.35">
      <c r="A13438" s="2">
        <f t="shared" si="276"/>
        <v>55440</v>
      </c>
    </row>
    <row r="13439" spans="1:1" x14ac:dyDescent="0.35">
      <c r="A13439" s="2">
        <f t="shared" si="276"/>
        <v>55441</v>
      </c>
    </row>
    <row r="13440" spans="1:1" x14ac:dyDescent="0.35">
      <c r="A13440" s="2">
        <f t="shared" si="276"/>
        <v>55442</v>
      </c>
    </row>
    <row r="13441" spans="1:1" x14ac:dyDescent="0.35">
      <c r="A13441" s="2">
        <f t="shared" si="276"/>
        <v>55443</v>
      </c>
    </row>
    <row r="13442" spans="1:1" x14ac:dyDescent="0.35">
      <c r="A13442" s="2">
        <f t="shared" si="276"/>
        <v>55444</v>
      </c>
    </row>
    <row r="13443" spans="1:1" x14ac:dyDescent="0.35">
      <c r="A13443" s="2">
        <f t="shared" si="276"/>
        <v>55445</v>
      </c>
    </row>
    <row r="13444" spans="1:1" x14ac:dyDescent="0.35">
      <c r="A13444" s="2">
        <f t="shared" si="276"/>
        <v>55446</v>
      </c>
    </row>
    <row r="13445" spans="1:1" x14ac:dyDescent="0.35">
      <c r="A13445" s="2">
        <f t="shared" si="276"/>
        <v>55447</v>
      </c>
    </row>
    <row r="13446" spans="1:1" x14ac:dyDescent="0.35">
      <c r="A13446" s="2">
        <f t="shared" si="276"/>
        <v>55448</v>
      </c>
    </row>
    <row r="13447" spans="1:1" x14ac:dyDescent="0.35">
      <c r="A13447" s="2">
        <f t="shared" si="276"/>
        <v>55449</v>
      </c>
    </row>
    <row r="13448" spans="1:1" x14ac:dyDescent="0.35">
      <c r="A13448" s="2">
        <f t="shared" si="276"/>
        <v>55450</v>
      </c>
    </row>
    <row r="13449" spans="1:1" x14ac:dyDescent="0.35">
      <c r="A13449" s="2">
        <f t="shared" si="276"/>
        <v>55451</v>
      </c>
    </row>
    <row r="13450" spans="1:1" x14ac:dyDescent="0.35">
      <c r="A13450" s="2">
        <f t="shared" si="276"/>
        <v>55452</v>
      </c>
    </row>
    <row r="13451" spans="1:1" x14ac:dyDescent="0.35">
      <c r="A13451" s="2">
        <f t="shared" si="276"/>
        <v>55453</v>
      </c>
    </row>
    <row r="13452" spans="1:1" x14ac:dyDescent="0.35">
      <c r="A13452" s="2">
        <f t="shared" si="276"/>
        <v>55454</v>
      </c>
    </row>
    <row r="13453" spans="1:1" x14ac:dyDescent="0.35">
      <c r="A13453" s="2">
        <f t="shared" si="276"/>
        <v>55455</v>
      </c>
    </row>
    <row r="13454" spans="1:1" x14ac:dyDescent="0.35">
      <c r="A13454" s="2">
        <f t="shared" si="276"/>
        <v>55456</v>
      </c>
    </row>
    <row r="13455" spans="1:1" x14ac:dyDescent="0.35">
      <c r="A13455" s="2">
        <f t="shared" si="276"/>
        <v>55457</v>
      </c>
    </row>
    <row r="13456" spans="1:1" x14ac:dyDescent="0.35">
      <c r="A13456" s="2">
        <f t="shared" si="276"/>
        <v>55458</v>
      </c>
    </row>
    <row r="13457" spans="1:1" x14ac:dyDescent="0.35">
      <c r="A13457" s="2">
        <f t="shared" si="276"/>
        <v>55459</v>
      </c>
    </row>
    <row r="13458" spans="1:1" x14ac:dyDescent="0.35">
      <c r="A13458" s="2">
        <f t="shared" si="276"/>
        <v>55460</v>
      </c>
    </row>
    <row r="13459" spans="1:1" x14ac:dyDescent="0.35">
      <c r="A13459" s="2">
        <f t="shared" si="276"/>
        <v>55461</v>
      </c>
    </row>
    <row r="13460" spans="1:1" x14ac:dyDescent="0.35">
      <c r="A13460" s="2">
        <f t="shared" si="276"/>
        <v>55462</v>
      </c>
    </row>
    <row r="13461" spans="1:1" x14ac:dyDescent="0.35">
      <c r="A13461" s="2">
        <f t="shared" si="276"/>
        <v>55463</v>
      </c>
    </row>
    <row r="13462" spans="1:1" x14ac:dyDescent="0.35">
      <c r="A13462" s="2">
        <f t="shared" si="276"/>
        <v>55464</v>
      </c>
    </row>
    <row r="13463" spans="1:1" x14ac:dyDescent="0.35">
      <c r="A13463" s="2">
        <f t="shared" si="276"/>
        <v>55465</v>
      </c>
    </row>
    <row r="13464" spans="1:1" x14ac:dyDescent="0.35">
      <c r="A13464" s="2">
        <f t="shared" si="276"/>
        <v>55466</v>
      </c>
    </row>
    <row r="13465" spans="1:1" x14ac:dyDescent="0.35">
      <c r="A13465" s="2">
        <f t="shared" si="276"/>
        <v>55467</v>
      </c>
    </row>
    <row r="13466" spans="1:1" x14ac:dyDescent="0.35">
      <c r="A13466" s="2">
        <f t="shared" si="276"/>
        <v>55468</v>
      </c>
    </row>
    <row r="13467" spans="1:1" x14ac:dyDescent="0.35">
      <c r="A13467" s="2">
        <f t="shared" si="276"/>
        <v>55469</v>
      </c>
    </row>
    <row r="13468" spans="1:1" x14ac:dyDescent="0.35">
      <c r="A13468" s="2">
        <f t="shared" si="276"/>
        <v>55470</v>
      </c>
    </row>
    <row r="13469" spans="1:1" x14ac:dyDescent="0.35">
      <c r="A13469" s="2">
        <f t="shared" si="276"/>
        <v>55471</v>
      </c>
    </row>
    <row r="13470" spans="1:1" x14ac:dyDescent="0.35">
      <c r="A13470" s="2">
        <f t="shared" si="276"/>
        <v>55472</v>
      </c>
    </row>
    <row r="13471" spans="1:1" x14ac:dyDescent="0.35">
      <c r="A13471" s="2">
        <f t="shared" si="276"/>
        <v>55473</v>
      </c>
    </row>
    <row r="13472" spans="1:1" x14ac:dyDescent="0.35">
      <c r="A13472" s="2">
        <f t="shared" si="276"/>
        <v>55474</v>
      </c>
    </row>
    <row r="13473" spans="1:1" x14ac:dyDescent="0.35">
      <c r="A13473" s="2">
        <f t="shared" si="276"/>
        <v>55475</v>
      </c>
    </row>
    <row r="13474" spans="1:1" x14ac:dyDescent="0.35">
      <c r="A13474" s="2">
        <f t="shared" si="276"/>
        <v>55476</v>
      </c>
    </row>
    <row r="13475" spans="1:1" x14ac:dyDescent="0.35">
      <c r="A13475" s="2">
        <f t="shared" si="276"/>
        <v>55477</v>
      </c>
    </row>
    <row r="13476" spans="1:1" x14ac:dyDescent="0.35">
      <c r="A13476" s="2">
        <f t="shared" si="276"/>
        <v>55478</v>
      </c>
    </row>
    <row r="13477" spans="1:1" x14ac:dyDescent="0.35">
      <c r="A13477" s="2">
        <f t="shared" si="276"/>
        <v>55479</v>
      </c>
    </row>
    <row r="13478" spans="1:1" x14ac:dyDescent="0.35">
      <c r="A13478" s="2">
        <f t="shared" si="276"/>
        <v>55480</v>
      </c>
    </row>
    <row r="13479" spans="1:1" x14ac:dyDescent="0.35">
      <c r="A13479" s="2">
        <f t="shared" si="276"/>
        <v>55481</v>
      </c>
    </row>
    <row r="13480" spans="1:1" x14ac:dyDescent="0.35">
      <c r="A13480" s="2">
        <f t="shared" si="276"/>
        <v>55482</v>
      </c>
    </row>
    <row r="13481" spans="1:1" x14ac:dyDescent="0.35">
      <c r="A13481" s="2">
        <f t="shared" si="276"/>
        <v>55483</v>
      </c>
    </row>
    <row r="13482" spans="1:1" x14ac:dyDescent="0.35">
      <c r="A13482" s="2">
        <f t="shared" ref="A13482:A13545" si="277">A13481+1</f>
        <v>55484</v>
      </c>
    </row>
    <row r="13483" spans="1:1" x14ac:dyDescent="0.35">
      <c r="A13483" s="2">
        <f t="shared" si="277"/>
        <v>55485</v>
      </c>
    </row>
    <row r="13484" spans="1:1" x14ac:dyDescent="0.35">
      <c r="A13484" s="2">
        <f t="shared" si="277"/>
        <v>55486</v>
      </c>
    </row>
    <row r="13485" spans="1:1" x14ac:dyDescent="0.35">
      <c r="A13485" s="2">
        <f t="shared" si="277"/>
        <v>55487</v>
      </c>
    </row>
    <row r="13486" spans="1:1" x14ac:dyDescent="0.35">
      <c r="A13486" s="2">
        <f t="shared" si="277"/>
        <v>55488</v>
      </c>
    </row>
    <row r="13487" spans="1:1" x14ac:dyDescent="0.35">
      <c r="A13487" s="2">
        <f t="shared" si="277"/>
        <v>55489</v>
      </c>
    </row>
    <row r="13488" spans="1:1" x14ac:dyDescent="0.35">
      <c r="A13488" s="2">
        <f t="shared" si="277"/>
        <v>55490</v>
      </c>
    </row>
    <row r="13489" spans="1:1" x14ac:dyDescent="0.35">
      <c r="A13489" s="2">
        <f t="shared" si="277"/>
        <v>55491</v>
      </c>
    </row>
    <row r="13490" spans="1:1" x14ac:dyDescent="0.35">
      <c r="A13490" s="2">
        <f t="shared" si="277"/>
        <v>55492</v>
      </c>
    </row>
    <row r="13491" spans="1:1" x14ac:dyDescent="0.35">
      <c r="A13491" s="2">
        <f t="shared" si="277"/>
        <v>55493</v>
      </c>
    </row>
    <row r="13492" spans="1:1" x14ac:dyDescent="0.35">
      <c r="A13492" s="2">
        <f t="shared" si="277"/>
        <v>55494</v>
      </c>
    </row>
    <row r="13493" spans="1:1" x14ac:dyDescent="0.35">
      <c r="A13493" s="2">
        <f t="shared" si="277"/>
        <v>55495</v>
      </c>
    </row>
    <row r="13494" spans="1:1" x14ac:dyDescent="0.35">
      <c r="A13494" s="2">
        <f t="shared" si="277"/>
        <v>55496</v>
      </c>
    </row>
    <row r="13495" spans="1:1" x14ac:dyDescent="0.35">
      <c r="A13495" s="2">
        <f t="shared" si="277"/>
        <v>55497</v>
      </c>
    </row>
    <row r="13496" spans="1:1" x14ac:dyDescent="0.35">
      <c r="A13496" s="2">
        <f t="shared" si="277"/>
        <v>55498</v>
      </c>
    </row>
    <row r="13497" spans="1:1" x14ac:dyDescent="0.35">
      <c r="A13497" s="2">
        <f t="shared" si="277"/>
        <v>55499</v>
      </c>
    </row>
    <row r="13498" spans="1:1" x14ac:dyDescent="0.35">
      <c r="A13498" s="2">
        <f t="shared" si="277"/>
        <v>55500</v>
      </c>
    </row>
    <row r="13499" spans="1:1" x14ac:dyDescent="0.35">
      <c r="A13499" s="2">
        <f t="shared" si="277"/>
        <v>55501</v>
      </c>
    </row>
    <row r="13500" spans="1:1" x14ac:dyDescent="0.35">
      <c r="A13500" s="2">
        <f t="shared" si="277"/>
        <v>55502</v>
      </c>
    </row>
    <row r="13501" spans="1:1" x14ac:dyDescent="0.35">
      <c r="A13501" s="2">
        <f t="shared" si="277"/>
        <v>55503</v>
      </c>
    </row>
    <row r="13502" spans="1:1" x14ac:dyDescent="0.35">
      <c r="A13502" s="2">
        <f t="shared" si="277"/>
        <v>55504</v>
      </c>
    </row>
    <row r="13503" spans="1:1" x14ac:dyDescent="0.35">
      <c r="A13503" s="2">
        <f t="shared" si="277"/>
        <v>55505</v>
      </c>
    </row>
    <row r="13504" spans="1:1" x14ac:dyDescent="0.35">
      <c r="A13504" s="2">
        <f t="shared" si="277"/>
        <v>55506</v>
      </c>
    </row>
    <row r="13505" spans="1:1" x14ac:dyDescent="0.35">
      <c r="A13505" s="2">
        <f t="shared" si="277"/>
        <v>55507</v>
      </c>
    </row>
    <row r="13506" spans="1:1" x14ac:dyDescent="0.35">
      <c r="A13506" s="2">
        <f t="shared" si="277"/>
        <v>55508</v>
      </c>
    </row>
    <row r="13507" spans="1:1" x14ac:dyDescent="0.35">
      <c r="A13507" s="2">
        <f t="shared" si="277"/>
        <v>55509</v>
      </c>
    </row>
    <row r="13508" spans="1:1" x14ac:dyDescent="0.35">
      <c r="A13508" s="2">
        <f t="shared" si="277"/>
        <v>55510</v>
      </c>
    </row>
    <row r="13509" spans="1:1" x14ac:dyDescent="0.35">
      <c r="A13509" s="2">
        <f t="shared" si="277"/>
        <v>55511</v>
      </c>
    </row>
    <row r="13510" spans="1:1" x14ac:dyDescent="0.35">
      <c r="A13510" s="2">
        <f t="shared" si="277"/>
        <v>55512</v>
      </c>
    </row>
    <row r="13511" spans="1:1" x14ac:dyDescent="0.35">
      <c r="A13511" s="2">
        <f t="shared" si="277"/>
        <v>55513</v>
      </c>
    </row>
    <row r="13512" spans="1:1" x14ac:dyDescent="0.35">
      <c r="A13512" s="2">
        <f t="shared" si="277"/>
        <v>55514</v>
      </c>
    </row>
    <row r="13513" spans="1:1" x14ac:dyDescent="0.35">
      <c r="A13513" s="2">
        <f t="shared" si="277"/>
        <v>55515</v>
      </c>
    </row>
    <row r="13514" spans="1:1" x14ac:dyDescent="0.35">
      <c r="A13514" s="2">
        <f t="shared" si="277"/>
        <v>55516</v>
      </c>
    </row>
    <row r="13515" spans="1:1" x14ac:dyDescent="0.35">
      <c r="A13515" s="2">
        <f t="shared" si="277"/>
        <v>55517</v>
      </c>
    </row>
    <row r="13516" spans="1:1" x14ac:dyDescent="0.35">
      <c r="A13516" s="2">
        <f t="shared" si="277"/>
        <v>55518</v>
      </c>
    </row>
    <row r="13517" spans="1:1" x14ac:dyDescent="0.35">
      <c r="A13517" s="2">
        <f t="shared" si="277"/>
        <v>55519</v>
      </c>
    </row>
    <row r="13518" spans="1:1" x14ac:dyDescent="0.35">
      <c r="A13518" s="2">
        <f t="shared" si="277"/>
        <v>55520</v>
      </c>
    </row>
    <row r="13519" spans="1:1" x14ac:dyDescent="0.35">
      <c r="A13519" s="2">
        <f t="shared" si="277"/>
        <v>55521</v>
      </c>
    </row>
    <row r="13520" spans="1:1" x14ac:dyDescent="0.35">
      <c r="A13520" s="2">
        <f t="shared" si="277"/>
        <v>55522</v>
      </c>
    </row>
    <row r="13521" spans="1:1" x14ac:dyDescent="0.35">
      <c r="A13521" s="2">
        <f t="shared" si="277"/>
        <v>55523</v>
      </c>
    </row>
    <row r="13522" spans="1:1" x14ac:dyDescent="0.35">
      <c r="A13522" s="2">
        <f t="shared" si="277"/>
        <v>55524</v>
      </c>
    </row>
    <row r="13523" spans="1:1" x14ac:dyDescent="0.35">
      <c r="A13523" s="2">
        <f t="shared" si="277"/>
        <v>55525</v>
      </c>
    </row>
    <row r="13524" spans="1:1" x14ac:dyDescent="0.35">
      <c r="A13524" s="2">
        <f t="shared" si="277"/>
        <v>55526</v>
      </c>
    </row>
    <row r="13525" spans="1:1" x14ac:dyDescent="0.35">
      <c r="A13525" s="2">
        <f t="shared" si="277"/>
        <v>55527</v>
      </c>
    </row>
    <row r="13526" spans="1:1" x14ac:dyDescent="0.35">
      <c r="A13526" s="2">
        <f t="shared" si="277"/>
        <v>55528</v>
      </c>
    </row>
    <row r="13527" spans="1:1" x14ac:dyDescent="0.35">
      <c r="A13527" s="2">
        <f t="shared" si="277"/>
        <v>55529</v>
      </c>
    </row>
    <row r="13528" spans="1:1" x14ac:dyDescent="0.35">
      <c r="A13528" s="2">
        <f t="shared" si="277"/>
        <v>55530</v>
      </c>
    </row>
    <row r="13529" spans="1:1" x14ac:dyDescent="0.35">
      <c r="A13529" s="2">
        <f t="shared" si="277"/>
        <v>55531</v>
      </c>
    </row>
    <row r="13530" spans="1:1" x14ac:dyDescent="0.35">
      <c r="A13530" s="2">
        <f t="shared" si="277"/>
        <v>55532</v>
      </c>
    </row>
    <row r="13531" spans="1:1" x14ac:dyDescent="0.35">
      <c r="A13531" s="2">
        <f t="shared" si="277"/>
        <v>55533</v>
      </c>
    </row>
    <row r="13532" spans="1:1" x14ac:dyDescent="0.35">
      <c r="A13532" s="2">
        <f t="shared" si="277"/>
        <v>55534</v>
      </c>
    </row>
    <row r="13533" spans="1:1" x14ac:dyDescent="0.35">
      <c r="A13533" s="2">
        <f t="shared" si="277"/>
        <v>55535</v>
      </c>
    </row>
    <row r="13534" spans="1:1" x14ac:dyDescent="0.35">
      <c r="A13534" s="2">
        <f t="shared" si="277"/>
        <v>55536</v>
      </c>
    </row>
    <row r="13535" spans="1:1" x14ac:dyDescent="0.35">
      <c r="A13535" s="2">
        <f t="shared" si="277"/>
        <v>55537</v>
      </c>
    </row>
    <row r="13536" spans="1:1" x14ac:dyDescent="0.35">
      <c r="A13536" s="2">
        <f t="shared" si="277"/>
        <v>55538</v>
      </c>
    </row>
    <row r="13537" spans="1:1" x14ac:dyDescent="0.35">
      <c r="A13537" s="2">
        <f t="shared" si="277"/>
        <v>55539</v>
      </c>
    </row>
    <row r="13538" spans="1:1" x14ac:dyDescent="0.35">
      <c r="A13538" s="2">
        <f t="shared" si="277"/>
        <v>55540</v>
      </c>
    </row>
    <row r="13539" spans="1:1" x14ac:dyDescent="0.35">
      <c r="A13539" s="2">
        <f t="shared" si="277"/>
        <v>55541</v>
      </c>
    </row>
    <row r="13540" spans="1:1" x14ac:dyDescent="0.35">
      <c r="A13540" s="2">
        <f t="shared" si="277"/>
        <v>55542</v>
      </c>
    </row>
    <row r="13541" spans="1:1" x14ac:dyDescent="0.35">
      <c r="A13541" s="2">
        <f t="shared" si="277"/>
        <v>55543</v>
      </c>
    </row>
    <row r="13542" spans="1:1" x14ac:dyDescent="0.35">
      <c r="A13542" s="2">
        <f t="shared" si="277"/>
        <v>55544</v>
      </c>
    </row>
    <row r="13543" spans="1:1" x14ac:dyDescent="0.35">
      <c r="A13543" s="2">
        <f t="shared" si="277"/>
        <v>55545</v>
      </c>
    </row>
    <row r="13544" spans="1:1" x14ac:dyDescent="0.35">
      <c r="A13544" s="2">
        <f t="shared" si="277"/>
        <v>55546</v>
      </c>
    </row>
    <row r="13545" spans="1:1" x14ac:dyDescent="0.35">
      <c r="A13545" s="2">
        <f t="shared" si="277"/>
        <v>55547</v>
      </c>
    </row>
    <row r="13546" spans="1:1" x14ac:dyDescent="0.35">
      <c r="A13546" s="2">
        <f t="shared" ref="A13546:A13609" si="278">A13545+1</f>
        <v>55548</v>
      </c>
    </row>
    <row r="13547" spans="1:1" x14ac:dyDescent="0.35">
      <c r="A13547" s="2">
        <f t="shared" si="278"/>
        <v>55549</v>
      </c>
    </row>
    <row r="13548" spans="1:1" x14ac:dyDescent="0.35">
      <c r="A13548" s="2">
        <f t="shared" si="278"/>
        <v>55550</v>
      </c>
    </row>
    <row r="13549" spans="1:1" x14ac:dyDescent="0.35">
      <c r="A13549" s="2">
        <f t="shared" si="278"/>
        <v>55551</v>
      </c>
    </row>
    <row r="13550" spans="1:1" x14ac:dyDescent="0.35">
      <c r="A13550" s="2">
        <f t="shared" si="278"/>
        <v>55552</v>
      </c>
    </row>
    <row r="13551" spans="1:1" x14ac:dyDescent="0.35">
      <c r="A13551" s="2">
        <f t="shared" si="278"/>
        <v>55553</v>
      </c>
    </row>
    <row r="13552" spans="1:1" x14ac:dyDescent="0.35">
      <c r="A13552" s="2">
        <f t="shared" si="278"/>
        <v>55554</v>
      </c>
    </row>
    <row r="13553" spans="1:1" x14ac:dyDescent="0.35">
      <c r="A13553" s="2">
        <f t="shared" si="278"/>
        <v>55555</v>
      </c>
    </row>
    <row r="13554" spans="1:1" x14ac:dyDescent="0.35">
      <c r="A13554" s="2">
        <f t="shared" si="278"/>
        <v>55556</v>
      </c>
    </row>
    <row r="13555" spans="1:1" x14ac:dyDescent="0.35">
      <c r="A13555" s="2">
        <f t="shared" si="278"/>
        <v>55557</v>
      </c>
    </row>
    <row r="13556" spans="1:1" x14ac:dyDescent="0.35">
      <c r="A13556" s="2">
        <f t="shared" si="278"/>
        <v>55558</v>
      </c>
    </row>
    <row r="13557" spans="1:1" x14ac:dyDescent="0.35">
      <c r="A13557" s="2">
        <f t="shared" si="278"/>
        <v>55559</v>
      </c>
    </row>
    <row r="13558" spans="1:1" x14ac:dyDescent="0.35">
      <c r="A13558" s="2">
        <f t="shared" si="278"/>
        <v>55560</v>
      </c>
    </row>
    <row r="13559" spans="1:1" x14ac:dyDescent="0.35">
      <c r="A13559" s="2">
        <f t="shared" si="278"/>
        <v>55561</v>
      </c>
    </row>
    <row r="13560" spans="1:1" x14ac:dyDescent="0.35">
      <c r="A13560" s="2">
        <f t="shared" si="278"/>
        <v>55562</v>
      </c>
    </row>
    <row r="13561" spans="1:1" x14ac:dyDescent="0.35">
      <c r="A13561" s="2">
        <f t="shared" si="278"/>
        <v>55563</v>
      </c>
    </row>
    <row r="13562" spans="1:1" x14ac:dyDescent="0.35">
      <c r="A13562" s="2">
        <f t="shared" si="278"/>
        <v>55564</v>
      </c>
    </row>
    <row r="13563" spans="1:1" x14ac:dyDescent="0.35">
      <c r="A13563" s="2">
        <f t="shared" si="278"/>
        <v>55565</v>
      </c>
    </row>
    <row r="13564" spans="1:1" x14ac:dyDescent="0.35">
      <c r="A13564" s="2">
        <f t="shared" si="278"/>
        <v>55566</v>
      </c>
    </row>
    <row r="13565" spans="1:1" x14ac:dyDescent="0.35">
      <c r="A13565" s="2">
        <f t="shared" si="278"/>
        <v>55567</v>
      </c>
    </row>
    <row r="13566" spans="1:1" x14ac:dyDescent="0.35">
      <c r="A13566" s="2">
        <f t="shared" si="278"/>
        <v>55568</v>
      </c>
    </row>
    <row r="13567" spans="1:1" x14ac:dyDescent="0.35">
      <c r="A13567" s="2">
        <f t="shared" si="278"/>
        <v>55569</v>
      </c>
    </row>
    <row r="13568" spans="1:1" x14ac:dyDescent="0.35">
      <c r="A13568" s="2">
        <f t="shared" si="278"/>
        <v>55570</v>
      </c>
    </row>
    <row r="13569" spans="1:1" x14ac:dyDescent="0.35">
      <c r="A13569" s="2">
        <f t="shared" si="278"/>
        <v>55571</v>
      </c>
    </row>
    <row r="13570" spans="1:1" x14ac:dyDescent="0.35">
      <c r="A13570" s="2">
        <f t="shared" si="278"/>
        <v>55572</v>
      </c>
    </row>
    <row r="13571" spans="1:1" x14ac:dyDescent="0.35">
      <c r="A13571" s="2">
        <f t="shared" si="278"/>
        <v>55573</v>
      </c>
    </row>
    <row r="13572" spans="1:1" x14ac:dyDescent="0.35">
      <c r="A13572" s="2">
        <f t="shared" si="278"/>
        <v>55574</v>
      </c>
    </row>
    <row r="13573" spans="1:1" x14ac:dyDescent="0.35">
      <c r="A13573" s="2">
        <f t="shared" si="278"/>
        <v>55575</v>
      </c>
    </row>
    <row r="13574" spans="1:1" x14ac:dyDescent="0.35">
      <c r="A13574" s="2">
        <f t="shared" si="278"/>
        <v>55576</v>
      </c>
    </row>
    <row r="13575" spans="1:1" x14ac:dyDescent="0.35">
      <c r="A13575" s="2">
        <f t="shared" si="278"/>
        <v>55577</v>
      </c>
    </row>
    <row r="13576" spans="1:1" x14ac:dyDescent="0.35">
      <c r="A13576" s="2">
        <f t="shared" si="278"/>
        <v>55578</v>
      </c>
    </row>
    <row r="13577" spans="1:1" x14ac:dyDescent="0.35">
      <c r="A13577" s="2">
        <f t="shared" si="278"/>
        <v>55579</v>
      </c>
    </row>
    <row r="13578" spans="1:1" x14ac:dyDescent="0.35">
      <c r="A13578" s="2">
        <f t="shared" si="278"/>
        <v>55580</v>
      </c>
    </row>
    <row r="13579" spans="1:1" x14ac:dyDescent="0.35">
      <c r="A13579" s="2">
        <f t="shared" si="278"/>
        <v>55581</v>
      </c>
    </row>
    <row r="13580" spans="1:1" x14ac:dyDescent="0.35">
      <c r="A13580" s="2">
        <f t="shared" si="278"/>
        <v>55582</v>
      </c>
    </row>
    <row r="13581" spans="1:1" x14ac:dyDescent="0.35">
      <c r="A13581" s="2">
        <f t="shared" si="278"/>
        <v>55583</v>
      </c>
    </row>
    <row r="13582" spans="1:1" x14ac:dyDescent="0.35">
      <c r="A13582" s="2">
        <f t="shared" si="278"/>
        <v>55584</v>
      </c>
    </row>
    <row r="13583" spans="1:1" x14ac:dyDescent="0.35">
      <c r="A13583" s="2">
        <f t="shared" si="278"/>
        <v>55585</v>
      </c>
    </row>
    <row r="13584" spans="1:1" x14ac:dyDescent="0.35">
      <c r="A13584" s="2">
        <f t="shared" si="278"/>
        <v>55586</v>
      </c>
    </row>
    <row r="13585" spans="1:1" x14ac:dyDescent="0.35">
      <c r="A13585" s="2">
        <f t="shared" si="278"/>
        <v>55587</v>
      </c>
    </row>
    <row r="13586" spans="1:1" x14ac:dyDescent="0.35">
      <c r="A13586" s="2">
        <f t="shared" si="278"/>
        <v>55588</v>
      </c>
    </row>
    <row r="13587" spans="1:1" x14ac:dyDescent="0.35">
      <c r="A13587" s="2">
        <f t="shared" si="278"/>
        <v>55589</v>
      </c>
    </row>
    <row r="13588" spans="1:1" x14ac:dyDescent="0.35">
      <c r="A13588" s="2">
        <f t="shared" si="278"/>
        <v>55590</v>
      </c>
    </row>
    <row r="13589" spans="1:1" x14ac:dyDescent="0.35">
      <c r="A13589" s="2">
        <f t="shared" si="278"/>
        <v>55591</v>
      </c>
    </row>
    <row r="13590" spans="1:1" x14ac:dyDescent="0.35">
      <c r="A13590" s="2">
        <f t="shared" si="278"/>
        <v>55592</v>
      </c>
    </row>
    <row r="13591" spans="1:1" x14ac:dyDescent="0.35">
      <c r="A13591" s="2">
        <f t="shared" si="278"/>
        <v>55593</v>
      </c>
    </row>
    <row r="13592" spans="1:1" x14ac:dyDescent="0.35">
      <c r="A13592" s="2">
        <f t="shared" si="278"/>
        <v>55594</v>
      </c>
    </row>
    <row r="13593" spans="1:1" x14ac:dyDescent="0.35">
      <c r="A13593" s="2">
        <f t="shared" si="278"/>
        <v>55595</v>
      </c>
    </row>
    <row r="13594" spans="1:1" x14ac:dyDescent="0.35">
      <c r="A13594" s="2">
        <f t="shared" si="278"/>
        <v>55596</v>
      </c>
    </row>
    <row r="13595" spans="1:1" x14ac:dyDescent="0.35">
      <c r="A13595" s="2">
        <f t="shared" si="278"/>
        <v>55597</v>
      </c>
    </row>
    <row r="13596" spans="1:1" x14ac:dyDescent="0.35">
      <c r="A13596" s="2">
        <f t="shared" si="278"/>
        <v>55598</v>
      </c>
    </row>
    <row r="13597" spans="1:1" x14ac:dyDescent="0.35">
      <c r="A13597" s="2">
        <f t="shared" si="278"/>
        <v>55599</v>
      </c>
    </row>
    <row r="13598" spans="1:1" x14ac:dyDescent="0.35">
      <c r="A13598" s="2">
        <f t="shared" si="278"/>
        <v>55600</v>
      </c>
    </row>
    <row r="13599" spans="1:1" x14ac:dyDescent="0.35">
      <c r="A13599" s="2">
        <f t="shared" si="278"/>
        <v>55601</v>
      </c>
    </row>
    <row r="13600" spans="1:1" x14ac:dyDescent="0.35">
      <c r="A13600" s="2">
        <f t="shared" si="278"/>
        <v>55602</v>
      </c>
    </row>
    <row r="13601" spans="1:1" x14ac:dyDescent="0.35">
      <c r="A13601" s="2">
        <f t="shared" si="278"/>
        <v>55603</v>
      </c>
    </row>
    <row r="13602" spans="1:1" x14ac:dyDescent="0.35">
      <c r="A13602" s="2">
        <f t="shared" si="278"/>
        <v>55604</v>
      </c>
    </row>
    <row r="13603" spans="1:1" x14ac:dyDescent="0.35">
      <c r="A13603" s="2">
        <f t="shared" si="278"/>
        <v>55605</v>
      </c>
    </row>
    <row r="13604" spans="1:1" x14ac:dyDescent="0.35">
      <c r="A13604" s="2">
        <f t="shared" si="278"/>
        <v>55606</v>
      </c>
    </row>
    <row r="13605" spans="1:1" x14ac:dyDescent="0.35">
      <c r="A13605" s="2">
        <f t="shared" si="278"/>
        <v>55607</v>
      </c>
    </row>
    <row r="13606" spans="1:1" x14ac:dyDescent="0.35">
      <c r="A13606" s="2">
        <f t="shared" si="278"/>
        <v>55608</v>
      </c>
    </row>
    <row r="13607" spans="1:1" x14ac:dyDescent="0.35">
      <c r="A13607" s="2">
        <f t="shared" si="278"/>
        <v>55609</v>
      </c>
    </row>
    <row r="13608" spans="1:1" x14ac:dyDescent="0.35">
      <c r="A13608" s="2">
        <f t="shared" si="278"/>
        <v>55610</v>
      </c>
    </row>
    <row r="13609" spans="1:1" x14ac:dyDescent="0.35">
      <c r="A13609" s="2">
        <f t="shared" si="278"/>
        <v>55611</v>
      </c>
    </row>
    <row r="13610" spans="1:1" x14ac:dyDescent="0.35">
      <c r="A13610" s="2">
        <f t="shared" ref="A13610:A13673" si="279">A13609+1</f>
        <v>55612</v>
      </c>
    </row>
    <row r="13611" spans="1:1" x14ac:dyDescent="0.35">
      <c r="A13611" s="2">
        <f t="shared" si="279"/>
        <v>55613</v>
      </c>
    </row>
    <row r="13612" spans="1:1" x14ac:dyDescent="0.35">
      <c r="A13612" s="2">
        <f t="shared" si="279"/>
        <v>55614</v>
      </c>
    </row>
    <row r="13613" spans="1:1" x14ac:dyDescent="0.35">
      <c r="A13613" s="2">
        <f t="shared" si="279"/>
        <v>55615</v>
      </c>
    </row>
    <row r="13614" spans="1:1" x14ac:dyDescent="0.35">
      <c r="A13614" s="2">
        <f t="shared" si="279"/>
        <v>55616</v>
      </c>
    </row>
    <row r="13615" spans="1:1" x14ac:dyDescent="0.35">
      <c r="A13615" s="2">
        <f t="shared" si="279"/>
        <v>55617</v>
      </c>
    </row>
    <row r="13616" spans="1:1" x14ac:dyDescent="0.35">
      <c r="A13616" s="2">
        <f t="shared" si="279"/>
        <v>55618</v>
      </c>
    </row>
    <row r="13617" spans="1:1" x14ac:dyDescent="0.35">
      <c r="A13617" s="2">
        <f t="shared" si="279"/>
        <v>55619</v>
      </c>
    </row>
    <row r="13618" spans="1:1" x14ac:dyDescent="0.35">
      <c r="A13618" s="2">
        <f t="shared" si="279"/>
        <v>55620</v>
      </c>
    </row>
    <row r="13619" spans="1:1" x14ac:dyDescent="0.35">
      <c r="A13619" s="2">
        <f t="shared" si="279"/>
        <v>55621</v>
      </c>
    </row>
    <row r="13620" spans="1:1" x14ac:dyDescent="0.35">
      <c r="A13620" s="2">
        <f t="shared" si="279"/>
        <v>55622</v>
      </c>
    </row>
    <row r="13621" spans="1:1" x14ac:dyDescent="0.35">
      <c r="A13621" s="2">
        <f t="shared" si="279"/>
        <v>55623</v>
      </c>
    </row>
    <row r="13622" spans="1:1" x14ac:dyDescent="0.35">
      <c r="A13622" s="2">
        <f t="shared" si="279"/>
        <v>55624</v>
      </c>
    </row>
    <row r="13623" spans="1:1" x14ac:dyDescent="0.35">
      <c r="A13623" s="2">
        <f t="shared" si="279"/>
        <v>55625</v>
      </c>
    </row>
    <row r="13624" spans="1:1" x14ac:dyDescent="0.35">
      <c r="A13624" s="2">
        <f t="shared" si="279"/>
        <v>55626</v>
      </c>
    </row>
    <row r="13625" spans="1:1" x14ac:dyDescent="0.35">
      <c r="A13625" s="2">
        <f t="shared" si="279"/>
        <v>55627</v>
      </c>
    </row>
    <row r="13626" spans="1:1" x14ac:dyDescent="0.35">
      <c r="A13626" s="2">
        <f t="shared" si="279"/>
        <v>55628</v>
      </c>
    </row>
    <row r="13627" spans="1:1" x14ac:dyDescent="0.35">
      <c r="A13627" s="2">
        <f t="shared" si="279"/>
        <v>55629</v>
      </c>
    </row>
    <row r="13628" spans="1:1" x14ac:dyDescent="0.35">
      <c r="A13628" s="2">
        <f t="shared" si="279"/>
        <v>55630</v>
      </c>
    </row>
    <row r="13629" spans="1:1" x14ac:dyDescent="0.35">
      <c r="A13629" s="2">
        <f t="shared" si="279"/>
        <v>55631</v>
      </c>
    </row>
    <row r="13630" spans="1:1" x14ac:dyDescent="0.35">
      <c r="A13630" s="2">
        <f t="shared" si="279"/>
        <v>55632</v>
      </c>
    </row>
    <row r="13631" spans="1:1" x14ac:dyDescent="0.35">
      <c r="A13631" s="2">
        <f t="shared" si="279"/>
        <v>55633</v>
      </c>
    </row>
    <row r="13632" spans="1:1" x14ac:dyDescent="0.35">
      <c r="A13632" s="2">
        <f t="shared" si="279"/>
        <v>55634</v>
      </c>
    </row>
    <row r="13633" spans="1:1" x14ac:dyDescent="0.35">
      <c r="A13633" s="2">
        <f t="shared" si="279"/>
        <v>55635</v>
      </c>
    </row>
    <row r="13634" spans="1:1" x14ac:dyDescent="0.35">
      <c r="A13634" s="2">
        <f t="shared" si="279"/>
        <v>55636</v>
      </c>
    </row>
    <row r="13635" spans="1:1" x14ac:dyDescent="0.35">
      <c r="A13635" s="2">
        <f t="shared" si="279"/>
        <v>55637</v>
      </c>
    </row>
    <row r="13636" spans="1:1" x14ac:dyDescent="0.35">
      <c r="A13636" s="2">
        <f t="shared" si="279"/>
        <v>55638</v>
      </c>
    </row>
    <row r="13637" spans="1:1" x14ac:dyDescent="0.35">
      <c r="A13637" s="2">
        <f t="shared" si="279"/>
        <v>55639</v>
      </c>
    </row>
    <row r="13638" spans="1:1" x14ac:dyDescent="0.35">
      <c r="A13638" s="2">
        <f t="shared" si="279"/>
        <v>55640</v>
      </c>
    </row>
    <row r="13639" spans="1:1" x14ac:dyDescent="0.35">
      <c r="A13639" s="2">
        <f t="shared" si="279"/>
        <v>55641</v>
      </c>
    </row>
    <row r="13640" spans="1:1" x14ac:dyDescent="0.35">
      <c r="A13640" s="2">
        <f t="shared" si="279"/>
        <v>55642</v>
      </c>
    </row>
    <row r="13641" spans="1:1" x14ac:dyDescent="0.35">
      <c r="A13641" s="2">
        <f t="shared" si="279"/>
        <v>55643</v>
      </c>
    </row>
    <row r="13642" spans="1:1" x14ac:dyDescent="0.35">
      <c r="A13642" s="2">
        <f t="shared" si="279"/>
        <v>55644</v>
      </c>
    </row>
    <row r="13643" spans="1:1" x14ac:dyDescent="0.35">
      <c r="A13643" s="2">
        <f t="shared" si="279"/>
        <v>55645</v>
      </c>
    </row>
    <row r="13644" spans="1:1" x14ac:dyDescent="0.35">
      <c r="A13644" s="2">
        <f t="shared" si="279"/>
        <v>55646</v>
      </c>
    </row>
    <row r="13645" spans="1:1" x14ac:dyDescent="0.35">
      <c r="A13645" s="2">
        <f t="shared" si="279"/>
        <v>55647</v>
      </c>
    </row>
    <row r="13646" spans="1:1" x14ac:dyDescent="0.35">
      <c r="A13646" s="2">
        <f t="shared" si="279"/>
        <v>55648</v>
      </c>
    </row>
    <row r="13647" spans="1:1" x14ac:dyDescent="0.35">
      <c r="A13647" s="2">
        <f t="shared" si="279"/>
        <v>55649</v>
      </c>
    </row>
    <row r="13648" spans="1:1" x14ac:dyDescent="0.35">
      <c r="A13648" s="2">
        <f t="shared" si="279"/>
        <v>55650</v>
      </c>
    </row>
    <row r="13649" spans="1:1" x14ac:dyDescent="0.35">
      <c r="A13649" s="2">
        <f t="shared" si="279"/>
        <v>55651</v>
      </c>
    </row>
    <row r="13650" spans="1:1" x14ac:dyDescent="0.35">
      <c r="A13650" s="2">
        <f t="shared" si="279"/>
        <v>55652</v>
      </c>
    </row>
    <row r="13651" spans="1:1" x14ac:dyDescent="0.35">
      <c r="A13651" s="2">
        <f t="shared" si="279"/>
        <v>55653</v>
      </c>
    </row>
    <row r="13652" spans="1:1" x14ac:dyDescent="0.35">
      <c r="A13652" s="2">
        <f t="shared" si="279"/>
        <v>55654</v>
      </c>
    </row>
    <row r="13653" spans="1:1" x14ac:dyDescent="0.35">
      <c r="A13653" s="2">
        <f t="shared" si="279"/>
        <v>55655</v>
      </c>
    </row>
    <row r="13654" spans="1:1" x14ac:dyDescent="0.35">
      <c r="A13654" s="2">
        <f t="shared" si="279"/>
        <v>55656</v>
      </c>
    </row>
    <row r="13655" spans="1:1" x14ac:dyDescent="0.35">
      <c r="A13655" s="2">
        <f t="shared" si="279"/>
        <v>55657</v>
      </c>
    </row>
    <row r="13656" spans="1:1" x14ac:dyDescent="0.35">
      <c r="A13656" s="2">
        <f t="shared" si="279"/>
        <v>55658</v>
      </c>
    </row>
    <row r="13657" spans="1:1" x14ac:dyDescent="0.35">
      <c r="A13657" s="2">
        <f t="shared" si="279"/>
        <v>55659</v>
      </c>
    </row>
    <row r="13658" spans="1:1" x14ac:dyDescent="0.35">
      <c r="A13658" s="2">
        <f t="shared" si="279"/>
        <v>55660</v>
      </c>
    </row>
    <row r="13659" spans="1:1" x14ac:dyDescent="0.35">
      <c r="A13659" s="2">
        <f t="shared" si="279"/>
        <v>55661</v>
      </c>
    </row>
    <row r="13660" spans="1:1" x14ac:dyDescent="0.35">
      <c r="A13660" s="2">
        <f t="shared" si="279"/>
        <v>55662</v>
      </c>
    </row>
    <row r="13661" spans="1:1" x14ac:dyDescent="0.35">
      <c r="A13661" s="2">
        <f t="shared" si="279"/>
        <v>55663</v>
      </c>
    </row>
    <row r="13662" spans="1:1" x14ac:dyDescent="0.35">
      <c r="A13662" s="2">
        <f t="shared" si="279"/>
        <v>55664</v>
      </c>
    </row>
    <row r="13663" spans="1:1" x14ac:dyDescent="0.35">
      <c r="A13663" s="2">
        <f t="shared" si="279"/>
        <v>55665</v>
      </c>
    </row>
    <row r="13664" spans="1:1" x14ac:dyDescent="0.35">
      <c r="A13664" s="2">
        <f t="shared" si="279"/>
        <v>55666</v>
      </c>
    </row>
    <row r="13665" spans="1:1" x14ac:dyDescent="0.35">
      <c r="A13665" s="2">
        <f t="shared" si="279"/>
        <v>55667</v>
      </c>
    </row>
    <row r="13666" spans="1:1" x14ac:dyDescent="0.35">
      <c r="A13666" s="2">
        <f t="shared" si="279"/>
        <v>55668</v>
      </c>
    </row>
    <row r="13667" spans="1:1" x14ac:dyDescent="0.35">
      <c r="A13667" s="2">
        <f t="shared" si="279"/>
        <v>55669</v>
      </c>
    </row>
    <row r="13668" spans="1:1" x14ac:dyDescent="0.35">
      <c r="A13668" s="2">
        <f t="shared" si="279"/>
        <v>55670</v>
      </c>
    </row>
    <row r="13669" spans="1:1" x14ac:dyDescent="0.35">
      <c r="A13669" s="2">
        <f t="shared" si="279"/>
        <v>55671</v>
      </c>
    </row>
    <row r="13670" spans="1:1" x14ac:dyDescent="0.35">
      <c r="A13670" s="2">
        <f t="shared" si="279"/>
        <v>55672</v>
      </c>
    </row>
    <row r="13671" spans="1:1" x14ac:dyDescent="0.35">
      <c r="A13671" s="2">
        <f t="shared" si="279"/>
        <v>55673</v>
      </c>
    </row>
    <row r="13672" spans="1:1" x14ac:dyDescent="0.35">
      <c r="A13672" s="2">
        <f t="shared" si="279"/>
        <v>55674</v>
      </c>
    </row>
    <row r="13673" spans="1:1" x14ac:dyDescent="0.35">
      <c r="A13673" s="2">
        <f t="shared" si="279"/>
        <v>55675</v>
      </c>
    </row>
    <row r="13674" spans="1:1" x14ac:dyDescent="0.35">
      <c r="A13674" s="2">
        <f t="shared" ref="A13674:A13737" si="280">A13673+1</f>
        <v>55676</v>
      </c>
    </row>
    <row r="13675" spans="1:1" x14ac:dyDescent="0.35">
      <c r="A13675" s="2">
        <f t="shared" si="280"/>
        <v>55677</v>
      </c>
    </row>
    <row r="13676" spans="1:1" x14ac:dyDescent="0.35">
      <c r="A13676" s="2">
        <f t="shared" si="280"/>
        <v>55678</v>
      </c>
    </row>
    <row r="13677" spans="1:1" x14ac:dyDescent="0.35">
      <c r="A13677" s="2">
        <f t="shared" si="280"/>
        <v>55679</v>
      </c>
    </row>
    <row r="13678" spans="1:1" x14ac:dyDescent="0.35">
      <c r="A13678" s="2">
        <f t="shared" si="280"/>
        <v>55680</v>
      </c>
    </row>
    <row r="13679" spans="1:1" x14ac:dyDescent="0.35">
      <c r="A13679" s="2">
        <f t="shared" si="280"/>
        <v>55681</v>
      </c>
    </row>
    <row r="13680" spans="1:1" x14ac:dyDescent="0.35">
      <c r="A13680" s="2">
        <f t="shared" si="280"/>
        <v>55682</v>
      </c>
    </row>
    <row r="13681" spans="1:1" x14ac:dyDescent="0.35">
      <c r="A13681" s="2">
        <f t="shared" si="280"/>
        <v>55683</v>
      </c>
    </row>
    <row r="13682" spans="1:1" x14ac:dyDescent="0.35">
      <c r="A13682" s="2">
        <f t="shared" si="280"/>
        <v>55684</v>
      </c>
    </row>
    <row r="13683" spans="1:1" x14ac:dyDescent="0.35">
      <c r="A13683" s="2">
        <f t="shared" si="280"/>
        <v>55685</v>
      </c>
    </row>
    <row r="13684" spans="1:1" x14ac:dyDescent="0.35">
      <c r="A13684" s="2">
        <f t="shared" si="280"/>
        <v>55686</v>
      </c>
    </row>
    <row r="13685" spans="1:1" x14ac:dyDescent="0.35">
      <c r="A13685" s="2">
        <f t="shared" si="280"/>
        <v>55687</v>
      </c>
    </row>
    <row r="13686" spans="1:1" x14ac:dyDescent="0.35">
      <c r="A13686" s="2">
        <f t="shared" si="280"/>
        <v>55688</v>
      </c>
    </row>
    <row r="13687" spans="1:1" x14ac:dyDescent="0.35">
      <c r="A13687" s="2">
        <f t="shared" si="280"/>
        <v>55689</v>
      </c>
    </row>
    <row r="13688" spans="1:1" x14ac:dyDescent="0.35">
      <c r="A13688" s="2">
        <f t="shared" si="280"/>
        <v>55690</v>
      </c>
    </row>
    <row r="13689" spans="1:1" x14ac:dyDescent="0.35">
      <c r="A13689" s="2">
        <f t="shared" si="280"/>
        <v>55691</v>
      </c>
    </row>
    <row r="13690" spans="1:1" x14ac:dyDescent="0.35">
      <c r="A13690" s="2">
        <f t="shared" si="280"/>
        <v>55692</v>
      </c>
    </row>
    <row r="13691" spans="1:1" x14ac:dyDescent="0.35">
      <c r="A13691" s="2">
        <f t="shared" si="280"/>
        <v>55693</v>
      </c>
    </row>
    <row r="13692" spans="1:1" x14ac:dyDescent="0.35">
      <c r="A13692" s="2">
        <f t="shared" si="280"/>
        <v>55694</v>
      </c>
    </row>
    <row r="13693" spans="1:1" x14ac:dyDescent="0.35">
      <c r="A13693" s="2">
        <f t="shared" si="280"/>
        <v>55695</v>
      </c>
    </row>
    <row r="13694" spans="1:1" x14ac:dyDescent="0.35">
      <c r="A13694" s="2">
        <f t="shared" si="280"/>
        <v>55696</v>
      </c>
    </row>
    <row r="13695" spans="1:1" x14ac:dyDescent="0.35">
      <c r="A13695" s="2">
        <f t="shared" si="280"/>
        <v>55697</v>
      </c>
    </row>
    <row r="13696" spans="1:1" x14ac:dyDescent="0.35">
      <c r="A13696" s="2">
        <f t="shared" si="280"/>
        <v>55698</v>
      </c>
    </row>
    <row r="13697" spans="1:1" x14ac:dyDescent="0.35">
      <c r="A13697" s="2">
        <f t="shared" si="280"/>
        <v>55699</v>
      </c>
    </row>
    <row r="13698" spans="1:1" x14ac:dyDescent="0.35">
      <c r="A13698" s="2">
        <f t="shared" si="280"/>
        <v>55700</v>
      </c>
    </row>
    <row r="13699" spans="1:1" x14ac:dyDescent="0.35">
      <c r="A13699" s="2">
        <f t="shared" si="280"/>
        <v>55701</v>
      </c>
    </row>
    <row r="13700" spans="1:1" x14ac:dyDescent="0.35">
      <c r="A13700" s="2">
        <f t="shared" si="280"/>
        <v>55702</v>
      </c>
    </row>
    <row r="13701" spans="1:1" x14ac:dyDescent="0.35">
      <c r="A13701" s="2">
        <f t="shared" si="280"/>
        <v>55703</v>
      </c>
    </row>
    <row r="13702" spans="1:1" x14ac:dyDescent="0.35">
      <c r="A13702" s="2">
        <f t="shared" si="280"/>
        <v>55704</v>
      </c>
    </row>
    <row r="13703" spans="1:1" x14ac:dyDescent="0.35">
      <c r="A13703" s="2">
        <f t="shared" si="280"/>
        <v>55705</v>
      </c>
    </row>
    <row r="13704" spans="1:1" x14ac:dyDescent="0.35">
      <c r="A13704" s="2">
        <f t="shared" si="280"/>
        <v>55706</v>
      </c>
    </row>
    <row r="13705" spans="1:1" x14ac:dyDescent="0.35">
      <c r="A13705" s="2">
        <f t="shared" si="280"/>
        <v>55707</v>
      </c>
    </row>
    <row r="13706" spans="1:1" x14ac:dyDescent="0.35">
      <c r="A13706" s="2">
        <f t="shared" si="280"/>
        <v>55708</v>
      </c>
    </row>
    <row r="13707" spans="1:1" x14ac:dyDescent="0.35">
      <c r="A13707" s="2">
        <f t="shared" si="280"/>
        <v>55709</v>
      </c>
    </row>
    <row r="13708" spans="1:1" x14ac:dyDescent="0.35">
      <c r="A13708" s="2">
        <f t="shared" si="280"/>
        <v>55710</v>
      </c>
    </row>
    <row r="13709" spans="1:1" x14ac:dyDescent="0.35">
      <c r="A13709" s="2">
        <f t="shared" si="280"/>
        <v>55711</v>
      </c>
    </row>
    <row r="13710" spans="1:1" x14ac:dyDescent="0.35">
      <c r="A13710" s="2">
        <f t="shared" si="280"/>
        <v>55712</v>
      </c>
    </row>
    <row r="13711" spans="1:1" x14ac:dyDescent="0.35">
      <c r="A13711" s="2">
        <f t="shared" si="280"/>
        <v>55713</v>
      </c>
    </row>
    <row r="13712" spans="1:1" x14ac:dyDescent="0.35">
      <c r="A13712" s="2">
        <f t="shared" si="280"/>
        <v>55714</v>
      </c>
    </row>
    <row r="13713" spans="1:1" x14ac:dyDescent="0.35">
      <c r="A13713" s="2">
        <f t="shared" si="280"/>
        <v>55715</v>
      </c>
    </row>
    <row r="13714" spans="1:1" x14ac:dyDescent="0.35">
      <c r="A13714" s="2">
        <f t="shared" si="280"/>
        <v>55716</v>
      </c>
    </row>
    <row r="13715" spans="1:1" x14ac:dyDescent="0.35">
      <c r="A13715" s="2">
        <f t="shared" si="280"/>
        <v>55717</v>
      </c>
    </row>
    <row r="13716" spans="1:1" x14ac:dyDescent="0.35">
      <c r="A13716" s="2">
        <f t="shared" si="280"/>
        <v>55718</v>
      </c>
    </row>
    <row r="13717" spans="1:1" x14ac:dyDescent="0.35">
      <c r="A13717" s="2">
        <f t="shared" si="280"/>
        <v>55719</v>
      </c>
    </row>
    <row r="13718" spans="1:1" x14ac:dyDescent="0.35">
      <c r="A13718" s="2">
        <f t="shared" si="280"/>
        <v>55720</v>
      </c>
    </row>
    <row r="13719" spans="1:1" x14ac:dyDescent="0.35">
      <c r="A13719" s="2">
        <f t="shared" si="280"/>
        <v>55721</v>
      </c>
    </row>
    <row r="13720" spans="1:1" x14ac:dyDescent="0.35">
      <c r="A13720" s="2">
        <f t="shared" si="280"/>
        <v>55722</v>
      </c>
    </row>
    <row r="13721" spans="1:1" x14ac:dyDescent="0.35">
      <c r="A13721" s="2">
        <f t="shared" si="280"/>
        <v>55723</v>
      </c>
    </row>
    <row r="13722" spans="1:1" x14ac:dyDescent="0.35">
      <c r="A13722" s="2">
        <f t="shared" si="280"/>
        <v>55724</v>
      </c>
    </row>
    <row r="13723" spans="1:1" x14ac:dyDescent="0.35">
      <c r="A13723" s="2">
        <f t="shared" si="280"/>
        <v>55725</v>
      </c>
    </row>
    <row r="13724" spans="1:1" x14ac:dyDescent="0.35">
      <c r="A13724" s="2">
        <f t="shared" si="280"/>
        <v>55726</v>
      </c>
    </row>
    <row r="13725" spans="1:1" x14ac:dyDescent="0.35">
      <c r="A13725" s="2">
        <f t="shared" si="280"/>
        <v>55727</v>
      </c>
    </row>
    <row r="13726" spans="1:1" x14ac:dyDescent="0.35">
      <c r="A13726" s="2">
        <f t="shared" si="280"/>
        <v>55728</v>
      </c>
    </row>
    <row r="13727" spans="1:1" x14ac:dyDescent="0.35">
      <c r="A13727" s="2">
        <f t="shared" si="280"/>
        <v>55729</v>
      </c>
    </row>
    <row r="13728" spans="1:1" x14ac:dyDescent="0.35">
      <c r="A13728" s="2">
        <f t="shared" si="280"/>
        <v>55730</v>
      </c>
    </row>
    <row r="13729" spans="1:1" x14ac:dyDescent="0.35">
      <c r="A13729" s="2">
        <f t="shared" si="280"/>
        <v>55731</v>
      </c>
    </row>
    <row r="13730" spans="1:1" x14ac:dyDescent="0.35">
      <c r="A13730" s="2">
        <f t="shared" si="280"/>
        <v>55732</v>
      </c>
    </row>
    <row r="13731" spans="1:1" x14ac:dyDescent="0.35">
      <c r="A13731" s="2">
        <f t="shared" si="280"/>
        <v>55733</v>
      </c>
    </row>
    <row r="13732" spans="1:1" x14ac:dyDescent="0.35">
      <c r="A13732" s="2">
        <f t="shared" si="280"/>
        <v>55734</v>
      </c>
    </row>
    <row r="13733" spans="1:1" x14ac:dyDescent="0.35">
      <c r="A13733" s="2">
        <f t="shared" si="280"/>
        <v>55735</v>
      </c>
    </row>
    <row r="13734" spans="1:1" x14ac:dyDescent="0.35">
      <c r="A13734" s="2">
        <f t="shared" si="280"/>
        <v>55736</v>
      </c>
    </row>
    <row r="13735" spans="1:1" x14ac:dyDescent="0.35">
      <c r="A13735" s="2">
        <f t="shared" si="280"/>
        <v>55737</v>
      </c>
    </row>
    <row r="13736" spans="1:1" x14ac:dyDescent="0.35">
      <c r="A13736" s="2">
        <f t="shared" si="280"/>
        <v>55738</v>
      </c>
    </row>
    <row r="13737" spans="1:1" x14ac:dyDescent="0.35">
      <c r="A13737" s="2">
        <f t="shared" si="280"/>
        <v>55739</v>
      </c>
    </row>
    <row r="13738" spans="1:1" x14ac:dyDescent="0.35">
      <c r="A13738" s="2">
        <f t="shared" ref="A13738:A13801" si="281">A13737+1</f>
        <v>55740</v>
      </c>
    </row>
    <row r="13739" spans="1:1" x14ac:dyDescent="0.35">
      <c r="A13739" s="2">
        <f t="shared" si="281"/>
        <v>55741</v>
      </c>
    </row>
    <row r="13740" spans="1:1" x14ac:dyDescent="0.35">
      <c r="A13740" s="2">
        <f t="shared" si="281"/>
        <v>55742</v>
      </c>
    </row>
    <row r="13741" spans="1:1" x14ac:dyDescent="0.35">
      <c r="A13741" s="2">
        <f t="shared" si="281"/>
        <v>55743</v>
      </c>
    </row>
    <row r="13742" spans="1:1" x14ac:dyDescent="0.35">
      <c r="A13742" s="2">
        <f t="shared" si="281"/>
        <v>55744</v>
      </c>
    </row>
    <row r="13743" spans="1:1" x14ac:dyDescent="0.35">
      <c r="A13743" s="2">
        <f t="shared" si="281"/>
        <v>55745</v>
      </c>
    </row>
    <row r="13744" spans="1:1" x14ac:dyDescent="0.35">
      <c r="A13744" s="2">
        <f t="shared" si="281"/>
        <v>55746</v>
      </c>
    </row>
    <row r="13745" spans="1:1" x14ac:dyDescent="0.35">
      <c r="A13745" s="2">
        <f t="shared" si="281"/>
        <v>55747</v>
      </c>
    </row>
    <row r="13746" spans="1:1" x14ac:dyDescent="0.35">
      <c r="A13746" s="2">
        <f t="shared" si="281"/>
        <v>55748</v>
      </c>
    </row>
    <row r="13747" spans="1:1" x14ac:dyDescent="0.35">
      <c r="A13747" s="2">
        <f t="shared" si="281"/>
        <v>55749</v>
      </c>
    </row>
    <row r="13748" spans="1:1" x14ac:dyDescent="0.35">
      <c r="A13748" s="2">
        <f t="shared" si="281"/>
        <v>55750</v>
      </c>
    </row>
    <row r="13749" spans="1:1" x14ac:dyDescent="0.35">
      <c r="A13749" s="2">
        <f t="shared" si="281"/>
        <v>55751</v>
      </c>
    </row>
    <row r="13750" spans="1:1" x14ac:dyDescent="0.35">
      <c r="A13750" s="2">
        <f t="shared" si="281"/>
        <v>55752</v>
      </c>
    </row>
    <row r="13751" spans="1:1" x14ac:dyDescent="0.35">
      <c r="A13751" s="2">
        <f t="shared" si="281"/>
        <v>55753</v>
      </c>
    </row>
    <row r="13752" spans="1:1" x14ac:dyDescent="0.35">
      <c r="A13752" s="2">
        <f t="shared" si="281"/>
        <v>55754</v>
      </c>
    </row>
    <row r="13753" spans="1:1" x14ac:dyDescent="0.35">
      <c r="A13753" s="2">
        <f t="shared" si="281"/>
        <v>55755</v>
      </c>
    </row>
    <row r="13754" spans="1:1" x14ac:dyDescent="0.35">
      <c r="A13754" s="2">
        <f t="shared" si="281"/>
        <v>55756</v>
      </c>
    </row>
    <row r="13755" spans="1:1" x14ac:dyDescent="0.35">
      <c r="A13755" s="2">
        <f t="shared" si="281"/>
        <v>55757</v>
      </c>
    </row>
    <row r="13756" spans="1:1" x14ac:dyDescent="0.35">
      <c r="A13756" s="2">
        <f t="shared" si="281"/>
        <v>55758</v>
      </c>
    </row>
    <row r="13757" spans="1:1" x14ac:dyDescent="0.35">
      <c r="A13757" s="2">
        <f t="shared" si="281"/>
        <v>55759</v>
      </c>
    </row>
    <row r="13758" spans="1:1" x14ac:dyDescent="0.35">
      <c r="A13758" s="2">
        <f t="shared" si="281"/>
        <v>55760</v>
      </c>
    </row>
    <row r="13759" spans="1:1" x14ac:dyDescent="0.35">
      <c r="A13759" s="2">
        <f t="shared" si="281"/>
        <v>55761</v>
      </c>
    </row>
    <row r="13760" spans="1:1" x14ac:dyDescent="0.35">
      <c r="A13760" s="2">
        <f t="shared" si="281"/>
        <v>55762</v>
      </c>
    </row>
    <row r="13761" spans="1:1" x14ac:dyDescent="0.35">
      <c r="A13761" s="2">
        <f t="shared" si="281"/>
        <v>55763</v>
      </c>
    </row>
    <row r="13762" spans="1:1" x14ac:dyDescent="0.35">
      <c r="A13762" s="2">
        <f t="shared" si="281"/>
        <v>55764</v>
      </c>
    </row>
    <row r="13763" spans="1:1" x14ac:dyDescent="0.35">
      <c r="A13763" s="2">
        <f t="shared" si="281"/>
        <v>55765</v>
      </c>
    </row>
    <row r="13764" spans="1:1" x14ac:dyDescent="0.35">
      <c r="A13764" s="2">
        <f t="shared" si="281"/>
        <v>55766</v>
      </c>
    </row>
    <row r="13765" spans="1:1" x14ac:dyDescent="0.35">
      <c r="A13765" s="2">
        <f t="shared" si="281"/>
        <v>55767</v>
      </c>
    </row>
    <row r="13766" spans="1:1" x14ac:dyDescent="0.35">
      <c r="A13766" s="2">
        <f t="shared" si="281"/>
        <v>55768</v>
      </c>
    </row>
    <row r="13767" spans="1:1" x14ac:dyDescent="0.35">
      <c r="A13767" s="2">
        <f t="shared" si="281"/>
        <v>55769</v>
      </c>
    </row>
    <row r="13768" spans="1:1" x14ac:dyDescent="0.35">
      <c r="A13768" s="2">
        <f t="shared" si="281"/>
        <v>55770</v>
      </c>
    </row>
    <row r="13769" spans="1:1" x14ac:dyDescent="0.35">
      <c r="A13769" s="2">
        <f t="shared" si="281"/>
        <v>55771</v>
      </c>
    </row>
    <row r="13770" spans="1:1" x14ac:dyDescent="0.35">
      <c r="A13770" s="2">
        <f t="shared" si="281"/>
        <v>55772</v>
      </c>
    </row>
    <row r="13771" spans="1:1" x14ac:dyDescent="0.35">
      <c r="A13771" s="2">
        <f t="shared" si="281"/>
        <v>55773</v>
      </c>
    </row>
    <row r="13772" spans="1:1" x14ac:dyDescent="0.35">
      <c r="A13772" s="2">
        <f t="shared" si="281"/>
        <v>55774</v>
      </c>
    </row>
    <row r="13773" spans="1:1" x14ac:dyDescent="0.35">
      <c r="A13773" s="2">
        <f t="shared" si="281"/>
        <v>55775</v>
      </c>
    </row>
    <row r="13774" spans="1:1" x14ac:dyDescent="0.35">
      <c r="A13774" s="2">
        <f t="shared" si="281"/>
        <v>55776</v>
      </c>
    </row>
    <row r="13775" spans="1:1" x14ac:dyDescent="0.35">
      <c r="A13775" s="2">
        <f t="shared" si="281"/>
        <v>55777</v>
      </c>
    </row>
    <row r="13776" spans="1:1" x14ac:dyDescent="0.35">
      <c r="A13776" s="2">
        <f t="shared" si="281"/>
        <v>55778</v>
      </c>
    </row>
    <row r="13777" spans="1:1" x14ac:dyDescent="0.35">
      <c r="A13777" s="2">
        <f t="shared" si="281"/>
        <v>55779</v>
      </c>
    </row>
    <row r="13778" spans="1:1" x14ac:dyDescent="0.35">
      <c r="A13778" s="2">
        <f t="shared" si="281"/>
        <v>55780</v>
      </c>
    </row>
    <row r="13779" spans="1:1" x14ac:dyDescent="0.35">
      <c r="A13779" s="2">
        <f t="shared" si="281"/>
        <v>55781</v>
      </c>
    </row>
    <row r="13780" spans="1:1" x14ac:dyDescent="0.35">
      <c r="A13780" s="2">
        <f t="shared" si="281"/>
        <v>55782</v>
      </c>
    </row>
    <row r="13781" spans="1:1" x14ac:dyDescent="0.35">
      <c r="A13781" s="2">
        <f t="shared" si="281"/>
        <v>55783</v>
      </c>
    </row>
    <row r="13782" spans="1:1" x14ac:dyDescent="0.35">
      <c r="A13782" s="2">
        <f t="shared" si="281"/>
        <v>55784</v>
      </c>
    </row>
    <row r="13783" spans="1:1" x14ac:dyDescent="0.35">
      <c r="A13783" s="2">
        <f t="shared" si="281"/>
        <v>55785</v>
      </c>
    </row>
    <row r="13784" spans="1:1" x14ac:dyDescent="0.35">
      <c r="A13784" s="2">
        <f t="shared" si="281"/>
        <v>55786</v>
      </c>
    </row>
    <row r="13785" spans="1:1" x14ac:dyDescent="0.35">
      <c r="A13785" s="2">
        <f t="shared" si="281"/>
        <v>55787</v>
      </c>
    </row>
    <row r="13786" spans="1:1" x14ac:dyDescent="0.35">
      <c r="A13786" s="2">
        <f t="shared" si="281"/>
        <v>55788</v>
      </c>
    </row>
    <row r="13787" spans="1:1" x14ac:dyDescent="0.35">
      <c r="A13787" s="2">
        <f t="shared" si="281"/>
        <v>55789</v>
      </c>
    </row>
    <row r="13788" spans="1:1" x14ac:dyDescent="0.35">
      <c r="A13788" s="2">
        <f t="shared" si="281"/>
        <v>55790</v>
      </c>
    </row>
    <row r="13789" spans="1:1" x14ac:dyDescent="0.35">
      <c r="A13789" s="2">
        <f t="shared" si="281"/>
        <v>55791</v>
      </c>
    </row>
    <row r="13790" spans="1:1" x14ac:dyDescent="0.35">
      <c r="A13790" s="2">
        <f t="shared" si="281"/>
        <v>55792</v>
      </c>
    </row>
    <row r="13791" spans="1:1" x14ac:dyDescent="0.35">
      <c r="A13791" s="2">
        <f t="shared" si="281"/>
        <v>55793</v>
      </c>
    </row>
    <row r="13792" spans="1:1" x14ac:dyDescent="0.35">
      <c r="A13792" s="2">
        <f t="shared" si="281"/>
        <v>55794</v>
      </c>
    </row>
    <row r="13793" spans="1:1" x14ac:dyDescent="0.35">
      <c r="A13793" s="2">
        <f t="shared" si="281"/>
        <v>55795</v>
      </c>
    </row>
    <row r="13794" spans="1:1" x14ac:dyDescent="0.35">
      <c r="A13794" s="2">
        <f t="shared" si="281"/>
        <v>55796</v>
      </c>
    </row>
    <row r="13795" spans="1:1" x14ac:dyDescent="0.35">
      <c r="A13795" s="2">
        <f t="shared" si="281"/>
        <v>55797</v>
      </c>
    </row>
    <row r="13796" spans="1:1" x14ac:dyDescent="0.35">
      <c r="A13796" s="2">
        <f t="shared" si="281"/>
        <v>55798</v>
      </c>
    </row>
    <row r="13797" spans="1:1" x14ac:dyDescent="0.35">
      <c r="A13797" s="2">
        <f t="shared" si="281"/>
        <v>55799</v>
      </c>
    </row>
    <row r="13798" spans="1:1" x14ac:dyDescent="0.35">
      <c r="A13798" s="2">
        <f t="shared" si="281"/>
        <v>55800</v>
      </c>
    </row>
    <row r="13799" spans="1:1" x14ac:dyDescent="0.35">
      <c r="A13799" s="2">
        <f t="shared" si="281"/>
        <v>55801</v>
      </c>
    </row>
    <row r="13800" spans="1:1" x14ac:dyDescent="0.35">
      <c r="A13800" s="2">
        <f t="shared" si="281"/>
        <v>55802</v>
      </c>
    </row>
    <row r="13801" spans="1:1" x14ac:dyDescent="0.35">
      <c r="A13801" s="2">
        <f t="shared" si="281"/>
        <v>55803</v>
      </c>
    </row>
    <row r="13802" spans="1:1" x14ac:dyDescent="0.35">
      <c r="A13802" s="2">
        <f t="shared" ref="A13802:A13865" si="282">A13801+1</f>
        <v>55804</v>
      </c>
    </row>
    <row r="13803" spans="1:1" x14ac:dyDescent="0.35">
      <c r="A13803" s="2">
        <f t="shared" si="282"/>
        <v>55805</v>
      </c>
    </row>
    <row r="13804" spans="1:1" x14ac:dyDescent="0.35">
      <c r="A13804" s="2">
        <f t="shared" si="282"/>
        <v>55806</v>
      </c>
    </row>
    <row r="13805" spans="1:1" x14ac:dyDescent="0.35">
      <c r="A13805" s="2">
        <f t="shared" si="282"/>
        <v>55807</v>
      </c>
    </row>
    <row r="13806" spans="1:1" x14ac:dyDescent="0.35">
      <c r="A13806" s="2">
        <f t="shared" si="282"/>
        <v>55808</v>
      </c>
    </row>
    <row r="13807" spans="1:1" x14ac:dyDescent="0.35">
      <c r="A13807" s="2">
        <f t="shared" si="282"/>
        <v>55809</v>
      </c>
    </row>
    <row r="13808" spans="1:1" x14ac:dyDescent="0.35">
      <c r="A13808" s="2">
        <f t="shared" si="282"/>
        <v>55810</v>
      </c>
    </row>
    <row r="13809" spans="1:1" x14ac:dyDescent="0.35">
      <c r="A13809" s="2">
        <f t="shared" si="282"/>
        <v>55811</v>
      </c>
    </row>
    <row r="13810" spans="1:1" x14ac:dyDescent="0.35">
      <c r="A13810" s="2">
        <f t="shared" si="282"/>
        <v>55812</v>
      </c>
    </row>
    <row r="13811" spans="1:1" x14ac:dyDescent="0.35">
      <c r="A13811" s="2">
        <f t="shared" si="282"/>
        <v>55813</v>
      </c>
    </row>
    <row r="13812" spans="1:1" x14ac:dyDescent="0.35">
      <c r="A13812" s="2">
        <f t="shared" si="282"/>
        <v>55814</v>
      </c>
    </row>
    <row r="13813" spans="1:1" x14ac:dyDescent="0.35">
      <c r="A13813" s="2">
        <f t="shared" si="282"/>
        <v>55815</v>
      </c>
    </row>
    <row r="13814" spans="1:1" x14ac:dyDescent="0.35">
      <c r="A13814" s="2">
        <f t="shared" si="282"/>
        <v>55816</v>
      </c>
    </row>
    <row r="13815" spans="1:1" x14ac:dyDescent="0.35">
      <c r="A13815" s="2">
        <f t="shared" si="282"/>
        <v>55817</v>
      </c>
    </row>
    <row r="13816" spans="1:1" x14ac:dyDescent="0.35">
      <c r="A13816" s="2">
        <f t="shared" si="282"/>
        <v>55818</v>
      </c>
    </row>
    <row r="13817" spans="1:1" x14ac:dyDescent="0.35">
      <c r="A13817" s="2">
        <f t="shared" si="282"/>
        <v>55819</v>
      </c>
    </row>
    <row r="13818" spans="1:1" x14ac:dyDescent="0.35">
      <c r="A13818" s="2">
        <f t="shared" si="282"/>
        <v>55820</v>
      </c>
    </row>
    <row r="13819" spans="1:1" x14ac:dyDescent="0.35">
      <c r="A13819" s="2">
        <f t="shared" si="282"/>
        <v>55821</v>
      </c>
    </row>
    <row r="13820" spans="1:1" x14ac:dyDescent="0.35">
      <c r="A13820" s="2">
        <f t="shared" si="282"/>
        <v>55822</v>
      </c>
    </row>
    <row r="13821" spans="1:1" x14ac:dyDescent="0.35">
      <c r="A13821" s="2">
        <f t="shared" si="282"/>
        <v>55823</v>
      </c>
    </row>
    <row r="13822" spans="1:1" x14ac:dyDescent="0.35">
      <c r="A13822" s="2">
        <f t="shared" si="282"/>
        <v>55824</v>
      </c>
    </row>
    <row r="13823" spans="1:1" x14ac:dyDescent="0.35">
      <c r="A13823" s="2">
        <f t="shared" si="282"/>
        <v>55825</v>
      </c>
    </row>
    <row r="13824" spans="1:1" x14ac:dyDescent="0.35">
      <c r="A13824" s="2">
        <f t="shared" si="282"/>
        <v>55826</v>
      </c>
    </row>
    <row r="13825" spans="1:1" x14ac:dyDescent="0.35">
      <c r="A13825" s="2">
        <f t="shared" si="282"/>
        <v>55827</v>
      </c>
    </row>
    <row r="13826" spans="1:1" x14ac:dyDescent="0.35">
      <c r="A13826" s="2">
        <f t="shared" si="282"/>
        <v>55828</v>
      </c>
    </row>
    <row r="13827" spans="1:1" x14ac:dyDescent="0.35">
      <c r="A13827" s="2">
        <f t="shared" si="282"/>
        <v>55829</v>
      </c>
    </row>
    <row r="13828" spans="1:1" x14ac:dyDescent="0.35">
      <c r="A13828" s="2">
        <f t="shared" si="282"/>
        <v>55830</v>
      </c>
    </row>
    <row r="13829" spans="1:1" x14ac:dyDescent="0.35">
      <c r="A13829" s="2">
        <f t="shared" si="282"/>
        <v>55831</v>
      </c>
    </row>
    <row r="13830" spans="1:1" x14ac:dyDescent="0.35">
      <c r="A13830" s="2">
        <f t="shared" si="282"/>
        <v>55832</v>
      </c>
    </row>
    <row r="13831" spans="1:1" x14ac:dyDescent="0.35">
      <c r="A13831" s="2">
        <f t="shared" si="282"/>
        <v>55833</v>
      </c>
    </row>
    <row r="13832" spans="1:1" x14ac:dyDescent="0.35">
      <c r="A13832" s="2">
        <f t="shared" si="282"/>
        <v>55834</v>
      </c>
    </row>
    <row r="13833" spans="1:1" x14ac:dyDescent="0.35">
      <c r="A13833" s="2">
        <f t="shared" si="282"/>
        <v>55835</v>
      </c>
    </row>
    <row r="13834" spans="1:1" x14ac:dyDescent="0.35">
      <c r="A13834" s="2">
        <f t="shared" si="282"/>
        <v>55836</v>
      </c>
    </row>
    <row r="13835" spans="1:1" x14ac:dyDescent="0.35">
      <c r="A13835" s="2">
        <f t="shared" si="282"/>
        <v>55837</v>
      </c>
    </row>
    <row r="13836" spans="1:1" x14ac:dyDescent="0.35">
      <c r="A13836" s="2">
        <f t="shared" si="282"/>
        <v>55838</v>
      </c>
    </row>
    <row r="13837" spans="1:1" x14ac:dyDescent="0.35">
      <c r="A13837" s="2">
        <f t="shared" si="282"/>
        <v>55839</v>
      </c>
    </row>
    <row r="13838" spans="1:1" x14ac:dyDescent="0.35">
      <c r="A13838" s="2">
        <f t="shared" si="282"/>
        <v>55840</v>
      </c>
    </row>
    <row r="13839" spans="1:1" x14ac:dyDescent="0.35">
      <c r="A13839" s="2">
        <f t="shared" si="282"/>
        <v>55841</v>
      </c>
    </row>
    <row r="13840" spans="1:1" x14ac:dyDescent="0.35">
      <c r="A13840" s="2">
        <f t="shared" si="282"/>
        <v>55842</v>
      </c>
    </row>
    <row r="13841" spans="1:1" x14ac:dyDescent="0.35">
      <c r="A13841" s="2">
        <f t="shared" si="282"/>
        <v>55843</v>
      </c>
    </row>
    <row r="13842" spans="1:1" x14ac:dyDescent="0.35">
      <c r="A13842" s="2">
        <f t="shared" si="282"/>
        <v>55844</v>
      </c>
    </row>
    <row r="13843" spans="1:1" x14ac:dyDescent="0.35">
      <c r="A13843" s="2">
        <f t="shared" si="282"/>
        <v>55845</v>
      </c>
    </row>
    <row r="13844" spans="1:1" x14ac:dyDescent="0.35">
      <c r="A13844" s="2">
        <f t="shared" si="282"/>
        <v>55846</v>
      </c>
    </row>
    <row r="13845" spans="1:1" x14ac:dyDescent="0.35">
      <c r="A13845" s="2">
        <f t="shared" si="282"/>
        <v>55847</v>
      </c>
    </row>
    <row r="13846" spans="1:1" x14ac:dyDescent="0.35">
      <c r="A13846" s="2">
        <f t="shared" si="282"/>
        <v>55848</v>
      </c>
    </row>
    <row r="13847" spans="1:1" x14ac:dyDescent="0.35">
      <c r="A13847" s="2">
        <f t="shared" si="282"/>
        <v>55849</v>
      </c>
    </row>
    <row r="13848" spans="1:1" x14ac:dyDescent="0.35">
      <c r="A13848" s="2">
        <f t="shared" si="282"/>
        <v>55850</v>
      </c>
    </row>
    <row r="13849" spans="1:1" x14ac:dyDescent="0.35">
      <c r="A13849" s="2">
        <f t="shared" si="282"/>
        <v>55851</v>
      </c>
    </row>
    <row r="13850" spans="1:1" x14ac:dyDescent="0.35">
      <c r="A13850" s="2">
        <f t="shared" si="282"/>
        <v>55852</v>
      </c>
    </row>
    <row r="13851" spans="1:1" x14ac:dyDescent="0.35">
      <c r="A13851" s="2">
        <f t="shared" si="282"/>
        <v>55853</v>
      </c>
    </row>
    <row r="13852" spans="1:1" x14ac:dyDescent="0.35">
      <c r="A13852" s="2">
        <f t="shared" si="282"/>
        <v>55854</v>
      </c>
    </row>
    <row r="13853" spans="1:1" x14ac:dyDescent="0.35">
      <c r="A13853" s="2">
        <f t="shared" si="282"/>
        <v>55855</v>
      </c>
    </row>
    <row r="13854" spans="1:1" x14ac:dyDescent="0.35">
      <c r="A13854" s="2">
        <f t="shared" si="282"/>
        <v>55856</v>
      </c>
    </row>
    <row r="13855" spans="1:1" x14ac:dyDescent="0.35">
      <c r="A13855" s="2">
        <f t="shared" si="282"/>
        <v>55857</v>
      </c>
    </row>
    <row r="13856" spans="1:1" x14ac:dyDescent="0.35">
      <c r="A13856" s="2">
        <f t="shared" si="282"/>
        <v>55858</v>
      </c>
    </row>
    <row r="13857" spans="1:1" x14ac:dyDescent="0.35">
      <c r="A13857" s="2">
        <f t="shared" si="282"/>
        <v>55859</v>
      </c>
    </row>
    <row r="13858" spans="1:1" x14ac:dyDescent="0.35">
      <c r="A13858" s="2">
        <f t="shared" si="282"/>
        <v>55860</v>
      </c>
    </row>
    <row r="13859" spans="1:1" x14ac:dyDescent="0.35">
      <c r="A13859" s="2">
        <f t="shared" si="282"/>
        <v>55861</v>
      </c>
    </row>
    <row r="13860" spans="1:1" x14ac:dyDescent="0.35">
      <c r="A13860" s="2">
        <f t="shared" si="282"/>
        <v>55862</v>
      </c>
    </row>
    <row r="13861" spans="1:1" x14ac:dyDescent="0.35">
      <c r="A13861" s="2">
        <f t="shared" si="282"/>
        <v>55863</v>
      </c>
    </row>
    <row r="13862" spans="1:1" x14ac:dyDescent="0.35">
      <c r="A13862" s="2">
        <f t="shared" si="282"/>
        <v>55864</v>
      </c>
    </row>
    <row r="13863" spans="1:1" x14ac:dyDescent="0.35">
      <c r="A13863" s="2">
        <f t="shared" si="282"/>
        <v>55865</v>
      </c>
    </row>
    <row r="13864" spans="1:1" x14ac:dyDescent="0.35">
      <c r="A13864" s="2">
        <f t="shared" si="282"/>
        <v>55866</v>
      </c>
    </row>
    <row r="13865" spans="1:1" x14ac:dyDescent="0.35">
      <c r="A13865" s="2">
        <f t="shared" si="282"/>
        <v>55867</v>
      </c>
    </row>
    <row r="13866" spans="1:1" x14ac:dyDescent="0.35">
      <c r="A13866" s="2">
        <f t="shared" ref="A13866:A13929" si="283">A13865+1</f>
        <v>55868</v>
      </c>
    </row>
    <row r="13867" spans="1:1" x14ac:dyDescent="0.35">
      <c r="A13867" s="2">
        <f t="shared" si="283"/>
        <v>55869</v>
      </c>
    </row>
    <row r="13868" spans="1:1" x14ac:dyDescent="0.35">
      <c r="A13868" s="2">
        <f t="shared" si="283"/>
        <v>55870</v>
      </c>
    </row>
    <row r="13869" spans="1:1" x14ac:dyDescent="0.35">
      <c r="A13869" s="2">
        <f t="shared" si="283"/>
        <v>55871</v>
      </c>
    </row>
    <row r="13870" spans="1:1" x14ac:dyDescent="0.35">
      <c r="A13870" s="2">
        <f t="shared" si="283"/>
        <v>55872</v>
      </c>
    </row>
    <row r="13871" spans="1:1" x14ac:dyDescent="0.35">
      <c r="A13871" s="2">
        <f t="shared" si="283"/>
        <v>55873</v>
      </c>
    </row>
    <row r="13872" spans="1:1" x14ac:dyDescent="0.35">
      <c r="A13872" s="2">
        <f t="shared" si="283"/>
        <v>55874</v>
      </c>
    </row>
    <row r="13873" spans="1:1" x14ac:dyDescent="0.35">
      <c r="A13873" s="2">
        <f t="shared" si="283"/>
        <v>55875</v>
      </c>
    </row>
    <row r="13874" spans="1:1" x14ac:dyDescent="0.35">
      <c r="A13874" s="2">
        <f t="shared" si="283"/>
        <v>55876</v>
      </c>
    </row>
    <row r="13875" spans="1:1" x14ac:dyDescent="0.35">
      <c r="A13875" s="2">
        <f t="shared" si="283"/>
        <v>55877</v>
      </c>
    </row>
    <row r="13876" spans="1:1" x14ac:dyDescent="0.35">
      <c r="A13876" s="2">
        <f t="shared" si="283"/>
        <v>55878</v>
      </c>
    </row>
    <row r="13877" spans="1:1" x14ac:dyDescent="0.35">
      <c r="A13877" s="2">
        <f t="shared" si="283"/>
        <v>55879</v>
      </c>
    </row>
    <row r="13878" spans="1:1" x14ac:dyDescent="0.35">
      <c r="A13878" s="2">
        <f t="shared" si="283"/>
        <v>55880</v>
      </c>
    </row>
    <row r="13879" spans="1:1" x14ac:dyDescent="0.35">
      <c r="A13879" s="2">
        <f t="shared" si="283"/>
        <v>55881</v>
      </c>
    </row>
    <row r="13880" spans="1:1" x14ac:dyDescent="0.35">
      <c r="A13880" s="2">
        <f t="shared" si="283"/>
        <v>55882</v>
      </c>
    </row>
    <row r="13881" spans="1:1" x14ac:dyDescent="0.35">
      <c r="A13881" s="2">
        <f t="shared" si="283"/>
        <v>55883</v>
      </c>
    </row>
    <row r="13882" spans="1:1" x14ac:dyDescent="0.35">
      <c r="A13882" s="2">
        <f t="shared" si="283"/>
        <v>55884</v>
      </c>
    </row>
    <row r="13883" spans="1:1" x14ac:dyDescent="0.35">
      <c r="A13883" s="2">
        <f t="shared" si="283"/>
        <v>55885</v>
      </c>
    </row>
    <row r="13884" spans="1:1" x14ac:dyDescent="0.35">
      <c r="A13884" s="2">
        <f t="shared" si="283"/>
        <v>55886</v>
      </c>
    </row>
    <row r="13885" spans="1:1" x14ac:dyDescent="0.35">
      <c r="A13885" s="2">
        <f t="shared" si="283"/>
        <v>55887</v>
      </c>
    </row>
    <row r="13886" spans="1:1" x14ac:dyDescent="0.35">
      <c r="A13886" s="2">
        <f t="shared" si="283"/>
        <v>55888</v>
      </c>
    </row>
    <row r="13887" spans="1:1" x14ac:dyDescent="0.35">
      <c r="A13887" s="2">
        <f t="shared" si="283"/>
        <v>55889</v>
      </c>
    </row>
    <row r="13888" spans="1:1" x14ac:dyDescent="0.35">
      <c r="A13888" s="2">
        <f t="shared" si="283"/>
        <v>55890</v>
      </c>
    </row>
    <row r="13889" spans="1:1" x14ac:dyDescent="0.35">
      <c r="A13889" s="2">
        <f t="shared" si="283"/>
        <v>55891</v>
      </c>
    </row>
    <row r="13890" spans="1:1" x14ac:dyDescent="0.35">
      <c r="A13890" s="2">
        <f t="shared" si="283"/>
        <v>55892</v>
      </c>
    </row>
    <row r="13891" spans="1:1" x14ac:dyDescent="0.35">
      <c r="A13891" s="2">
        <f t="shared" si="283"/>
        <v>55893</v>
      </c>
    </row>
    <row r="13892" spans="1:1" x14ac:dyDescent="0.35">
      <c r="A13892" s="2">
        <f t="shared" si="283"/>
        <v>55894</v>
      </c>
    </row>
    <row r="13893" spans="1:1" x14ac:dyDescent="0.35">
      <c r="A13893" s="2">
        <f t="shared" si="283"/>
        <v>55895</v>
      </c>
    </row>
    <row r="13894" spans="1:1" x14ac:dyDescent="0.35">
      <c r="A13894" s="2">
        <f t="shared" si="283"/>
        <v>55896</v>
      </c>
    </row>
    <row r="13895" spans="1:1" x14ac:dyDescent="0.35">
      <c r="A13895" s="2">
        <f t="shared" si="283"/>
        <v>55897</v>
      </c>
    </row>
    <row r="13896" spans="1:1" x14ac:dyDescent="0.35">
      <c r="A13896" s="2">
        <f t="shared" si="283"/>
        <v>55898</v>
      </c>
    </row>
    <row r="13897" spans="1:1" x14ac:dyDescent="0.35">
      <c r="A13897" s="2">
        <f t="shared" si="283"/>
        <v>55899</v>
      </c>
    </row>
    <row r="13898" spans="1:1" x14ac:dyDescent="0.35">
      <c r="A13898" s="2">
        <f t="shared" si="283"/>
        <v>55900</v>
      </c>
    </row>
    <row r="13899" spans="1:1" x14ac:dyDescent="0.35">
      <c r="A13899" s="2">
        <f t="shared" si="283"/>
        <v>55901</v>
      </c>
    </row>
    <row r="13900" spans="1:1" x14ac:dyDescent="0.35">
      <c r="A13900" s="2">
        <f t="shared" si="283"/>
        <v>55902</v>
      </c>
    </row>
    <row r="13901" spans="1:1" x14ac:dyDescent="0.35">
      <c r="A13901" s="2">
        <f t="shared" si="283"/>
        <v>55903</v>
      </c>
    </row>
    <row r="13902" spans="1:1" x14ac:dyDescent="0.35">
      <c r="A13902" s="2">
        <f t="shared" si="283"/>
        <v>55904</v>
      </c>
    </row>
    <row r="13903" spans="1:1" x14ac:dyDescent="0.35">
      <c r="A13903" s="2">
        <f t="shared" si="283"/>
        <v>55905</v>
      </c>
    </row>
    <row r="13904" spans="1:1" x14ac:dyDescent="0.35">
      <c r="A13904" s="2">
        <f t="shared" si="283"/>
        <v>55906</v>
      </c>
    </row>
    <row r="13905" spans="1:1" x14ac:dyDescent="0.35">
      <c r="A13905" s="2">
        <f t="shared" si="283"/>
        <v>55907</v>
      </c>
    </row>
    <row r="13906" spans="1:1" x14ac:dyDescent="0.35">
      <c r="A13906" s="2">
        <f t="shared" si="283"/>
        <v>55908</v>
      </c>
    </row>
    <row r="13907" spans="1:1" x14ac:dyDescent="0.35">
      <c r="A13907" s="2">
        <f t="shared" si="283"/>
        <v>55909</v>
      </c>
    </row>
    <row r="13908" spans="1:1" x14ac:dyDescent="0.35">
      <c r="A13908" s="2">
        <f t="shared" si="283"/>
        <v>55910</v>
      </c>
    </row>
    <row r="13909" spans="1:1" x14ac:dyDescent="0.35">
      <c r="A13909" s="2">
        <f t="shared" si="283"/>
        <v>55911</v>
      </c>
    </row>
    <row r="13910" spans="1:1" x14ac:dyDescent="0.35">
      <c r="A13910" s="2">
        <f t="shared" si="283"/>
        <v>55912</v>
      </c>
    </row>
    <row r="13911" spans="1:1" x14ac:dyDescent="0.35">
      <c r="A13911" s="2">
        <f t="shared" si="283"/>
        <v>55913</v>
      </c>
    </row>
    <row r="13912" spans="1:1" x14ac:dyDescent="0.35">
      <c r="A13912" s="2">
        <f t="shared" si="283"/>
        <v>55914</v>
      </c>
    </row>
    <row r="13913" spans="1:1" x14ac:dyDescent="0.35">
      <c r="A13913" s="2">
        <f t="shared" si="283"/>
        <v>55915</v>
      </c>
    </row>
    <row r="13914" spans="1:1" x14ac:dyDescent="0.35">
      <c r="A13914" s="2">
        <f t="shared" si="283"/>
        <v>55916</v>
      </c>
    </row>
    <row r="13915" spans="1:1" x14ac:dyDescent="0.35">
      <c r="A13915" s="2">
        <f t="shared" si="283"/>
        <v>55917</v>
      </c>
    </row>
    <row r="13916" spans="1:1" x14ac:dyDescent="0.35">
      <c r="A13916" s="2">
        <f t="shared" si="283"/>
        <v>55918</v>
      </c>
    </row>
    <row r="13917" spans="1:1" x14ac:dyDescent="0.35">
      <c r="A13917" s="2">
        <f t="shared" si="283"/>
        <v>55919</v>
      </c>
    </row>
    <row r="13918" spans="1:1" x14ac:dyDescent="0.35">
      <c r="A13918" s="2">
        <f t="shared" si="283"/>
        <v>55920</v>
      </c>
    </row>
    <row r="13919" spans="1:1" x14ac:dyDescent="0.35">
      <c r="A13919" s="2">
        <f t="shared" si="283"/>
        <v>55921</v>
      </c>
    </row>
    <row r="13920" spans="1:1" x14ac:dyDescent="0.35">
      <c r="A13920" s="2">
        <f t="shared" si="283"/>
        <v>55922</v>
      </c>
    </row>
    <row r="13921" spans="1:1" x14ac:dyDescent="0.35">
      <c r="A13921" s="2">
        <f t="shared" si="283"/>
        <v>55923</v>
      </c>
    </row>
    <row r="13922" spans="1:1" x14ac:dyDescent="0.35">
      <c r="A13922" s="2">
        <f t="shared" si="283"/>
        <v>55924</v>
      </c>
    </row>
    <row r="13923" spans="1:1" x14ac:dyDescent="0.35">
      <c r="A13923" s="2">
        <f t="shared" si="283"/>
        <v>55925</v>
      </c>
    </row>
    <row r="13924" spans="1:1" x14ac:dyDescent="0.35">
      <c r="A13924" s="2">
        <f t="shared" si="283"/>
        <v>55926</v>
      </c>
    </row>
    <row r="13925" spans="1:1" x14ac:dyDescent="0.35">
      <c r="A13925" s="2">
        <f t="shared" si="283"/>
        <v>55927</v>
      </c>
    </row>
    <row r="13926" spans="1:1" x14ac:dyDescent="0.35">
      <c r="A13926" s="2">
        <f t="shared" si="283"/>
        <v>55928</v>
      </c>
    </row>
    <row r="13927" spans="1:1" x14ac:dyDescent="0.35">
      <c r="A13927" s="2">
        <f t="shared" si="283"/>
        <v>55929</v>
      </c>
    </row>
    <row r="13928" spans="1:1" x14ac:dyDescent="0.35">
      <c r="A13928" s="2">
        <f t="shared" si="283"/>
        <v>55930</v>
      </c>
    </row>
    <row r="13929" spans="1:1" x14ac:dyDescent="0.35">
      <c r="A13929" s="2">
        <f t="shared" si="283"/>
        <v>55931</v>
      </c>
    </row>
    <row r="13930" spans="1:1" x14ac:dyDescent="0.35">
      <c r="A13930" s="2">
        <f t="shared" ref="A13930:A13993" si="284">A13929+1</f>
        <v>55932</v>
      </c>
    </row>
    <row r="13931" spans="1:1" x14ac:dyDescent="0.35">
      <c r="A13931" s="2">
        <f t="shared" si="284"/>
        <v>55933</v>
      </c>
    </row>
    <row r="13932" spans="1:1" x14ac:dyDescent="0.35">
      <c r="A13932" s="2">
        <f t="shared" si="284"/>
        <v>55934</v>
      </c>
    </row>
    <row r="13933" spans="1:1" x14ac:dyDescent="0.35">
      <c r="A13933" s="2">
        <f t="shared" si="284"/>
        <v>55935</v>
      </c>
    </row>
    <row r="13934" spans="1:1" x14ac:dyDescent="0.35">
      <c r="A13934" s="2">
        <f t="shared" si="284"/>
        <v>55936</v>
      </c>
    </row>
    <row r="13935" spans="1:1" x14ac:dyDescent="0.35">
      <c r="A13935" s="2">
        <f t="shared" si="284"/>
        <v>55937</v>
      </c>
    </row>
    <row r="13936" spans="1:1" x14ac:dyDescent="0.35">
      <c r="A13936" s="2">
        <f t="shared" si="284"/>
        <v>55938</v>
      </c>
    </row>
    <row r="13937" spans="1:1" x14ac:dyDescent="0.35">
      <c r="A13937" s="2">
        <f t="shared" si="284"/>
        <v>55939</v>
      </c>
    </row>
    <row r="13938" spans="1:1" x14ac:dyDescent="0.35">
      <c r="A13938" s="2">
        <f t="shared" si="284"/>
        <v>55940</v>
      </c>
    </row>
    <row r="13939" spans="1:1" x14ac:dyDescent="0.35">
      <c r="A13939" s="2">
        <f t="shared" si="284"/>
        <v>55941</v>
      </c>
    </row>
    <row r="13940" spans="1:1" x14ac:dyDescent="0.35">
      <c r="A13940" s="2">
        <f t="shared" si="284"/>
        <v>55942</v>
      </c>
    </row>
    <row r="13941" spans="1:1" x14ac:dyDescent="0.35">
      <c r="A13941" s="2">
        <f t="shared" si="284"/>
        <v>55943</v>
      </c>
    </row>
    <row r="13942" spans="1:1" x14ac:dyDescent="0.35">
      <c r="A13942" s="2">
        <f t="shared" si="284"/>
        <v>55944</v>
      </c>
    </row>
    <row r="13943" spans="1:1" x14ac:dyDescent="0.35">
      <c r="A13943" s="2">
        <f t="shared" si="284"/>
        <v>55945</v>
      </c>
    </row>
    <row r="13944" spans="1:1" x14ac:dyDescent="0.35">
      <c r="A13944" s="2">
        <f t="shared" si="284"/>
        <v>55946</v>
      </c>
    </row>
    <row r="13945" spans="1:1" x14ac:dyDescent="0.35">
      <c r="A13945" s="2">
        <f t="shared" si="284"/>
        <v>55947</v>
      </c>
    </row>
    <row r="13946" spans="1:1" x14ac:dyDescent="0.35">
      <c r="A13946" s="2">
        <f t="shared" si="284"/>
        <v>55948</v>
      </c>
    </row>
    <row r="13947" spans="1:1" x14ac:dyDescent="0.35">
      <c r="A13947" s="2">
        <f t="shared" si="284"/>
        <v>55949</v>
      </c>
    </row>
    <row r="13948" spans="1:1" x14ac:dyDescent="0.35">
      <c r="A13948" s="2">
        <f t="shared" si="284"/>
        <v>55950</v>
      </c>
    </row>
    <row r="13949" spans="1:1" x14ac:dyDescent="0.35">
      <c r="A13949" s="2">
        <f t="shared" si="284"/>
        <v>55951</v>
      </c>
    </row>
    <row r="13950" spans="1:1" x14ac:dyDescent="0.35">
      <c r="A13950" s="2">
        <f t="shared" si="284"/>
        <v>55952</v>
      </c>
    </row>
    <row r="13951" spans="1:1" x14ac:dyDescent="0.35">
      <c r="A13951" s="2">
        <f t="shared" si="284"/>
        <v>55953</v>
      </c>
    </row>
    <row r="13952" spans="1:1" x14ac:dyDescent="0.35">
      <c r="A13952" s="2">
        <f t="shared" si="284"/>
        <v>55954</v>
      </c>
    </row>
    <row r="13953" spans="1:1" x14ac:dyDescent="0.35">
      <c r="A13953" s="2">
        <f t="shared" si="284"/>
        <v>55955</v>
      </c>
    </row>
    <row r="13954" spans="1:1" x14ac:dyDescent="0.35">
      <c r="A13954" s="2">
        <f t="shared" si="284"/>
        <v>55956</v>
      </c>
    </row>
    <row r="13955" spans="1:1" x14ac:dyDescent="0.35">
      <c r="A13955" s="2">
        <f t="shared" si="284"/>
        <v>55957</v>
      </c>
    </row>
    <row r="13956" spans="1:1" x14ac:dyDescent="0.35">
      <c r="A13956" s="2">
        <f t="shared" si="284"/>
        <v>55958</v>
      </c>
    </row>
    <row r="13957" spans="1:1" x14ac:dyDescent="0.35">
      <c r="A13957" s="2">
        <f t="shared" si="284"/>
        <v>55959</v>
      </c>
    </row>
    <row r="13958" spans="1:1" x14ac:dyDescent="0.35">
      <c r="A13958" s="2">
        <f t="shared" si="284"/>
        <v>55960</v>
      </c>
    </row>
    <row r="13959" spans="1:1" x14ac:dyDescent="0.35">
      <c r="A13959" s="2">
        <f t="shared" si="284"/>
        <v>55961</v>
      </c>
    </row>
    <row r="13960" spans="1:1" x14ac:dyDescent="0.35">
      <c r="A13960" s="2">
        <f t="shared" si="284"/>
        <v>55962</v>
      </c>
    </row>
    <row r="13961" spans="1:1" x14ac:dyDescent="0.35">
      <c r="A13961" s="2">
        <f t="shared" si="284"/>
        <v>55963</v>
      </c>
    </row>
    <row r="13962" spans="1:1" x14ac:dyDescent="0.35">
      <c r="A13962" s="2">
        <f t="shared" si="284"/>
        <v>55964</v>
      </c>
    </row>
    <row r="13963" spans="1:1" x14ac:dyDescent="0.35">
      <c r="A13963" s="2">
        <f t="shared" si="284"/>
        <v>55965</v>
      </c>
    </row>
    <row r="13964" spans="1:1" x14ac:dyDescent="0.35">
      <c r="A13964" s="2">
        <f t="shared" si="284"/>
        <v>55966</v>
      </c>
    </row>
    <row r="13965" spans="1:1" x14ac:dyDescent="0.35">
      <c r="A13965" s="2">
        <f t="shared" si="284"/>
        <v>55967</v>
      </c>
    </row>
    <row r="13966" spans="1:1" x14ac:dyDescent="0.35">
      <c r="A13966" s="2">
        <f t="shared" si="284"/>
        <v>55968</v>
      </c>
    </row>
    <row r="13967" spans="1:1" x14ac:dyDescent="0.35">
      <c r="A13967" s="2">
        <f t="shared" si="284"/>
        <v>55969</v>
      </c>
    </row>
    <row r="13968" spans="1:1" x14ac:dyDescent="0.35">
      <c r="A13968" s="2">
        <f t="shared" si="284"/>
        <v>55970</v>
      </c>
    </row>
    <row r="13969" spans="1:1" x14ac:dyDescent="0.35">
      <c r="A13969" s="2">
        <f t="shared" si="284"/>
        <v>55971</v>
      </c>
    </row>
    <row r="13970" spans="1:1" x14ac:dyDescent="0.35">
      <c r="A13970" s="2">
        <f t="shared" si="284"/>
        <v>55972</v>
      </c>
    </row>
    <row r="13971" spans="1:1" x14ac:dyDescent="0.35">
      <c r="A13971" s="2">
        <f t="shared" si="284"/>
        <v>55973</v>
      </c>
    </row>
    <row r="13972" spans="1:1" x14ac:dyDescent="0.35">
      <c r="A13972" s="2">
        <f t="shared" si="284"/>
        <v>55974</v>
      </c>
    </row>
    <row r="13973" spans="1:1" x14ac:dyDescent="0.35">
      <c r="A13973" s="2">
        <f t="shared" si="284"/>
        <v>55975</v>
      </c>
    </row>
    <row r="13974" spans="1:1" x14ac:dyDescent="0.35">
      <c r="A13974" s="2">
        <f t="shared" si="284"/>
        <v>55976</v>
      </c>
    </row>
    <row r="13975" spans="1:1" x14ac:dyDescent="0.35">
      <c r="A13975" s="2">
        <f t="shared" si="284"/>
        <v>55977</v>
      </c>
    </row>
    <row r="13976" spans="1:1" x14ac:dyDescent="0.35">
      <c r="A13976" s="2">
        <f t="shared" si="284"/>
        <v>55978</v>
      </c>
    </row>
    <row r="13977" spans="1:1" x14ac:dyDescent="0.35">
      <c r="A13977" s="2">
        <f t="shared" si="284"/>
        <v>55979</v>
      </c>
    </row>
    <row r="13978" spans="1:1" x14ac:dyDescent="0.35">
      <c r="A13978" s="2">
        <f t="shared" si="284"/>
        <v>55980</v>
      </c>
    </row>
    <row r="13979" spans="1:1" x14ac:dyDescent="0.35">
      <c r="A13979" s="2">
        <f t="shared" si="284"/>
        <v>55981</v>
      </c>
    </row>
    <row r="13980" spans="1:1" x14ac:dyDescent="0.35">
      <c r="A13980" s="2">
        <f t="shared" si="284"/>
        <v>55982</v>
      </c>
    </row>
    <row r="13981" spans="1:1" x14ac:dyDescent="0.35">
      <c r="A13981" s="2">
        <f t="shared" si="284"/>
        <v>55983</v>
      </c>
    </row>
    <row r="13982" spans="1:1" x14ac:dyDescent="0.35">
      <c r="A13982" s="2">
        <f t="shared" si="284"/>
        <v>55984</v>
      </c>
    </row>
    <row r="13983" spans="1:1" x14ac:dyDescent="0.35">
      <c r="A13983" s="2">
        <f t="shared" si="284"/>
        <v>55985</v>
      </c>
    </row>
    <row r="13984" spans="1:1" x14ac:dyDescent="0.35">
      <c r="A13984" s="2">
        <f t="shared" si="284"/>
        <v>55986</v>
      </c>
    </row>
    <row r="13985" spans="1:1" x14ac:dyDescent="0.35">
      <c r="A13985" s="2">
        <f t="shared" si="284"/>
        <v>55987</v>
      </c>
    </row>
    <row r="13986" spans="1:1" x14ac:dyDescent="0.35">
      <c r="A13986" s="2">
        <f t="shared" si="284"/>
        <v>55988</v>
      </c>
    </row>
    <row r="13987" spans="1:1" x14ac:dyDescent="0.35">
      <c r="A13987" s="2">
        <f t="shared" si="284"/>
        <v>55989</v>
      </c>
    </row>
    <row r="13988" spans="1:1" x14ac:dyDescent="0.35">
      <c r="A13988" s="2">
        <f t="shared" si="284"/>
        <v>55990</v>
      </c>
    </row>
    <row r="13989" spans="1:1" x14ac:dyDescent="0.35">
      <c r="A13989" s="2">
        <f t="shared" si="284"/>
        <v>55991</v>
      </c>
    </row>
    <row r="13990" spans="1:1" x14ac:dyDescent="0.35">
      <c r="A13990" s="2">
        <f t="shared" si="284"/>
        <v>55992</v>
      </c>
    </row>
    <row r="13991" spans="1:1" x14ac:dyDescent="0.35">
      <c r="A13991" s="2">
        <f t="shared" si="284"/>
        <v>55993</v>
      </c>
    </row>
    <row r="13992" spans="1:1" x14ac:dyDescent="0.35">
      <c r="A13992" s="2">
        <f t="shared" si="284"/>
        <v>55994</v>
      </c>
    </row>
    <row r="13993" spans="1:1" x14ac:dyDescent="0.35">
      <c r="A13993" s="2">
        <f t="shared" si="284"/>
        <v>55995</v>
      </c>
    </row>
    <row r="13994" spans="1:1" x14ac:dyDescent="0.35">
      <c r="A13994" s="2">
        <f t="shared" ref="A13994:A14057" si="285">A13993+1</f>
        <v>55996</v>
      </c>
    </row>
    <row r="13995" spans="1:1" x14ac:dyDescent="0.35">
      <c r="A13995" s="2">
        <f t="shared" si="285"/>
        <v>55997</v>
      </c>
    </row>
    <row r="13996" spans="1:1" x14ac:dyDescent="0.35">
      <c r="A13996" s="2">
        <f t="shared" si="285"/>
        <v>55998</v>
      </c>
    </row>
    <row r="13997" spans="1:1" x14ac:dyDescent="0.35">
      <c r="A13997" s="2">
        <f t="shared" si="285"/>
        <v>55999</v>
      </c>
    </row>
    <row r="13998" spans="1:1" x14ac:dyDescent="0.35">
      <c r="A13998" s="2">
        <f t="shared" si="285"/>
        <v>56000</v>
      </c>
    </row>
    <row r="13999" spans="1:1" x14ac:dyDescent="0.35">
      <c r="A13999" s="2">
        <f t="shared" si="285"/>
        <v>56001</v>
      </c>
    </row>
    <row r="14000" spans="1:1" x14ac:dyDescent="0.35">
      <c r="A14000" s="2">
        <f t="shared" si="285"/>
        <v>56002</v>
      </c>
    </row>
    <row r="14001" spans="1:1" x14ac:dyDescent="0.35">
      <c r="A14001" s="2">
        <f t="shared" si="285"/>
        <v>56003</v>
      </c>
    </row>
    <row r="14002" spans="1:1" x14ac:dyDescent="0.35">
      <c r="A14002" s="2">
        <f t="shared" si="285"/>
        <v>56004</v>
      </c>
    </row>
    <row r="14003" spans="1:1" x14ac:dyDescent="0.35">
      <c r="A14003" s="2">
        <f t="shared" si="285"/>
        <v>56005</v>
      </c>
    </row>
    <row r="14004" spans="1:1" x14ac:dyDescent="0.35">
      <c r="A14004" s="2">
        <f t="shared" si="285"/>
        <v>56006</v>
      </c>
    </row>
    <row r="14005" spans="1:1" x14ac:dyDescent="0.35">
      <c r="A14005" s="2">
        <f t="shared" si="285"/>
        <v>56007</v>
      </c>
    </row>
    <row r="14006" spans="1:1" x14ac:dyDescent="0.35">
      <c r="A14006" s="2">
        <f t="shared" si="285"/>
        <v>56008</v>
      </c>
    </row>
    <row r="14007" spans="1:1" x14ac:dyDescent="0.35">
      <c r="A14007" s="2">
        <f t="shared" si="285"/>
        <v>56009</v>
      </c>
    </row>
    <row r="14008" spans="1:1" x14ac:dyDescent="0.35">
      <c r="A14008" s="2">
        <f t="shared" si="285"/>
        <v>56010</v>
      </c>
    </row>
    <row r="14009" spans="1:1" x14ac:dyDescent="0.35">
      <c r="A14009" s="2">
        <f t="shared" si="285"/>
        <v>56011</v>
      </c>
    </row>
    <row r="14010" spans="1:1" x14ac:dyDescent="0.35">
      <c r="A14010" s="2">
        <f t="shared" si="285"/>
        <v>56012</v>
      </c>
    </row>
    <row r="14011" spans="1:1" x14ac:dyDescent="0.35">
      <c r="A14011" s="2">
        <f t="shared" si="285"/>
        <v>56013</v>
      </c>
    </row>
    <row r="14012" spans="1:1" x14ac:dyDescent="0.35">
      <c r="A14012" s="2">
        <f t="shared" si="285"/>
        <v>56014</v>
      </c>
    </row>
    <row r="14013" spans="1:1" x14ac:dyDescent="0.35">
      <c r="A14013" s="2">
        <f t="shared" si="285"/>
        <v>56015</v>
      </c>
    </row>
    <row r="14014" spans="1:1" x14ac:dyDescent="0.35">
      <c r="A14014" s="2">
        <f t="shared" si="285"/>
        <v>56016</v>
      </c>
    </row>
    <row r="14015" spans="1:1" x14ac:dyDescent="0.35">
      <c r="A14015" s="2">
        <f t="shared" si="285"/>
        <v>56017</v>
      </c>
    </row>
    <row r="14016" spans="1:1" x14ac:dyDescent="0.35">
      <c r="A14016" s="2">
        <f t="shared" si="285"/>
        <v>56018</v>
      </c>
    </row>
    <row r="14017" spans="1:1" x14ac:dyDescent="0.35">
      <c r="A14017" s="2">
        <f t="shared" si="285"/>
        <v>56019</v>
      </c>
    </row>
    <row r="14018" spans="1:1" x14ac:dyDescent="0.35">
      <c r="A14018" s="2">
        <f t="shared" si="285"/>
        <v>56020</v>
      </c>
    </row>
    <row r="14019" spans="1:1" x14ac:dyDescent="0.35">
      <c r="A14019" s="2">
        <f t="shared" si="285"/>
        <v>56021</v>
      </c>
    </row>
    <row r="14020" spans="1:1" x14ac:dyDescent="0.35">
      <c r="A14020" s="2">
        <f t="shared" si="285"/>
        <v>56022</v>
      </c>
    </row>
    <row r="14021" spans="1:1" x14ac:dyDescent="0.35">
      <c r="A14021" s="2">
        <f t="shared" si="285"/>
        <v>56023</v>
      </c>
    </row>
    <row r="14022" spans="1:1" x14ac:dyDescent="0.35">
      <c r="A14022" s="2">
        <f t="shared" si="285"/>
        <v>56024</v>
      </c>
    </row>
    <row r="14023" spans="1:1" x14ac:dyDescent="0.35">
      <c r="A14023" s="2">
        <f t="shared" si="285"/>
        <v>56025</v>
      </c>
    </row>
    <row r="14024" spans="1:1" x14ac:dyDescent="0.35">
      <c r="A14024" s="2">
        <f t="shared" si="285"/>
        <v>56026</v>
      </c>
    </row>
    <row r="14025" spans="1:1" x14ac:dyDescent="0.35">
      <c r="A14025" s="2">
        <f t="shared" si="285"/>
        <v>56027</v>
      </c>
    </row>
    <row r="14026" spans="1:1" x14ac:dyDescent="0.35">
      <c r="A14026" s="2">
        <f t="shared" si="285"/>
        <v>56028</v>
      </c>
    </row>
    <row r="14027" spans="1:1" x14ac:dyDescent="0.35">
      <c r="A14027" s="2">
        <f t="shared" si="285"/>
        <v>56029</v>
      </c>
    </row>
    <row r="14028" spans="1:1" x14ac:dyDescent="0.35">
      <c r="A14028" s="2">
        <f t="shared" si="285"/>
        <v>56030</v>
      </c>
    </row>
    <row r="14029" spans="1:1" x14ac:dyDescent="0.35">
      <c r="A14029" s="2">
        <f t="shared" si="285"/>
        <v>56031</v>
      </c>
    </row>
    <row r="14030" spans="1:1" x14ac:dyDescent="0.35">
      <c r="A14030" s="2">
        <f t="shared" si="285"/>
        <v>56032</v>
      </c>
    </row>
    <row r="14031" spans="1:1" x14ac:dyDescent="0.35">
      <c r="A14031" s="2">
        <f t="shared" si="285"/>
        <v>56033</v>
      </c>
    </row>
    <row r="14032" spans="1:1" x14ac:dyDescent="0.35">
      <c r="A14032" s="2">
        <f t="shared" si="285"/>
        <v>56034</v>
      </c>
    </row>
    <row r="14033" spans="1:1" x14ac:dyDescent="0.35">
      <c r="A14033" s="2">
        <f t="shared" si="285"/>
        <v>56035</v>
      </c>
    </row>
    <row r="14034" spans="1:1" x14ac:dyDescent="0.35">
      <c r="A14034" s="2">
        <f t="shared" si="285"/>
        <v>56036</v>
      </c>
    </row>
    <row r="14035" spans="1:1" x14ac:dyDescent="0.35">
      <c r="A14035" s="2">
        <f t="shared" si="285"/>
        <v>56037</v>
      </c>
    </row>
    <row r="14036" spans="1:1" x14ac:dyDescent="0.35">
      <c r="A14036" s="2">
        <f t="shared" si="285"/>
        <v>56038</v>
      </c>
    </row>
    <row r="14037" spans="1:1" x14ac:dyDescent="0.35">
      <c r="A14037" s="2">
        <f t="shared" si="285"/>
        <v>56039</v>
      </c>
    </row>
    <row r="14038" spans="1:1" x14ac:dyDescent="0.35">
      <c r="A14038" s="2">
        <f t="shared" si="285"/>
        <v>56040</v>
      </c>
    </row>
    <row r="14039" spans="1:1" x14ac:dyDescent="0.35">
      <c r="A14039" s="2">
        <f t="shared" si="285"/>
        <v>56041</v>
      </c>
    </row>
    <row r="14040" spans="1:1" x14ac:dyDescent="0.35">
      <c r="A14040" s="2">
        <f t="shared" si="285"/>
        <v>56042</v>
      </c>
    </row>
    <row r="14041" spans="1:1" x14ac:dyDescent="0.35">
      <c r="A14041" s="2">
        <f t="shared" si="285"/>
        <v>56043</v>
      </c>
    </row>
    <row r="14042" spans="1:1" x14ac:dyDescent="0.35">
      <c r="A14042" s="2">
        <f t="shared" si="285"/>
        <v>56044</v>
      </c>
    </row>
    <row r="14043" spans="1:1" x14ac:dyDescent="0.35">
      <c r="A14043" s="2">
        <f t="shared" si="285"/>
        <v>56045</v>
      </c>
    </row>
    <row r="14044" spans="1:1" x14ac:dyDescent="0.35">
      <c r="A14044" s="2">
        <f t="shared" si="285"/>
        <v>56046</v>
      </c>
    </row>
    <row r="14045" spans="1:1" x14ac:dyDescent="0.35">
      <c r="A14045" s="2">
        <f t="shared" si="285"/>
        <v>56047</v>
      </c>
    </row>
    <row r="14046" spans="1:1" x14ac:dyDescent="0.35">
      <c r="A14046" s="2">
        <f t="shared" si="285"/>
        <v>56048</v>
      </c>
    </row>
    <row r="14047" spans="1:1" x14ac:dyDescent="0.35">
      <c r="A14047" s="2">
        <f t="shared" si="285"/>
        <v>56049</v>
      </c>
    </row>
    <row r="14048" spans="1:1" x14ac:dyDescent="0.35">
      <c r="A14048" s="2">
        <f t="shared" si="285"/>
        <v>56050</v>
      </c>
    </row>
    <row r="14049" spans="1:1" x14ac:dyDescent="0.35">
      <c r="A14049" s="2">
        <f t="shared" si="285"/>
        <v>56051</v>
      </c>
    </row>
    <row r="14050" spans="1:1" x14ac:dyDescent="0.35">
      <c r="A14050" s="2">
        <f t="shared" si="285"/>
        <v>56052</v>
      </c>
    </row>
    <row r="14051" spans="1:1" x14ac:dyDescent="0.35">
      <c r="A14051" s="2">
        <f t="shared" si="285"/>
        <v>56053</v>
      </c>
    </row>
    <row r="14052" spans="1:1" x14ac:dyDescent="0.35">
      <c r="A14052" s="2">
        <f t="shared" si="285"/>
        <v>56054</v>
      </c>
    </row>
    <row r="14053" spans="1:1" x14ac:dyDescent="0.35">
      <c r="A14053" s="2">
        <f t="shared" si="285"/>
        <v>56055</v>
      </c>
    </row>
    <row r="14054" spans="1:1" x14ac:dyDescent="0.35">
      <c r="A14054" s="2">
        <f t="shared" si="285"/>
        <v>56056</v>
      </c>
    </row>
    <row r="14055" spans="1:1" x14ac:dyDescent="0.35">
      <c r="A14055" s="2">
        <f t="shared" si="285"/>
        <v>56057</v>
      </c>
    </row>
    <row r="14056" spans="1:1" x14ac:dyDescent="0.35">
      <c r="A14056" s="2">
        <f t="shared" si="285"/>
        <v>56058</v>
      </c>
    </row>
    <row r="14057" spans="1:1" x14ac:dyDescent="0.35">
      <c r="A14057" s="2">
        <f t="shared" si="285"/>
        <v>56059</v>
      </c>
    </row>
    <row r="14058" spans="1:1" x14ac:dyDescent="0.35">
      <c r="A14058" s="2">
        <f t="shared" ref="A14058:A14121" si="286">A14057+1</f>
        <v>56060</v>
      </c>
    </row>
    <row r="14059" spans="1:1" x14ac:dyDescent="0.35">
      <c r="A14059" s="2">
        <f t="shared" si="286"/>
        <v>56061</v>
      </c>
    </row>
    <row r="14060" spans="1:1" x14ac:dyDescent="0.35">
      <c r="A14060" s="2">
        <f t="shared" si="286"/>
        <v>56062</v>
      </c>
    </row>
    <row r="14061" spans="1:1" x14ac:dyDescent="0.35">
      <c r="A14061" s="2">
        <f t="shared" si="286"/>
        <v>56063</v>
      </c>
    </row>
    <row r="14062" spans="1:1" x14ac:dyDescent="0.35">
      <c r="A14062" s="2">
        <f t="shared" si="286"/>
        <v>56064</v>
      </c>
    </row>
    <row r="14063" spans="1:1" x14ac:dyDescent="0.35">
      <c r="A14063" s="2">
        <f t="shared" si="286"/>
        <v>56065</v>
      </c>
    </row>
    <row r="14064" spans="1:1" x14ac:dyDescent="0.35">
      <c r="A14064" s="2">
        <f t="shared" si="286"/>
        <v>56066</v>
      </c>
    </row>
    <row r="14065" spans="1:1" x14ac:dyDescent="0.35">
      <c r="A14065" s="2">
        <f t="shared" si="286"/>
        <v>56067</v>
      </c>
    </row>
    <row r="14066" spans="1:1" x14ac:dyDescent="0.35">
      <c r="A14066" s="2">
        <f t="shared" si="286"/>
        <v>56068</v>
      </c>
    </row>
    <row r="14067" spans="1:1" x14ac:dyDescent="0.35">
      <c r="A14067" s="2">
        <f t="shared" si="286"/>
        <v>56069</v>
      </c>
    </row>
    <row r="14068" spans="1:1" x14ac:dyDescent="0.35">
      <c r="A14068" s="2">
        <f t="shared" si="286"/>
        <v>56070</v>
      </c>
    </row>
    <row r="14069" spans="1:1" x14ac:dyDescent="0.35">
      <c r="A14069" s="2">
        <f t="shared" si="286"/>
        <v>56071</v>
      </c>
    </row>
    <row r="14070" spans="1:1" x14ac:dyDescent="0.35">
      <c r="A14070" s="2">
        <f t="shared" si="286"/>
        <v>56072</v>
      </c>
    </row>
    <row r="14071" spans="1:1" x14ac:dyDescent="0.35">
      <c r="A14071" s="2">
        <f t="shared" si="286"/>
        <v>56073</v>
      </c>
    </row>
    <row r="14072" spans="1:1" x14ac:dyDescent="0.35">
      <c r="A14072" s="2">
        <f t="shared" si="286"/>
        <v>56074</v>
      </c>
    </row>
    <row r="14073" spans="1:1" x14ac:dyDescent="0.35">
      <c r="A14073" s="2">
        <f t="shared" si="286"/>
        <v>56075</v>
      </c>
    </row>
    <row r="14074" spans="1:1" x14ac:dyDescent="0.35">
      <c r="A14074" s="2">
        <f t="shared" si="286"/>
        <v>56076</v>
      </c>
    </row>
    <row r="14075" spans="1:1" x14ac:dyDescent="0.35">
      <c r="A14075" s="2">
        <f t="shared" si="286"/>
        <v>56077</v>
      </c>
    </row>
    <row r="14076" spans="1:1" x14ac:dyDescent="0.35">
      <c r="A14076" s="2">
        <f t="shared" si="286"/>
        <v>56078</v>
      </c>
    </row>
    <row r="14077" spans="1:1" x14ac:dyDescent="0.35">
      <c r="A14077" s="2">
        <f t="shared" si="286"/>
        <v>56079</v>
      </c>
    </row>
    <row r="14078" spans="1:1" x14ac:dyDescent="0.35">
      <c r="A14078" s="2">
        <f t="shared" si="286"/>
        <v>56080</v>
      </c>
    </row>
    <row r="14079" spans="1:1" x14ac:dyDescent="0.35">
      <c r="A14079" s="2">
        <f t="shared" si="286"/>
        <v>56081</v>
      </c>
    </row>
    <row r="14080" spans="1:1" x14ac:dyDescent="0.35">
      <c r="A14080" s="2">
        <f t="shared" si="286"/>
        <v>56082</v>
      </c>
    </row>
    <row r="14081" spans="1:1" x14ac:dyDescent="0.35">
      <c r="A14081" s="2">
        <f t="shared" si="286"/>
        <v>56083</v>
      </c>
    </row>
    <row r="14082" spans="1:1" x14ac:dyDescent="0.35">
      <c r="A14082" s="2">
        <f t="shared" si="286"/>
        <v>56084</v>
      </c>
    </row>
    <row r="14083" spans="1:1" x14ac:dyDescent="0.35">
      <c r="A14083" s="2">
        <f t="shared" si="286"/>
        <v>56085</v>
      </c>
    </row>
    <row r="14084" spans="1:1" x14ac:dyDescent="0.35">
      <c r="A14084" s="2">
        <f t="shared" si="286"/>
        <v>56086</v>
      </c>
    </row>
    <row r="14085" spans="1:1" x14ac:dyDescent="0.35">
      <c r="A14085" s="2">
        <f t="shared" si="286"/>
        <v>56087</v>
      </c>
    </row>
    <row r="14086" spans="1:1" x14ac:dyDescent="0.35">
      <c r="A14086" s="2">
        <f t="shared" si="286"/>
        <v>56088</v>
      </c>
    </row>
    <row r="14087" spans="1:1" x14ac:dyDescent="0.35">
      <c r="A14087" s="2">
        <f t="shared" si="286"/>
        <v>56089</v>
      </c>
    </row>
    <row r="14088" spans="1:1" x14ac:dyDescent="0.35">
      <c r="A14088" s="2">
        <f t="shared" si="286"/>
        <v>56090</v>
      </c>
    </row>
    <row r="14089" spans="1:1" x14ac:dyDescent="0.35">
      <c r="A14089" s="2">
        <f t="shared" si="286"/>
        <v>56091</v>
      </c>
    </row>
    <row r="14090" spans="1:1" x14ac:dyDescent="0.35">
      <c r="A14090" s="2">
        <f t="shared" si="286"/>
        <v>56092</v>
      </c>
    </row>
    <row r="14091" spans="1:1" x14ac:dyDescent="0.35">
      <c r="A14091" s="2">
        <f t="shared" si="286"/>
        <v>56093</v>
      </c>
    </row>
    <row r="14092" spans="1:1" x14ac:dyDescent="0.35">
      <c r="A14092" s="2">
        <f t="shared" si="286"/>
        <v>56094</v>
      </c>
    </row>
    <row r="14093" spans="1:1" x14ac:dyDescent="0.35">
      <c r="A14093" s="2">
        <f t="shared" si="286"/>
        <v>56095</v>
      </c>
    </row>
    <row r="14094" spans="1:1" x14ac:dyDescent="0.35">
      <c r="A14094" s="2">
        <f t="shared" si="286"/>
        <v>56096</v>
      </c>
    </row>
    <row r="14095" spans="1:1" x14ac:dyDescent="0.35">
      <c r="A14095" s="2">
        <f t="shared" si="286"/>
        <v>56097</v>
      </c>
    </row>
    <row r="14096" spans="1:1" x14ac:dyDescent="0.35">
      <c r="A14096" s="2">
        <f t="shared" si="286"/>
        <v>56098</v>
      </c>
    </row>
    <row r="14097" spans="1:1" x14ac:dyDescent="0.35">
      <c r="A14097" s="2">
        <f t="shared" si="286"/>
        <v>56099</v>
      </c>
    </row>
    <row r="14098" spans="1:1" x14ac:dyDescent="0.35">
      <c r="A14098" s="2">
        <f t="shared" si="286"/>
        <v>56100</v>
      </c>
    </row>
    <row r="14099" spans="1:1" x14ac:dyDescent="0.35">
      <c r="A14099" s="2">
        <f t="shared" si="286"/>
        <v>56101</v>
      </c>
    </row>
    <row r="14100" spans="1:1" x14ac:dyDescent="0.35">
      <c r="A14100" s="2">
        <f t="shared" si="286"/>
        <v>56102</v>
      </c>
    </row>
    <row r="14101" spans="1:1" x14ac:dyDescent="0.35">
      <c r="A14101" s="2">
        <f t="shared" si="286"/>
        <v>56103</v>
      </c>
    </row>
    <row r="14102" spans="1:1" x14ac:dyDescent="0.35">
      <c r="A14102" s="2">
        <f t="shared" si="286"/>
        <v>56104</v>
      </c>
    </row>
    <row r="14103" spans="1:1" x14ac:dyDescent="0.35">
      <c r="A14103" s="2">
        <f t="shared" si="286"/>
        <v>56105</v>
      </c>
    </row>
    <row r="14104" spans="1:1" x14ac:dyDescent="0.35">
      <c r="A14104" s="2">
        <f t="shared" si="286"/>
        <v>56106</v>
      </c>
    </row>
    <row r="14105" spans="1:1" x14ac:dyDescent="0.35">
      <c r="A14105" s="2">
        <f t="shared" si="286"/>
        <v>56107</v>
      </c>
    </row>
    <row r="14106" spans="1:1" x14ac:dyDescent="0.35">
      <c r="A14106" s="2">
        <f t="shared" si="286"/>
        <v>56108</v>
      </c>
    </row>
    <row r="14107" spans="1:1" x14ac:dyDescent="0.35">
      <c r="A14107" s="2">
        <f t="shared" si="286"/>
        <v>56109</v>
      </c>
    </row>
    <row r="14108" spans="1:1" x14ac:dyDescent="0.35">
      <c r="A14108" s="2">
        <f t="shared" si="286"/>
        <v>56110</v>
      </c>
    </row>
    <row r="14109" spans="1:1" x14ac:dyDescent="0.35">
      <c r="A14109" s="2">
        <f t="shared" si="286"/>
        <v>56111</v>
      </c>
    </row>
    <row r="14110" spans="1:1" x14ac:dyDescent="0.35">
      <c r="A14110" s="2">
        <f t="shared" si="286"/>
        <v>56112</v>
      </c>
    </row>
    <row r="14111" spans="1:1" x14ac:dyDescent="0.35">
      <c r="A14111" s="2">
        <f t="shared" si="286"/>
        <v>56113</v>
      </c>
    </row>
    <row r="14112" spans="1:1" x14ac:dyDescent="0.35">
      <c r="A14112" s="2">
        <f t="shared" si="286"/>
        <v>56114</v>
      </c>
    </row>
    <row r="14113" spans="1:1" x14ac:dyDescent="0.35">
      <c r="A14113" s="2">
        <f t="shared" si="286"/>
        <v>56115</v>
      </c>
    </row>
    <row r="14114" spans="1:1" x14ac:dyDescent="0.35">
      <c r="A14114" s="2">
        <f t="shared" si="286"/>
        <v>56116</v>
      </c>
    </row>
    <row r="14115" spans="1:1" x14ac:dyDescent="0.35">
      <c r="A14115" s="2">
        <f t="shared" si="286"/>
        <v>56117</v>
      </c>
    </row>
    <row r="14116" spans="1:1" x14ac:dyDescent="0.35">
      <c r="A14116" s="2">
        <f t="shared" si="286"/>
        <v>56118</v>
      </c>
    </row>
    <row r="14117" spans="1:1" x14ac:dyDescent="0.35">
      <c r="A14117" s="2">
        <f t="shared" si="286"/>
        <v>56119</v>
      </c>
    </row>
    <row r="14118" spans="1:1" x14ac:dyDescent="0.35">
      <c r="A14118" s="2">
        <f t="shared" si="286"/>
        <v>56120</v>
      </c>
    </row>
    <row r="14119" spans="1:1" x14ac:dyDescent="0.35">
      <c r="A14119" s="2">
        <f t="shared" si="286"/>
        <v>56121</v>
      </c>
    </row>
    <row r="14120" spans="1:1" x14ac:dyDescent="0.35">
      <c r="A14120" s="2">
        <f t="shared" si="286"/>
        <v>56122</v>
      </c>
    </row>
    <row r="14121" spans="1:1" x14ac:dyDescent="0.35">
      <c r="A14121" s="2">
        <f t="shared" si="286"/>
        <v>56123</v>
      </c>
    </row>
    <row r="14122" spans="1:1" x14ac:dyDescent="0.35">
      <c r="A14122" s="2">
        <f t="shared" ref="A14122:A14185" si="287">A14121+1</f>
        <v>56124</v>
      </c>
    </row>
    <row r="14123" spans="1:1" x14ac:dyDescent="0.35">
      <c r="A14123" s="2">
        <f t="shared" si="287"/>
        <v>56125</v>
      </c>
    </row>
    <row r="14124" spans="1:1" x14ac:dyDescent="0.35">
      <c r="A14124" s="2">
        <f t="shared" si="287"/>
        <v>56126</v>
      </c>
    </row>
    <row r="14125" spans="1:1" x14ac:dyDescent="0.35">
      <c r="A14125" s="2">
        <f t="shared" si="287"/>
        <v>56127</v>
      </c>
    </row>
    <row r="14126" spans="1:1" x14ac:dyDescent="0.35">
      <c r="A14126" s="2">
        <f t="shared" si="287"/>
        <v>56128</v>
      </c>
    </row>
    <row r="14127" spans="1:1" x14ac:dyDescent="0.35">
      <c r="A14127" s="2">
        <f t="shared" si="287"/>
        <v>56129</v>
      </c>
    </row>
    <row r="14128" spans="1:1" x14ac:dyDescent="0.35">
      <c r="A14128" s="2">
        <f t="shared" si="287"/>
        <v>56130</v>
      </c>
    </row>
    <row r="14129" spans="1:1" x14ac:dyDescent="0.35">
      <c r="A14129" s="2">
        <f t="shared" si="287"/>
        <v>56131</v>
      </c>
    </row>
    <row r="14130" spans="1:1" x14ac:dyDescent="0.35">
      <c r="A14130" s="2">
        <f t="shared" si="287"/>
        <v>56132</v>
      </c>
    </row>
    <row r="14131" spans="1:1" x14ac:dyDescent="0.35">
      <c r="A14131" s="2">
        <f t="shared" si="287"/>
        <v>56133</v>
      </c>
    </row>
    <row r="14132" spans="1:1" x14ac:dyDescent="0.35">
      <c r="A14132" s="2">
        <f t="shared" si="287"/>
        <v>56134</v>
      </c>
    </row>
    <row r="14133" spans="1:1" x14ac:dyDescent="0.35">
      <c r="A14133" s="2">
        <f t="shared" si="287"/>
        <v>56135</v>
      </c>
    </row>
    <row r="14134" spans="1:1" x14ac:dyDescent="0.35">
      <c r="A14134" s="2">
        <f t="shared" si="287"/>
        <v>56136</v>
      </c>
    </row>
    <row r="14135" spans="1:1" x14ac:dyDescent="0.35">
      <c r="A14135" s="2">
        <f t="shared" si="287"/>
        <v>56137</v>
      </c>
    </row>
    <row r="14136" spans="1:1" x14ac:dyDescent="0.35">
      <c r="A14136" s="2">
        <f t="shared" si="287"/>
        <v>56138</v>
      </c>
    </row>
    <row r="14137" spans="1:1" x14ac:dyDescent="0.35">
      <c r="A14137" s="2">
        <f t="shared" si="287"/>
        <v>56139</v>
      </c>
    </row>
    <row r="14138" spans="1:1" x14ac:dyDescent="0.35">
      <c r="A14138" s="2">
        <f t="shared" si="287"/>
        <v>56140</v>
      </c>
    </row>
    <row r="14139" spans="1:1" x14ac:dyDescent="0.35">
      <c r="A14139" s="2">
        <f t="shared" si="287"/>
        <v>56141</v>
      </c>
    </row>
    <row r="14140" spans="1:1" x14ac:dyDescent="0.35">
      <c r="A14140" s="2">
        <f t="shared" si="287"/>
        <v>56142</v>
      </c>
    </row>
    <row r="14141" spans="1:1" x14ac:dyDescent="0.35">
      <c r="A14141" s="2">
        <f t="shared" si="287"/>
        <v>56143</v>
      </c>
    </row>
    <row r="14142" spans="1:1" x14ac:dyDescent="0.35">
      <c r="A14142" s="2">
        <f t="shared" si="287"/>
        <v>56144</v>
      </c>
    </row>
    <row r="14143" spans="1:1" x14ac:dyDescent="0.35">
      <c r="A14143" s="2">
        <f t="shared" si="287"/>
        <v>56145</v>
      </c>
    </row>
    <row r="14144" spans="1:1" x14ac:dyDescent="0.35">
      <c r="A14144" s="2">
        <f t="shared" si="287"/>
        <v>56146</v>
      </c>
    </row>
    <row r="14145" spans="1:1" x14ac:dyDescent="0.35">
      <c r="A14145" s="2">
        <f t="shared" si="287"/>
        <v>56147</v>
      </c>
    </row>
    <row r="14146" spans="1:1" x14ac:dyDescent="0.35">
      <c r="A14146" s="2">
        <f t="shared" si="287"/>
        <v>56148</v>
      </c>
    </row>
    <row r="14147" spans="1:1" x14ac:dyDescent="0.35">
      <c r="A14147" s="2">
        <f t="shared" si="287"/>
        <v>56149</v>
      </c>
    </row>
    <row r="14148" spans="1:1" x14ac:dyDescent="0.35">
      <c r="A14148" s="2">
        <f t="shared" si="287"/>
        <v>56150</v>
      </c>
    </row>
    <row r="14149" spans="1:1" x14ac:dyDescent="0.35">
      <c r="A14149" s="2">
        <f t="shared" si="287"/>
        <v>56151</v>
      </c>
    </row>
    <row r="14150" spans="1:1" x14ac:dyDescent="0.35">
      <c r="A14150" s="2">
        <f t="shared" si="287"/>
        <v>56152</v>
      </c>
    </row>
    <row r="14151" spans="1:1" x14ac:dyDescent="0.35">
      <c r="A14151" s="2">
        <f t="shared" si="287"/>
        <v>56153</v>
      </c>
    </row>
    <row r="14152" spans="1:1" x14ac:dyDescent="0.35">
      <c r="A14152" s="2">
        <f t="shared" si="287"/>
        <v>56154</v>
      </c>
    </row>
    <row r="14153" spans="1:1" x14ac:dyDescent="0.35">
      <c r="A14153" s="2">
        <f t="shared" si="287"/>
        <v>56155</v>
      </c>
    </row>
    <row r="14154" spans="1:1" x14ac:dyDescent="0.35">
      <c r="A14154" s="2">
        <f t="shared" si="287"/>
        <v>56156</v>
      </c>
    </row>
    <row r="14155" spans="1:1" x14ac:dyDescent="0.35">
      <c r="A14155" s="2">
        <f t="shared" si="287"/>
        <v>56157</v>
      </c>
    </row>
    <row r="14156" spans="1:1" x14ac:dyDescent="0.35">
      <c r="A14156" s="2">
        <f t="shared" si="287"/>
        <v>56158</v>
      </c>
    </row>
    <row r="14157" spans="1:1" x14ac:dyDescent="0.35">
      <c r="A14157" s="2">
        <f t="shared" si="287"/>
        <v>56159</v>
      </c>
    </row>
    <row r="14158" spans="1:1" x14ac:dyDescent="0.35">
      <c r="A14158" s="2">
        <f t="shared" si="287"/>
        <v>56160</v>
      </c>
    </row>
    <row r="14159" spans="1:1" x14ac:dyDescent="0.35">
      <c r="A14159" s="2">
        <f t="shared" si="287"/>
        <v>56161</v>
      </c>
    </row>
    <row r="14160" spans="1:1" x14ac:dyDescent="0.35">
      <c r="A14160" s="2">
        <f t="shared" si="287"/>
        <v>56162</v>
      </c>
    </row>
    <row r="14161" spans="1:1" x14ac:dyDescent="0.35">
      <c r="A14161" s="2">
        <f t="shared" si="287"/>
        <v>56163</v>
      </c>
    </row>
    <row r="14162" spans="1:1" x14ac:dyDescent="0.35">
      <c r="A14162" s="2">
        <f t="shared" si="287"/>
        <v>56164</v>
      </c>
    </row>
    <row r="14163" spans="1:1" x14ac:dyDescent="0.35">
      <c r="A14163" s="2">
        <f t="shared" si="287"/>
        <v>56165</v>
      </c>
    </row>
    <row r="14164" spans="1:1" x14ac:dyDescent="0.35">
      <c r="A14164" s="2">
        <f t="shared" si="287"/>
        <v>56166</v>
      </c>
    </row>
    <row r="14165" spans="1:1" x14ac:dyDescent="0.35">
      <c r="A14165" s="2">
        <f t="shared" si="287"/>
        <v>56167</v>
      </c>
    </row>
    <row r="14166" spans="1:1" x14ac:dyDescent="0.35">
      <c r="A14166" s="2">
        <f t="shared" si="287"/>
        <v>56168</v>
      </c>
    </row>
    <row r="14167" spans="1:1" x14ac:dyDescent="0.35">
      <c r="A14167" s="2">
        <f t="shared" si="287"/>
        <v>56169</v>
      </c>
    </row>
    <row r="14168" spans="1:1" x14ac:dyDescent="0.35">
      <c r="A14168" s="2">
        <f t="shared" si="287"/>
        <v>56170</v>
      </c>
    </row>
    <row r="14169" spans="1:1" x14ac:dyDescent="0.35">
      <c r="A14169" s="2">
        <f t="shared" si="287"/>
        <v>56171</v>
      </c>
    </row>
    <row r="14170" spans="1:1" x14ac:dyDescent="0.35">
      <c r="A14170" s="2">
        <f t="shared" si="287"/>
        <v>56172</v>
      </c>
    </row>
    <row r="14171" spans="1:1" x14ac:dyDescent="0.35">
      <c r="A14171" s="2">
        <f t="shared" si="287"/>
        <v>56173</v>
      </c>
    </row>
    <row r="14172" spans="1:1" x14ac:dyDescent="0.35">
      <c r="A14172" s="2">
        <f t="shared" si="287"/>
        <v>56174</v>
      </c>
    </row>
    <row r="14173" spans="1:1" x14ac:dyDescent="0.35">
      <c r="A14173" s="2">
        <f t="shared" si="287"/>
        <v>56175</v>
      </c>
    </row>
    <row r="14174" spans="1:1" x14ac:dyDescent="0.35">
      <c r="A14174" s="2">
        <f t="shared" si="287"/>
        <v>56176</v>
      </c>
    </row>
    <row r="14175" spans="1:1" x14ac:dyDescent="0.35">
      <c r="A14175" s="2">
        <f t="shared" si="287"/>
        <v>56177</v>
      </c>
    </row>
    <row r="14176" spans="1:1" x14ac:dyDescent="0.35">
      <c r="A14176" s="2">
        <f t="shared" si="287"/>
        <v>56178</v>
      </c>
    </row>
    <row r="14177" spans="1:1" x14ac:dyDescent="0.35">
      <c r="A14177" s="2">
        <f t="shared" si="287"/>
        <v>56179</v>
      </c>
    </row>
    <row r="14178" spans="1:1" x14ac:dyDescent="0.35">
      <c r="A14178" s="2">
        <f t="shared" si="287"/>
        <v>56180</v>
      </c>
    </row>
    <row r="14179" spans="1:1" x14ac:dyDescent="0.35">
      <c r="A14179" s="2">
        <f t="shared" si="287"/>
        <v>56181</v>
      </c>
    </row>
    <row r="14180" spans="1:1" x14ac:dyDescent="0.35">
      <c r="A14180" s="2">
        <f t="shared" si="287"/>
        <v>56182</v>
      </c>
    </row>
    <row r="14181" spans="1:1" x14ac:dyDescent="0.35">
      <c r="A14181" s="2">
        <f t="shared" si="287"/>
        <v>56183</v>
      </c>
    </row>
    <row r="14182" spans="1:1" x14ac:dyDescent="0.35">
      <c r="A14182" s="2">
        <f t="shared" si="287"/>
        <v>56184</v>
      </c>
    </row>
    <row r="14183" spans="1:1" x14ac:dyDescent="0.35">
      <c r="A14183" s="2">
        <f t="shared" si="287"/>
        <v>56185</v>
      </c>
    </row>
    <row r="14184" spans="1:1" x14ac:dyDescent="0.35">
      <c r="A14184" s="2">
        <f t="shared" si="287"/>
        <v>56186</v>
      </c>
    </row>
    <row r="14185" spans="1:1" x14ac:dyDescent="0.35">
      <c r="A14185" s="2">
        <f t="shared" si="287"/>
        <v>56187</v>
      </c>
    </row>
    <row r="14186" spans="1:1" x14ac:dyDescent="0.35">
      <c r="A14186" s="2">
        <f t="shared" ref="A14186:A14249" si="288">A14185+1</f>
        <v>56188</v>
      </c>
    </row>
    <row r="14187" spans="1:1" x14ac:dyDescent="0.35">
      <c r="A14187" s="2">
        <f t="shared" si="288"/>
        <v>56189</v>
      </c>
    </row>
    <row r="14188" spans="1:1" x14ac:dyDescent="0.35">
      <c r="A14188" s="2">
        <f t="shared" si="288"/>
        <v>56190</v>
      </c>
    </row>
    <row r="14189" spans="1:1" x14ac:dyDescent="0.35">
      <c r="A14189" s="2">
        <f t="shared" si="288"/>
        <v>56191</v>
      </c>
    </row>
    <row r="14190" spans="1:1" x14ac:dyDescent="0.35">
      <c r="A14190" s="2">
        <f t="shared" si="288"/>
        <v>56192</v>
      </c>
    </row>
    <row r="14191" spans="1:1" x14ac:dyDescent="0.35">
      <c r="A14191" s="2">
        <f t="shared" si="288"/>
        <v>56193</v>
      </c>
    </row>
    <row r="14192" spans="1:1" x14ac:dyDescent="0.35">
      <c r="A14192" s="2">
        <f t="shared" si="288"/>
        <v>56194</v>
      </c>
    </row>
    <row r="14193" spans="1:1" x14ac:dyDescent="0.35">
      <c r="A14193" s="2">
        <f t="shared" si="288"/>
        <v>56195</v>
      </c>
    </row>
    <row r="14194" spans="1:1" x14ac:dyDescent="0.35">
      <c r="A14194" s="2">
        <f t="shared" si="288"/>
        <v>56196</v>
      </c>
    </row>
    <row r="14195" spans="1:1" x14ac:dyDescent="0.35">
      <c r="A14195" s="2">
        <f t="shared" si="288"/>
        <v>56197</v>
      </c>
    </row>
    <row r="14196" spans="1:1" x14ac:dyDescent="0.35">
      <c r="A14196" s="2">
        <f t="shared" si="288"/>
        <v>56198</v>
      </c>
    </row>
    <row r="14197" spans="1:1" x14ac:dyDescent="0.35">
      <c r="A14197" s="2">
        <f t="shared" si="288"/>
        <v>56199</v>
      </c>
    </row>
    <row r="14198" spans="1:1" x14ac:dyDescent="0.35">
      <c r="A14198" s="2">
        <f t="shared" si="288"/>
        <v>56200</v>
      </c>
    </row>
    <row r="14199" spans="1:1" x14ac:dyDescent="0.35">
      <c r="A14199" s="2">
        <f t="shared" si="288"/>
        <v>56201</v>
      </c>
    </row>
    <row r="14200" spans="1:1" x14ac:dyDescent="0.35">
      <c r="A14200" s="2">
        <f t="shared" si="288"/>
        <v>56202</v>
      </c>
    </row>
    <row r="14201" spans="1:1" x14ac:dyDescent="0.35">
      <c r="A14201" s="2">
        <f t="shared" si="288"/>
        <v>56203</v>
      </c>
    </row>
    <row r="14202" spans="1:1" x14ac:dyDescent="0.35">
      <c r="A14202" s="2">
        <f t="shared" si="288"/>
        <v>56204</v>
      </c>
    </row>
    <row r="14203" spans="1:1" x14ac:dyDescent="0.35">
      <c r="A14203" s="2">
        <f t="shared" si="288"/>
        <v>56205</v>
      </c>
    </row>
    <row r="14204" spans="1:1" x14ac:dyDescent="0.35">
      <c r="A14204" s="2">
        <f t="shared" si="288"/>
        <v>56206</v>
      </c>
    </row>
    <row r="14205" spans="1:1" x14ac:dyDescent="0.35">
      <c r="A14205" s="2">
        <f t="shared" si="288"/>
        <v>56207</v>
      </c>
    </row>
    <row r="14206" spans="1:1" x14ac:dyDescent="0.35">
      <c r="A14206" s="2">
        <f t="shared" si="288"/>
        <v>56208</v>
      </c>
    </row>
    <row r="14207" spans="1:1" x14ac:dyDescent="0.35">
      <c r="A14207" s="2">
        <f t="shared" si="288"/>
        <v>56209</v>
      </c>
    </row>
    <row r="14208" spans="1:1" x14ac:dyDescent="0.35">
      <c r="A14208" s="2">
        <f t="shared" si="288"/>
        <v>56210</v>
      </c>
    </row>
    <row r="14209" spans="1:1" x14ac:dyDescent="0.35">
      <c r="A14209" s="2">
        <f t="shared" si="288"/>
        <v>56211</v>
      </c>
    </row>
    <row r="14210" spans="1:1" x14ac:dyDescent="0.35">
      <c r="A14210" s="2">
        <f t="shared" si="288"/>
        <v>56212</v>
      </c>
    </row>
    <row r="14211" spans="1:1" x14ac:dyDescent="0.35">
      <c r="A14211" s="2">
        <f t="shared" si="288"/>
        <v>56213</v>
      </c>
    </row>
    <row r="14212" spans="1:1" x14ac:dyDescent="0.35">
      <c r="A14212" s="2">
        <f t="shared" si="288"/>
        <v>56214</v>
      </c>
    </row>
    <row r="14213" spans="1:1" x14ac:dyDescent="0.35">
      <c r="A14213" s="2">
        <f t="shared" si="288"/>
        <v>56215</v>
      </c>
    </row>
    <row r="14214" spans="1:1" x14ac:dyDescent="0.35">
      <c r="A14214" s="2">
        <f t="shared" si="288"/>
        <v>56216</v>
      </c>
    </row>
    <row r="14215" spans="1:1" x14ac:dyDescent="0.35">
      <c r="A14215" s="2">
        <f t="shared" si="288"/>
        <v>56217</v>
      </c>
    </row>
    <row r="14216" spans="1:1" x14ac:dyDescent="0.35">
      <c r="A14216" s="2">
        <f t="shared" si="288"/>
        <v>56218</v>
      </c>
    </row>
    <row r="14217" spans="1:1" x14ac:dyDescent="0.35">
      <c r="A14217" s="2">
        <f t="shared" si="288"/>
        <v>56219</v>
      </c>
    </row>
    <row r="14218" spans="1:1" x14ac:dyDescent="0.35">
      <c r="A14218" s="2">
        <f t="shared" si="288"/>
        <v>56220</v>
      </c>
    </row>
    <row r="14219" spans="1:1" x14ac:dyDescent="0.35">
      <c r="A14219" s="2">
        <f t="shared" si="288"/>
        <v>56221</v>
      </c>
    </row>
    <row r="14220" spans="1:1" x14ac:dyDescent="0.35">
      <c r="A14220" s="2">
        <f t="shared" si="288"/>
        <v>56222</v>
      </c>
    </row>
    <row r="14221" spans="1:1" x14ac:dyDescent="0.35">
      <c r="A14221" s="2">
        <f t="shared" si="288"/>
        <v>56223</v>
      </c>
    </row>
    <row r="14222" spans="1:1" x14ac:dyDescent="0.35">
      <c r="A14222" s="2">
        <f t="shared" si="288"/>
        <v>56224</v>
      </c>
    </row>
    <row r="14223" spans="1:1" x14ac:dyDescent="0.35">
      <c r="A14223" s="2">
        <f t="shared" si="288"/>
        <v>56225</v>
      </c>
    </row>
    <row r="14224" spans="1:1" x14ac:dyDescent="0.35">
      <c r="A14224" s="2">
        <f t="shared" si="288"/>
        <v>56226</v>
      </c>
    </row>
    <row r="14225" spans="1:1" x14ac:dyDescent="0.35">
      <c r="A14225" s="2">
        <f t="shared" si="288"/>
        <v>56227</v>
      </c>
    </row>
    <row r="14226" spans="1:1" x14ac:dyDescent="0.35">
      <c r="A14226" s="2">
        <f t="shared" si="288"/>
        <v>56228</v>
      </c>
    </row>
    <row r="14227" spans="1:1" x14ac:dyDescent="0.35">
      <c r="A14227" s="2">
        <f t="shared" si="288"/>
        <v>56229</v>
      </c>
    </row>
    <row r="14228" spans="1:1" x14ac:dyDescent="0.35">
      <c r="A14228" s="2">
        <f t="shared" si="288"/>
        <v>56230</v>
      </c>
    </row>
    <row r="14229" spans="1:1" x14ac:dyDescent="0.35">
      <c r="A14229" s="2">
        <f t="shared" si="288"/>
        <v>56231</v>
      </c>
    </row>
    <row r="14230" spans="1:1" x14ac:dyDescent="0.35">
      <c r="A14230" s="2">
        <f t="shared" si="288"/>
        <v>56232</v>
      </c>
    </row>
    <row r="14231" spans="1:1" x14ac:dyDescent="0.35">
      <c r="A14231" s="2">
        <f t="shared" si="288"/>
        <v>56233</v>
      </c>
    </row>
    <row r="14232" spans="1:1" x14ac:dyDescent="0.35">
      <c r="A14232" s="2">
        <f t="shared" si="288"/>
        <v>56234</v>
      </c>
    </row>
    <row r="14233" spans="1:1" x14ac:dyDescent="0.35">
      <c r="A14233" s="2">
        <f t="shared" si="288"/>
        <v>56235</v>
      </c>
    </row>
    <row r="14234" spans="1:1" x14ac:dyDescent="0.35">
      <c r="A14234" s="2">
        <f t="shared" si="288"/>
        <v>56236</v>
      </c>
    </row>
    <row r="14235" spans="1:1" x14ac:dyDescent="0.35">
      <c r="A14235" s="2">
        <f t="shared" si="288"/>
        <v>56237</v>
      </c>
    </row>
    <row r="14236" spans="1:1" x14ac:dyDescent="0.35">
      <c r="A14236" s="2">
        <f t="shared" si="288"/>
        <v>56238</v>
      </c>
    </row>
    <row r="14237" spans="1:1" x14ac:dyDescent="0.35">
      <c r="A14237" s="2">
        <f t="shared" si="288"/>
        <v>56239</v>
      </c>
    </row>
    <row r="14238" spans="1:1" x14ac:dyDescent="0.35">
      <c r="A14238" s="2">
        <f t="shared" si="288"/>
        <v>56240</v>
      </c>
    </row>
    <row r="14239" spans="1:1" x14ac:dyDescent="0.35">
      <c r="A14239" s="2">
        <f t="shared" si="288"/>
        <v>56241</v>
      </c>
    </row>
    <row r="14240" spans="1:1" x14ac:dyDescent="0.35">
      <c r="A14240" s="2">
        <f t="shared" si="288"/>
        <v>56242</v>
      </c>
    </row>
    <row r="14241" spans="1:1" x14ac:dyDescent="0.35">
      <c r="A14241" s="2">
        <f t="shared" si="288"/>
        <v>56243</v>
      </c>
    </row>
    <row r="14242" spans="1:1" x14ac:dyDescent="0.35">
      <c r="A14242" s="2">
        <f t="shared" si="288"/>
        <v>56244</v>
      </c>
    </row>
    <row r="14243" spans="1:1" x14ac:dyDescent="0.35">
      <c r="A14243" s="2">
        <f t="shared" si="288"/>
        <v>56245</v>
      </c>
    </row>
    <row r="14244" spans="1:1" x14ac:dyDescent="0.35">
      <c r="A14244" s="2">
        <f t="shared" si="288"/>
        <v>56246</v>
      </c>
    </row>
    <row r="14245" spans="1:1" x14ac:dyDescent="0.35">
      <c r="A14245" s="2">
        <f t="shared" si="288"/>
        <v>56247</v>
      </c>
    </row>
    <row r="14246" spans="1:1" x14ac:dyDescent="0.35">
      <c r="A14246" s="2">
        <f t="shared" si="288"/>
        <v>56248</v>
      </c>
    </row>
    <row r="14247" spans="1:1" x14ac:dyDescent="0.35">
      <c r="A14247" s="2">
        <f t="shared" si="288"/>
        <v>56249</v>
      </c>
    </row>
    <row r="14248" spans="1:1" x14ac:dyDescent="0.35">
      <c r="A14248" s="2">
        <f t="shared" si="288"/>
        <v>56250</v>
      </c>
    </row>
    <row r="14249" spans="1:1" x14ac:dyDescent="0.35">
      <c r="A14249" s="2">
        <f t="shared" si="288"/>
        <v>56251</v>
      </c>
    </row>
    <row r="14250" spans="1:1" x14ac:dyDescent="0.35">
      <c r="A14250" s="2">
        <f t="shared" ref="A14250:A14313" si="289">A14249+1</f>
        <v>56252</v>
      </c>
    </row>
    <row r="14251" spans="1:1" x14ac:dyDescent="0.35">
      <c r="A14251" s="2">
        <f t="shared" si="289"/>
        <v>56253</v>
      </c>
    </row>
    <row r="14252" spans="1:1" x14ac:dyDescent="0.35">
      <c r="A14252" s="2">
        <f t="shared" si="289"/>
        <v>56254</v>
      </c>
    </row>
    <row r="14253" spans="1:1" x14ac:dyDescent="0.35">
      <c r="A14253" s="2">
        <f t="shared" si="289"/>
        <v>56255</v>
      </c>
    </row>
    <row r="14254" spans="1:1" x14ac:dyDescent="0.35">
      <c r="A14254" s="2">
        <f t="shared" si="289"/>
        <v>56256</v>
      </c>
    </row>
    <row r="14255" spans="1:1" x14ac:dyDescent="0.35">
      <c r="A14255" s="2">
        <f t="shared" si="289"/>
        <v>56257</v>
      </c>
    </row>
    <row r="14256" spans="1:1" x14ac:dyDescent="0.35">
      <c r="A14256" s="2">
        <f t="shared" si="289"/>
        <v>56258</v>
      </c>
    </row>
    <row r="14257" spans="1:1" x14ac:dyDescent="0.35">
      <c r="A14257" s="2">
        <f t="shared" si="289"/>
        <v>56259</v>
      </c>
    </row>
    <row r="14258" spans="1:1" x14ac:dyDescent="0.35">
      <c r="A14258" s="2">
        <f t="shared" si="289"/>
        <v>56260</v>
      </c>
    </row>
    <row r="14259" spans="1:1" x14ac:dyDescent="0.35">
      <c r="A14259" s="2">
        <f t="shared" si="289"/>
        <v>56261</v>
      </c>
    </row>
    <row r="14260" spans="1:1" x14ac:dyDescent="0.35">
      <c r="A14260" s="2">
        <f t="shared" si="289"/>
        <v>56262</v>
      </c>
    </row>
    <row r="14261" spans="1:1" x14ac:dyDescent="0.35">
      <c r="A14261" s="2">
        <f t="shared" si="289"/>
        <v>56263</v>
      </c>
    </row>
    <row r="14262" spans="1:1" x14ac:dyDescent="0.35">
      <c r="A14262" s="2">
        <f t="shared" si="289"/>
        <v>56264</v>
      </c>
    </row>
    <row r="14263" spans="1:1" x14ac:dyDescent="0.35">
      <c r="A14263" s="2">
        <f t="shared" si="289"/>
        <v>56265</v>
      </c>
    </row>
    <row r="14264" spans="1:1" x14ac:dyDescent="0.35">
      <c r="A14264" s="2">
        <f t="shared" si="289"/>
        <v>56266</v>
      </c>
    </row>
    <row r="14265" spans="1:1" x14ac:dyDescent="0.35">
      <c r="A14265" s="2">
        <f t="shared" si="289"/>
        <v>56267</v>
      </c>
    </row>
    <row r="14266" spans="1:1" x14ac:dyDescent="0.35">
      <c r="A14266" s="2">
        <f t="shared" si="289"/>
        <v>56268</v>
      </c>
    </row>
    <row r="14267" spans="1:1" x14ac:dyDescent="0.35">
      <c r="A14267" s="2">
        <f t="shared" si="289"/>
        <v>56269</v>
      </c>
    </row>
    <row r="14268" spans="1:1" x14ac:dyDescent="0.35">
      <c r="A14268" s="2">
        <f t="shared" si="289"/>
        <v>56270</v>
      </c>
    </row>
    <row r="14269" spans="1:1" x14ac:dyDescent="0.35">
      <c r="A14269" s="2">
        <f t="shared" si="289"/>
        <v>56271</v>
      </c>
    </row>
    <row r="14270" spans="1:1" x14ac:dyDescent="0.35">
      <c r="A14270" s="2">
        <f t="shared" si="289"/>
        <v>56272</v>
      </c>
    </row>
    <row r="14271" spans="1:1" x14ac:dyDescent="0.35">
      <c r="A14271" s="2">
        <f t="shared" si="289"/>
        <v>56273</v>
      </c>
    </row>
    <row r="14272" spans="1:1" x14ac:dyDescent="0.35">
      <c r="A14272" s="2">
        <f t="shared" si="289"/>
        <v>56274</v>
      </c>
    </row>
    <row r="14273" spans="1:1" x14ac:dyDescent="0.35">
      <c r="A14273" s="2">
        <f t="shared" si="289"/>
        <v>56275</v>
      </c>
    </row>
    <row r="14274" spans="1:1" x14ac:dyDescent="0.35">
      <c r="A14274" s="2">
        <f t="shared" si="289"/>
        <v>56276</v>
      </c>
    </row>
    <row r="14275" spans="1:1" x14ac:dyDescent="0.35">
      <c r="A14275" s="2">
        <f t="shared" si="289"/>
        <v>56277</v>
      </c>
    </row>
    <row r="14276" spans="1:1" x14ac:dyDescent="0.35">
      <c r="A14276" s="2">
        <f t="shared" si="289"/>
        <v>56278</v>
      </c>
    </row>
    <row r="14277" spans="1:1" x14ac:dyDescent="0.35">
      <c r="A14277" s="2">
        <f t="shared" si="289"/>
        <v>56279</v>
      </c>
    </row>
    <row r="14278" spans="1:1" x14ac:dyDescent="0.35">
      <c r="A14278" s="2">
        <f t="shared" si="289"/>
        <v>56280</v>
      </c>
    </row>
    <row r="14279" spans="1:1" x14ac:dyDescent="0.35">
      <c r="A14279" s="2">
        <f t="shared" si="289"/>
        <v>56281</v>
      </c>
    </row>
    <row r="14280" spans="1:1" x14ac:dyDescent="0.35">
      <c r="A14280" s="2">
        <f t="shared" si="289"/>
        <v>56282</v>
      </c>
    </row>
    <row r="14281" spans="1:1" x14ac:dyDescent="0.35">
      <c r="A14281" s="2">
        <f t="shared" si="289"/>
        <v>56283</v>
      </c>
    </row>
    <row r="14282" spans="1:1" x14ac:dyDescent="0.35">
      <c r="A14282" s="2">
        <f t="shared" si="289"/>
        <v>56284</v>
      </c>
    </row>
    <row r="14283" spans="1:1" x14ac:dyDescent="0.35">
      <c r="A14283" s="2">
        <f t="shared" si="289"/>
        <v>56285</v>
      </c>
    </row>
    <row r="14284" spans="1:1" x14ac:dyDescent="0.35">
      <c r="A14284" s="2">
        <f t="shared" si="289"/>
        <v>56286</v>
      </c>
    </row>
    <row r="14285" spans="1:1" x14ac:dyDescent="0.35">
      <c r="A14285" s="2">
        <f t="shared" si="289"/>
        <v>56287</v>
      </c>
    </row>
    <row r="14286" spans="1:1" x14ac:dyDescent="0.35">
      <c r="A14286" s="2">
        <f t="shared" si="289"/>
        <v>56288</v>
      </c>
    </row>
    <row r="14287" spans="1:1" x14ac:dyDescent="0.35">
      <c r="A14287" s="2">
        <f t="shared" si="289"/>
        <v>56289</v>
      </c>
    </row>
    <row r="14288" spans="1:1" x14ac:dyDescent="0.35">
      <c r="A14288" s="2">
        <f t="shared" si="289"/>
        <v>56290</v>
      </c>
    </row>
    <row r="14289" spans="1:1" x14ac:dyDescent="0.35">
      <c r="A14289" s="2">
        <f t="shared" si="289"/>
        <v>56291</v>
      </c>
    </row>
    <row r="14290" spans="1:1" x14ac:dyDescent="0.35">
      <c r="A14290" s="2">
        <f t="shared" si="289"/>
        <v>56292</v>
      </c>
    </row>
    <row r="14291" spans="1:1" x14ac:dyDescent="0.35">
      <c r="A14291" s="2">
        <f t="shared" si="289"/>
        <v>56293</v>
      </c>
    </row>
    <row r="14292" spans="1:1" x14ac:dyDescent="0.35">
      <c r="A14292" s="2">
        <f t="shared" si="289"/>
        <v>56294</v>
      </c>
    </row>
    <row r="14293" spans="1:1" x14ac:dyDescent="0.35">
      <c r="A14293" s="2">
        <f t="shared" si="289"/>
        <v>56295</v>
      </c>
    </row>
    <row r="14294" spans="1:1" x14ac:dyDescent="0.35">
      <c r="A14294" s="2">
        <f t="shared" si="289"/>
        <v>56296</v>
      </c>
    </row>
    <row r="14295" spans="1:1" x14ac:dyDescent="0.35">
      <c r="A14295" s="2">
        <f t="shared" si="289"/>
        <v>56297</v>
      </c>
    </row>
    <row r="14296" spans="1:1" x14ac:dyDescent="0.35">
      <c r="A14296" s="2">
        <f t="shared" si="289"/>
        <v>56298</v>
      </c>
    </row>
    <row r="14297" spans="1:1" x14ac:dyDescent="0.35">
      <c r="A14297" s="2">
        <f t="shared" si="289"/>
        <v>56299</v>
      </c>
    </row>
    <row r="14298" spans="1:1" x14ac:dyDescent="0.35">
      <c r="A14298" s="2">
        <f t="shared" si="289"/>
        <v>56300</v>
      </c>
    </row>
    <row r="14299" spans="1:1" x14ac:dyDescent="0.35">
      <c r="A14299" s="2">
        <f t="shared" si="289"/>
        <v>56301</v>
      </c>
    </row>
    <row r="14300" spans="1:1" x14ac:dyDescent="0.35">
      <c r="A14300" s="2">
        <f t="shared" si="289"/>
        <v>56302</v>
      </c>
    </row>
    <row r="14301" spans="1:1" x14ac:dyDescent="0.35">
      <c r="A14301" s="2">
        <f t="shared" si="289"/>
        <v>56303</v>
      </c>
    </row>
    <row r="14302" spans="1:1" x14ac:dyDescent="0.35">
      <c r="A14302" s="2">
        <f t="shared" si="289"/>
        <v>56304</v>
      </c>
    </row>
    <row r="14303" spans="1:1" x14ac:dyDescent="0.35">
      <c r="A14303" s="2">
        <f t="shared" si="289"/>
        <v>56305</v>
      </c>
    </row>
    <row r="14304" spans="1:1" x14ac:dyDescent="0.35">
      <c r="A14304" s="2">
        <f t="shared" si="289"/>
        <v>56306</v>
      </c>
    </row>
    <row r="14305" spans="1:1" x14ac:dyDescent="0.35">
      <c r="A14305" s="2">
        <f t="shared" si="289"/>
        <v>56307</v>
      </c>
    </row>
    <row r="14306" spans="1:1" x14ac:dyDescent="0.35">
      <c r="A14306" s="2">
        <f t="shared" si="289"/>
        <v>56308</v>
      </c>
    </row>
    <row r="14307" spans="1:1" x14ac:dyDescent="0.35">
      <c r="A14307" s="2">
        <f t="shared" si="289"/>
        <v>56309</v>
      </c>
    </row>
    <row r="14308" spans="1:1" x14ac:dyDescent="0.35">
      <c r="A14308" s="2">
        <f t="shared" si="289"/>
        <v>56310</v>
      </c>
    </row>
    <row r="14309" spans="1:1" x14ac:dyDescent="0.35">
      <c r="A14309" s="2">
        <f t="shared" si="289"/>
        <v>56311</v>
      </c>
    </row>
    <row r="14310" spans="1:1" x14ac:dyDescent="0.35">
      <c r="A14310" s="2">
        <f t="shared" si="289"/>
        <v>56312</v>
      </c>
    </row>
    <row r="14311" spans="1:1" x14ac:dyDescent="0.35">
      <c r="A14311" s="2">
        <f t="shared" si="289"/>
        <v>56313</v>
      </c>
    </row>
    <row r="14312" spans="1:1" x14ac:dyDescent="0.35">
      <c r="A14312" s="2">
        <f t="shared" si="289"/>
        <v>56314</v>
      </c>
    </row>
    <row r="14313" spans="1:1" x14ac:dyDescent="0.35">
      <c r="A14313" s="2">
        <f t="shared" si="289"/>
        <v>56315</v>
      </c>
    </row>
    <row r="14314" spans="1:1" x14ac:dyDescent="0.35">
      <c r="A14314" s="2">
        <f t="shared" ref="A14314:A14377" si="290">A14313+1</f>
        <v>56316</v>
      </c>
    </row>
    <row r="14315" spans="1:1" x14ac:dyDescent="0.35">
      <c r="A14315" s="2">
        <f t="shared" si="290"/>
        <v>56317</v>
      </c>
    </row>
    <row r="14316" spans="1:1" x14ac:dyDescent="0.35">
      <c r="A14316" s="2">
        <f t="shared" si="290"/>
        <v>56318</v>
      </c>
    </row>
    <row r="14317" spans="1:1" x14ac:dyDescent="0.35">
      <c r="A14317" s="2">
        <f t="shared" si="290"/>
        <v>56319</v>
      </c>
    </row>
    <row r="14318" spans="1:1" x14ac:dyDescent="0.35">
      <c r="A14318" s="2">
        <f t="shared" si="290"/>
        <v>56320</v>
      </c>
    </row>
    <row r="14319" spans="1:1" x14ac:dyDescent="0.35">
      <c r="A14319" s="2">
        <f t="shared" si="290"/>
        <v>56321</v>
      </c>
    </row>
    <row r="14320" spans="1:1" x14ac:dyDescent="0.35">
      <c r="A14320" s="2">
        <f t="shared" si="290"/>
        <v>56322</v>
      </c>
    </row>
    <row r="14321" spans="1:1" x14ac:dyDescent="0.35">
      <c r="A14321" s="2">
        <f t="shared" si="290"/>
        <v>56323</v>
      </c>
    </row>
    <row r="14322" spans="1:1" x14ac:dyDescent="0.35">
      <c r="A14322" s="2">
        <f t="shared" si="290"/>
        <v>56324</v>
      </c>
    </row>
    <row r="14323" spans="1:1" x14ac:dyDescent="0.35">
      <c r="A14323" s="2">
        <f t="shared" si="290"/>
        <v>56325</v>
      </c>
    </row>
    <row r="14324" spans="1:1" x14ac:dyDescent="0.35">
      <c r="A14324" s="2">
        <f t="shared" si="290"/>
        <v>56326</v>
      </c>
    </row>
    <row r="14325" spans="1:1" x14ac:dyDescent="0.35">
      <c r="A14325" s="2">
        <f t="shared" si="290"/>
        <v>56327</v>
      </c>
    </row>
    <row r="14326" spans="1:1" x14ac:dyDescent="0.35">
      <c r="A14326" s="2">
        <f t="shared" si="290"/>
        <v>56328</v>
      </c>
    </row>
    <row r="14327" spans="1:1" x14ac:dyDescent="0.35">
      <c r="A14327" s="2">
        <f t="shared" si="290"/>
        <v>56329</v>
      </c>
    </row>
    <row r="14328" spans="1:1" x14ac:dyDescent="0.35">
      <c r="A14328" s="2">
        <f t="shared" si="290"/>
        <v>56330</v>
      </c>
    </row>
    <row r="14329" spans="1:1" x14ac:dyDescent="0.35">
      <c r="A14329" s="2">
        <f t="shared" si="290"/>
        <v>56331</v>
      </c>
    </row>
    <row r="14330" spans="1:1" x14ac:dyDescent="0.35">
      <c r="A14330" s="2">
        <f t="shared" si="290"/>
        <v>56332</v>
      </c>
    </row>
    <row r="14331" spans="1:1" x14ac:dyDescent="0.35">
      <c r="A14331" s="2">
        <f t="shared" si="290"/>
        <v>56333</v>
      </c>
    </row>
    <row r="14332" spans="1:1" x14ac:dyDescent="0.35">
      <c r="A14332" s="2">
        <f t="shared" si="290"/>
        <v>56334</v>
      </c>
    </row>
    <row r="14333" spans="1:1" x14ac:dyDescent="0.35">
      <c r="A14333" s="2">
        <f t="shared" si="290"/>
        <v>56335</v>
      </c>
    </row>
    <row r="14334" spans="1:1" x14ac:dyDescent="0.35">
      <c r="A14334" s="2">
        <f t="shared" si="290"/>
        <v>56336</v>
      </c>
    </row>
    <row r="14335" spans="1:1" x14ac:dyDescent="0.35">
      <c r="A14335" s="2">
        <f t="shared" si="290"/>
        <v>56337</v>
      </c>
    </row>
    <row r="14336" spans="1:1" x14ac:dyDescent="0.35">
      <c r="A14336" s="2">
        <f t="shared" si="290"/>
        <v>56338</v>
      </c>
    </row>
    <row r="14337" spans="1:1" x14ac:dyDescent="0.35">
      <c r="A14337" s="2">
        <f t="shared" si="290"/>
        <v>56339</v>
      </c>
    </row>
    <row r="14338" spans="1:1" x14ac:dyDescent="0.35">
      <c r="A14338" s="2">
        <f t="shared" si="290"/>
        <v>56340</v>
      </c>
    </row>
    <row r="14339" spans="1:1" x14ac:dyDescent="0.35">
      <c r="A14339" s="2">
        <f t="shared" si="290"/>
        <v>56341</v>
      </c>
    </row>
    <row r="14340" spans="1:1" x14ac:dyDescent="0.35">
      <c r="A14340" s="2">
        <f t="shared" si="290"/>
        <v>56342</v>
      </c>
    </row>
    <row r="14341" spans="1:1" x14ac:dyDescent="0.35">
      <c r="A14341" s="2">
        <f t="shared" si="290"/>
        <v>56343</v>
      </c>
    </row>
    <row r="14342" spans="1:1" x14ac:dyDescent="0.35">
      <c r="A14342" s="2">
        <f t="shared" si="290"/>
        <v>56344</v>
      </c>
    </row>
    <row r="14343" spans="1:1" x14ac:dyDescent="0.35">
      <c r="A14343" s="2">
        <f t="shared" si="290"/>
        <v>56345</v>
      </c>
    </row>
    <row r="14344" spans="1:1" x14ac:dyDescent="0.35">
      <c r="A14344" s="2">
        <f t="shared" si="290"/>
        <v>56346</v>
      </c>
    </row>
    <row r="14345" spans="1:1" x14ac:dyDescent="0.35">
      <c r="A14345" s="2">
        <f t="shared" si="290"/>
        <v>56347</v>
      </c>
    </row>
    <row r="14346" spans="1:1" x14ac:dyDescent="0.35">
      <c r="A14346" s="2">
        <f t="shared" si="290"/>
        <v>56348</v>
      </c>
    </row>
    <row r="14347" spans="1:1" x14ac:dyDescent="0.35">
      <c r="A14347" s="2">
        <f t="shared" si="290"/>
        <v>56349</v>
      </c>
    </row>
    <row r="14348" spans="1:1" x14ac:dyDescent="0.35">
      <c r="A14348" s="2">
        <f t="shared" si="290"/>
        <v>56350</v>
      </c>
    </row>
    <row r="14349" spans="1:1" x14ac:dyDescent="0.35">
      <c r="A14349" s="2">
        <f t="shared" si="290"/>
        <v>56351</v>
      </c>
    </row>
    <row r="14350" spans="1:1" x14ac:dyDescent="0.35">
      <c r="A14350" s="2">
        <f t="shared" si="290"/>
        <v>56352</v>
      </c>
    </row>
    <row r="14351" spans="1:1" x14ac:dyDescent="0.35">
      <c r="A14351" s="2">
        <f t="shared" si="290"/>
        <v>56353</v>
      </c>
    </row>
    <row r="14352" spans="1:1" x14ac:dyDescent="0.35">
      <c r="A14352" s="2">
        <f t="shared" si="290"/>
        <v>56354</v>
      </c>
    </row>
    <row r="14353" spans="1:1" x14ac:dyDescent="0.35">
      <c r="A14353" s="2">
        <f t="shared" si="290"/>
        <v>56355</v>
      </c>
    </row>
    <row r="14354" spans="1:1" x14ac:dyDescent="0.35">
      <c r="A14354" s="2">
        <f t="shared" si="290"/>
        <v>56356</v>
      </c>
    </row>
    <row r="14355" spans="1:1" x14ac:dyDescent="0.35">
      <c r="A14355" s="2">
        <f t="shared" si="290"/>
        <v>56357</v>
      </c>
    </row>
    <row r="14356" spans="1:1" x14ac:dyDescent="0.35">
      <c r="A14356" s="2">
        <f t="shared" si="290"/>
        <v>56358</v>
      </c>
    </row>
    <row r="14357" spans="1:1" x14ac:dyDescent="0.35">
      <c r="A14357" s="2">
        <f t="shared" si="290"/>
        <v>56359</v>
      </c>
    </row>
    <row r="14358" spans="1:1" x14ac:dyDescent="0.35">
      <c r="A14358" s="2">
        <f t="shared" si="290"/>
        <v>56360</v>
      </c>
    </row>
    <row r="14359" spans="1:1" x14ac:dyDescent="0.35">
      <c r="A14359" s="2">
        <f t="shared" si="290"/>
        <v>56361</v>
      </c>
    </row>
    <row r="14360" spans="1:1" x14ac:dyDescent="0.35">
      <c r="A14360" s="2">
        <f t="shared" si="290"/>
        <v>56362</v>
      </c>
    </row>
    <row r="14361" spans="1:1" x14ac:dyDescent="0.35">
      <c r="A14361" s="2">
        <f t="shared" si="290"/>
        <v>56363</v>
      </c>
    </row>
    <row r="14362" spans="1:1" x14ac:dyDescent="0.35">
      <c r="A14362" s="2">
        <f t="shared" si="290"/>
        <v>56364</v>
      </c>
    </row>
    <row r="14363" spans="1:1" x14ac:dyDescent="0.35">
      <c r="A14363" s="2">
        <f t="shared" si="290"/>
        <v>56365</v>
      </c>
    </row>
    <row r="14364" spans="1:1" x14ac:dyDescent="0.35">
      <c r="A14364" s="2">
        <f t="shared" si="290"/>
        <v>56366</v>
      </c>
    </row>
    <row r="14365" spans="1:1" x14ac:dyDescent="0.35">
      <c r="A14365" s="2">
        <f t="shared" si="290"/>
        <v>56367</v>
      </c>
    </row>
    <row r="14366" spans="1:1" x14ac:dyDescent="0.35">
      <c r="A14366" s="2">
        <f t="shared" si="290"/>
        <v>56368</v>
      </c>
    </row>
    <row r="14367" spans="1:1" x14ac:dyDescent="0.35">
      <c r="A14367" s="2">
        <f t="shared" si="290"/>
        <v>56369</v>
      </c>
    </row>
    <row r="14368" spans="1:1" x14ac:dyDescent="0.35">
      <c r="A14368" s="2">
        <f t="shared" si="290"/>
        <v>56370</v>
      </c>
    </row>
    <row r="14369" spans="1:1" x14ac:dyDescent="0.35">
      <c r="A14369" s="2">
        <f t="shared" si="290"/>
        <v>56371</v>
      </c>
    </row>
    <row r="14370" spans="1:1" x14ac:dyDescent="0.35">
      <c r="A14370" s="2">
        <f t="shared" si="290"/>
        <v>56372</v>
      </c>
    </row>
    <row r="14371" spans="1:1" x14ac:dyDescent="0.35">
      <c r="A14371" s="2">
        <f t="shared" si="290"/>
        <v>56373</v>
      </c>
    </row>
    <row r="14372" spans="1:1" x14ac:dyDescent="0.35">
      <c r="A14372" s="2">
        <f t="shared" si="290"/>
        <v>56374</v>
      </c>
    </row>
    <row r="14373" spans="1:1" x14ac:dyDescent="0.35">
      <c r="A14373" s="2">
        <f t="shared" si="290"/>
        <v>56375</v>
      </c>
    </row>
    <row r="14374" spans="1:1" x14ac:dyDescent="0.35">
      <c r="A14374" s="2">
        <f t="shared" si="290"/>
        <v>56376</v>
      </c>
    </row>
    <row r="14375" spans="1:1" x14ac:dyDescent="0.35">
      <c r="A14375" s="2">
        <f t="shared" si="290"/>
        <v>56377</v>
      </c>
    </row>
    <row r="14376" spans="1:1" x14ac:dyDescent="0.35">
      <c r="A14376" s="2">
        <f t="shared" si="290"/>
        <v>56378</v>
      </c>
    </row>
    <row r="14377" spans="1:1" x14ac:dyDescent="0.35">
      <c r="A14377" s="2">
        <f t="shared" si="290"/>
        <v>56379</v>
      </c>
    </row>
    <row r="14378" spans="1:1" x14ac:dyDescent="0.35">
      <c r="A14378" s="2">
        <f t="shared" ref="A14378:A14441" si="291">A14377+1</f>
        <v>56380</v>
      </c>
    </row>
    <row r="14379" spans="1:1" x14ac:dyDescent="0.35">
      <c r="A14379" s="2">
        <f t="shared" si="291"/>
        <v>56381</v>
      </c>
    </row>
    <row r="14380" spans="1:1" x14ac:dyDescent="0.35">
      <c r="A14380" s="2">
        <f t="shared" si="291"/>
        <v>56382</v>
      </c>
    </row>
    <row r="14381" spans="1:1" x14ac:dyDescent="0.35">
      <c r="A14381" s="2">
        <f t="shared" si="291"/>
        <v>56383</v>
      </c>
    </row>
    <row r="14382" spans="1:1" x14ac:dyDescent="0.35">
      <c r="A14382" s="2">
        <f t="shared" si="291"/>
        <v>56384</v>
      </c>
    </row>
    <row r="14383" spans="1:1" x14ac:dyDescent="0.35">
      <c r="A14383" s="2">
        <f t="shared" si="291"/>
        <v>56385</v>
      </c>
    </row>
    <row r="14384" spans="1:1" x14ac:dyDescent="0.35">
      <c r="A14384" s="2">
        <f t="shared" si="291"/>
        <v>56386</v>
      </c>
    </row>
    <row r="14385" spans="1:1" x14ac:dyDescent="0.35">
      <c r="A14385" s="2">
        <f t="shared" si="291"/>
        <v>56387</v>
      </c>
    </row>
    <row r="14386" spans="1:1" x14ac:dyDescent="0.35">
      <c r="A14386" s="2">
        <f t="shared" si="291"/>
        <v>56388</v>
      </c>
    </row>
    <row r="14387" spans="1:1" x14ac:dyDescent="0.35">
      <c r="A14387" s="2">
        <f t="shared" si="291"/>
        <v>56389</v>
      </c>
    </row>
    <row r="14388" spans="1:1" x14ac:dyDescent="0.35">
      <c r="A14388" s="2">
        <f t="shared" si="291"/>
        <v>56390</v>
      </c>
    </row>
    <row r="14389" spans="1:1" x14ac:dyDescent="0.35">
      <c r="A14389" s="2">
        <f t="shared" si="291"/>
        <v>56391</v>
      </c>
    </row>
    <row r="14390" spans="1:1" x14ac:dyDescent="0.35">
      <c r="A14390" s="2">
        <f t="shared" si="291"/>
        <v>56392</v>
      </c>
    </row>
    <row r="14391" spans="1:1" x14ac:dyDescent="0.35">
      <c r="A14391" s="2">
        <f t="shared" si="291"/>
        <v>56393</v>
      </c>
    </row>
    <row r="14392" spans="1:1" x14ac:dyDescent="0.35">
      <c r="A14392" s="2">
        <f t="shared" si="291"/>
        <v>56394</v>
      </c>
    </row>
    <row r="14393" spans="1:1" x14ac:dyDescent="0.35">
      <c r="A14393" s="2">
        <f t="shared" si="291"/>
        <v>56395</v>
      </c>
    </row>
    <row r="14394" spans="1:1" x14ac:dyDescent="0.35">
      <c r="A14394" s="2">
        <f t="shared" si="291"/>
        <v>56396</v>
      </c>
    </row>
    <row r="14395" spans="1:1" x14ac:dyDescent="0.35">
      <c r="A14395" s="2">
        <f t="shared" si="291"/>
        <v>56397</v>
      </c>
    </row>
    <row r="14396" spans="1:1" x14ac:dyDescent="0.35">
      <c r="A14396" s="2">
        <f t="shared" si="291"/>
        <v>56398</v>
      </c>
    </row>
    <row r="14397" spans="1:1" x14ac:dyDescent="0.35">
      <c r="A14397" s="2">
        <f t="shared" si="291"/>
        <v>56399</v>
      </c>
    </row>
    <row r="14398" spans="1:1" x14ac:dyDescent="0.35">
      <c r="A14398" s="2">
        <f t="shared" si="291"/>
        <v>56400</v>
      </c>
    </row>
    <row r="14399" spans="1:1" x14ac:dyDescent="0.35">
      <c r="A14399" s="2">
        <f t="shared" si="291"/>
        <v>56401</v>
      </c>
    </row>
    <row r="14400" spans="1:1" x14ac:dyDescent="0.35">
      <c r="A14400" s="2">
        <f t="shared" si="291"/>
        <v>56402</v>
      </c>
    </row>
    <row r="14401" spans="1:1" x14ac:dyDescent="0.35">
      <c r="A14401" s="2">
        <f t="shared" si="291"/>
        <v>56403</v>
      </c>
    </row>
    <row r="14402" spans="1:1" x14ac:dyDescent="0.35">
      <c r="A14402" s="2">
        <f t="shared" si="291"/>
        <v>56404</v>
      </c>
    </row>
    <row r="14403" spans="1:1" x14ac:dyDescent="0.35">
      <c r="A14403" s="2">
        <f t="shared" si="291"/>
        <v>56405</v>
      </c>
    </row>
    <row r="14404" spans="1:1" x14ac:dyDescent="0.35">
      <c r="A14404" s="2">
        <f t="shared" si="291"/>
        <v>56406</v>
      </c>
    </row>
    <row r="14405" spans="1:1" x14ac:dyDescent="0.35">
      <c r="A14405" s="2">
        <f t="shared" si="291"/>
        <v>56407</v>
      </c>
    </row>
    <row r="14406" spans="1:1" x14ac:dyDescent="0.35">
      <c r="A14406" s="2">
        <f t="shared" si="291"/>
        <v>56408</v>
      </c>
    </row>
    <row r="14407" spans="1:1" x14ac:dyDescent="0.35">
      <c r="A14407" s="2">
        <f t="shared" si="291"/>
        <v>56409</v>
      </c>
    </row>
    <row r="14408" spans="1:1" x14ac:dyDescent="0.35">
      <c r="A14408" s="2">
        <f t="shared" si="291"/>
        <v>56410</v>
      </c>
    </row>
    <row r="14409" spans="1:1" x14ac:dyDescent="0.35">
      <c r="A14409" s="2">
        <f t="shared" si="291"/>
        <v>56411</v>
      </c>
    </row>
    <row r="14410" spans="1:1" x14ac:dyDescent="0.35">
      <c r="A14410" s="2">
        <f t="shared" si="291"/>
        <v>56412</v>
      </c>
    </row>
    <row r="14411" spans="1:1" x14ac:dyDescent="0.35">
      <c r="A14411" s="2">
        <f t="shared" si="291"/>
        <v>56413</v>
      </c>
    </row>
    <row r="14412" spans="1:1" x14ac:dyDescent="0.35">
      <c r="A14412" s="2">
        <f t="shared" si="291"/>
        <v>56414</v>
      </c>
    </row>
    <row r="14413" spans="1:1" x14ac:dyDescent="0.35">
      <c r="A14413" s="2">
        <f t="shared" si="291"/>
        <v>56415</v>
      </c>
    </row>
    <row r="14414" spans="1:1" x14ac:dyDescent="0.35">
      <c r="A14414" s="2">
        <f t="shared" si="291"/>
        <v>56416</v>
      </c>
    </row>
    <row r="14415" spans="1:1" x14ac:dyDescent="0.35">
      <c r="A14415" s="2">
        <f t="shared" si="291"/>
        <v>56417</v>
      </c>
    </row>
    <row r="14416" spans="1:1" x14ac:dyDescent="0.35">
      <c r="A14416" s="2">
        <f t="shared" si="291"/>
        <v>56418</v>
      </c>
    </row>
    <row r="14417" spans="1:1" x14ac:dyDescent="0.35">
      <c r="A14417" s="2">
        <f t="shared" si="291"/>
        <v>56419</v>
      </c>
    </row>
    <row r="14418" spans="1:1" x14ac:dyDescent="0.35">
      <c r="A14418" s="2">
        <f t="shared" si="291"/>
        <v>56420</v>
      </c>
    </row>
    <row r="14419" spans="1:1" x14ac:dyDescent="0.35">
      <c r="A14419" s="2">
        <f t="shared" si="291"/>
        <v>56421</v>
      </c>
    </row>
    <row r="14420" spans="1:1" x14ac:dyDescent="0.35">
      <c r="A14420" s="2">
        <f t="shared" si="291"/>
        <v>56422</v>
      </c>
    </row>
    <row r="14421" spans="1:1" x14ac:dyDescent="0.35">
      <c r="A14421" s="2">
        <f t="shared" si="291"/>
        <v>56423</v>
      </c>
    </row>
    <row r="14422" spans="1:1" x14ac:dyDescent="0.35">
      <c r="A14422" s="2">
        <f t="shared" si="291"/>
        <v>56424</v>
      </c>
    </row>
    <row r="14423" spans="1:1" x14ac:dyDescent="0.35">
      <c r="A14423" s="2">
        <f t="shared" si="291"/>
        <v>56425</v>
      </c>
    </row>
    <row r="14424" spans="1:1" x14ac:dyDescent="0.35">
      <c r="A14424" s="2">
        <f t="shared" si="291"/>
        <v>56426</v>
      </c>
    </row>
    <row r="14425" spans="1:1" x14ac:dyDescent="0.35">
      <c r="A14425" s="2">
        <f t="shared" si="291"/>
        <v>56427</v>
      </c>
    </row>
    <row r="14426" spans="1:1" x14ac:dyDescent="0.35">
      <c r="A14426" s="2">
        <f t="shared" si="291"/>
        <v>56428</v>
      </c>
    </row>
    <row r="14427" spans="1:1" x14ac:dyDescent="0.35">
      <c r="A14427" s="2">
        <f t="shared" si="291"/>
        <v>56429</v>
      </c>
    </row>
    <row r="14428" spans="1:1" x14ac:dyDescent="0.35">
      <c r="A14428" s="2">
        <f t="shared" si="291"/>
        <v>56430</v>
      </c>
    </row>
    <row r="14429" spans="1:1" x14ac:dyDescent="0.35">
      <c r="A14429" s="2">
        <f t="shared" si="291"/>
        <v>56431</v>
      </c>
    </row>
    <row r="14430" spans="1:1" x14ac:dyDescent="0.35">
      <c r="A14430" s="2">
        <f t="shared" si="291"/>
        <v>56432</v>
      </c>
    </row>
    <row r="14431" spans="1:1" x14ac:dyDescent="0.35">
      <c r="A14431" s="2">
        <f t="shared" si="291"/>
        <v>56433</v>
      </c>
    </row>
    <row r="14432" spans="1:1" x14ac:dyDescent="0.35">
      <c r="A14432" s="2">
        <f t="shared" si="291"/>
        <v>56434</v>
      </c>
    </row>
    <row r="14433" spans="1:1" x14ac:dyDescent="0.35">
      <c r="A14433" s="2">
        <f t="shared" si="291"/>
        <v>56435</v>
      </c>
    </row>
    <row r="14434" spans="1:1" x14ac:dyDescent="0.35">
      <c r="A14434" s="2">
        <f t="shared" si="291"/>
        <v>56436</v>
      </c>
    </row>
    <row r="14435" spans="1:1" x14ac:dyDescent="0.35">
      <c r="A14435" s="2">
        <f t="shared" si="291"/>
        <v>56437</v>
      </c>
    </row>
    <row r="14436" spans="1:1" x14ac:dyDescent="0.35">
      <c r="A14436" s="2">
        <f t="shared" si="291"/>
        <v>56438</v>
      </c>
    </row>
    <row r="14437" spans="1:1" x14ac:dyDescent="0.35">
      <c r="A14437" s="2">
        <f t="shared" si="291"/>
        <v>56439</v>
      </c>
    </row>
    <row r="14438" spans="1:1" x14ac:dyDescent="0.35">
      <c r="A14438" s="2">
        <f t="shared" si="291"/>
        <v>56440</v>
      </c>
    </row>
    <row r="14439" spans="1:1" x14ac:dyDescent="0.35">
      <c r="A14439" s="2">
        <f t="shared" si="291"/>
        <v>56441</v>
      </c>
    </row>
    <row r="14440" spans="1:1" x14ac:dyDescent="0.35">
      <c r="A14440" s="2">
        <f t="shared" si="291"/>
        <v>56442</v>
      </c>
    </row>
    <row r="14441" spans="1:1" x14ac:dyDescent="0.35">
      <c r="A14441" s="2">
        <f t="shared" si="291"/>
        <v>56443</v>
      </c>
    </row>
    <row r="14442" spans="1:1" x14ac:dyDescent="0.35">
      <c r="A14442" s="2">
        <f t="shared" ref="A14442:A14505" si="292">A14441+1</f>
        <v>56444</v>
      </c>
    </row>
    <row r="14443" spans="1:1" x14ac:dyDescent="0.35">
      <c r="A14443" s="2">
        <f t="shared" si="292"/>
        <v>56445</v>
      </c>
    </row>
    <row r="14444" spans="1:1" x14ac:dyDescent="0.35">
      <c r="A14444" s="2">
        <f t="shared" si="292"/>
        <v>56446</v>
      </c>
    </row>
    <row r="14445" spans="1:1" x14ac:dyDescent="0.35">
      <c r="A14445" s="2">
        <f t="shared" si="292"/>
        <v>56447</v>
      </c>
    </row>
    <row r="14446" spans="1:1" x14ac:dyDescent="0.35">
      <c r="A14446" s="2">
        <f t="shared" si="292"/>
        <v>56448</v>
      </c>
    </row>
    <row r="14447" spans="1:1" x14ac:dyDescent="0.35">
      <c r="A14447" s="2">
        <f t="shared" si="292"/>
        <v>56449</v>
      </c>
    </row>
    <row r="14448" spans="1:1" x14ac:dyDescent="0.35">
      <c r="A14448" s="2">
        <f t="shared" si="292"/>
        <v>56450</v>
      </c>
    </row>
    <row r="14449" spans="1:1" x14ac:dyDescent="0.35">
      <c r="A14449" s="2">
        <f t="shared" si="292"/>
        <v>56451</v>
      </c>
    </row>
    <row r="14450" spans="1:1" x14ac:dyDescent="0.35">
      <c r="A14450" s="2">
        <f t="shared" si="292"/>
        <v>56452</v>
      </c>
    </row>
    <row r="14451" spans="1:1" x14ac:dyDescent="0.35">
      <c r="A14451" s="2">
        <f t="shared" si="292"/>
        <v>56453</v>
      </c>
    </row>
    <row r="14452" spans="1:1" x14ac:dyDescent="0.35">
      <c r="A14452" s="2">
        <f t="shared" si="292"/>
        <v>56454</v>
      </c>
    </row>
    <row r="14453" spans="1:1" x14ac:dyDescent="0.35">
      <c r="A14453" s="2">
        <f t="shared" si="292"/>
        <v>56455</v>
      </c>
    </row>
    <row r="14454" spans="1:1" x14ac:dyDescent="0.35">
      <c r="A14454" s="2">
        <f t="shared" si="292"/>
        <v>56456</v>
      </c>
    </row>
    <row r="14455" spans="1:1" x14ac:dyDescent="0.35">
      <c r="A14455" s="2">
        <f t="shared" si="292"/>
        <v>56457</v>
      </c>
    </row>
    <row r="14456" spans="1:1" x14ac:dyDescent="0.35">
      <c r="A14456" s="2">
        <f t="shared" si="292"/>
        <v>56458</v>
      </c>
    </row>
    <row r="14457" spans="1:1" x14ac:dyDescent="0.35">
      <c r="A14457" s="2">
        <f t="shared" si="292"/>
        <v>56459</v>
      </c>
    </row>
    <row r="14458" spans="1:1" x14ac:dyDescent="0.35">
      <c r="A14458" s="2">
        <f t="shared" si="292"/>
        <v>56460</v>
      </c>
    </row>
    <row r="14459" spans="1:1" x14ac:dyDescent="0.35">
      <c r="A14459" s="2">
        <f t="shared" si="292"/>
        <v>56461</v>
      </c>
    </row>
    <row r="14460" spans="1:1" x14ac:dyDescent="0.35">
      <c r="A14460" s="2">
        <f t="shared" si="292"/>
        <v>56462</v>
      </c>
    </row>
    <row r="14461" spans="1:1" x14ac:dyDescent="0.35">
      <c r="A14461" s="2">
        <f t="shared" si="292"/>
        <v>56463</v>
      </c>
    </row>
    <row r="14462" spans="1:1" x14ac:dyDescent="0.35">
      <c r="A14462" s="2">
        <f t="shared" si="292"/>
        <v>56464</v>
      </c>
    </row>
    <row r="14463" spans="1:1" x14ac:dyDescent="0.35">
      <c r="A14463" s="2">
        <f t="shared" si="292"/>
        <v>56465</v>
      </c>
    </row>
    <row r="14464" spans="1:1" x14ac:dyDescent="0.35">
      <c r="A14464" s="2">
        <f t="shared" si="292"/>
        <v>56466</v>
      </c>
    </row>
    <row r="14465" spans="1:1" x14ac:dyDescent="0.35">
      <c r="A14465" s="2">
        <f t="shared" si="292"/>
        <v>56467</v>
      </c>
    </row>
    <row r="14466" spans="1:1" x14ac:dyDescent="0.35">
      <c r="A14466" s="2">
        <f t="shared" si="292"/>
        <v>56468</v>
      </c>
    </row>
    <row r="14467" spans="1:1" x14ac:dyDescent="0.35">
      <c r="A14467" s="2">
        <f t="shared" si="292"/>
        <v>56469</v>
      </c>
    </row>
    <row r="14468" spans="1:1" x14ac:dyDescent="0.35">
      <c r="A14468" s="2">
        <f t="shared" si="292"/>
        <v>56470</v>
      </c>
    </row>
    <row r="14469" spans="1:1" x14ac:dyDescent="0.35">
      <c r="A14469" s="2">
        <f t="shared" si="292"/>
        <v>56471</v>
      </c>
    </row>
    <row r="14470" spans="1:1" x14ac:dyDescent="0.35">
      <c r="A14470" s="2">
        <f t="shared" si="292"/>
        <v>56472</v>
      </c>
    </row>
    <row r="14471" spans="1:1" x14ac:dyDescent="0.35">
      <c r="A14471" s="2">
        <f t="shared" si="292"/>
        <v>56473</v>
      </c>
    </row>
    <row r="14472" spans="1:1" x14ac:dyDescent="0.35">
      <c r="A14472" s="2">
        <f t="shared" si="292"/>
        <v>56474</v>
      </c>
    </row>
    <row r="14473" spans="1:1" x14ac:dyDescent="0.35">
      <c r="A14473" s="2">
        <f t="shared" si="292"/>
        <v>56475</v>
      </c>
    </row>
    <row r="14474" spans="1:1" x14ac:dyDescent="0.35">
      <c r="A14474" s="2">
        <f t="shared" si="292"/>
        <v>56476</v>
      </c>
    </row>
    <row r="14475" spans="1:1" x14ac:dyDescent="0.35">
      <c r="A14475" s="2">
        <f t="shared" si="292"/>
        <v>56477</v>
      </c>
    </row>
    <row r="14476" spans="1:1" x14ac:dyDescent="0.35">
      <c r="A14476" s="2">
        <f t="shared" si="292"/>
        <v>56478</v>
      </c>
    </row>
    <row r="14477" spans="1:1" x14ac:dyDescent="0.35">
      <c r="A14477" s="2">
        <f t="shared" si="292"/>
        <v>56479</v>
      </c>
    </row>
    <row r="14478" spans="1:1" x14ac:dyDescent="0.35">
      <c r="A14478" s="2">
        <f t="shared" si="292"/>
        <v>56480</v>
      </c>
    </row>
    <row r="14479" spans="1:1" x14ac:dyDescent="0.35">
      <c r="A14479" s="2">
        <f t="shared" si="292"/>
        <v>56481</v>
      </c>
    </row>
    <row r="14480" spans="1:1" x14ac:dyDescent="0.35">
      <c r="A14480" s="2">
        <f t="shared" si="292"/>
        <v>56482</v>
      </c>
    </row>
    <row r="14481" spans="1:1" x14ac:dyDescent="0.35">
      <c r="A14481" s="2">
        <f t="shared" si="292"/>
        <v>56483</v>
      </c>
    </row>
    <row r="14482" spans="1:1" x14ac:dyDescent="0.35">
      <c r="A14482" s="2">
        <f t="shared" si="292"/>
        <v>56484</v>
      </c>
    </row>
    <row r="14483" spans="1:1" x14ac:dyDescent="0.35">
      <c r="A14483" s="2">
        <f t="shared" si="292"/>
        <v>56485</v>
      </c>
    </row>
    <row r="14484" spans="1:1" x14ac:dyDescent="0.35">
      <c r="A14484" s="2">
        <f t="shared" si="292"/>
        <v>56486</v>
      </c>
    </row>
    <row r="14485" spans="1:1" x14ac:dyDescent="0.35">
      <c r="A14485" s="2">
        <f t="shared" si="292"/>
        <v>56487</v>
      </c>
    </row>
    <row r="14486" spans="1:1" x14ac:dyDescent="0.35">
      <c r="A14486" s="2">
        <f t="shared" si="292"/>
        <v>56488</v>
      </c>
    </row>
    <row r="14487" spans="1:1" x14ac:dyDescent="0.35">
      <c r="A14487" s="2">
        <f t="shared" si="292"/>
        <v>56489</v>
      </c>
    </row>
    <row r="14488" spans="1:1" x14ac:dyDescent="0.35">
      <c r="A14488" s="2">
        <f t="shared" si="292"/>
        <v>56490</v>
      </c>
    </row>
    <row r="14489" spans="1:1" x14ac:dyDescent="0.35">
      <c r="A14489" s="2">
        <f t="shared" si="292"/>
        <v>56491</v>
      </c>
    </row>
    <row r="14490" spans="1:1" x14ac:dyDescent="0.35">
      <c r="A14490" s="2">
        <f t="shared" si="292"/>
        <v>56492</v>
      </c>
    </row>
    <row r="14491" spans="1:1" x14ac:dyDescent="0.35">
      <c r="A14491" s="2">
        <f t="shared" si="292"/>
        <v>56493</v>
      </c>
    </row>
    <row r="14492" spans="1:1" x14ac:dyDescent="0.35">
      <c r="A14492" s="2">
        <f t="shared" si="292"/>
        <v>56494</v>
      </c>
    </row>
    <row r="14493" spans="1:1" x14ac:dyDescent="0.35">
      <c r="A14493" s="2">
        <f t="shared" si="292"/>
        <v>56495</v>
      </c>
    </row>
    <row r="14494" spans="1:1" x14ac:dyDescent="0.35">
      <c r="A14494" s="2">
        <f t="shared" si="292"/>
        <v>56496</v>
      </c>
    </row>
    <row r="14495" spans="1:1" x14ac:dyDescent="0.35">
      <c r="A14495" s="2">
        <f t="shared" si="292"/>
        <v>56497</v>
      </c>
    </row>
    <row r="14496" spans="1:1" x14ac:dyDescent="0.35">
      <c r="A14496" s="2">
        <f t="shared" si="292"/>
        <v>56498</v>
      </c>
    </row>
    <row r="14497" spans="1:1" x14ac:dyDescent="0.35">
      <c r="A14497" s="2">
        <f t="shared" si="292"/>
        <v>56499</v>
      </c>
    </row>
    <row r="14498" spans="1:1" x14ac:dyDescent="0.35">
      <c r="A14498" s="2">
        <f t="shared" si="292"/>
        <v>56500</v>
      </c>
    </row>
    <row r="14499" spans="1:1" x14ac:dyDescent="0.35">
      <c r="A14499" s="2">
        <f t="shared" si="292"/>
        <v>56501</v>
      </c>
    </row>
    <row r="14500" spans="1:1" x14ac:dyDescent="0.35">
      <c r="A14500" s="2">
        <f t="shared" si="292"/>
        <v>56502</v>
      </c>
    </row>
    <row r="14501" spans="1:1" x14ac:dyDescent="0.35">
      <c r="A14501" s="2">
        <f t="shared" si="292"/>
        <v>56503</v>
      </c>
    </row>
    <row r="14502" spans="1:1" x14ac:dyDescent="0.35">
      <c r="A14502" s="2">
        <f t="shared" si="292"/>
        <v>56504</v>
      </c>
    </row>
    <row r="14503" spans="1:1" x14ac:dyDescent="0.35">
      <c r="A14503" s="2">
        <f t="shared" si="292"/>
        <v>56505</v>
      </c>
    </row>
    <row r="14504" spans="1:1" x14ac:dyDescent="0.35">
      <c r="A14504" s="2">
        <f t="shared" si="292"/>
        <v>56506</v>
      </c>
    </row>
    <row r="14505" spans="1:1" x14ac:dyDescent="0.35">
      <c r="A14505" s="2">
        <f t="shared" si="292"/>
        <v>56507</v>
      </c>
    </row>
    <row r="14506" spans="1:1" x14ac:dyDescent="0.35">
      <c r="A14506" s="2">
        <f t="shared" ref="A14506:A14569" si="293">A14505+1</f>
        <v>56508</v>
      </c>
    </row>
    <row r="14507" spans="1:1" x14ac:dyDescent="0.35">
      <c r="A14507" s="2">
        <f t="shared" si="293"/>
        <v>56509</v>
      </c>
    </row>
    <row r="14508" spans="1:1" x14ac:dyDescent="0.35">
      <c r="A14508" s="2">
        <f t="shared" si="293"/>
        <v>56510</v>
      </c>
    </row>
    <row r="14509" spans="1:1" x14ac:dyDescent="0.35">
      <c r="A14509" s="2">
        <f t="shared" si="293"/>
        <v>56511</v>
      </c>
    </row>
    <row r="14510" spans="1:1" x14ac:dyDescent="0.35">
      <c r="A14510" s="2">
        <f t="shared" si="293"/>
        <v>56512</v>
      </c>
    </row>
    <row r="14511" spans="1:1" x14ac:dyDescent="0.35">
      <c r="A14511" s="2">
        <f t="shared" si="293"/>
        <v>56513</v>
      </c>
    </row>
    <row r="14512" spans="1:1" x14ac:dyDescent="0.35">
      <c r="A14512" s="2">
        <f t="shared" si="293"/>
        <v>56514</v>
      </c>
    </row>
    <row r="14513" spans="1:1" x14ac:dyDescent="0.35">
      <c r="A14513" s="2">
        <f t="shared" si="293"/>
        <v>56515</v>
      </c>
    </row>
    <row r="14514" spans="1:1" x14ac:dyDescent="0.35">
      <c r="A14514" s="2">
        <f t="shared" si="293"/>
        <v>56516</v>
      </c>
    </row>
    <row r="14515" spans="1:1" x14ac:dyDescent="0.35">
      <c r="A14515" s="2">
        <f t="shared" si="293"/>
        <v>56517</v>
      </c>
    </row>
    <row r="14516" spans="1:1" x14ac:dyDescent="0.35">
      <c r="A14516" s="2">
        <f t="shared" si="293"/>
        <v>56518</v>
      </c>
    </row>
    <row r="14517" spans="1:1" x14ac:dyDescent="0.35">
      <c r="A14517" s="2">
        <f t="shared" si="293"/>
        <v>56519</v>
      </c>
    </row>
    <row r="14518" spans="1:1" x14ac:dyDescent="0.35">
      <c r="A14518" s="2">
        <f t="shared" si="293"/>
        <v>56520</v>
      </c>
    </row>
    <row r="14519" spans="1:1" x14ac:dyDescent="0.35">
      <c r="A14519" s="2">
        <f t="shared" si="293"/>
        <v>56521</v>
      </c>
    </row>
    <row r="14520" spans="1:1" x14ac:dyDescent="0.35">
      <c r="A14520" s="2">
        <f t="shared" si="293"/>
        <v>56522</v>
      </c>
    </row>
    <row r="14521" spans="1:1" x14ac:dyDescent="0.35">
      <c r="A14521" s="2">
        <f t="shared" si="293"/>
        <v>56523</v>
      </c>
    </row>
    <row r="14522" spans="1:1" x14ac:dyDescent="0.35">
      <c r="A14522" s="2">
        <f t="shared" si="293"/>
        <v>56524</v>
      </c>
    </row>
    <row r="14523" spans="1:1" x14ac:dyDescent="0.35">
      <c r="A14523" s="2">
        <f t="shared" si="293"/>
        <v>56525</v>
      </c>
    </row>
    <row r="14524" spans="1:1" x14ac:dyDescent="0.35">
      <c r="A14524" s="2">
        <f t="shared" si="293"/>
        <v>56526</v>
      </c>
    </row>
    <row r="14525" spans="1:1" x14ac:dyDescent="0.35">
      <c r="A14525" s="2">
        <f t="shared" si="293"/>
        <v>56527</v>
      </c>
    </row>
    <row r="14526" spans="1:1" x14ac:dyDescent="0.35">
      <c r="A14526" s="2">
        <f t="shared" si="293"/>
        <v>56528</v>
      </c>
    </row>
    <row r="14527" spans="1:1" x14ac:dyDescent="0.35">
      <c r="A14527" s="2">
        <f t="shared" si="293"/>
        <v>56529</v>
      </c>
    </row>
    <row r="14528" spans="1:1" x14ac:dyDescent="0.35">
      <c r="A14528" s="2">
        <f t="shared" si="293"/>
        <v>56530</v>
      </c>
    </row>
    <row r="14529" spans="1:1" x14ac:dyDescent="0.35">
      <c r="A14529" s="2">
        <f t="shared" si="293"/>
        <v>56531</v>
      </c>
    </row>
    <row r="14530" spans="1:1" x14ac:dyDescent="0.35">
      <c r="A14530" s="2">
        <f t="shared" si="293"/>
        <v>56532</v>
      </c>
    </row>
    <row r="14531" spans="1:1" x14ac:dyDescent="0.35">
      <c r="A14531" s="2">
        <f t="shared" si="293"/>
        <v>56533</v>
      </c>
    </row>
    <row r="14532" spans="1:1" x14ac:dyDescent="0.35">
      <c r="A14532" s="2">
        <f t="shared" si="293"/>
        <v>56534</v>
      </c>
    </row>
    <row r="14533" spans="1:1" x14ac:dyDescent="0.35">
      <c r="A14533" s="2">
        <f t="shared" si="293"/>
        <v>56535</v>
      </c>
    </row>
    <row r="14534" spans="1:1" x14ac:dyDescent="0.35">
      <c r="A14534" s="2">
        <f t="shared" si="293"/>
        <v>56536</v>
      </c>
    </row>
    <row r="14535" spans="1:1" x14ac:dyDescent="0.35">
      <c r="A14535" s="2">
        <f t="shared" si="293"/>
        <v>56537</v>
      </c>
    </row>
    <row r="14536" spans="1:1" x14ac:dyDescent="0.35">
      <c r="A14536" s="2">
        <f t="shared" si="293"/>
        <v>56538</v>
      </c>
    </row>
    <row r="14537" spans="1:1" x14ac:dyDescent="0.35">
      <c r="A14537" s="2">
        <f t="shared" si="293"/>
        <v>56539</v>
      </c>
    </row>
    <row r="14538" spans="1:1" x14ac:dyDescent="0.35">
      <c r="A14538" s="2">
        <f t="shared" si="293"/>
        <v>56540</v>
      </c>
    </row>
    <row r="14539" spans="1:1" x14ac:dyDescent="0.35">
      <c r="A14539" s="2">
        <f t="shared" si="293"/>
        <v>56541</v>
      </c>
    </row>
    <row r="14540" spans="1:1" x14ac:dyDescent="0.35">
      <c r="A14540" s="2">
        <f t="shared" si="293"/>
        <v>56542</v>
      </c>
    </row>
    <row r="14541" spans="1:1" x14ac:dyDescent="0.35">
      <c r="A14541" s="2">
        <f t="shared" si="293"/>
        <v>56543</v>
      </c>
    </row>
    <row r="14542" spans="1:1" x14ac:dyDescent="0.35">
      <c r="A14542" s="2">
        <f t="shared" si="293"/>
        <v>56544</v>
      </c>
    </row>
    <row r="14543" spans="1:1" x14ac:dyDescent="0.35">
      <c r="A14543" s="2">
        <f t="shared" si="293"/>
        <v>56545</v>
      </c>
    </row>
    <row r="14544" spans="1:1" x14ac:dyDescent="0.35">
      <c r="A14544" s="2">
        <f t="shared" si="293"/>
        <v>56546</v>
      </c>
    </row>
    <row r="14545" spans="1:1" x14ac:dyDescent="0.35">
      <c r="A14545" s="2">
        <f t="shared" si="293"/>
        <v>56547</v>
      </c>
    </row>
    <row r="14546" spans="1:1" x14ac:dyDescent="0.35">
      <c r="A14546" s="2">
        <f t="shared" si="293"/>
        <v>56548</v>
      </c>
    </row>
    <row r="14547" spans="1:1" x14ac:dyDescent="0.35">
      <c r="A14547" s="2">
        <f t="shared" si="293"/>
        <v>56549</v>
      </c>
    </row>
    <row r="14548" spans="1:1" x14ac:dyDescent="0.35">
      <c r="A14548" s="2">
        <f t="shared" si="293"/>
        <v>56550</v>
      </c>
    </row>
    <row r="14549" spans="1:1" x14ac:dyDescent="0.35">
      <c r="A14549" s="2">
        <f t="shared" si="293"/>
        <v>56551</v>
      </c>
    </row>
    <row r="14550" spans="1:1" x14ac:dyDescent="0.35">
      <c r="A14550" s="2">
        <f t="shared" si="293"/>
        <v>56552</v>
      </c>
    </row>
    <row r="14551" spans="1:1" x14ac:dyDescent="0.35">
      <c r="A14551" s="2">
        <f t="shared" si="293"/>
        <v>56553</v>
      </c>
    </row>
    <row r="14552" spans="1:1" x14ac:dyDescent="0.35">
      <c r="A14552" s="2">
        <f t="shared" si="293"/>
        <v>56554</v>
      </c>
    </row>
    <row r="14553" spans="1:1" x14ac:dyDescent="0.35">
      <c r="A14553" s="2">
        <f t="shared" si="293"/>
        <v>56555</v>
      </c>
    </row>
    <row r="14554" spans="1:1" x14ac:dyDescent="0.35">
      <c r="A14554" s="2">
        <f t="shared" si="293"/>
        <v>56556</v>
      </c>
    </row>
    <row r="14555" spans="1:1" x14ac:dyDescent="0.35">
      <c r="A14555" s="2">
        <f t="shared" si="293"/>
        <v>56557</v>
      </c>
    </row>
    <row r="14556" spans="1:1" x14ac:dyDescent="0.35">
      <c r="A14556" s="2">
        <f t="shared" si="293"/>
        <v>56558</v>
      </c>
    </row>
    <row r="14557" spans="1:1" x14ac:dyDescent="0.35">
      <c r="A14557" s="2">
        <f t="shared" si="293"/>
        <v>56559</v>
      </c>
    </row>
    <row r="14558" spans="1:1" x14ac:dyDescent="0.35">
      <c r="A14558" s="2">
        <f t="shared" si="293"/>
        <v>56560</v>
      </c>
    </row>
    <row r="14559" spans="1:1" x14ac:dyDescent="0.35">
      <c r="A14559" s="2">
        <f t="shared" si="293"/>
        <v>56561</v>
      </c>
    </row>
    <row r="14560" spans="1:1" x14ac:dyDescent="0.35">
      <c r="A14560" s="2">
        <f t="shared" si="293"/>
        <v>56562</v>
      </c>
    </row>
    <row r="14561" spans="1:1" x14ac:dyDescent="0.35">
      <c r="A14561" s="2">
        <f t="shared" si="293"/>
        <v>56563</v>
      </c>
    </row>
    <row r="14562" spans="1:1" x14ac:dyDescent="0.35">
      <c r="A14562" s="2">
        <f t="shared" si="293"/>
        <v>56564</v>
      </c>
    </row>
    <row r="14563" spans="1:1" x14ac:dyDescent="0.35">
      <c r="A14563" s="2">
        <f t="shared" si="293"/>
        <v>56565</v>
      </c>
    </row>
    <row r="14564" spans="1:1" x14ac:dyDescent="0.35">
      <c r="A14564" s="2">
        <f t="shared" si="293"/>
        <v>56566</v>
      </c>
    </row>
    <row r="14565" spans="1:1" x14ac:dyDescent="0.35">
      <c r="A14565" s="2">
        <f t="shared" si="293"/>
        <v>56567</v>
      </c>
    </row>
    <row r="14566" spans="1:1" x14ac:dyDescent="0.35">
      <c r="A14566" s="2">
        <f t="shared" si="293"/>
        <v>56568</v>
      </c>
    </row>
    <row r="14567" spans="1:1" x14ac:dyDescent="0.35">
      <c r="A14567" s="2">
        <f t="shared" si="293"/>
        <v>56569</v>
      </c>
    </row>
    <row r="14568" spans="1:1" x14ac:dyDescent="0.35">
      <c r="A14568" s="2">
        <f t="shared" si="293"/>
        <v>56570</v>
      </c>
    </row>
    <row r="14569" spans="1:1" x14ac:dyDescent="0.35">
      <c r="A14569" s="2">
        <f t="shared" si="293"/>
        <v>56571</v>
      </c>
    </row>
    <row r="14570" spans="1:1" x14ac:dyDescent="0.35">
      <c r="A14570" s="2">
        <f t="shared" ref="A14570:A14633" si="294">A14569+1</f>
        <v>56572</v>
      </c>
    </row>
    <row r="14571" spans="1:1" x14ac:dyDescent="0.35">
      <c r="A14571" s="2">
        <f t="shared" si="294"/>
        <v>56573</v>
      </c>
    </row>
    <row r="14572" spans="1:1" x14ac:dyDescent="0.35">
      <c r="A14572" s="2">
        <f t="shared" si="294"/>
        <v>56574</v>
      </c>
    </row>
    <row r="14573" spans="1:1" x14ac:dyDescent="0.35">
      <c r="A14573" s="2">
        <f t="shared" si="294"/>
        <v>56575</v>
      </c>
    </row>
    <row r="14574" spans="1:1" x14ac:dyDescent="0.35">
      <c r="A14574" s="2">
        <f t="shared" si="294"/>
        <v>56576</v>
      </c>
    </row>
    <row r="14575" spans="1:1" x14ac:dyDescent="0.35">
      <c r="A14575" s="2">
        <f t="shared" si="294"/>
        <v>56577</v>
      </c>
    </row>
    <row r="14576" spans="1:1" x14ac:dyDescent="0.35">
      <c r="A14576" s="2">
        <f t="shared" si="294"/>
        <v>56578</v>
      </c>
    </row>
    <row r="14577" spans="1:1" x14ac:dyDescent="0.35">
      <c r="A14577" s="2">
        <f t="shared" si="294"/>
        <v>56579</v>
      </c>
    </row>
    <row r="14578" spans="1:1" x14ac:dyDescent="0.35">
      <c r="A14578" s="2">
        <f t="shared" si="294"/>
        <v>56580</v>
      </c>
    </row>
    <row r="14579" spans="1:1" x14ac:dyDescent="0.35">
      <c r="A14579" s="2">
        <f t="shared" si="294"/>
        <v>56581</v>
      </c>
    </row>
    <row r="14580" spans="1:1" x14ac:dyDescent="0.35">
      <c r="A14580" s="2">
        <f t="shared" si="294"/>
        <v>56582</v>
      </c>
    </row>
    <row r="14581" spans="1:1" x14ac:dyDescent="0.35">
      <c r="A14581" s="2">
        <f t="shared" si="294"/>
        <v>56583</v>
      </c>
    </row>
    <row r="14582" spans="1:1" x14ac:dyDescent="0.35">
      <c r="A14582" s="2">
        <f t="shared" si="294"/>
        <v>56584</v>
      </c>
    </row>
    <row r="14583" spans="1:1" x14ac:dyDescent="0.35">
      <c r="A14583" s="2">
        <f t="shared" si="294"/>
        <v>56585</v>
      </c>
    </row>
    <row r="14584" spans="1:1" x14ac:dyDescent="0.35">
      <c r="A14584" s="2">
        <f t="shared" si="294"/>
        <v>56586</v>
      </c>
    </row>
    <row r="14585" spans="1:1" x14ac:dyDescent="0.35">
      <c r="A14585" s="2">
        <f t="shared" si="294"/>
        <v>56587</v>
      </c>
    </row>
    <row r="14586" spans="1:1" x14ac:dyDescent="0.35">
      <c r="A14586" s="2">
        <f t="shared" si="294"/>
        <v>56588</v>
      </c>
    </row>
    <row r="14587" spans="1:1" x14ac:dyDescent="0.35">
      <c r="A14587" s="2">
        <f t="shared" si="294"/>
        <v>56589</v>
      </c>
    </row>
    <row r="14588" spans="1:1" x14ac:dyDescent="0.35">
      <c r="A14588" s="2">
        <f t="shared" si="294"/>
        <v>56590</v>
      </c>
    </row>
    <row r="14589" spans="1:1" x14ac:dyDescent="0.35">
      <c r="A14589" s="2">
        <f t="shared" si="294"/>
        <v>56591</v>
      </c>
    </row>
    <row r="14590" spans="1:1" x14ac:dyDescent="0.35">
      <c r="A14590" s="2">
        <f t="shared" si="294"/>
        <v>56592</v>
      </c>
    </row>
    <row r="14591" spans="1:1" x14ac:dyDescent="0.35">
      <c r="A14591" s="2">
        <f t="shared" si="294"/>
        <v>56593</v>
      </c>
    </row>
    <row r="14592" spans="1:1" x14ac:dyDescent="0.35">
      <c r="A14592" s="2">
        <f t="shared" si="294"/>
        <v>56594</v>
      </c>
    </row>
    <row r="14593" spans="1:1" x14ac:dyDescent="0.35">
      <c r="A14593" s="2">
        <f t="shared" si="294"/>
        <v>56595</v>
      </c>
    </row>
    <row r="14594" spans="1:1" x14ac:dyDescent="0.35">
      <c r="A14594" s="2">
        <f t="shared" si="294"/>
        <v>56596</v>
      </c>
    </row>
    <row r="14595" spans="1:1" x14ac:dyDescent="0.35">
      <c r="A14595" s="2">
        <f t="shared" si="294"/>
        <v>56597</v>
      </c>
    </row>
    <row r="14596" spans="1:1" x14ac:dyDescent="0.35">
      <c r="A14596" s="2">
        <f t="shared" si="294"/>
        <v>56598</v>
      </c>
    </row>
    <row r="14597" spans="1:1" x14ac:dyDescent="0.35">
      <c r="A14597" s="2">
        <f t="shared" si="294"/>
        <v>56599</v>
      </c>
    </row>
    <row r="14598" spans="1:1" x14ac:dyDescent="0.35">
      <c r="A14598" s="2">
        <f t="shared" si="294"/>
        <v>56600</v>
      </c>
    </row>
    <row r="14599" spans="1:1" x14ac:dyDescent="0.35">
      <c r="A14599" s="2">
        <f t="shared" si="294"/>
        <v>56601</v>
      </c>
    </row>
    <row r="14600" spans="1:1" x14ac:dyDescent="0.35">
      <c r="A14600" s="2">
        <f t="shared" si="294"/>
        <v>56602</v>
      </c>
    </row>
    <row r="14601" spans="1:1" x14ac:dyDescent="0.35">
      <c r="A14601" s="2">
        <f t="shared" si="294"/>
        <v>56603</v>
      </c>
    </row>
    <row r="14602" spans="1:1" x14ac:dyDescent="0.35">
      <c r="A14602" s="2">
        <f t="shared" si="294"/>
        <v>56604</v>
      </c>
    </row>
    <row r="14603" spans="1:1" x14ac:dyDescent="0.35">
      <c r="A14603" s="2">
        <f t="shared" si="294"/>
        <v>56605</v>
      </c>
    </row>
    <row r="14604" spans="1:1" x14ac:dyDescent="0.35">
      <c r="A14604" s="2">
        <f t="shared" si="294"/>
        <v>56606</v>
      </c>
    </row>
    <row r="14605" spans="1:1" x14ac:dyDescent="0.35">
      <c r="A14605" s="2">
        <f t="shared" si="294"/>
        <v>56607</v>
      </c>
    </row>
    <row r="14606" spans="1:1" x14ac:dyDescent="0.35">
      <c r="A14606" s="2">
        <f t="shared" si="294"/>
        <v>56608</v>
      </c>
    </row>
    <row r="14607" spans="1:1" x14ac:dyDescent="0.35">
      <c r="A14607" s="2">
        <f t="shared" si="294"/>
        <v>56609</v>
      </c>
    </row>
    <row r="14608" spans="1:1" x14ac:dyDescent="0.35">
      <c r="A14608" s="2">
        <f t="shared" si="294"/>
        <v>56610</v>
      </c>
    </row>
    <row r="14609" spans="1:1" x14ac:dyDescent="0.35">
      <c r="A14609" s="2">
        <f t="shared" si="294"/>
        <v>56611</v>
      </c>
    </row>
    <row r="14610" spans="1:1" x14ac:dyDescent="0.35">
      <c r="A14610" s="2">
        <f t="shared" si="294"/>
        <v>56612</v>
      </c>
    </row>
    <row r="14611" spans="1:1" x14ac:dyDescent="0.35">
      <c r="A14611" s="2">
        <f t="shared" si="294"/>
        <v>56613</v>
      </c>
    </row>
    <row r="14612" spans="1:1" x14ac:dyDescent="0.35">
      <c r="A14612" s="2">
        <f t="shared" si="294"/>
        <v>56614</v>
      </c>
    </row>
    <row r="14613" spans="1:1" x14ac:dyDescent="0.35">
      <c r="A14613" s="2">
        <f t="shared" si="294"/>
        <v>56615</v>
      </c>
    </row>
    <row r="14614" spans="1:1" x14ac:dyDescent="0.35">
      <c r="A14614" s="2">
        <f t="shared" si="294"/>
        <v>56616</v>
      </c>
    </row>
    <row r="14615" spans="1:1" x14ac:dyDescent="0.35">
      <c r="A14615" s="2">
        <f t="shared" si="294"/>
        <v>56617</v>
      </c>
    </row>
    <row r="14616" spans="1:1" x14ac:dyDescent="0.35">
      <c r="A14616" s="2">
        <f t="shared" si="294"/>
        <v>56618</v>
      </c>
    </row>
    <row r="14617" spans="1:1" x14ac:dyDescent="0.35">
      <c r="A14617" s="2">
        <f t="shared" si="294"/>
        <v>56619</v>
      </c>
    </row>
    <row r="14618" spans="1:1" x14ac:dyDescent="0.35">
      <c r="A14618" s="2">
        <f t="shared" si="294"/>
        <v>56620</v>
      </c>
    </row>
    <row r="14619" spans="1:1" x14ac:dyDescent="0.35">
      <c r="A14619" s="2">
        <f t="shared" si="294"/>
        <v>56621</v>
      </c>
    </row>
    <row r="14620" spans="1:1" x14ac:dyDescent="0.35">
      <c r="A14620" s="2">
        <f t="shared" si="294"/>
        <v>56622</v>
      </c>
    </row>
    <row r="14621" spans="1:1" x14ac:dyDescent="0.35">
      <c r="A14621" s="2">
        <f t="shared" si="294"/>
        <v>56623</v>
      </c>
    </row>
    <row r="14622" spans="1:1" x14ac:dyDescent="0.35">
      <c r="A14622" s="2">
        <f t="shared" si="294"/>
        <v>56624</v>
      </c>
    </row>
    <row r="14623" spans="1:1" x14ac:dyDescent="0.35">
      <c r="A14623" s="2">
        <f t="shared" si="294"/>
        <v>56625</v>
      </c>
    </row>
    <row r="14624" spans="1:1" x14ac:dyDescent="0.35">
      <c r="A14624" s="2">
        <f t="shared" si="294"/>
        <v>56626</v>
      </c>
    </row>
    <row r="14625" spans="1:1" x14ac:dyDescent="0.35">
      <c r="A14625" s="2">
        <f t="shared" si="294"/>
        <v>56627</v>
      </c>
    </row>
    <row r="14626" spans="1:1" x14ac:dyDescent="0.35">
      <c r="A14626" s="2">
        <f t="shared" si="294"/>
        <v>56628</v>
      </c>
    </row>
    <row r="14627" spans="1:1" x14ac:dyDescent="0.35">
      <c r="A14627" s="2">
        <f t="shared" si="294"/>
        <v>56629</v>
      </c>
    </row>
    <row r="14628" spans="1:1" x14ac:dyDescent="0.35">
      <c r="A14628" s="2">
        <f t="shared" si="294"/>
        <v>56630</v>
      </c>
    </row>
    <row r="14629" spans="1:1" x14ac:dyDescent="0.35">
      <c r="A14629" s="2">
        <f t="shared" si="294"/>
        <v>56631</v>
      </c>
    </row>
    <row r="14630" spans="1:1" x14ac:dyDescent="0.35">
      <c r="A14630" s="2">
        <f t="shared" si="294"/>
        <v>56632</v>
      </c>
    </row>
    <row r="14631" spans="1:1" x14ac:dyDescent="0.35">
      <c r="A14631" s="2">
        <f t="shared" si="294"/>
        <v>56633</v>
      </c>
    </row>
    <row r="14632" spans="1:1" x14ac:dyDescent="0.35">
      <c r="A14632" s="2">
        <f t="shared" si="294"/>
        <v>56634</v>
      </c>
    </row>
    <row r="14633" spans="1:1" x14ac:dyDescent="0.35">
      <c r="A14633" s="2">
        <f t="shared" si="294"/>
        <v>56635</v>
      </c>
    </row>
    <row r="14634" spans="1:1" x14ac:dyDescent="0.35">
      <c r="A14634" s="2">
        <f t="shared" ref="A14634:A14697" si="295">A14633+1</f>
        <v>56636</v>
      </c>
    </row>
    <row r="14635" spans="1:1" x14ac:dyDescent="0.35">
      <c r="A14635" s="2">
        <f t="shared" si="295"/>
        <v>56637</v>
      </c>
    </row>
    <row r="14636" spans="1:1" x14ac:dyDescent="0.35">
      <c r="A14636" s="2">
        <f t="shared" si="295"/>
        <v>56638</v>
      </c>
    </row>
    <row r="14637" spans="1:1" x14ac:dyDescent="0.35">
      <c r="A14637" s="2">
        <f t="shared" si="295"/>
        <v>56639</v>
      </c>
    </row>
    <row r="14638" spans="1:1" x14ac:dyDescent="0.35">
      <c r="A14638" s="2">
        <f t="shared" si="295"/>
        <v>56640</v>
      </c>
    </row>
    <row r="14639" spans="1:1" x14ac:dyDescent="0.35">
      <c r="A14639" s="2">
        <f t="shared" si="295"/>
        <v>56641</v>
      </c>
    </row>
    <row r="14640" spans="1:1" x14ac:dyDescent="0.35">
      <c r="A14640" s="2">
        <f t="shared" si="295"/>
        <v>56642</v>
      </c>
    </row>
    <row r="14641" spans="1:1" x14ac:dyDescent="0.35">
      <c r="A14641" s="2">
        <f t="shared" si="295"/>
        <v>56643</v>
      </c>
    </row>
    <row r="14642" spans="1:1" x14ac:dyDescent="0.35">
      <c r="A14642" s="2">
        <f t="shared" si="295"/>
        <v>56644</v>
      </c>
    </row>
    <row r="14643" spans="1:1" x14ac:dyDescent="0.35">
      <c r="A14643" s="2">
        <f t="shared" si="295"/>
        <v>56645</v>
      </c>
    </row>
    <row r="14644" spans="1:1" x14ac:dyDescent="0.35">
      <c r="A14644" s="2">
        <f t="shared" si="295"/>
        <v>56646</v>
      </c>
    </row>
    <row r="14645" spans="1:1" x14ac:dyDescent="0.35">
      <c r="A14645" s="2">
        <f t="shared" si="295"/>
        <v>56647</v>
      </c>
    </row>
    <row r="14646" spans="1:1" x14ac:dyDescent="0.35">
      <c r="A14646" s="2">
        <f t="shared" si="295"/>
        <v>56648</v>
      </c>
    </row>
    <row r="14647" spans="1:1" x14ac:dyDescent="0.35">
      <c r="A14647" s="2">
        <f t="shared" si="295"/>
        <v>56649</v>
      </c>
    </row>
    <row r="14648" spans="1:1" x14ac:dyDescent="0.35">
      <c r="A14648" s="2">
        <f t="shared" si="295"/>
        <v>56650</v>
      </c>
    </row>
    <row r="14649" spans="1:1" x14ac:dyDescent="0.35">
      <c r="A14649" s="2">
        <f t="shared" si="295"/>
        <v>56651</v>
      </c>
    </row>
    <row r="14650" spans="1:1" x14ac:dyDescent="0.35">
      <c r="A14650" s="2">
        <f t="shared" si="295"/>
        <v>56652</v>
      </c>
    </row>
    <row r="14651" spans="1:1" x14ac:dyDescent="0.35">
      <c r="A14651" s="2">
        <f t="shared" si="295"/>
        <v>56653</v>
      </c>
    </row>
    <row r="14652" spans="1:1" x14ac:dyDescent="0.35">
      <c r="A14652" s="2">
        <f t="shared" si="295"/>
        <v>56654</v>
      </c>
    </row>
    <row r="14653" spans="1:1" x14ac:dyDescent="0.35">
      <c r="A14653" s="2">
        <f t="shared" si="295"/>
        <v>56655</v>
      </c>
    </row>
    <row r="14654" spans="1:1" x14ac:dyDescent="0.35">
      <c r="A14654" s="2">
        <f t="shared" si="295"/>
        <v>56656</v>
      </c>
    </row>
    <row r="14655" spans="1:1" x14ac:dyDescent="0.35">
      <c r="A14655" s="2">
        <f t="shared" si="295"/>
        <v>56657</v>
      </c>
    </row>
    <row r="14656" spans="1:1" x14ac:dyDescent="0.35">
      <c r="A14656" s="2">
        <f t="shared" si="295"/>
        <v>56658</v>
      </c>
    </row>
    <row r="14657" spans="1:1" x14ac:dyDescent="0.35">
      <c r="A14657" s="2">
        <f t="shared" si="295"/>
        <v>56659</v>
      </c>
    </row>
    <row r="14658" spans="1:1" x14ac:dyDescent="0.35">
      <c r="A14658" s="2">
        <f t="shared" si="295"/>
        <v>56660</v>
      </c>
    </row>
    <row r="14659" spans="1:1" x14ac:dyDescent="0.35">
      <c r="A14659" s="2">
        <f t="shared" si="295"/>
        <v>56661</v>
      </c>
    </row>
    <row r="14660" spans="1:1" x14ac:dyDescent="0.35">
      <c r="A14660" s="2">
        <f t="shared" si="295"/>
        <v>56662</v>
      </c>
    </row>
    <row r="14661" spans="1:1" x14ac:dyDescent="0.35">
      <c r="A14661" s="2">
        <f t="shared" si="295"/>
        <v>56663</v>
      </c>
    </row>
    <row r="14662" spans="1:1" x14ac:dyDescent="0.35">
      <c r="A14662" s="2">
        <f t="shared" si="295"/>
        <v>56664</v>
      </c>
    </row>
    <row r="14663" spans="1:1" x14ac:dyDescent="0.35">
      <c r="A14663" s="2">
        <f t="shared" si="295"/>
        <v>56665</v>
      </c>
    </row>
    <row r="14664" spans="1:1" x14ac:dyDescent="0.35">
      <c r="A14664" s="2">
        <f t="shared" si="295"/>
        <v>56666</v>
      </c>
    </row>
    <row r="14665" spans="1:1" x14ac:dyDescent="0.35">
      <c r="A14665" s="2">
        <f t="shared" si="295"/>
        <v>56667</v>
      </c>
    </row>
    <row r="14666" spans="1:1" x14ac:dyDescent="0.35">
      <c r="A14666" s="2">
        <f t="shared" si="295"/>
        <v>56668</v>
      </c>
    </row>
    <row r="14667" spans="1:1" x14ac:dyDescent="0.35">
      <c r="A14667" s="2">
        <f t="shared" si="295"/>
        <v>56669</v>
      </c>
    </row>
    <row r="14668" spans="1:1" x14ac:dyDescent="0.35">
      <c r="A14668" s="2">
        <f t="shared" si="295"/>
        <v>56670</v>
      </c>
    </row>
    <row r="14669" spans="1:1" x14ac:dyDescent="0.35">
      <c r="A14669" s="2">
        <f t="shared" si="295"/>
        <v>56671</v>
      </c>
    </row>
    <row r="14670" spans="1:1" x14ac:dyDescent="0.35">
      <c r="A14670" s="2">
        <f t="shared" si="295"/>
        <v>56672</v>
      </c>
    </row>
    <row r="14671" spans="1:1" x14ac:dyDescent="0.35">
      <c r="A14671" s="2">
        <f t="shared" si="295"/>
        <v>56673</v>
      </c>
    </row>
    <row r="14672" spans="1:1" x14ac:dyDescent="0.35">
      <c r="A14672" s="2">
        <f t="shared" si="295"/>
        <v>56674</v>
      </c>
    </row>
    <row r="14673" spans="1:1" x14ac:dyDescent="0.35">
      <c r="A14673" s="2">
        <f t="shared" si="295"/>
        <v>56675</v>
      </c>
    </row>
    <row r="14674" spans="1:1" x14ac:dyDescent="0.35">
      <c r="A14674" s="2">
        <f t="shared" si="295"/>
        <v>56676</v>
      </c>
    </row>
    <row r="14675" spans="1:1" x14ac:dyDescent="0.35">
      <c r="A14675" s="2">
        <f t="shared" si="295"/>
        <v>56677</v>
      </c>
    </row>
    <row r="14676" spans="1:1" x14ac:dyDescent="0.35">
      <c r="A14676" s="2">
        <f t="shared" si="295"/>
        <v>56678</v>
      </c>
    </row>
    <row r="14677" spans="1:1" x14ac:dyDescent="0.35">
      <c r="A14677" s="2">
        <f t="shared" si="295"/>
        <v>56679</v>
      </c>
    </row>
    <row r="14678" spans="1:1" x14ac:dyDescent="0.35">
      <c r="A14678" s="2">
        <f t="shared" si="295"/>
        <v>56680</v>
      </c>
    </row>
    <row r="14679" spans="1:1" x14ac:dyDescent="0.35">
      <c r="A14679" s="2">
        <f t="shared" si="295"/>
        <v>56681</v>
      </c>
    </row>
    <row r="14680" spans="1:1" x14ac:dyDescent="0.35">
      <c r="A14680" s="2">
        <f t="shared" si="295"/>
        <v>56682</v>
      </c>
    </row>
    <row r="14681" spans="1:1" x14ac:dyDescent="0.35">
      <c r="A14681" s="2">
        <f t="shared" si="295"/>
        <v>56683</v>
      </c>
    </row>
    <row r="14682" spans="1:1" x14ac:dyDescent="0.35">
      <c r="A14682" s="2">
        <f t="shared" si="295"/>
        <v>56684</v>
      </c>
    </row>
    <row r="14683" spans="1:1" x14ac:dyDescent="0.35">
      <c r="A14683" s="2">
        <f t="shared" si="295"/>
        <v>56685</v>
      </c>
    </row>
    <row r="14684" spans="1:1" x14ac:dyDescent="0.35">
      <c r="A14684" s="2">
        <f t="shared" si="295"/>
        <v>56686</v>
      </c>
    </row>
    <row r="14685" spans="1:1" x14ac:dyDescent="0.35">
      <c r="A14685" s="2">
        <f t="shared" si="295"/>
        <v>56687</v>
      </c>
    </row>
    <row r="14686" spans="1:1" x14ac:dyDescent="0.35">
      <c r="A14686" s="2">
        <f t="shared" si="295"/>
        <v>56688</v>
      </c>
    </row>
    <row r="14687" spans="1:1" x14ac:dyDescent="0.35">
      <c r="A14687" s="2">
        <f t="shared" si="295"/>
        <v>56689</v>
      </c>
    </row>
    <row r="14688" spans="1:1" x14ac:dyDescent="0.35">
      <c r="A14688" s="2">
        <f t="shared" si="295"/>
        <v>56690</v>
      </c>
    </row>
    <row r="14689" spans="1:1" x14ac:dyDescent="0.35">
      <c r="A14689" s="2">
        <f t="shared" si="295"/>
        <v>56691</v>
      </c>
    </row>
    <row r="14690" spans="1:1" x14ac:dyDescent="0.35">
      <c r="A14690" s="2">
        <f t="shared" si="295"/>
        <v>56692</v>
      </c>
    </row>
    <row r="14691" spans="1:1" x14ac:dyDescent="0.35">
      <c r="A14691" s="2">
        <f t="shared" si="295"/>
        <v>56693</v>
      </c>
    </row>
    <row r="14692" spans="1:1" x14ac:dyDescent="0.35">
      <c r="A14692" s="2">
        <f t="shared" si="295"/>
        <v>56694</v>
      </c>
    </row>
    <row r="14693" spans="1:1" x14ac:dyDescent="0.35">
      <c r="A14693" s="2">
        <f t="shared" si="295"/>
        <v>56695</v>
      </c>
    </row>
    <row r="14694" spans="1:1" x14ac:dyDescent="0.35">
      <c r="A14694" s="2">
        <f t="shared" si="295"/>
        <v>56696</v>
      </c>
    </row>
    <row r="14695" spans="1:1" x14ac:dyDescent="0.35">
      <c r="A14695" s="2">
        <f t="shared" si="295"/>
        <v>56697</v>
      </c>
    </row>
    <row r="14696" spans="1:1" x14ac:dyDescent="0.35">
      <c r="A14696" s="2">
        <f t="shared" si="295"/>
        <v>56698</v>
      </c>
    </row>
    <row r="14697" spans="1:1" x14ac:dyDescent="0.35">
      <c r="A14697" s="2">
        <f t="shared" si="295"/>
        <v>56699</v>
      </c>
    </row>
    <row r="14698" spans="1:1" x14ac:dyDescent="0.35">
      <c r="A14698" s="2">
        <f t="shared" ref="A14698:A14761" si="296">A14697+1</f>
        <v>56700</v>
      </c>
    </row>
    <row r="14699" spans="1:1" x14ac:dyDescent="0.35">
      <c r="A14699" s="2">
        <f t="shared" si="296"/>
        <v>56701</v>
      </c>
    </row>
    <row r="14700" spans="1:1" x14ac:dyDescent="0.35">
      <c r="A14700" s="2">
        <f t="shared" si="296"/>
        <v>56702</v>
      </c>
    </row>
    <row r="14701" spans="1:1" x14ac:dyDescent="0.35">
      <c r="A14701" s="2">
        <f t="shared" si="296"/>
        <v>56703</v>
      </c>
    </row>
    <row r="14702" spans="1:1" x14ac:dyDescent="0.35">
      <c r="A14702" s="2">
        <f t="shared" si="296"/>
        <v>56704</v>
      </c>
    </row>
    <row r="14703" spans="1:1" x14ac:dyDescent="0.35">
      <c r="A14703" s="2">
        <f t="shared" si="296"/>
        <v>56705</v>
      </c>
    </row>
    <row r="14704" spans="1:1" x14ac:dyDescent="0.35">
      <c r="A14704" s="2">
        <f t="shared" si="296"/>
        <v>56706</v>
      </c>
    </row>
    <row r="14705" spans="1:1" x14ac:dyDescent="0.35">
      <c r="A14705" s="2">
        <f t="shared" si="296"/>
        <v>56707</v>
      </c>
    </row>
    <row r="14706" spans="1:1" x14ac:dyDescent="0.35">
      <c r="A14706" s="2">
        <f t="shared" si="296"/>
        <v>56708</v>
      </c>
    </row>
    <row r="14707" spans="1:1" x14ac:dyDescent="0.35">
      <c r="A14707" s="2">
        <f t="shared" si="296"/>
        <v>56709</v>
      </c>
    </row>
    <row r="14708" spans="1:1" x14ac:dyDescent="0.35">
      <c r="A14708" s="2">
        <f t="shared" si="296"/>
        <v>56710</v>
      </c>
    </row>
    <row r="14709" spans="1:1" x14ac:dyDescent="0.35">
      <c r="A14709" s="2">
        <f t="shared" si="296"/>
        <v>56711</v>
      </c>
    </row>
    <row r="14710" spans="1:1" x14ac:dyDescent="0.35">
      <c r="A14710" s="2">
        <f t="shared" si="296"/>
        <v>56712</v>
      </c>
    </row>
    <row r="14711" spans="1:1" x14ac:dyDescent="0.35">
      <c r="A14711" s="2">
        <f t="shared" si="296"/>
        <v>56713</v>
      </c>
    </row>
    <row r="14712" spans="1:1" x14ac:dyDescent="0.35">
      <c r="A14712" s="2">
        <f t="shared" si="296"/>
        <v>56714</v>
      </c>
    </row>
    <row r="14713" spans="1:1" x14ac:dyDescent="0.35">
      <c r="A14713" s="2">
        <f t="shared" si="296"/>
        <v>56715</v>
      </c>
    </row>
    <row r="14714" spans="1:1" x14ac:dyDescent="0.35">
      <c r="A14714" s="2">
        <f t="shared" si="296"/>
        <v>56716</v>
      </c>
    </row>
    <row r="14715" spans="1:1" x14ac:dyDescent="0.35">
      <c r="A14715" s="2">
        <f t="shared" si="296"/>
        <v>56717</v>
      </c>
    </row>
    <row r="14716" spans="1:1" x14ac:dyDescent="0.35">
      <c r="A14716" s="2">
        <f t="shared" si="296"/>
        <v>56718</v>
      </c>
    </row>
    <row r="14717" spans="1:1" x14ac:dyDescent="0.35">
      <c r="A14717" s="2">
        <f t="shared" si="296"/>
        <v>56719</v>
      </c>
    </row>
    <row r="14718" spans="1:1" x14ac:dyDescent="0.35">
      <c r="A14718" s="2">
        <f t="shared" si="296"/>
        <v>56720</v>
      </c>
    </row>
    <row r="14719" spans="1:1" x14ac:dyDescent="0.35">
      <c r="A14719" s="2">
        <f t="shared" si="296"/>
        <v>56721</v>
      </c>
    </row>
    <row r="14720" spans="1:1" x14ac:dyDescent="0.35">
      <c r="A14720" s="2">
        <f t="shared" si="296"/>
        <v>56722</v>
      </c>
    </row>
    <row r="14721" spans="1:1" x14ac:dyDescent="0.35">
      <c r="A14721" s="2">
        <f t="shared" si="296"/>
        <v>56723</v>
      </c>
    </row>
    <row r="14722" spans="1:1" x14ac:dyDescent="0.35">
      <c r="A14722" s="2">
        <f t="shared" si="296"/>
        <v>56724</v>
      </c>
    </row>
    <row r="14723" spans="1:1" x14ac:dyDescent="0.35">
      <c r="A14723" s="2">
        <f t="shared" si="296"/>
        <v>56725</v>
      </c>
    </row>
    <row r="14724" spans="1:1" x14ac:dyDescent="0.35">
      <c r="A14724" s="2">
        <f t="shared" si="296"/>
        <v>56726</v>
      </c>
    </row>
    <row r="14725" spans="1:1" x14ac:dyDescent="0.35">
      <c r="A14725" s="2">
        <f t="shared" si="296"/>
        <v>56727</v>
      </c>
    </row>
    <row r="14726" spans="1:1" x14ac:dyDescent="0.35">
      <c r="A14726" s="2">
        <f t="shared" si="296"/>
        <v>56728</v>
      </c>
    </row>
    <row r="14727" spans="1:1" x14ac:dyDescent="0.35">
      <c r="A14727" s="2">
        <f t="shared" si="296"/>
        <v>56729</v>
      </c>
    </row>
    <row r="14728" spans="1:1" x14ac:dyDescent="0.35">
      <c r="A14728" s="2">
        <f t="shared" si="296"/>
        <v>56730</v>
      </c>
    </row>
    <row r="14729" spans="1:1" x14ac:dyDescent="0.35">
      <c r="A14729" s="2">
        <f t="shared" si="296"/>
        <v>56731</v>
      </c>
    </row>
    <row r="14730" spans="1:1" x14ac:dyDescent="0.35">
      <c r="A14730" s="2">
        <f t="shared" si="296"/>
        <v>56732</v>
      </c>
    </row>
    <row r="14731" spans="1:1" x14ac:dyDescent="0.35">
      <c r="A14731" s="2">
        <f t="shared" si="296"/>
        <v>56733</v>
      </c>
    </row>
    <row r="14732" spans="1:1" x14ac:dyDescent="0.35">
      <c r="A14732" s="2">
        <f t="shared" si="296"/>
        <v>56734</v>
      </c>
    </row>
    <row r="14733" spans="1:1" x14ac:dyDescent="0.35">
      <c r="A14733" s="2">
        <f t="shared" si="296"/>
        <v>56735</v>
      </c>
    </row>
    <row r="14734" spans="1:1" x14ac:dyDescent="0.35">
      <c r="A14734" s="2">
        <f t="shared" si="296"/>
        <v>56736</v>
      </c>
    </row>
    <row r="14735" spans="1:1" x14ac:dyDescent="0.35">
      <c r="A14735" s="2">
        <f t="shared" si="296"/>
        <v>56737</v>
      </c>
    </row>
    <row r="14736" spans="1:1" x14ac:dyDescent="0.35">
      <c r="A14736" s="2">
        <f t="shared" si="296"/>
        <v>56738</v>
      </c>
    </row>
    <row r="14737" spans="1:1" x14ac:dyDescent="0.35">
      <c r="A14737" s="2">
        <f t="shared" si="296"/>
        <v>56739</v>
      </c>
    </row>
    <row r="14738" spans="1:1" x14ac:dyDescent="0.35">
      <c r="A14738" s="2">
        <f t="shared" si="296"/>
        <v>56740</v>
      </c>
    </row>
    <row r="14739" spans="1:1" x14ac:dyDescent="0.35">
      <c r="A14739" s="2">
        <f t="shared" si="296"/>
        <v>56741</v>
      </c>
    </row>
    <row r="14740" spans="1:1" x14ac:dyDescent="0.35">
      <c r="A14740" s="2">
        <f t="shared" si="296"/>
        <v>56742</v>
      </c>
    </row>
    <row r="14741" spans="1:1" x14ac:dyDescent="0.35">
      <c r="A14741" s="2">
        <f t="shared" si="296"/>
        <v>56743</v>
      </c>
    </row>
    <row r="14742" spans="1:1" x14ac:dyDescent="0.35">
      <c r="A14742" s="2">
        <f t="shared" si="296"/>
        <v>56744</v>
      </c>
    </row>
    <row r="14743" spans="1:1" x14ac:dyDescent="0.35">
      <c r="A14743" s="2">
        <f t="shared" si="296"/>
        <v>56745</v>
      </c>
    </row>
    <row r="14744" spans="1:1" x14ac:dyDescent="0.35">
      <c r="A14744" s="2">
        <f t="shared" si="296"/>
        <v>56746</v>
      </c>
    </row>
    <row r="14745" spans="1:1" x14ac:dyDescent="0.35">
      <c r="A14745" s="2">
        <f t="shared" si="296"/>
        <v>56747</v>
      </c>
    </row>
    <row r="14746" spans="1:1" x14ac:dyDescent="0.35">
      <c r="A14746" s="2">
        <f t="shared" si="296"/>
        <v>56748</v>
      </c>
    </row>
    <row r="14747" spans="1:1" x14ac:dyDescent="0.35">
      <c r="A14747" s="2">
        <f t="shared" si="296"/>
        <v>56749</v>
      </c>
    </row>
    <row r="14748" spans="1:1" x14ac:dyDescent="0.35">
      <c r="A14748" s="2">
        <f t="shared" si="296"/>
        <v>56750</v>
      </c>
    </row>
    <row r="14749" spans="1:1" x14ac:dyDescent="0.35">
      <c r="A14749" s="2">
        <f t="shared" si="296"/>
        <v>56751</v>
      </c>
    </row>
    <row r="14750" spans="1:1" x14ac:dyDescent="0.35">
      <c r="A14750" s="2">
        <f t="shared" si="296"/>
        <v>56752</v>
      </c>
    </row>
    <row r="14751" spans="1:1" x14ac:dyDescent="0.35">
      <c r="A14751" s="2">
        <f t="shared" si="296"/>
        <v>56753</v>
      </c>
    </row>
    <row r="14752" spans="1:1" x14ac:dyDescent="0.35">
      <c r="A14752" s="2">
        <f t="shared" si="296"/>
        <v>56754</v>
      </c>
    </row>
    <row r="14753" spans="1:1" x14ac:dyDescent="0.35">
      <c r="A14753" s="2">
        <f t="shared" si="296"/>
        <v>56755</v>
      </c>
    </row>
    <row r="14754" spans="1:1" x14ac:dyDescent="0.35">
      <c r="A14754" s="2">
        <f t="shared" si="296"/>
        <v>56756</v>
      </c>
    </row>
    <row r="14755" spans="1:1" x14ac:dyDescent="0.35">
      <c r="A14755" s="2">
        <f t="shared" si="296"/>
        <v>56757</v>
      </c>
    </row>
    <row r="14756" spans="1:1" x14ac:dyDescent="0.35">
      <c r="A14756" s="2">
        <f t="shared" si="296"/>
        <v>56758</v>
      </c>
    </row>
    <row r="14757" spans="1:1" x14ac:dyDescent="0.35">
      <c r="A14757" s="2">
        <f t="shared" si="296"/>
        <v>56759</v>
      </c>
    </row>
    <row r="14758" spans="1:1" x14ac:dyDescent="0.35">
      <c r="A14758" s="2">
        <f t="shared" si="296"/>
        <v>56760</v>
      </c>
    </row>
    <row r="14759" spans="1:1" x14ac:dyDescent="0.35">
      <c r="A14759" s="2">
        <f t="shared" si="296"/>
        <v>56761</v>
      </c>
    </row>
    <row r="14760" spans="1:1" x14ac:dyDescent="0.35">
      <c r="A14760" s="2">
        <f t="shared" si="296"/>
        <v>56762</v>
      </c>
    </row>
    <row r="14761" spans="1:1" x14ac:dyDescent="0.35">
      <c r="A14761" s="2">
        <f t="shared" si="296"/>
        <v>56763</v>
      </c>
    </row>
    <row r="14762" spans="1:1" x14ac:dyDescent="0.35">
      <c r="A14762" s="2">
        <f t="shared" ref="A14762:A14825" si="297">A14761+1</f>
        <v>56764</v>
      </c>
    </row>
    <row r="14763" spans="1:1" x14ac:dyDescent="0.35">
      <c r="A14763" s="2">
        <f t="shared" si="297"/>
        <v>56765</v>
      </c>
    </row>
    <row r="14764" spans="1:1" x14ac:dyDescent="0.35">
      <c r="A14764" s="2">
        <f t="shared" si="297"/>
        <v>56766</v>
      </c>
    </row>
    <row r="14765" spans="1:1" x14ac:dyDescent="0.35">
      <c r="A14765" s="2">
        <f t="shared" si="297"/>
        <v>56767</v>
      </c>
    </row>
    <row r="14766" spans="1:1" x14ac:dyDescent="0.35">
      <c r="A14766" s="2">
        <f t="shared" si="297"/>
        <v>56768</v>
      </c>
    </row>
    <row r="14767" spans="1:1" x14ac:dyDescent="0.35">
      <c r="A14767" s="2">
        <f t="shared" si="297"/>
        <v>56769</v>
      </c>
    </row>
    <row r="14768" spans="1:1" x14ac:dyDescent="0.35">
      <c r="A14768" s="2">
        <f t="shared" si="297"/>
        <v>56770</v>
      </c>
    </row>
    <row r="14769" spans="1:1" x14ac:dyDescent="0.35">
      <c r="A14769" s="2">
        <f t="shared" si="297"/>
        <v>56771</v>
      </c>
    </row>
    <row r="14770" spans="1:1" x14ac:dyDescent="0.35">
      <c r="A14770" s="2">
        <f t="shared" si="297"/>
        <v>56772</v>
      </c>
    </row>
    <row r="14771" spans="1:1" x14ac:dyDescent="0.35">
      <c r="A14771" s="2">
        <f t="shared" si="297"/>
        <v>56773</v>
      </c>
    </row>
    <row r="14772" spans="1:1" x14ac:dyDescent="0.35">
      <c r="A14772" s="2">
        <f t="shared" si="297"/>
        <v>56774</v>
      </c>
    </row>
    <row r="14773" spans="1:1" x14ac:dyDescent="0.35">
      <c r="A14773" s="2">
        <f t="shared" si="297"/>
        <v>56775</v>
      </c>
    </row>
    <row r="14774" spans="1:1" x14ac:dyDescent="0.35">
      <c r="A14774" s="2">
        <f t="shared" si="297"/>
        <v>56776</v>
      </c>
    </row>
    <row r="14775" spans="1:1" x14ac:dyDescent="0.35">
      <c r="A14775" s="2">
        <f t="shared" si="297"/>
        <v>56777</v>
      </c>
    </row>
    <row r="14776" spans="1:1" x14ac:dyDescent="0.35">
      <c r="A14776" s="2">
        <f t="shared" si="297"/>
        <v>56778</v>
      </c>
    </row>
    <row r="14777" spans="1:1" x14ac:dyDescent="0.35">
      <c r="A14777" s="2">
        <f t="shared" si="297"/>
        <v>56779</v>
      </c>
    </row>
    <row r="14778" spans="1:1" x14ac:dyDescent="0.35">
      <c r="A14778" s="2">
        <f t="shared" si="297"/>
        <v>56780</v>
      </c>
    </row>
    <row r="14779" spans="1:1" x14ac:dyDescent="0.35">
      <c r="A14779" s="2">
        <f t="shared" si="297"/>
        <v>56781</v>
      </c>
    </row>
    <row r="14780" spans="1:1" x14ac:dyDescent="0.35">
      <c r="A14780" s="2">
        <f t="shared" si="297"/>
        <v>56782</v>
      </c>
    </row>
    <row r="14781" spans="1:1" x14ac:dyDescent="0.35">
      <c r="A14781" s="2">
        <f t="shared" si="297"/>
        <v>56783</v>
      </c>
    </row>
    <row r="14782" spans="1:1" x14ac:dyDescent="0.35">
      <c r="A14782" s="2">
        <f t="shared" si="297"/>
        <v>56784</v>
      </c>
    </row>
    <row r="14783" spans="1:1" x14ac:dyDescent="0.35">
      <c r="A14783" s="2">
        <f t="shared" si="297"/>
        <v>56785</v>
      </c>
    </row>
    <row r="14784" spans="1:1" x14ac:dyDescent="0.35">
      <c r="A14784" s="2">
        <f t="shared" si="297"/>
        <v>56786</v>
      </c>
    </row>
    <row r="14785" spans="1:1" x14ac:dyDescent="0.35">
      <c r="A14785" s="2">
        <f t="shared" si="297"/>
        <v>56787</v>
      </c>
    </row>
    <row r="14786" spans="1:1" x14ac:dyDescent="0.35">
      <c r="A14786" s="2">
        <f t="shared" si="297"/>
        <v>56788</v>
      </c>
    </row>
    <row r="14787" spans="1:1" x14ac:dyDescent="0.35">
      <c r="A14787" s="2">
        <f t="shared" si="297"/>
        <v>56789</v>
      </c>
    </row>
    <row r="14788" spans="1:1" x14ac:dyDescent="0.35">
      <c r="A14788" s="2">
        <f t="shared" si="297"/>
        <v>56790</v>
      </c>
    </row>
    <row r="14789" spans="1:1" x14ac:dyDescent="0.35">
      <c r="A14789" s="2">
        <f t="shared" si="297"/>
        <v>56791</v>
      </c>
    </row>
    <row r="14790" spans="1:1" x14ac:dyDescent="0.35">
      <c r="A14790" s="2">
        <f t="shared" si="297"/>
        <v>56792</v>
      </c>
    </row>
    <row r="14791" spans="1:1" x14ac:dyDescent="0.35">
      <c r="A14791" s="2">
        <f t="shared" si="297"/>
        <v>56793</v>
      </c>
    </row>
    <row r="14792" spans="1:1" x14ac:dyDescent="0.35">
      <c r="A14792" s="2">
        <f t="shared" si="297"/>
        <v>56794</v>
      </c>
    </row>
    <row r="14793" spans="1:1" x14ac:dyDescent="0.35">
      <c r="A14793" s="2">
        <f t="shared" si="297"/>
        <v>56795</v>
      </c>
    </row>
    <row r="14794" spans="1:1" x14ac:dyDescent="0.35">
      <c r="A14794" s="2">
        <f t="shared" si="297"/>
        <v>56796</v>
      </c>
    </row>
    <row r="14795" spans="1:1" x14ac:dyDescent="0.35">
      <c r="A14795" s="2">
        <f t="shared" si="297"/>
        <v>56797</v>
      </c>
    </row>
    <row r="14796" spans="1:1" x14ac:dyDescent="0.35">
      <c r="A14796" s="2">
        <f t="shared" si="297"/>
        <v>56798</v>
      </c>
    </row>
    <row r="14797" spans="1:1" x14ac:dyDescent="0.35">
      <c r="A14797" s="2">
        <f t="shared" si="297"/>
        <v>56799</v>
      </c>
    </row>
    <row r="14798" spans="1:1" x14ac:dyDescent="0.35">
      <c r="A14798" s="2">
        <f t="shared" si="297"/>
        <v>56800</v>
      </c>
    </row>
    <row r="14799" spans="1:1" x14ac:dyDescent="0.35">
      <c r="A14799" s="2">
        <f t="shared" si="297"/>
        <v>56801</v>
      </c>
    </row>
    <row r="14800" spans="1:1" x14ac:dyDescent="0.35">
      <c r="A14800" s="2">
        <f t="shared" si="297"/>
        <v>56802</v>
      </c>
    </row>
    <row r="14801" spans="1:1" x14ac:dyDescent="0.35">
      <c r="A14801" s="2">
        <f t="shared" si="297"/>
        <v>56803</v>
      </c>
    </row>
    <row r="14802" spans="1:1" x14ac:dyDescent="0.35">
      <c r="A14802" s="2">
        <f t="shared" si="297"/>
        <v>56804</v>
      </c>
    </row>
    <row r="14803" spans="1:1" x14ac:dyDescent="0.35">
      <c r="A14803" s="2">
        <f t="shared" si="297"/>
        <v>56805</v>
      </c>
    </row>
    <row r="14804" spans="1:1" x14ac:dyDescent="0.35">
      <c r="A14804" s="2">
        <f t="shared" si="297"/>
        <v>56806</v>
      </c>
    </row>
    <row r="14805" spans="1:1" x14ac:dyDescent="0.35">
      <c r="A14805" s="2">
        <f t="shared" si="297"/>
        <v>56807</v>
      </c>
    </row>
    <row r="14806" spans="1:1" x14ac:dyDescent="0.35">
      <c r="A14806" s="2">
        <f t="shared" si="297"/>
        <v>56808</v>
      </c>
    </row>
    <row r="14807" spans="1:1" x14ac:dyDescent="0.35">
      <c r="A14807" s="2">
        <f t="shared" si="297"/>
        <v>56809</v>
      </c>
    </row>
    <row r="14808" spans="1:1" x14ac:dyDescent="0.35">
      <c r="A14808" s="2">
        <f t="shared" si="297"/>
        <v>56810</v>
      </c>
    </row>
    <row r="14809" spans="1:1" x14ac:dyDescent="0.35">
      <c r="A14809" s="2">
        <f t="shared" si="297"/>
        <v>56811</v>
      </c>
    </row>
    <row r="14810" spans="1:1" x14ac:dyDescent="0.35">
      <c r="A14810" s="2">
        <f t="shared" si="297"/>
        <v>56812</v>
      </c>
    </row>
    <row r="14811" spans="1:1" x14ac:dyDescent="0.35">
      <c r="A14811" s="2">
        <f t="shared" si="297"/>
        <v>56813</v>
      </c>
    </row>
    <row r="14812" spans="1:1" x14ac:dyDescent="0.35">
      <c r="A14812" s="2">
        <f t="shared" si="297"/>
        <v>56814</v>
      </c>
    </row>
    <row r="14813" spans="1:1" x14ac:dyDescent="0.35">
      <c r="A14813" s="2">
        <f t="shared" si="297"/>
        <v>56815</v>
      </c>
    </row>
    <row r="14814" spans="1:1" x14ac:dyDescent="0.35">
      <c r="A14814" s="2">
        <f t="shared" si="297"/>
        <v>56816</v>
      </c>
    </row>
    <row r="14815" spans="1:1" x14ac:dyDescent="0.35">
      <c r="A14815" s="2">
        <f t="shared" si="297"/>
        <v>56817</v>
      </c>
    </row>
    <row r="14816" spans="1:1" x14ac:dyDescent="0.35">
      <c r="A14816" s="2">
        <f t="shared" si="297"/>
        <v>56818</v>
      </c>
    </row>
    <row r="14817" spans="1:1" x14ac:dyDescent="0.35">
      <c r="A14817" s="2">
        <f t="shared" si="297"/>
        <v>56819</v>
      </c>
    </row>
    <row r="14818" spans="1:1" x14ac:dyDescent="0.35">
      <c r="A14818" s="2">
        <f t="shared" si="297"/>
        <v>56820</v>
      </c>
    </row>
    <row r="14819" spans="1:1" x14ac:dyDescent="0.35">
      <c r="A14819" s="2">
        <f t="shared" si="297"/>
        <v>56821</v>
      </c>
    </row>
    <row r="14820" spans="1:1" x14ac:dyDescent="0.35">
      <c r="A14820" s="2">
        <f t="shared" si="297"/>
        <v>56822</v>
      </c>
    </row>
    <row r="14821" spans="1:1" x14ac:dyDescent="0.35">
      <c r="A14821" s="2">
        <f t="shared" si="297"/>
        <v>56823</v>
      </c>
    </row>
    <row r="14822" spans="1:1" x14ac:dyDescent="0.35">
      <c r="A14822" s="2">
        <f t="shared" si="297"/>
        <v>56824</v>
      </c>
    </row>
    <row r="14823" spans="1:1" x14ac:dyDescent="0.35">
      <c r="A14823" s="2">
        <f t="shared" si="297"/>
        <v>56825</v>
      </c>
    </row>
    <row r="14824" spans="1:1" x14ac:dyDescent="0.35">
      <c r="A14824" s="2">
        <f t="shared" si="297"/>
        <v>56826</v>
      </c>
    </row>
    <row r="14825" spans="1:1" x14ac:dyDescent="0.35">
      <c r="A14825" s="2">
        <f t="shared" si="297"/>
        <v>56827</v>
      </c>
    </row>
    <row r="14826" spans="1:1" x14ac:dyDescent="0.35">
      <c r="A14826" s="2">
        <f t="shared" ref="A14826:A14889" si="298">A14825+1</f>
        <v>56828</v>
      </c>
    </row>
    <row r="14827" spans="1:1" x14ac:dyDescent="0.35">
      <c r="A14827" s="2">
        <f t="shared" si="298"/>
        <v>56829</v>
      </c>
    </row>
    <row r="14828" spans="1:1" x14ac:dyDescent="0.35">
      <c r="A14828" s="2">
        <f t="shared" si="298"/>
        <v>56830</v>
      </c>
    </row>
    <row r="14829" spans="1:1" x14ac:dyDescent="0.35">
      <c r="A14829" s="2">
        <f t="shared" si="298"/>
        <v>56831</v>
      </c>
    </row>
    <row r="14830" spans="1:1" x14ac:dyDescent="0.35">
      <c r="A14830" s="2">
        <f t="shared" si="298"/>
        <v>56832</v>
      </c>
    </row>
    <row r="14831" spans="1:1" x14ac:dyDescent="0.35">
      <c r="A14831" s="2">
        <f t="shared" si="298"/>
        <v>56833</v>
      </c>
    </row>
    <row r="14832" spans="1:1" x14ac:dyDescent="0.35">
      <c r="A14832" s="2">
        <f t="shared" si="298"/>
        <v>56834</v>
      </c>
    </row>
    <row r="14833" spans="1:1" x14ac:dyDescent="0.35">
      <c r="A14833" s="2">
        <f t="shared" si="298"/>
        <v>56835</v>
      </c>
    </row>
    <row r="14834" spans="1:1" x14ac:dyDescent="0.35">
      <c r="A14834" s="2">
        <f t="shared" si="298"/>
        <v>56836</v>
      </c>
    </row>
    <row r="14835" spans="1:1" x14ac:dyDescent="0.35">
      <c r="A14835" s="2">
        <f t="shared" si="298"/>
        <v>56837</v>
      </c>
    </row>
    <row r="14836" spans="1:1" x14ac:dyDescent="0.35">
      <c r="A14836" s="2">
        <f t="shared" si="298"/>
        <v>56838</v>
      </c>
    </row>
    <row r="14837" spans="1:1" x14ac:dyDescent="0.35">
      <c r="A14837" s="2">
        <f t="shared" si="298"/>
        <v>56839</v>
      </c>
    </row>
    <row r="14838" spans="1:1" x14ac:dyDescent="0.35">
      <c r="A14838" s="2">
        <f t="shared" si="298"/>
        <v>56840</v>
      </c>
    </row>
    <row r="14839" spans="1:1" x14ac:dyDescent="0.35">
      <c r="A14839" s="2">
        <f t="shared" si="298"/>
        <v>56841</v>
      </c>
    </row>
    <row r="14840" spans="1:1" x14ac:dyDescent="0.35">
      <c r="A14840" s="2">
        <f t="shared" si="298"/>
        <v>56842</v>
      </c>
    </row>
    <row r="14841" spans="1:1" x14ac:dyDescent="0.35">
      <c r="A14841" s="2">
        <f t="shared" si="298"/>
        <v>56843</v>
      </c>
    </row>
    <row r="14842" spans="1:1" x14ac:dyDescent="0.35">
      <c r="A14842" s="2">
        <f t="shared" si="298"/>
        <v>56844</v>
      </c>
    </row>
    <row r="14843" spans="1:1" x14ac:dyDescent="0.35">
      <c r="A14843" s="2">
        <f t="shared" si="298"/>
        <v>56845</v>
      </c>
    </row>
    <row r="14844" spans="1:1" x14ac:dyDescent="0.35">
      <c r="A14844" s="2">
        <f t="shared" si="298"/>
        <v>56846</v>
      </c>
    </row>
    <row r="14845" spans="1:1" x14ac:dyDescent="0.35">
      <c r="A14845" s="2">
        <f t="shared" si="298"/>
        <v>56847</v>
      </c>
    </row>
    <row r="14846" spans="1:1" x14ac:dyDescent="0.35">
      <c r="A14846" s="2">
        <f t="shared" si="298"/>
        <v>56848</v>
      </c>
    </row>
    <row r="14847" spans="1:1" x14ac:dyDescent="0.35">
      <c r="A14847" s="2">
        <f t="shared" si="298"/>
        <v>56849</v>
      </c>
    </row>
    <row r="14848" spans="1:1" x14ac:dyDescent="0.35">
      <c r="A14848" s="2">
        <f t="shared" si="298"/>
        <v>56850</v>
      </c>
    </row>
    <row r="14849" spans="1:1" x14ac:dyDescent="0.35">
      <c r="A14849" s="2">
        <f t="shared" si="298"/>
        <v>56851</v>
      </c>
    </row>
    <row r="14850" spans="1:1" x14ac:dyDescent="0.35">
      <c r="A14850" s="2">
        <f t="shared" si="298"/>
        <v>56852</v>
      </c>
    </row>
    <row r="14851" spans="1:1" x14ac:dyDescent="0.35">
      <c r="A14851" s="2">
        <f t="shared" si="298"/>
        <v>56853</v>
      </c>
    </row>
    <row r="14852" spans="1:1" x14ac:dyDescent="0.35">
      <c r="A14852" s="2">
        <f t="shared" si="298"/>
        <v>56854</v>
      </c>
    </row>
    <row r="14853" spans="1:1" x14ac:dyDescent="0.35">
      <c r="A14853" s="2">
        <f t="shared" si="298"/>
        <v>56855</v>
      </c>
    </row>
    <row r="14854" spans="1:1" x14ac:dyDescent="0.35">
      <c r="A14854" s="2">
        <f t="shared" si="298"/>
        <v>56856</v>
      </c>
    </row>
    <row r="14855" spans="1:1" x14ac:dyDescent="0.35">
      <c r="A14855" s="2">
        <f t="shared" si="298"/>
        <v>56857</v>
      </c>
    </row>
    <row r="14856" spans="1:1" x14ac:dyDescent="0.35">
      <c r="A14856" s="2">
        <f t="shared" si="298"/>
        <v>56858</v>
      </c>
    </row>
    <row r="14857" spans="1:1" x14ac:dyDescent="0.35">
      <c r="A14857" s="2">
        <f t="shared" si="298"/>
        <v>56859</v>
      </c>
    </row>
    <row r="14858" spans="1:1" x14ac:dyDescent="0.35">
      <c r="A14858" s="2">
        <f t="shared" si="298"/>
        <v>56860</v>
      </c>
    </row>
    <row r="14859" spans="1:1" x14ac:dyDescent="0.35">
      <c r="A14859" s="2">
        <f t="shared" si="298"/>
        <v>56861</v>
      </c>
    </row>
    <row r="14860" spans="1:1" x14ac:dyDescent="0.35">
      <c r="A14860" s="2">
        <f t="shared" si="298"/>
        <v>56862</v>
      </c>
    </row>
    <row r="14861" spans="1:1" x14ac:dyDescent="0.35">
      <c r="A14861" s="2">
        <f t="shared" si="298"/>
        <v>56863</v>
      </c>
    </row>
    <row r="14862" spans="1:1" x14ac:dyDescent="0.35">
      <c r="A14862" s="2">
        <f t="shared" si="298"/>
        <v>56864</v>
      </c>
    </row>
    <row r="14863" spans="1:1" x14ac:dyDescent="0.35">
      <c r="A14863" s="2">
        <f t="shared" si="298"/>
        <v>56865</v>
      </c>
    </row>
    <row r="14864" spans="1:1" x14ac:dyDescent="0.35">
      <c r="A14864" s="2">
        <f t="shared" si="298"/>
        <v>56866</v>
      </c>
    </row>
    <row r="14865" spans="1:1" x14ac:dyDescent="0.35">
      <c r="A14865" s="2">
        <f t="shared" si="298"/>
        <v>56867</v>
      </c>
    </row>
    <row r="14866" spans="1:1" x14ac:dyDescent="0.35">
      <c r="A14866" s="2">
        <f t="shared" si="298"/>
        <v>56868</v>
      </c>
    </row>
    <row r="14867" spans="1:1" x14ac:dyDescent="0.35">
      <c r="A14867" s="2">
        <f t="shared" si="298"/>
        <v>56869</v>
      </c>
    </row>
    <row r="14868" spans="1:1" x14ac:dyDescent="0.35">
      <c r="A14868" s="2">
        <f t="shared" si="298"/>
        <v>56870</v>
      </c>
    </row>
    <row r="14869" spans="1:1" x14ac:dyDescent="0.35">
      <c r="A14869" s="2">
        <f t="shared" si="298"/>
        <v>56871</v>
      </c>
    </row>
    <row r="14870" spans="1:1" x14ac:dyDescent="0.35">
      <c r="A14870" s="2">
        <f t="shared" si="298"/>
        <v>56872</v>
      </c>
    </row>
    <row r="14871" spans="1:1" x14ac:dyDescent="0.35">
      <c r="A14871" s="2">
        <f t="shared" si="298"/>
        <v>56873</v>
      </c>
    </row>
    <row r="14872" spans="1:1" x14ac:dyDescent="0.35">
      <c r="A14872" s="2">
        <f t="shared" si="298"/>
        <v>56874</v>
      </c>
    </row>
    <row r="14873" spans="1:1" x14ac:dyDescent="0.35">
      <c r="A14873" s="2">
        <f t="shared" si="298"/>
        <v>56875</v>
      </c>
    </row>
    <row r="14874" spans="1:1" x14ac:dyDescent="0.35">
      <c r="A14874" s="2">
        <f t="shared" si="298"/>
        <v>56876</v>
      </c>
    </row>
    <row r="14875" spans="1:1" x14ac:dyDescent="0.35">
      <c r="A14875" s="2">
        <f t="shared" si="298"/>
        <v>56877</v>
      </c>
    </row>
    <row r="14876" spans="1:1" x14ac:dyDescent="0.35">
      <c r="A14876" s="2">
        <f t="shared" si="298"/>
        <v>56878</v>
      </c>
    </row>
    <row r="14877" spans="1:1" x14ac:dyDescent="0.35">
      <c r="A14877" s="2">
        <f t="shared" si="298"/>
        <v>56879</v>
      </c>
    </row>
    <row r="14878" spans="1:1" x14ac:dyDescent="0.35">
      <c r="A14878" s="2">
        <f t="shared" si="298"/>
        <v>56880</v>
      </c>
    </row>
    <row r="14879" spans="1:1" x14ac:dyDescent="0.35">
      <c r="A14879" s="2">
        <f t="shared" si="298"/>
        <v>56881</v>
      </c>
    </row>
    <row r="14880" spans="1:1" x14ac:dyDescent="0.35">
      <c r="A14880" s="2">
        <f t="shared" si="298"/>
        <v>56882</v>
      </c>
    </row>
    <row r="14881" spans="1:1" x14ac:dyDescent="0.35">
      <c r="A14881" s="2">
        <f t="shared" si="298"/>
        <v>56883</v>
      </c>
    </row>
    <row r="14882" spans="1:1" x14ac:dyDescent="0.35">
      <c r="A14882" s="2">
        <f t="shared" si="298"/>
        <v>56884</v>
      </c>
    </row>
    <row r="14883" spans="1:1" x14ac:dyDescent="0.35">
      <c r="A14883" s="2">
        <f t="shared" si="298"/>
        <v>56885</v>
      </c>
    </row>
    <row r="14884" spans="1:1" x14ac:dyDescent="0.35">
      <c r="A14884" s="2">
        <f t="shared" si="298"/>
        <v>56886</v>
      </c>
    </row>
    <row r="14885" spans="1:1" x14ac:dyDescent="0.35">
      <c r="A14885" s="2">
        <f t="shared" si="298"/>
        <v>56887</v>
      </c>
    </row>
    <row r="14886" spans="1:1" x14ac:dyDescent="0.35">
      <c r="A14886" s="2">
        <f t="shared" si="298"/>
        <v>56888</v>
      </c>
    </row>
    <row r="14887" spans="1:1" x14ac:dyDescent="0.35">
      <c r="A14887" s="2">
        <f t="shared" si="298"/>
        <v>56889</v>
      </c>
    </row>
    <row r="14888" spans="1:1" x14ac:dyDescent="0.35">
      <c r="A14888" s="2">
        <f t="shared" si="298"/>
        <v>56890</v>
      </c>
    </row>
    <row r="14889" spans="1:1" x14ac:dyDescent="0.35">
      <c r="A14889" s="2">
        <f t="shared" si="298"/>
        <v>56891</v>
      </c>
    </row>
    <row r="14890" spans="1:1" x14ac:dyDescent="0.35">
      <c r="A14890" s="2">
        <f t="shared" ref="A14890:A14953" si="299">A14889+1</f>
        <v>56892</v>
      </c>
    </row>
    <row r="14891" spans="1:1" x14ac:dyDescent="0.35">
      <c r="A14891" s="2">
        <f t="shared" si="299"/>
        <v>56893</v>
      </c>
    </row>
    <row r="14892" spans="1:1" x14ac:dyDescent="0.35">
      <c r="A14892" s="2">
        <f t="shared" si="299"/>
        <v>56894</v>
      </c>
    </row>
    <row r="14893" spans="1:1" x14ac:dyDescent="0.35">
      <c r="A14893" s="2">
        <f t="shared" si="299"/>
        <v>56895</v>
      </c>
    </row>
    <row r="14894" spans="1:1" x14ac:dyDescent="0.35">
      <c r="A14894" s="2">
        <f t="shared" si="299"/>
        <v>56896</v>
      </c>
    </row>
    <row r="14895" spans="1:1" x14ac:dyDescent="0.35">
      <c r="A14895" s="2">
        <f t="shared" si="299"/>
        <v>56897</v>
      </c>
    </row>
    <row r="14896" spans="1:1" x14ac:dyDescent="0.35">
      <c r="A14896" s="2">
        <f t="shared" si="299"/>
        <v>56898</v>
      </c>
    </row>
    <row r="14897" spans="1:1" x14ac:dyDescent="0.35">
      <c r="A14897" s="2">
        <f t="shared" si="299"/>
        <v>56899</v>
      </c>
    </row>
    <row r="14898" spans="1:1" x14ac:dyDescent="0.35">
      <c r="A14898" s="2">
        <f t="shared" si="299"/>
        <v>56900</v>
      </c>
    </row>
    <row r="14899" spans="1:1" x14ac:dyDescent="0.35">
      <c r="A14899" s="2">
        <f t="shared" si="299"/>
        <v>56901</v>
      </c>
    </row>
    <row r="14900" spans="1:1" x14ac:dyDescent="0.35">
      <c r="A14900" s="2">
        <f t="shared" si="299"/>
        <v>56902</v>
      </c>
    </row>
    <row r="14901" spans="1:1" x14ac:dyDescent="0.35">
      <c r="A14901" s="2">
        <f t="shared" si="299"/>
        <v>56903</v>
      </c>
    </row>
    <row r="14902" spans="1:1" x14ac:dyDescent="0.35">
      <c r="A14902" s="2">
        <f t="shared" si="299"/>
        <v>56904</v>
      </c>
    </row>
    <row r="14903" spans="1:1" x14ac:dyDescent="0.35">
      <c r="A14903" s="2">
        <f t="shared" si="299"/>
        <v>56905</v>
      </c>
    </row>
    <row r="14904" spans="1:1" x14ac:dyDescent="0.35">
      <c r="A14904" s="2">
        <f t="shared" si="299"/>
        <v>56906</v>
      </c>
    </row>
    <row r="14905" spans="1:1" x14ac:dyDescent="0.35">
      <c r="A14905" s="2">
        <f t="shared" si="299"/>
        <v>56907</v>
      </c>
    </row>
    <row r="14906" spans="1:1" x14ac:dyDescent="0.35">
      <c r="A14906" s="2">
        <f t="shared" si="299"/>
        <v>56908</v>
      </c>
    </row>
    <row r="14907" spans="1:1" x14ac:dyDescent="0.35">
      <c r="A14907" s="2">
        <f t="shared" si="299"/>
        <v>56909</v>
      </c>
    </row>
    <row r="14908" spans="1:1" x14ac:dyDescent="0.35">
      <c r="A14908" s="2">
        <f t="shared" si="299"/>
        <v>56910</v>
      </c>
    </row>
    <row r="14909" spans="1:1" x14ac:dyDescent="0.35">
      <c r="A14909" s="2">
        <f t="shared" si="299"/>
        <v>56911</v>
      </c>
    </row>
    <row r="14910" spans="1:1" x14ac:dyDescent="0.35">
      <c r="A14910" s="2">
        <f t="shared" si="299"/>
        <v>56912</v>
      </c>
    </row>
    <row r="14911" spans="1:1" x14ac:dyDescent="0.35">
      <c r="A14911" s="2">
        <f t="shared" si="299"/>
        <v>56913</v>
      </c>
    </row>
    <row r="14912" spans="1:1" x14ac:dyDescent="0.35">
      <c r="A14912" s="2">
        <f t="shared" si="299"/>
        <v>56914</v>
      </c>
    </row>
    <row r="14913" spans="1:1" x14ac:dyDescent="0.35">
      <c r="A14913" s="2">
        <f t="shared" si="299"/>
        <v>56915</v>
      </c>
    </row>
    <row r="14914" spans="1:1" x14ac:dyDescent="0.35">
      <c r="A14914" s="2">
        <f t="shared" si="299"/>
        <v>56916</v>
      </c>
    </row>
    <row r="14915" spans="1:1" x14ac:dyDescent="0.35">
      <c r="A14915" s="2">
        <f t="shared" si="299"/>
        <v>56917</v>
      </c>
    </row>
    <row r="14916" spans="1:1" x14ac:dyDescent="0.35">
      <c r="A14916" s="2">
        <f t="shared" si="299"/>
        <v>56918</v>
      </c>
    </row>
    <row r="14917" spans="1:1" x14ac:dyDescent="0.35">
      <c r="A14917" s="2">
        <f t="shared" si="299"/>
        <v>56919</v>
      </c>
    </row>
    <row r="14918" spans="1:1" x14ac:dyDescent="0.35">
      <c r="A14918" s="2">
        <f t="shared" si="299"/>
        <v>56920</v>
      </c>
    </row>
    <row r="14919" spans="1:1" x14ac:dyDescent="0.35">
      <c r="A14919" s="2">
        <f t="shared" si="299"/>
        <v>56921</v>
      </c>
    </row>
    <row r="14920" spans="1:1" x14ac:dyDescent="0.35">
      <c r="A14920" s="2">
        <f t="shared" si="299"/>
        <v>56922</v>
      </c>
    </row>
    <row r="14921" spans="1:1" x14ac:dyDescent="0.35">
      <c r="A14921" s="2">
        <f t="shared" si="299"/>
        <v>56923</v>
      </c>
    </row>
    <row r="14922" spans="1:1" x14ac:dyDescent="0.35">
      <c r="A14922" s="2">
        <f t="shared" si="299"/>
        <v>56924</v>
      </c>
    </row>
    <row r="14923" spans="1:1" x14ac:dyDescent="0.35">
      <c r="A14923" s="2">
        <f t="shared" si="299"/>
        <v>56925</v>
      </c>
    </row>
    <row r="14924" spans="1:1" x14ac:dyDescent="0.35">
      <c r="A14924" s="2">
        <f t="shared" si="299"/>
        <v>56926</v>
      </c>
    </row>
    <row r="14925" spans="1:1" x14ac:dyDescent="0.35">
      <c r="A14925" s="2">
        <f t="shared" si="299"/>
        <v>56927</v>
      </c>
    </row>
    <row r="14926" spans="1:1" x14ac:dyDescent="0.35">
      <c r="A14926" s="2">
        <f t="shared" si="299"/>
        <v>56928</v>
      </c>
    </row>
    <row r="14927" spans="1:1" x14ac:dyDescent="0.35">
      <c r="A14927" s="2">
        <f t="shared" si="299"/>
        <v>56929</v>
      </c>
    </row>
    <row r="14928" spans="1:1" x14ac:dyDescent="0.35">
      <c r="A14928" s="2">
        <f t="shared" si="299"/>
        <v>56930</v>
      </c>
    </row>
    <row r="14929" spans="1:1" x14ac:dyDescent="0.35">
      <c r="A14929" s="2">
        <f t="shared" si="299"/>
        <v>56931</v>
      </c>
    </row>
    <row r="14930" spans="1:1" x14ac:dyDescent="0.35">
      <c r="A14930" s="2">
        <f t="shared" si="299"/>
        <v>56932</v>
      </c>
    </row>
    <row r="14931" spans="1:1" x14ac:dyDescent="0.35">
      <c r="A14931" s="2">
        <f t="shared" si="299"/>
        <v>56933</v>
      </c>
    </row>
    <row r="14932" spans="1:1" x14ac:dyDescent="0.35">
      <c r="A14932" s="2">
        <f t="shared" si="299"/>
        <v>56934</v>
      </c>
    </row>
    <row r="14933" spans="1:1" x14ac:dyDescent="0.35">
      <c r="A14933" s="2">
        <f t="shared" si="299"/>
        <v>56935</v>
      </c>
    </row>
    <row r="14934" spans="1:1" x14ac:dyDescent="0.35">
      <c r="A14934" s="2">
        <f t="shared" si="299"/>
        <v>56936</v>
      </c>
    </row>
    <row r="14935" spans="1:1" x14ac:dyDescent="0.35">
      <c r="A14935" s="2">
        <f t="shared" si="299"/>
        <v>56937</v>
      </c>
    </row>
    <row r="14936" spans="1:1" x14ac:dyDescent="0.35">
      <c r="A14936" s="2">
        <f t="shared" si="299"/>
        <v>56938</v>
      </c>
    </row>
    <row r="14937" spans="1:1" x14ac:dyDescent="0.35">
      <c r="A14937" s="2">
        <f t="shared" si="299"/>
        <v>56939</v>
      </c>
    </row>
    <row r="14938" spans="1:1" x14ac:dyDescent="0.35">
      <c r="A14938" s="2">
        <f t="shared" si="299"/>
        <v>56940</v>
      </c>
    </row>
    <row r="14939" spans="1:1" x14ac:dyDescent="0.35">
      <c r="A14939" s="2">
        <f t="shared" si="299"/>
        <v>56941</v>
      </c>
    </row>
    <row r="14940" spans="1:1" x14ac:dyDescent="0.35">
      <c r="A14940" s="2">
        <f t="shared" si="299"/>
        <v>56942</v>
      </c>
    </row>
    <row r="14941" spans="1:1" x14ac:dyDescent="0.35">
      <c r="A14941" s="2">
        <f t="shared" si="299"/>
        <v>56943</v>
      </c>
    </row>
    <row r="14942" spans="1:1" x14ac:dyDescent="0.35">
      <c r="A14942" s="2">
        <f t="shared" si="299"/>
        <v>56944</v>
      </c>
    </row>
    <row r="14943" spans="1:1" x14ac:dyDescent="0.35">
      <c r="A14943" s="2">
        <f t="shared" si="299"/>
        <v>56945</v>
      </c>
    </row>
    <row r="14944" spans="1:1" x14ac:dyDescent="0.35">
      <c r="A14944" s="2">
        <f t="shared" si="299"/>
        <v>56946</v>
      </c>
    </row>
    <row r="14945" spans="1:1" x14ac:dyDescent="0.35">
      <c r="A14945" s="2">
        <f t="shared" si="299"/>
        <v>56947</v>
      </c>
    </row>
    <row r="14946" spans="1:1" x14ac:dyDescent="0.35">
      <c r="A14946" s="2">
        <f t="shared" si="299"/>
        <v>56948</v>
      </c>
    </row>
    <row r="14947" spans="1:1" x14ac:dyDescent="0.35">
      <c r="A14947" s="2">
        <f t="shared" si="299"/>
        <v>56949</v>
      </c>
    </row>
    <row r="14948" spans="1:1" x14ac:dyDescent="0.35">
      <c r="A14948" s="2">
        <f t="shared" si="299"/>
        <v>56950</v>
      </c>
    </row>
    <row r="14949" spans="1:1" x14ac:dyDescent="0.35">
      <c r="A14949" s="2">
        <f t="shared" si="299"/>
        <v>56951</v>
      </c>
    </row>
    <row r="14950" spans="1:1" x14ac:dyDescent="0.35">
      <c r="A14950" s="2">
        <f t="shared" si="299"/>
        <v>56952</v>
      </c>
    </row>
    <row r="14951" spans="1:1" x14ac:dyDescent="0.35">
      <c r="A14951" s="2">
        <f t="shared" si="299"/>
        <v>56953</v>
      </c>
    </row>
    <row r="14952" spans="1:1" x14ac:dyDescent="0.35">
      <c r="A14952" s="2">
        <f t="shared" si="299"/>
        <v>56954</v>
      </c>
    </row>
    <row r="14953" spans="1:1" x14ac:dyDescent="0.35">
      <c r="A14953" s="2">
        <f t="shared" si="299"/>
        <v>56955</v>
      </c>
    </row>
    <row r="14954" spans="1:1" x14ac:dyDescent="0.35">
      <c r="A14954" s="2">
        <f t="shared" ref="A14954:A15017" si="300">A14953+1</f>
        <v>56956</v>
      </c>
    </row>
    <row r="14955" spans="1:1" x14ac:dyDescent="0.35">
      <c r="A14955" s="2">
        <f t="shared" si="300"/>
        <v>56957</v>
      </c>
    </row>
    <row r="14956" spans="1:1" x14ac:dyDescent="0.35">
      <c r="A14956" s="2">
        <f t="shared" si="300"/>
        <v>56958</v>
      </c>
    </row>
    <row r="14957" spans="1:1" x14ac:dyDescent="0.35">
      <c r="A14957" s="2">
        <f t="shared" si="300"/>
        <v>56959</v>
      </c>
    </row>
    <row r="14958" spans="1:1" x14ac:dyDescent="0.35">
      <c r="A14958" s="2">
        <f t="shared" si="300"/>
        <v>56960</v>
      </c>
    </row>
    <row r="14959" spans="1:1" x14ac:dyDescent="0.35">
      <c r="A14959" s="2">
        <f t="shared" si="300"/>
        <v>56961</v>
      </c>
    </row>
    <row r="14960" spans="1:1" x14ac:dyDescent="0.35">
      <c r="A14960" s="2">
        <f t="shared" si="300"/>
        <v>56962</v>
      </c>
    </row>
    <row r="14961" spans="1:1" x14ac:dyDescent="0.35">
      <c r="A14961" s="2">
        <f t="shared" si="300"/>
        <v>56963</v>
      </c>
    </row>
    <row r="14962" spans="1:1" x14ac:dyDescent="0.35">
      <c r="A14962" s="2">
        <f t="shared" si="300"/>
        <v>56964</v>
      </c>
    </row>
    <row r="14963" spans="1:1" x14ac:dyDescent="0.35">
      <c r="A14963" s="2">
        <f t="shared" si="300"/>
        <v>56965</v>
      </c>
    </row>
    <row r="14964" spans="1:1" x14ac:dyDescent="0.35">
      <c r="A14964" s="2">
        <f t="shared" si="300"/>
        <v>56966</v>
      </c>
    </row>
    <row r="14965" spans="1:1" x14ac:dyDescent="0.35">
      <c r="A14965" s="2">
        <f t="shared" si="300"/>
        <v>56967</v>
      </c>
    </row>
    <row r="14966" spans="1:1" x14ac:dyDescent="0.35">
      <c r="A14966" s="2">
        <f t="shared" si="300"/>
        <v>56968</v>
      </c>
    </row>
    <row r="14967" spans="1:1" x14ac:dyDescent="0.35">
      <c r="A14967" s="2">
        <f t="shared" si="300"/>
        <v>56969</v>
      </c>
    </row>
    <row r="14968" spans="1:1" x14ac:dyDescent="0.35">
      <c r="A14968" s="2">
        <f t="shared" si="300"/>
        <v>56970</v>
      </c>
    </row>
    <row r="14969" spans="1:1" x14ac:dyDescent="0.35">
      <c r="A14969" s="2">
        <f t="shared" si="300"/>
        <v>56971</v>
      </c>
    </row>
    <row r="14970" spans="1:1" x14ac:dyDescent="0.35">
      <c r="A14970" s="2">
        <f t="shared" si="300"/>
        <v>56972</v>
      </c>
    </row>
    <row r="14971" spans="1:1" x14ac:dyDescent="0.35">
      <c r="A14971" s="2">
        <f t="shared" si="300"/>
        <v>56973</v>
      </c>
    </row>
    <row r="14972" spans="1:1" x14ac:dyDescent="0.35">
      <c r="A14972" s="2">
        <f t="shared" si="300"/>
        <v>56974</v>
      </c>
    </row>
    <row r="14973" spans="1:1" x14ac:dyDescent="0.35">
      <c r="A14973" s="2">
        <f t="shared" si="300"/>
        <v>56975</v>
      </c>
    </row>
    <row r="14974" spans="1:1" x14ac:dyDescent="0.35">
      <c r="A14974" s="2">
        <f t="shared" si="300"/>
        <v>56976</v>
      </c>
    </row>
    <row r="14975" spans="1:1" x14ac:dyDescent="0.35">
      <c r="A14975" s="2">
        <f t="shared" si="300"/>
        <v>56977</v>
      </c>
    </row>
    <row r="14976" spans="1:1" x14ac:dyDescent="0.35">
      <c r="A14976" s="2">
        <f t="shared" si="300"/>
        <v>56978</v>
      </c>
    </row>
    <row r="14977" spans="1:1" x14ac:dyDescent="0.35">
      <c r="A14977" s="2">
        <f t="shared" si="300"/>
        <v>56979</v>
      </c>
    </row>
    <row r="14978" spans="1:1" x14ac:dyDescent="0.35">
      <c r="A14978" s="2">
        <f t="shared" si="300"/>
        <v>56980</v>
      </c>
    </row>
    <row r="14979" spans="1:1" x14ac:dyDescent="0.35">
      <c r="A14979" s="2">
        <f t="shared" si="300"/>
        <v>56981</v>
      </c>
    </row>
    <row r="14980" spans="1:1" x14ac:dyDescent="0.35">
      <c r="A14980" s="2">
        <f t="shared" si="300"/>
        <v>56982</v>
      </c>
    </row>
    <row r="14981" spans="1:1" x14ac:dyDescent="0.35">
      <c r="A14981" s="2">
        <f t="shared" si="300"/>
        <v>56983</v>
      </c>
    </row>
    <row r="14982" spans="1:1" x14ac:dyDescent="0.35">
      <c r="A14982" s="2">
        <f t="shared" si="300"/>
        <v>56984</v>
      </c>
    </row>
    <row r="14983" spans="1:1" x14ac:dyDescent="0.35">
      <c r="A14983" s="2">
        <f t="shared" si="300"/>
        <v>56985</v>
      </c>
    </row>
    <row r="14984" spans="1:1" x14ac:dyDescent="0.35">
      <c r="A14984" s="2">
        <f t="shared" si="300"/>
        <v>56986</v>
      </c>
    </row>
    <row r="14985" spans="1:1" x14ac:dyDescent="0.35">
      <c r="A14985" s="2">
        <f t="shared" si="300"/>
        <v>56987</v>
      </c>
    </row>
    <row r="14986" spans="1:1" x14ac:dyDescent="0.35">
      <c r="A14986" s="2">
        <f t="shared" si="300"/>
        <v>56988</v>
      </c>
    </row>
    <row r="14987" spans="1:1" x14ac:dyDescent="0.35">
      <c r="A14987" s="2">
        <f t="shared" si="300"/>
        <v>56989</v>
      </c>
    </row>
    <row r="14988" spans="1:1" x14ac:dyDescent="0.35">
      <c r="A14988" s="2">
        <f t="shared" si="300"/>
        <v>56990</v>
      </c>
    </row>
    <row r="14989" spans="1:1" x14ac:dyDescent="0.35">
      <c r="A14989" s="2">
        <f t="shared" si="300"/>
        <v>56991</v>
      </c>
    </row>
    <row r="14990" spans="1:1" x14ac:dyDescent="0.35">
      <c r="A14990" s="2">
        <f t="shared" si="300"/>
        <v>56992</v>
      </c>
    </row>
    <row r="14991" spans="1:1" x14ac:dyDescent="0.35">
      <c r="A14991" s="2">
        <f t="shared" si="300"/>
        <v>56993</v>
      </c>
    </row>
    <row r="14992" spans="1:1" x14ac:dyDescent="0.35">
      <c r="A14992" s="2">
        <f t="shared" si="300"/>
        <v>56994</v>
      </c>
    </row>
    <row r="14993" spans="1:1" x14ac:dyDescent="0.35">
      <c r="A14993" s="2">
        <f t="shared" si="300"/>
        <v>56995</v>
      </c>
    </row>
    <row r="14994" spans="1:1" x14ac:dyDescent="0.35">
      <c r="A14994" s="2">
        <f t="shared" si="300"/>
        <v>56996</v>
      </c>
    </row>
    <row r="14995" spans="1:1" x14ac:dyDescent="0.35">
      <c r="A14995" s="2">
        <f t="shared" si="300"/>
        <v>56997</v>
      </c>
    </row>
    <row r="14996" spans="1:1" x14ac:dyDescent="0.35">
      <c r="A14996" s="2">
        <f t="shared" si="300"/>
        <v>56998</v>
      </c>
    </row>
    <row r="14997" spans="1:1" x14ac:dyDescent="0.35">
      <c r="A14997" s="2">
        <f t="shared" si="300"/>
        <v>56999</v>
      </c>
    </row>
    <row r="14998" spans="1:1" x14ac:dyDescent="0.35">
      <c r="A14998" s="2">
        <f t="shared" si="300"/>
        <v>57000</v>
      </c>
    </row>
    <row r="14999" spans="1:1" x14ac:dyDescent="0.35">
      <c r="A14999" s="2">
        <f t="shared" si="300"/>
        <v>57001</v>
      </c>
    </row>
    <row r="15000" spans="1:1" x14ac:dyDescent="0.35">
      <c r="A15000" s="2">
        <f t="shared" si="300"/>
        <v>57002</v>
      </c>
    </row>
    <row r="15001" spans="1:1" x14ac:dyDescent="0.35">
      <c r="A15001" s="2">
        <f t="shared" si="300"/>
        <v>57003</v>
      </c>
    </row>
    <row r="15002" spans="1:1" x14ac:dyDescent="0.35">
      <c r="A15002" s="2">
        <f t="shared" si="300"/>
        <v>57004</v>
      </c>
    </row>
    <row r="15003" spans="1:1" x14ac:dyDescent="0.35">
      <c r="A15003" s="2">
        <f t="shared" si="300"/>
        <v>57005</v>
      </c>
    </row>
    <row r="15004" spans="1:1" x14ac:dyDescent="0.35">
      <c r="A15004" s="2">
        <f t="shared" si="300"/>
        <v>57006</v>
      </c>
    </row>
    <row r="15005" spans="1:1" x14ac:dyDescent="0.35">
      <c r="A15005" s="2">
        <f t="shared" si="300"/>
        <v>57007</v>
      </c>
    </row>
    <row r="15006" spans="1:1" x14ac:dyDescent="0.35">
      <c r="A15006" s="2">
        <f t="shared" si="300"/>
        <v>57008</v>
      </c>
    </row>
    <row r="15007" spans="1:1" x14ac:dyDescent="0.35">
      <c r="A15007" s="2">
        <f t="shared" si="300"/>
        <v>57009</v>
      </c>
    </row>
    <row r="15008" spans="1:1" x14ac:dyDescent="0.35">
      <c r="A15008" s="2">
        <f t="shared" si="300"/>
        <v>57010</v>
      </c>
    </row>
    <row r="15009" spans="1:1" x14ac:dyDescent="0.35">
      <c r="A15009" s="2">
        <f t="shared" si="300"/>
        <v>57011</v>
      </c>
    </row>
    <row r="15010" spans="1:1" x14ac:dyDescent="0.35">
      <c r="A15010" s="2">
        <f t="shared" si="300"/>
        <v>57012</v>
      </c>
    </row>
    <row r="15011" spans="1:1" x14ac:dyDescent="0.35">
      <c r="A15011" s="2">
        <f t="shared" si="300"/>
        <v>57013</v>
      </c>
    </row>
    <row r="15012" spans="1:1" x14ac:dyDescent="0.35">
      <c r="A15012" s="2">
        <f t="shared" si="300"/>
        <v>57014</v>
      </c>
    </row>
    <row r="15013" spans="1:1" x14ac:dyDescent="0.35">
      <c r="A15013" s="2">
        <f t="shared" si="300"/>
        <v>57015</v>
      </c>
    </row>
    <row r="15014" spans="1:1" x14ac:dyDescent="0.35">
      <c r="A15014" s="2">
        <f t="shared" si="300"/>
        <v>57016</v>
      </c>
    </row>
    <row r="15015" spans="1:1" x14ac:dyDescent="0.35">
      <c r="A15015" s="2">
        <f t="shared" si="300"/>
        <v>57017</v>
      </c>
    </row>
    <row r="15016" spans="1:1" x14ac:dyDescent="0.35">
      <c r="A15016" s="2">
        <f t="shared" si="300"/>
        <v>57018</v>
      </c>
    </row>
    <row r="15017" spans="1:1" x14ac:dyDescent="0.35">
      <c r="A15017" s="2">
        <f t="shared" si="300"/>
        <v>57019</v>
      </c>
    </row>
    <row r="15018" spans="1:1" x14ac:dyDescent="0.35">
      <c r="A15018" s="2">
        <f t="shared" ref="A15018:A15081" si="301">A15017+1</f>
        <v>57020</v>
      </c>
    </row>
    <row r="15019" spans="1:1" x14ac:dyDescent="0.35">
      <c r="A15019" s="2">
        <f t="shared" si="301"/>
        <v>57021</v>
      </c>
    </row>
    <row r="15020" spans="1:1" x14ac:dyDescent="0.35">
      <c r="A15020" s="2">
        <f t="shared" si="301"/>
        <v>57022</v>
      </c>
    </row>
    <row r="15021" spans="1:1" x14ac:dyDescent="0.35">
      <c r="A15021" s="2">
        <f t="shared" si="301"/>
        <v>57023</v>
      </c>
    </row>
    <row r="15022" spans="1:1" x14ac:dyDescent="0.35">
      <c r="A15022" s="2">
        <f t="shared" si="301"/>
        <v>57024</v>
      </c>
    </row>
    <row r="15023" spans="1:1" x14ac:dyDescent="0.35">
      <c r="A15023" s="2">
        <f t="shared" si="301"/>
        <v>57025</v>
      </c>
    </row>
    <row r="15024" spans="1:1" x14ac:dyDescent="0.35">
      <c r="A15024" s="2">
        <f t="shared" si="301"/>
        <v>57026</v>
      </c>
    </row>
    <row r="15025" spans="1:1" x14ac:dyDescent="0.35">
      <c r="A15025" s="2">
        <f t="shared" si="301"/>
        <v>57027</v>
      </c>
    </row>
    <row r="15026" spans="1:1" x14ac:dyDescent="0.35">
      <c r="A15026" s="2">
        <f t="shared" si="301"/>
        <v>57028</v>
      </c>
    </row>
    <row r="15027" spans="1:1" x14ac:dyDescent="0.35">
      <c r="A15027" s="2">
        <f t="shared" si="301"/>
        <v>57029</v>
      </c>
    </row>
    <row r="15028" spans="1:1" x14ac:dyDescent="0.35">
      <c r="A15028" s="2">
        <f t="shared" si="301"/>
        <v>57030</v>
      </c>
    </row>
    <row r="15029" spans="1:1" x14ac:dyDescent="0.35">
      <c r="A15029" s="2">
        <f t="shared" si="301"/>
        <v>57031</v>
      </c>
    </row>
    <row r="15030" spans="1:1" x14ac:dyDescent="0.35">
      <c r="A15030" s="2">
        <f t="shared" si="301"/>
        <v>57032</v>
      </c>
    </row>
    <row r="15031" spans="1:1" x14ac:dyDescent="0.35">
      <c r="A15031" s="2">
        <f t="shared" si="301"/>
        <v>57033</v>
      </c>
    </row>
    <row r="15032" spans="1:1" x14ac:dyDescent="0.35">
      <c r="A15032" s="2">
        <f t="shared" si="301"/>
        <v>57034</v>
      </c>
    </row>
    <row r="15033" spans="1:1" x14ac:dyDescent="0.35">
      <c r="A15033" s="2">
        <f t="shared" si="301"/>
        <v>57035</v>
      </c>
    </row>
    <row r="15034" spans="1:1" x14ac:dyDescent="0.35">
      <c r="A15034" s="2">
        <f t="shared" si="301"/>
        <v>57036</v>
      </c>
    </row>
    <row r="15035" spans="1:1" x14ac:dyDescent="0.35">
      <c r="A15035" s="2">
        <f t="shared" si="301"/>
        <v>57037</v>
      </c>
    </row>
    <row r="15036" spans="1:1" x14ac:dyDescent="0.35">
      <c r="A15036" s="2">
        <f t="shared" si="301"/>
        <v>57038</v>
      </c>
    </row>
    <row r="15037" spans="1:1" x14ac:dyDescent="0.35">
      <c r="A15037" s="2">
        <f t="shared" si="301"/>
        <v>57039</v>
      </c>
    </row>
    <row r="15038" spans="1:1" x14ac:dyDescent="0.35">
      <c r="A15038" s="2">
        <f t="shared" si="301"/>
        <v>57040</v>
      </c>
    </row>
    <row r="15039" spans="1:1" x14ac:dyDescent="0.35">
      <c r="A15039" s="2">
        <f t="shared" si="301"/>
        <v>57041</v>
      </c>
    </row>
    <row r="15040" spans="1:1" x14ac:dyDescent="0.35">
      <c r="A15040" s="2">
        <f t="shared" si="301"/>
        <v>57042</v>
      </c>
    </row>
    <row r="15041" spans="1:1" x14ac:dyDescent="0.35">
      <c r="A15041" s="2">
        <f t="shared" si="301"/>
        <v>57043</v>
      </c>
    </row>
    <row r="15042" spans="1:1" x14ac:dyDescent="0.35">
      <c r="A15042" s="2">
        <f t="shared" si="301"/>
        <v>57044</v>
      </c>
    </row>
    <row r="15043" spans="1:1" x14ac:dyDescent="0.35">
      <c r="A15043" s="2">
        <f t="shared" si="301"/>
        <v>57045</v>
      </c>
    </row>
    <row r="15044" spans="1:1" x14ac:dyDescent="0.35">
      <c r="A15044" s="2">
        <f t="shared" si="301"/>
        <v>57046</v>
      </c>
    </row>
    <row r="15045" spans="1:1" x14ac:dyDescent="0.35">
      <c r="A15045" s="2">
        <f t="shared" si="301"/>
        <v>57047</v>
      </c>
    </row>
    <row r="15046" spans="1:1" x14ac:dyDescent="0.35">
      <c r="A15046" s="2">
        <f t="shared" si="301"/>
        <v>57048</v>
      </c>
    </row>
    <row r="15047" spans="1:1" x14ac:dyDescent="0.35">
      <c r="A15047" s="2">
        <f t="shared" si="301"/>
        <v>57049</v>
      </c>
    </row>
    <row r="15048" spans="1:1" x14ac:dyDescent="0.35">
      <c r="A15048" s="2">
        <f t="shared" si="301"/>
        <v>57050</v>
      </c>
    </row>
    <row r="15049" spans="1:1" x14ac:dyDescent="0.35">
      <c r="A15049" s="2">
        <f t="shared" si="301"/>
        <v>57051</v>
      </c>
    </row>
    <row r="15050" spans="1:1" x14ac:dyDescent="0.35">
      <c r="A15050" s="2">
        <f t="shared" si="301"/>
        <v>57052</v>
      </c>
    </row>
    <row r="15051" spans="1:1" x14ac:dyDescent="0.35">
      <c r="A15051" s="2">
        <f t="shared" si="301"/>
        <v>57053</v>
      </c>
    </row>
    <row r="15052" spans="1:1" x14ac:dyDescent="0.35">
      <c r="A15052" s="2">
        <f t="shared" si="301"/>
        <v>57054</v>
      </c>
    </row>
    <row r="15053" spans="1:1" x14ac:dyDescent="0.35">
      <c r="A15053" s="2">
        <f t="shared" si="301"/>
        <v>57055</v>
      </c>
    </row>
    <row r="15054" spans="1:1" x14ac:dyDescent="0.35">
      <c r="A15054" s="2">
        <f t="shared" si="301"/>
        <v>57056</v>
      </c>
    </row>
    <row r="15055" spans="1:1" x14ac:dyDescent="0.35">
      <c r="A15055" s="2">
        <f t="shared" si="301"/>
        <v>57057</v>
      </c>
    </row>
    <row r="15056" spans="1:1" x14ac:dyDescent="0.35">
      <c r="A15056" s="2">
        <f t="shared" si="301"/>
        <v>57058</v>
      </c>
    </row>
    <row r="15057" spans="1:1" x14ac:dyDescent="0.35">
      <c r="A15057" s="2">
        <f t="shared" si="301"/>
        <v>57059</v>
      </c>
    </row>
    <row r="15058" spans="1:1" x14ac:dyDescent="0.35">
      <c r="A15058" s="2">
        <f t="shared" si="301"/>
        <v>57060</v>
      </c>
    </row>
    <row r="15059" spans="1:1" x14ac:dyDescent="0.35">
      <c r="A15059" s="2">
        <f t="shared" si="301"/>
        <v>57061</v>
      </c>
    </row>
    <row r="15060" spans="1:1" x14ac:dyDescent="0.35">
      <c r="A15060" s="2">
        <f t="shared" si="301"/>
        <v>57062</v>
      </c>
    </row>
    <row r="15061" spans="1:1" x14ac:dyDescent="0.35">
      <c r="A15061" s="2">
        <f t="shared" si="301"/>
        <v>57063</v>
      </c>
    </row>
    <row r="15062" spans="1:1" x14ac:dyDescent="0.35">
      <c r="A15062" s="2">
        <f t="shared" si="301"/>
        <v>57064</v>
      </c>
    </row>
    <row r="15063" spans="1:1" x14ac:dyDescent="0.35">
      <c r="A15063" s="2">
        <f t="shared" si="301"/>
        <v>57065</v>
      </c>
    </row>
    <row r="15064" spans="1:1" x14ac:dyDescent="0.35">
      <c r="A15064" s="2">
        <f t="shared" si="301"/>
        <v>57066</v>
      </c>
    </row>
    <row r="15065" spans="1:1" x14ac:dyDescent="0.35">
      <c r="A15065" s="2">
        <f t="shared" si="301"/>
        <v>57067</v>
      </c>
    </row>
    <row r="15066" spans="1:1" x14ac:dyDescent="0.35">
      <c r="A15066" s="2">
        <f t="shared" si="301"/>
        <v>57068</v>
      </c>
    </row>
    <row r="15067" spans="1:1" x14ac:dyDescent="0.35">
      <c r="A15067" s="2">
        <f t="shared" si="301"/>
        <v>57069</v>
      </c>
    </row>
    <row r="15068" spans="1:1" x14ac:dyDescent="0.35">
      <c r="A15068" s="2">
        <f t="shared" si="301"/>
        <v>57070</v>
      </c>
    </row>
    <row r="15069" spans="1:1" x14ac:dyDescent="0.35">
      <c r="A15069" s="2">
        <f t="shared" si="301"/>
        <v>57071</v>
      </c>
    </row>
    <row r="15070" spans="1:1" x14ac:dyDescent="0.35">
      <c r="A15070" s="2">
        <f t="shared" si="301"/>
        <v>57072</v>
      </c>
    </row>
    <row r="15071" spans="1:1" x14ac:dyDescent="0.35">
      <c r="A15071" s="2">
        <f t="shared" si="301"/>
        <v>57073</v>
      </c>
    </row>
    <row r="15072" spans="1:1" x14ac:dyDescent="0.35">
      <c r="A15072" s="2">
        <f t="shared" si="301"/>
        <v>57074</v>
      </c>
    </row>
    <row r="15073" spans="1:1" x14ac:dyDescent="0.35">
      <c r="A15073" s="2">
        <f t="shared" si="301"/>
        <v>57075</v>
      </c>
    </row>
    <row r="15074" spans="1:1" x14ac:dyDescent="0.35">
      <c r="A15074" s="2">
        <f t="shared" si="301"/>
        <v>57076</v>
      </c>
    </row>
    <row r="15075" spans="1:1" x14ac:dyDescent="0.35">
      <c r="A15075" s="2">
        <f t="shared" si="301"/>
        <v>57077</v>
      </c>
    </row>
    <row r="15076" spans="1:1" x14ac:dyDescent="0.35">
      <c r="A15076" s="2">
        <f t="shared" si="301"/>
        <v>57078</v>
      </c>
    </row>
    <row r="15077" spans="1:1" x14ac:dyDescent="0.35">
      <c r="A15077" s="2">
        <f t="shared" si="301"/>
        <v>57079</v>
      </c>
    </row>
    <row r="15078" spans="1:1" x14ac:dyDescent="0.35">
      <c r="A15078" s="2">
        <f t="shared" si="301"/>
        <v>57080</v>
      </c>
    </row>
    <row r="15079" spans="1:1" x14ac:dyDescent="0.35">
      <c r="A15079" s="2">
        <f t="shared" si="301"/>
        <v>57081</v>
      </c>
    </row>
    <row r="15080" spans="1:1" x14ac:dyDescent="0.35">
      <c r="A15080" s="2">
        <f t="shared" si="301"/>
        <v>57082</v>
      </c>
    </row>
    <row r="15081" spans="1:1" x14ac:dyDescent="0.35">
      <c r="A15081" s="2">
        <f t="shared" si="301"/>
        <v>57083</v>
      </c>
    </row>
    <row r="15082" spans="1:1" x14ac:dyDescent="0.35">
      <c r="A15082" s="2">
        <f t="shared" ref="A15082:A15145" si="302">A15081+1</f>
        <v>57084</v>
      </c>
    </row>
    <row r="15083" spans="1:1" x14ac:dyDescent="0.35">
      <c r="A15083" s="2">
        <f t="shared" si="302"/>
        <v>57085</v>
      </c>
    </row>
    <row r="15084" spans="1:1" x14ac:dyDescent="0.35">
      <c r="A15084" s="2">
        <f t="shared" si="302"/>
        <v>57086</v>
      </c>
    </row>
    <row r="15085" spans="1:1" x14ac:dyDescent="0.35">
      <c r="A15085" s="2">
        <f t="shared" si="302"/>
        <v>57087</v>
      </c>
    </row>
    <row r="15086" spans="1:1" x14ac:dyDescent="0.35">
      <c r="A15086" s="2">
        <f t="shared" si="302"/>
        <v>57088</v>
      </c>
    </row>
    <row r="15087" spans="1:1" x14ac:dyDescent="0.35">
      <c r="A15087" s="2">
        <f t="shared" si="302"/>
        <v>57089</v>
      </c>
    </row>
    <row r="15088" spans="1:1" x14ac:dyDescent="0.35">
      <c r="A15088" s="2">
        <f t="shared" si="302"/>
        <v>57090</v>
      </c>
    </row>
    <row r="15089" spans="1:1" x14ac:dyDescent="0.35">
      <c r="A15089" s="2">
        <f t="shared" si="302"/>
        <v>57091</v>
      </c>
    </row>
    <row r="15090" spans="1:1" x14ac:dyDescent="0.35">
      <c r="A15090" s="2">
        <f t="shared" si="302"/>
        <v>57092</v>
      </c>
    </row>
    <row r="15091" spans="1:1" x14ac:dyDescent="0.35">
      <c r="A15091" s="2">
        <f t="shared" si="302"/>
        <v>57093</v>
      </c>
    </row>
    <row r="15092" spans="1:1" x14ac:dyDescent="0.35">
      <c r="A15092" s="2">
        <f t="shared" si="302"/>
        <v>57094</v>
      </c>
    </row>
    <row r="15093" spans="1:1" x14ac:dyDescent="0.35">
      <c r="A15093" s="2">
        <f t="shared" si="302"/>
        <v>57095</v>
      </c>
    </row>
    <row r="15094" spans="1:1" x14ac:dyDescent="0.35">
      <c r="A15094" s="2">
        <f t="shared" si="302"/>
        <v>57096</v>
      </c>
    </row>
    <row r="15095" spans="1:1" x14ac:dyDescent="0.35">
      <c r="A15095" s="2">
        <f t="shared" si="302"/>
        <v>57097</v>
      </c>
    </row>
    <row r="15096" spans="1:1" x14ac:dyDescent="0.35">
      <c r="A15096" s="2">
        <f t="shared" si="302"/>
        <v>57098</v>
      </c>
    </row>
    <row r="15097" spans="1:1" x14ac:dyDescent="0.35">
      <c r="A15097" s="2">
        <f t="shared" si="302"/>
        <v>57099</v>
      </c>
    </row>
    <row r="15098" spans="1:1" x14ac:dyDescent="0.35">
      <c r="A15098" s="2">
        <f t="shared" si="302"/>
        <v>57100</v>
      </c>
    </row>
    <row r="15099" spans="1:1" x14ac:dyDescent="0.35">
      <c r="A15099" s="2">
        <f t="shared" si="302"/>
        <v>57101</v>
      </c>
    </row>
    <row r="15100" spans="1:1" x14ac:dyDescent="0.35">
      <c r="A15100" s="2">
        <f t="shared" si="302"/>
        <v>57102</v>
      </c>
    </row>
    <row r="15101" spans="1:1" x14ac:dyDescent="0.35">
      <c r="A15101" s="2">
        <f t="shared" si="302"/>
        <v>57103</v>
      </c>
    </row>
    <row r="15102" spans="1:1" x14ac:dyDescent="0.35">
      <c r="A15102" s="2">
        <f t="shared" si="302"/>
        <v>57104</v>
      </c>
    </row>
    <row r="15103" spans="1:1" x14ac:dyDescent="0.35">
      <c r="A15103" s="2">
        <f t="shared" si="302"/>
        <v>57105</v>
      </c>
    </row>
    <row r="15104" spans="1:1" x14ac:dyDescent="0.35">
      <c r="A15104" s="2">
        <f t="shared" si="302"/>
        <v>57106</v>
      </c>
    </row>
    <row r="15105" spans="1:1" x14ac:dyDescent="0.35">
      <c r="A15105" s="2">
        <f t="shared" si="302"/>
        <v>57107</v>
      </c>
    </row>
    <row r="15106" spans="1:1" x14ac:dyDescent="0.35">
      <c r="A15106" s="2">
        <f t="shared" si="302"/>
        <v>57108</v>
      </c>
    </row>
    <row r="15107" spans="1:1" x14ac:dyDescent="0.35">
      <c r="A15107" s="2">
        <f t="shared" si="302"/>
        <v>57109</v>
      </c>
    </row>
    <row r="15108" spans="1:1" x14ac:dyDescent="0.35">
      <c r="A15108" s="2">
        <f t="shared" si="302"/>
        <v>57110</v>
      </c>
    </row>
    <row r="15109" spans="1:1" x14ac:dyDescent="0.35">
      <c r="A15109" s="2">
        <f t="shared" si="302"/>
        <v>57111</v>
      </c>
    </row>
    <row r="15110" spans="1:1" x14ac:dyDescent="0.35">
      <c r="A15110" s="2">
        <f t="shared" si="302"/>
        <v>57112</v>
      </c>
    </row>
    <row r="15111" spans="1:1" x14ac:dyDescent="0.35">
      <c r="A15111" s="2">
        <f t="shared" si="302"/>
        <v>57113</v>
      </c>
    </row>
    <row r="15112" spans="1:1" x14ac:dyDescent="0.35">
      <c r="A15112" s="2">
        <f t="shared" si="302"/>
        <v>57114</v>
      </c>
    </row>
    <row r="15113" spans="1:1" x14ac:dyDescent="0.35">
      <c r="A15113" s="2">
        <f t="shared" si="302"/>
        <v>57115</v>
      </c>
    </row>
    <row r="15114" spans="1:1" x14ac:dyDescent="0.35">
      <c r="A15114" s="2">
        <f t="shared" si="302"/>
        <v>57116</v>
      </c>
    </row>
    <row r="15115" spans="1:1" x14ac:dyDescent="0.35">
      <c r="A15115" s="2">
        <f t="shared" si="302"/>
        <v>57117</v>
      </c>
    </row>
    <row r="15116" spans="1:1" x14ac:dyDescent="0.35">
      <c r="A15116" s="2">
        <f t="shared" si="302"/>
        <v>57118</v>
      </c>
    </row>
    <row r="15117" spans="1:1" x14ac:dyDescent="0.35">
      <c r="A15117" s="2">
        <f t="shared" si="302"/>
        <v>57119</v>
      </c>
    </row>
    <row r="15118" spans="1:1" x14ac:dyDescent="0.35">
      <c r="A15118" s="2">
        <f t="shared" si="302"/>
        <v>57120</v>
      </c>
    </row>
    <row r="15119" spans="1:1" x14ac:dyDescent="0.35">
      <c r="A15119" s="2">
        <f t="shared" si="302"/>
        <v>57121</v>
      </c>
    </row>
    <row r="15120" spans="1:1" x14ac:dyDescent="0.35">
      <c r="A15120" s="2">
        <f t="shared" si="302"/>
        <v>57122</v>
      </c>
    </row>
    <row r="15121" spans="1:1" x14ac:dyDescent="0.35">
      <c r="A15121" s="2">
        <f t="shared" si="302"/>
        <v>57123</v>
      </c>
    </row>
    <row r="15122" spans="1:1" x14ac:dyDescent="0.35">
      <c r="A15122" s="2">
        <f t="shared" si="302"/>
        <v>57124</v>
      </c>
    </row>
    <row r="15123" spans="1:1" x14ac:dyDescent="0.35">
      <c r="A15123" s="2">
        <f t="shared" si="302"/>
        <v>57125</v>
      </c>
    </row>
    <row r="15124" spans="1:1" x14ac:dyDescent="0.35">
      <c r="A15124" s="2">
        <f t="shared" si="302"/>
        <v>57126</v>
      </c>
    </row>
    <row r="15125" spans="1:1" x14ac:dyDescent="0.35">
      <c r="A15125" s="2">
        <f t="shared" si="302"/>
        <v>57127</v>
      </c>
    </row>
    <row r="15126" spans="1:1" x14ac:dyDescent="0.35">
      <c r="A15126" s="2">
        <f t="shared" si="302"/>
        <v>57128</v>
      </c>
    </row>
    <row r="15127" spans="1:1" x14ac:dyDescent="0.35">
      <c r="A15127" s="2">
        <f t="shared" si="302"/>
        <v>57129</v>
      </c>
    </row>
    <row r="15128" spans="1:1" x14ac:dyDescent="0.35">
      <c r="A15128" s="2">
        <f t="shared" si="302"/>
        <v>57130</v>
      </c>
    </row>
    <row r="15129" spans="1:1" x14ac:dyDescent="0.35">
      <c r="A15129" s="2">
        <f t="shared" si="302"/>
        <v>57131</v>
      </c>
    </row>
    <row r="15130" spans="1:1" x14ac:dyDescent="0.35">
      <c r="A15130" s="2">
        <f t="shared" si="302"/>
        <v>57132</v>
      </c>
    </row>
    <row r="15131" spans="1:1" x14ac:dyDescent="0.35">
      <c r="A15131" s="2">
        <f t="shared" si="302"/>
        <v>57133</v>
      </c>
    </row>
    <row r="15132" spans="1:1" x14ac:dyDescent="0.35">
      <c r="A15132" s="2">
        <f t="shared" si="302"/>
        <v>57134</v>
      </c>
    </row>
    <row r="15133" spans="1:1" x14ac:dyDescent="0.35">
      <c r="A15133" s="2">
        <f t="shared" si="302"/>
        <v>57135</v>
      </c>
    </row>
    <row r="15134" spans="1:1" x14ac:dyDescent="0.35">
      <c r="A15134" s="2">
        <f t="shared" si="302"/>
        <v>57136</v>
      </c>
    </row>
    <row r="15135" spans="1:1" x14ac:dyDescent="0.35">
      <c r="A15135" s="2">
        <f t="shared" si="302"/>
        <v>57137</v>
      </c>
    </row>
    <row r="15136" spans="1:1" x14ac:dyDescent="0.35">
      <c r="A15136" s="2">
        <f t="shared" si="302"/>
        <v>57138</v>
      </c>
    </row>
    <row r="15137" spans="1:1" x14ac:dyDescent="0.35">
      <c r="A15137" s="2">
        <f t="shared" si="302"/>
        <v>57139</v>
      </c>
    </row>
    <row r="15138" spans="1:1" x14ac:dyDescent="0.35">
      <c r="A15138" s="2">
        <f t="shared" si="302"/>
        <v>57140</v>
      </c>
    </row>
    <row r="15139" spans="1:1" x14ac:dyDescent="0.35">
      <c r="A15139" s="2">
        <f t="shared" si="302"/>
        <v>57141</v>
      </c>
    </row>
    <row r="15140" spans="1:1" x14ac:dyDescent="0.35">
      <c r="A15140" s="2">
        <f t="shared" si="302"/>
        <v>57142</v>
      </c>
    </row>
    <row r="15141" spans="1:1" x14ac:dyDescent="0.35">
      <c r="A15141" s="2">
        <f t="shared" si="302"/>
        <v>57143</v>
      </c>
    </row>
    <row r="15142" spans="1:1" x14ac:dyDescent="0.35">
      <c r="A15142" s="2">
        <f t="shared" si="302"/>
        <v>57144</v>
      </c>
    </row>
    <row r="15143" spans="1:1" x14ac:dyDescent="0.35">
      <c r="A15143" s="2">
        <f t="shared" si="302"/>
        <v>57145</v>
      </c>
    </row>
    <row r="15144" spans="1:1" x14ac:dyDescent="0.35">
      <c r="A15144" s="2">
        <f t="shared" si="302"/>
        <v>57146</v>
      </c>
    </row>
    <row r="15145" spans="1:1" x14ac:dyDescent="0.35">
      <c r="A15145" s="2">
        <f t="shared" si="302"/>
        <v>57147</v>
      </c>
    </row>
    <row r="15146" spans="1:1" x14ac:dyDescent="0.35">
      <c r="A15146" s="2">
        <f t="shared" ref="A15146:A15209" si="303">A15145+1</f>
        <v>57148</v>
      </c>
    </row>
    <row r="15147" spans="1:1" x14ac:dyDescent="0.35">
      <c r="A15147" s="2">
        <f t="shared" si="303"/>
        <v>57149</v>
      </c>
    </row>
    <row r="15148" spans="1:1" x14ac:dyDescent="0.35">
      <c r="A15148" s="2">
        <f t="shared" si="303"/>
        <v>57150</v>
      </c>
    </row>
    <row r="15149" spans="1:1" x14ac:dyDescent="0.35">
      <c r="A15149" s="2">
        <f t="shared" si="303"/>
        <v>57151</v>
      </c>
    </row>
    <row r="15150" spans="1:1" x14ac:dyDescent="0.35">
      <c r="A15150" s="2">
        <f t="shared" si="303"/>
        <v>57152</v>
      </c>
    </row>
    <row r="15151" spans="1:1" x14ac:dyDescent="0.35">
      <c r="A15151" s="2">
        <f t="shared" si="303"/>
        <v>57153</v>
      </c>
    </row>
    <row r="15152" spans="1:1" x14ac:dyDescent="0.35">
      <c r="A15152" s="2">
        <f t="shared" si="303"/>
        <v>57154</v>
      </c>
    </row>
    <row r="15153" spans="1:1" x14ac:dyDescent="0.35">
      <c r="A15153" s="2">
        <f t="shared" si="303"/>
        <v>57155</v>
      </c>
    </row>
    <row r="15154" spans="1:1" x14ac:dyDescent="0.35">
      <c r="A15154" s="2">
        <f t="shared" si="303"/>
        <v>57156</v>
      </c>
    </row>
    <row r="15155" spans="1:1" x14ac:dyDescent="0.35">
      <c r="A15155" s="2">
        <f t="shared" si="303"/>
        <v>57157</v>
      </c>
    </row>
    <row r="15156" spans="1:1" x14ac:dyDescent="0.35">
      <c r="A15156" s="2">
        <f t="shared" si="303"/>
        <v>57158</v>
      </c>
    </row>
    <row r="15157" spans="1:1" x14ac:dyDescent="0.35">
      <c r="A15157" s="2">
        <f t="shared" si="303"/>
        <v>57159</v>
      </c>
    </row>
    <row r="15158" spans="1:1" x14ac:dyDescent="0.35">
      <c r="A15158" s="2">
        <f t="shared" si="303"/>
        <v>57160</v>
      </c>
    </row>
    <row r="15159" spans="1:1" x14ac:dyDescent="0.35">
      <c r="A15159" s="2">
        <f t="shared" si="303"/>
        <v>57161</v>
      </c>
    </row>
    <row r="15160" spans="1:1" x14ac:dyDescent="0.35">
      <c r="A15160" s="2">
        <f t="shared" si="303"/>
        <v>57162</v>
      </c>
    </row>
    <row r="15161" spans="1:1" x14ac:dyDescent="0.35">
      <c r="A15161" s="2">
        <f t="shared" si="303"/>
        <v>57163</v>
      </c>
    </row>
    <row r="15162" spans="1:1" x14ac:dyDescent="0.35">
      <c r="A15162" s="2">
        <f t="shared" si="303"/>
        <v>57164</v>
      </c>
    </row>
    <row r="15163" spans="1:1" x14ac:dyDescent="0.35">
      <c r="A15163" s="2">
        <f t="shared" si="303"/>
        <v>57165</v>
      </c>
    </row>
    <row r="15164" spans="1:1" x14ac:dyDescent="0.35">
      <c r="A15164" s="2">
        <f t="shared" si="303"/>
        <v>57166</v>
      </c>
    </row>
    <row r="15165" spans="1:1" x14ac:dyDescent="0.35">
      <c r="A15165" s="2">
        <f t="shared" si="303"/>
        <v>57167</v>
      </c>
    </row>
    <row r="15166" spans="1:1" x14ac:dyDescent="0.35">
      <c r="A15166" s="2">
        <f t="shared" si="303"/>
        <v>57168</v>
      </c>
    </row>
    <row r="15167" spans="1:1" x14ac:dyDescent="0.35">
      <c r="A15167" s="2">
        <f t="shared" si="303"/>
        <v>57169</v>
      </c>
    </row>
    <row r="15168" spans="1:1" x14ac:dyDescent="0.35">
      <c r="A15168" s="2">
        <f t="shared" si="303"/>
        <v>57170</v>
      </c>
    </row>
    <row r="15169" spans="1:1" x14ac:dyDescent="0.35">
      <c r="A15169" s="2">
        <f t="shared" si="303"/>
        <v>57171</v>
      </c>
    </row>
    <row r="15170" spans="1:1" x14ac:dyDescent="0.35">
      <c r="A15170" s="2">
        <f t="shared" si="303"/>
        <v>57172</v>
      </c>
    </row>
    <row r="15171" spans="1:1" x14ac:dyDescent="0.35">
      <c r="A15171" s="2">
        <f t="shared" si="303"/>
        <v>57173</v>
      </c>
    </row>
    <row r="15172" spans="1:1" x14ac:dyDescent="0.35">
      <c r="A15172" s="2">
        <f t="shared" si="303"/>
        <v>57174</v>
      </c>
    </row>
    <row r="15173" spans="1:1" x14ac:dyDescent="0.35">
      <c r="A15173" s="2">
        <f t="shared" si="303"/>
        <v>57175</v>
      </c>
    </row>
    <row r="15174" spans="1:1" x14ac:dyDescent="0.35">
      <c r="A15174" s="2">
        <f t="shared" si="303"/>
        <v>57176</v>
      </c>
    </row>
    <row r="15175" spans="1:1" x14ac:dyDescent="0.35">
      <c r="A15175" s="2">
        <f t="shared" si="303"/>
        <v>57177</v>
      </c>
    </row>
    <row r="15176" spans="1:1" x14ac:dyDescent="0.35">
      <c r="A15176" s="2">
        <f t="shared" si="303"/>
        <v>57178</v>
      </c>
    </row>
    <row r="15177" spans="1:1" x14ac:dyDescent="0.35">
      <c r="A15177" s="2">
        <f t="shared" si="303"/>
        <v>57179</v>
      </c>
    </row>
    <row r="15178" spans="1:1" x14ac:dyDescent="0.35">
      <c r="A15178" s="2">
        <f t="shared" si="303"/>
        <v>57180</v>
      </c>
    </row>
    <row r="15179" spans="1:1" x14ac:dyDescent="0.35">
      <c r="A15179" s="2">
        <f t="shared" si="303"/>
        <v>57181</v>
      </c>
    </row>
    <row r="15180" spans="1:1" x14ac:dyDescent="0.35">
      <c r="A15180" s="2">
        <f t="shared" si="303"/>
        <v>57182</v>
      </c>
    </row>
    <row r="15181" spans="1:1" x14ac:dyDescent="0.35">
      <c r="A15181" s="2">
        <f t="shared" si="303"/>
        <v>57183</v>
      </c>
    </row>
    <row r="15182" spans="1:1" x14ac:dyDescent="0.35">
      <c r="A15182" s="2">
        <f t="shared" si="303"/>
        <v>57184</v>
      </c>
    </row>
    <row r="15183" spans="1:1" x14ac:dyDescent="0.35">
      <c r="A15183" s="2">
        <f t="shared" si="303"/>
        <v>57185</v>
      </c>
    </row>
    <row r="15184" spans="1:1" x14ac:dyDescent="0.35">
      <c r="A15184" s="2">
        <f t="shared" si="303"/>
        <v>57186</v>
      </c>
    </row>
    <row r="15185" spans="1:1" x14ac:dyDescent="0.35">
      <c r="A15185" s="2">
        <f t="shared" si="303"/>
        <v>57187</v>
      </c>
    </row>
    <row r="15186" spans="1:1" x14ac:dyDescent="0.35">
      <c r="A15186" s="2">
        <f t="shared" si="303"/>
        <v>57188</v>
      </c>
    </row>
    <row r="15187" spans="1:1" x14ac:dyDescent="0.35">
      <c r="A15187" s="2">
        <f t="shared" si="303"/>
        <v>57189</v>
      </c>
    </row>
    <row r="15188" spans="1:1" x14ac:dyDescent="0.35">
      <c r="A15188" s="2">
        <f t="shared" si="303"/>
        <v>57190</v>
      </c>
    </row>
    <row r="15189" spans="1:1" x14ac:dyDescent="0.35">
      <c r="A15189" s="2">
        <f t="shared" si="303"/>
        <v>57191</v>
      </c>
    </row>
    <row r="15190" spans="1:1" x14ac:dyDescent="0.35">
      <c r="A15190" s="2">
        <f t="shared" si="303"/>
        <v>57192</v>
      </c>
    </row>
    <row r="15191" spans="1:1" x14ac:dyDescent="0.35">
      <c r="A15191" s="2">
        <f t="shared" si="303"/>
        <v>57193</v>
      </c>
    </row>
    <row r="15192" spans="1:1" x14ac:dyDescent="0.35">
      <c r="A15192" s="2">
        <f t="shared" si="303"/>
        <v>57194</v>
      </c>
    </row>
    <row r="15193" spans="1:1" x14ac:dyDescent="0.35">
      <c r="A15193" s="2">
        <f t="shared" si="303"/>
        <v>57195</v>
      </c>
    </row>
    <row r="15194" spans="1:1" x14ac:dyDescent="0.35">
      <c r="A15194" s="2">
        <f t="shared" si="303"/>
        <v>57196</v>
      </c>
    </row>
    <row r="15195" spans="1:1" x14ac:dyDescent="0.35">
      <c r="A15195" s="2">
        <f t="shared" si="303"/>
        <v>57197</v>
      </c>
    </row>
    <row r="15196" spans="1:1" x14ac:dyDescent="0.35">
      <c r="A15196" s="2">
        <f t="shared" si="303"/>
        <v>57198</v>
      </c>
    </row>
    <row r="15197" spans="1:1" x14ac:dyDescent="0.35">
      <c r="A15197" s="2">
        <f t="shared" si="303"/>
        <v>57199</v>
      </c>
    </row>
    <row r="15198" spans="1:1" x14ac:dyDescent="0.35">
      <c r="A15198" s="2">
        <f t="shared" si="303"/>
        <v>57200</v>
      </c>
    </row>
    <row r="15199" spans="1:1" x14ac:dyDescent="0.35">
      <c r="A15199" s="2">
        <f t="shared" si="303"/>
        <v>57201</v>
      </c>
    </row>
    <row r="15200" spans="1:1" x14ac:dyDescent="0.35">
      <c r="A15200" s="2">
        <f t="shared" si="303"/>
        <v>57202</v>
      </c>
    </row>
    <row r="15201" spans="1:1" x14ac:dyDescent="0.35">
      <c r="A15201" s="2">
        <f t="shared" si="303"/>
        <v>57203</v>
      </c>
    </row>
    <row r="15202" spans="1:1" x14ac:dyDescent="0.35">
      <c r="A15202" s="2">
        <f t="shared" si="303"/>
        <v>57204</v>
      </c>
    </row>
    <row r="15203" spans="1:1" x14ac:dyDescent="0.35">
      <c r="A15203" s="2">
        <f t="shared" si="303"/>
        <v>57205</v>
      </c>
    </row>
    <row r="15204" spans="1:1" x14ac:dyDescent="0.35">
      <c r="A15204" s="2">
        <f t="shared" si="303"/>
        <v>57206</v>
      </c>
    </row>
    <row r="15205" spans="1:1" x14ac:dyDescent="0.35">
      <c r="A15205" s="2">
        <f t="shared" si="303"/>
        <v>57207</v>
      </c>
    </row>
    <row r="15206" spans="1:1" x14ac:dyDescent="0.35">
      <c r="A15206" s="2">
        <f t="shared" si="303"/>
        <v>57208</v>
      </c>
    </row>
    <row r="15207" spans="1:1" x14ac:dyDescent="0.35">
      <c r="A15207" s="2">
        <f t="shared" si="303"/>
        <v>57209</v>
      </c>
    </row>
    <row r="15208" spans="1:1" x14ac:dyDescent="0.35">
      <c r="A15208" s="2">
        <f t="shared" si="303"/>
        <v>57210</v>
      </c>
    </row>
    <row r="15209" spans="1:1" x14ac:dyDescent="0.35">
      <c r="A15209" s="2">
        <f t="shared" si="303"/>
        <v>57211</v>
      </c>
    </row>
    <row r="15210" spans="1:1" x14ac:dyDescent="0.35">
      <c r="A15210" s="2">
        <f t="shared" ref="A15210:A15273" si="304">A15209+1</f>
        <v>57212</v>
      </c>
    </row>
    <row r="15211" spans="1:1" x14ac:dyDescent="0.35">
      <c r="A15211" s="2">
        <f t="shared" si="304"/>
        <v>57213</v>
      </c>
    </row>
    <row r="15212" spans="1:1" x14ac:dyDescent="0.35">
      <c r="A15212" s="2">
        <f t="shared" si="304"/>
        <v>57214</v>
      </c>
    </row>
    <row r="15213" spans="1:1" x14ac:dyDescent="0.35">
      <c r="A15213" s="2">
        <f t="shared" si="304"/>
        <v>57215</v>
      </c>
    </row>
    <row r="15214" spans="1:1" x14ac:dyDescent="0.35">
      <c r="A15214" s="2">
        <f t="shared" si="304"/>
        <v>57216</v>
      </c>
    </row>
    <row r="15215" spans="1:1" x14ac:dyDescent="0.35">
      <c r="A15215" s="2">
        <f t="shared" si="304"/>
        <v>57217</v>
      </c>
    </row>
    <row r="15216" spans="1:1" x14ac:dyDescent="0.35">
      <c r="A15216" s="2">
        <f t="shared" si="304"/>
        <v>57218</v>
      </c>
    </row>
    <row r="15217" spans="1:1" x14ac:dyDescent="0.35">
      <c r="A15217" s="2">
        <f t="shared" si="304"/>
        <v>57219</v>
      </c>
    </row>
    <row r="15218" spans="1:1" x14ac:dyDescent="0.35">
      <c r="A15218" s="2">
        <f t="shared" si="304"/>
        <v>57220</v>
      </c>
    </row>
    <row r="15219" spans="1:1" x14ac:dyDescent="0.35">
      <c r="A15219" s="2">
        <f t="shared" si="304"/>
        <v>57221</v>
      </c>
    </row>
    <row r="15220" spans="1:1" x14ac:dyDescent="0.35">
      <c r="A15220" s="2">
        <f t="shared" si="304"/>
        <v>57222</v>
      </c>
    </row>
    <row r="15221" spans="1:1" x14ac:dyDescent="0.35">
      <c r="A15221" s="2">
        <f t="shared" si="304"/>
        <v>57223</v>
      </c>
    </row>
    <row r="15222" spans="1:1" x14ac:dyDescent="0.35">
      <c r="A15222" s="2">
        <f t="shared" si="304"/>
        <v>57224</v>
      </c>
    </row>
    <row r="15223" spans="1:1" x14ac:dyDescent="0.35">
      <c r="A15223" s="2">
        <f t="shared" si="304"/>
        <v>57225</v>
      </c>
    </row>
    <row r="15224" spans="1:1" x14ac:dyDescent="0.35">
      <c r="A15224" s="2">
        <f t="shared" si="304"/>
        <v>57226</v>
      </c>
    </row>
    <row r="15225" spans="1:1" x14ac:dyDescent="0.35">
      <c r="A15225" s="2">
        <f t="shared" si="304"/>
        <v>57227</v>
      </c>
    </row>
    <row r="15226" spans="1:1" x14ac:dyDescent="0.35">
      <c r="A15226" s="2">
        <f t="shared" si="304"/>
        <v>57228</v>
      </c>
    </row>
    <row r="15227" spans="1:1" x14ac:dyDescent="0.35">
      <c r="A15227" s="2">
        <f t="shared" si="304"/>
        <v>57229</v>
      </c>
    </row>
    <row r="15228" spans="1:1" x14ac:dyDescent="0.35">
      <c r="A15228" s="2">
        <f t="shared" si="304"/>
        <v>57230</v>
      </c>
    </row>
    <row r="15229" spans="1:1" x14ac:dyDescent="0.35">
      <c r="A15229" s="2">
        <f t="shared" si="304"/>
        <v>57231</v>
      </c>
    </row>
    <row r="15230" spans="1:1" x14ac:dyDescent="0.35">
      <c r="A15230" s="2">
        <f t="shared" si="304"/>
        <v>57232</v>
      </c>
    </row>
    <row r="15231" spans="1:1" x14ac:dyDescent="0.35">
      <c r="A15231" s="2">
        <f t="shared" si="304"/>
        <v>57233</v>
      </c>
    </row>
    <row r="15232" spans="1:1" x14ac:dyDescent="0.35">
      <c r="A15232" s="2">
        <f t="shared" si="304"/>
        <v>57234</v>
      </c>
    </row>
    <row r="15233" spans="1:1" x14ac:dyDescent="0.35">
      <c r="A15233" s="2">
        <f t="shared" si="304"/>
        <v>57235</v>
      </c>
    </row>
    <row r="15234" spans="1:1" x14ac:dyDescent="0.35">
      <c r="A15234" s="2">
        <f t="shared" si="304"/>
        <v>57236</v>
      </c>
    </row>
    <row r="15235" spans="1:1" x14ac:dyDescent="0.35">
      <c r="A15235" s="2">
        <f t="shared" si="304"/>
        <v>57237</v>
      </c>
    </row>
    <row r="15236" spans="1:1" x14ac:dyDescent="0.35">
      <c r="A15236" s="2">
        <f t="shared" si="304"/>
        <v>57238</v>
      </c>
    </row>
    <row r="15237" spans="1:1" x14ac:dyDescent="0.35">
      <c r="A15237" s="2">
        <f t="shared" si="304"/>
        <v>57239</v>
      </c>
    </row>
    <row r="15238" spans="1:1" x14ac:dyDescent="0.35">
      <c r="A15238" s="2">
        <f t="shared" si="304"/>
        <v>57240</v>
      </c>
    </row>
    <row r="15239" spans="1:1" x14ac:dyDescent="0.35">
      <c r="A15239" s="2">
        <f t="shared" si="304"/>
        <v>57241</v>
      </c>
    </row>
    <row r="15240" spans="1:1" x14ac:dyDescent="0.35">
      <c r="A15240" s="2">
        <f t="shared" si="304"/>
        <v>57242</v>
      </c>
    </row>
    <row r="15241" spans="1:1" x14ac:dyDescent="0.35">
      <c r="A15241" s="2">
        <f t="shared" si="304"/>
        <v>57243</v>
      </c>
    </row>
    <row r="15242" spans="1:1" x14ac:dyDescent="0.35">
      <c r="A15242" s="2">
        <f t="shared" si="304"/>
        <v>57244</v>
      </c>
    </row>
    <row r="15243" spans="1:1" x14ac:dyDescent="0.35">
      <c r="A15243" s="2">
        <f t="shared" si="304"/>
        <v>57245</v>
      </c>
    </row>
    <row r="15244" spans="1:1" x14ac:dyDescent="0.35">
      <c r="A15244" s="2">
        <f t="shared" si="304"/>
        <v>57246</v>
      </c>
    </row>
    <row r="15245" spans="1:1" x14ac:dyDescent="0.35">
      <c r="A15245" s="2">
        <f t="shared" si="304"/>
        <v>57247</v>
      </c>
    </row>
    <row r="15246" spans="1:1" x14ac:dyDescent="0.35">
      <c r="A15246" s="2">
        <f t="shared" si="304"/>
        <v>57248</v>
      </c>
    </row>
    <row r="15247" spans="1:1" x14ac:dyDescent="0.35">
      <c r="A15247" s="2">
        <f t="shared" si="304"/>
        <v>57249</v>
      </c>
    </row>
    <row r="15248" spans="1:1" x14ac:dyDescent="0.35">
      <c r="A15248" s="2">
        <f t="shared" si="304"/>
        <v>57250</v>
      </c>
    </row>
    <row r="15249" spans="1:1" x14ac:dyDescent="0.35">
      <c r="A15249" s="2">
        <f t="shared" si="304"/>
        <v>57251</v>
      </c>
    </row>
    <row r="15250" spans="1:1" x14ac:dyDescent="0.35">
      <c r="A15250" s="2">
        <f t="shared" si="304"/>
        <v>57252</v>
      </c>
    </row>
    <row r="15251" spans="1:1" x14ac:dyDescent="0.35">
      <c r="A15251" s="2">
        <f t="shared" si="304"/>
        <v>57253</v>
      </c>
    </row>
    <row r="15252" spans="1:1" x14ac:dyDescent="0.35">
      <c r="A15252" s="2">
        <f t="shared" si="304"/>
        <v>57254</v>
      </c>
    </row>
    <row r="15253" spans="1:1" x14ac:dyDescent="0.35">
      <c r="A15253" s="2">
        <f t="shared" si="304"/>
        <v>57255</v>
      </c>
    </row>
    <row r="15254" spans="1:1" x14ac:dyDescent="0.35">
      <c r="A15254" s="2">
        <f t="shared" si="304"/>
        <v>57256</v>
      </c>
    </row>
    <row r="15255" spans="1:1" x14ac:dyDescent="0.35">
      <c r="A15255" s="2">
        <f t="shared" si="304"/>
        <v>57257</v>
      </c>
    </row>
    <row r="15256" spans="1:1" x14ac:dyDescent="0.35">
      <c r="A15256" s="2">
        <f t="shared" si="304"/>
        <v>57258</v>
      </c>
    </row>
    <row r="15257" spans="1:1" x14ac:dyDescent="0.35">
      <c r="A15257" s="2">
        <f t="shared" si="304"/>
        <v>57259</v>
      </c>
    </row>
    <row r="15258" spans="1:1" x14ac:dyDescent="0.35">
      <c r="A15258" s="2">
        <f t="shared" si="304"/>
        <v>57260</v>
      </c>
    </row>
    <row r="15259" spans="1:1" x14ac:dyDescent="0.35">
      <c r="A15259" s="2">
        <f t="shared" si="304"/>
        <v>57261</v>
      </c>
    </row>
    <row r="15260" spans="1:1" x14ac:dyDescent="0.35">
      <c r="A15260" s="2">
        <f t="shared" si="304"/>
        <v>57262</v>
      </c>
    </row>
    <row r="15261" spans="1:1" x14ac:dyDescent="0.35">
      <c r="A15261" s="2">
        <f t="shared" si="304"/>
        <v>57263</v>
      </c>
    </row>
    <row r="15262" spans="1:1" x14ac:dyDescent="0.35">
      <c r="A15262" s="2">
        <f t="shared" si="304"/>
        <v>57264</v>
      </c>
    </row>
    <row r="15263" spans="1:1" x14ac:dyDescent="0.35">
      <c r="A15263" s="2">
        <f t="shared" si="304"/>
        <v>57265</v>
      </c>
    </row>
    <row r="15264" spans="1:1" x14ac:dyDescent="0.35">
      <c r="A15264" s="2">
        <f t="shared" si="304"/>
        <v>57266</v>
      </c>
    </row>
    <row r="15265" spans="1:1" x14ac:dyDescent="0.35">
      <c r="A15265" s="2">
        <f t="shared" si="304"/>
        <v>57267</v>
      </c>
    </row>
    <row r="15266" spans="1:1" x14ac:dyDescent="0.35">
      <c r="A15266" s="2">
        <f t="shared" si="304"/>
        <v>57268</v>
      </c>
    </row>
    <row r="15267" spans="1:1" x14ac:dyDescent="0.35">
      <c r="A15267" s="2">
        <f t="shared" si="304"/>
        <v>57269</v>
      </c>
    </row>
    <row r="15268" spans="1:1" x14ac:dyDescent="0.35">
      <c r="A15268" s="2">
        <f t="shared" si="304"/>
        <v>57270</v>
      </c>
    </row>
    <row r="15269" spans="1:1" x14ac:dyDescent="0.35">
      <c r="A15269" s="2">
        <f t="shared" si="304"/>
        <v>57271</v>
      </c>
    </row>
    <row r="15270" spans="1:1" x14ac:dyDescent="0.35">
      <c r="A15270" s="2">
        <f t="shared" si="304"/>
        <v>57272</v>
      </c>
    </row>
    <row r="15271" spans="1:1" x14ac:dyDescent="0.35">
      <c r="A15271" s="2">
        <f t="shared" si="304"/>
        <v>57273</v>
      </c>
    </row>
    <row r="15272" spans="1:1" x14ac:dyDescent="0.35">
      <c r="A15272" s="2">
        <f t="shared" si="304"/>
        <v>57274</v>
      </c>
    </row>
    <row r="15273" spans="1:1" x14ac:dyDescent="0.35">
      <c r="A15273" s="2">
        <f t="shared" si="304"/>
        <v>57275</v>
      </c>
    </row>
    <row r="15274" spans="1:1" x14ac:dyDescent="0.35">
      <c r="A15274" s="2">
        <f t="shared" ref="A15274:A15337" si="305">A15273+1</f>
        <v>57276</v>
      </c>
    </row>
    <row r="15275" spans="1:1" x14ac:dyDescent="0.35">
      <c r="A15275" s="2">
        <f t="shared" si="305"/>
        <v>57277</v>
      </c>
    </row>
    <row r="15276" spans="1:1" x14ac:dyDescent="0.35">
      <c r="A15276" s="2">
        <f t="shared" si="305"/>
        <v>57278</v>
      </c>
    </row>
    <row r="15277" spans="1:1" x14ac:dyDescent="0.35">
      <c r="A15277" s="2">
        <f t="shared" si="305"/>
        <v>57279</v>
      </c>
    </row>
    <row r="15278" spans="1:1" x14ac:dyDescent="0.35">
      <c r="A15278" s="2">
        <f t="shared" si="305"/>
        <v>57280</v>
      </c>
    </row>
    <row r="15279" spans="1:1" x14ac:dyDescent="0.35">
      <c r="A15279" s="2">
        <f t="shared" si="305"/>
        <v>57281</v>
      </c>
    </row>
    <row r="15280" spans="1:1" x14ac:dyDescent="0.35">
      <c r="A15280" s="2">
        <f t="shared" si="305"/>
        <v>57282</v>
      </c>
    </row>
    <row r="15281" spans="1:1" x14ac:dyDescent="0.35">
      <c r="A15281" s="2">
        <f t="shared" si="305"/>
        <v>57283</v>
      </c>
    </row>
    <row r="15282" spans="1:1" x14ac:dyDescent="0.35">
      <c r="A15282" s="2">
        <f t="shared" si="305"/>
        <v>57284</v>
      </c>
    </row>
    <row r="15283" spans="1:1" x14ac:dyDescent="0.35">
      <c r="A15283" s="2">
        <f t="shared" si="305"/>
        <v>57285</v>
      </c>
    </row>
    <row r="15284" spans="1:1" x14ac:dyDescent="0.35">
      <c r="A15284" s="2">
        <f t="shared" si="305"/>
        <v>57286</v>
      </c>
    </row>
    <row r="15285" spans="1:1" x14ac:dyDescent="0.35">
      <c r="A15285" s="2">
        <f t="shared" si="305"/>
        <v>57287</v>
      </c>
    </row>
    <row r="15286" spans="1:1" x14ac:dyDescent="0.35">
      <c r="A15286" s="2">
        <f t="shared" si="305"/>
        <v>57288</v>
      </c>
    </row>
    <row r="15287" spans="1:1" x14ac:dyDescent="0.35">
      <c r="A15287" s="2">
        <f t="shared" si="305"/>
        <v>57289</v>
      </c>
    </row>
    <row r="15288" spans="1:1" x14ac:dyDescent="0.35">
      <c r="A15288" s="2">
        <f t="shared" si="305"/>
        <v>57290</v>
      </c>
    </row>
    <row r="15289" spans="1:1" x14ac:dyDescent="0.35">
      <c r="A15289" s="2">
        <f t="shared" si="305"/>
        <v>57291</v>
      </c>
    </row>
    <row r="15290" spans="1:1" x14ac:dyDescent="0.35">
      <c r="A15290" s="2">
        <f t="shared" si="305"/>
        <v>57292</v>
      </c>
    </row>
    <row r="15291" spans="1:1" x14ac:dyDescent="0.35">
      <c r="A15291" s="2">
        <f t="shared" si="305"/>
        <v>57293</v>
      </c>
    </row>
    <row r="15292" spans="1:1" x14ac:dyDescent="0.35">
      <c r="A15292" s="2">
        <f t="shared" si="305"/>
        <v>57294</v>
      </c>
    </row>
    <row r="15293" spans="1:1" x14ac:dyDescent="0.35">
      <c r="A15293" s="2">
        <f t="shared" si="305"/>
        <v>57295</v>
      </c>
    </row>
    <row r="15294" spans="1:1" x14ac:dyDescent="0.35">
      <c r="A15294" s="2">
        <f t="shared" si="305"/>
        <v>57296</v>
      </c>
    </row>
    <row r="15295" spans="1:1" x14ac:dyDescent="0.35">
      <c r="A15295" s="2">
        <f t="shared" si="305"/>
        <v>57297</v>
      </c>
    </row>
    <row r="15296" spans="1:1" x14ac:dyDescent="0.35">
      <c r="A15296" s="2">
        <f t="shared" si="305"/>
        <v>57298</v>
      </c>
    </row>
    <row r="15297" spans="1:1" x14ac:dyDescent="0.35">
      <c r="A15297" s="2">
        <f t="shared" si="305"/>
        <v>57299</v>
      </c>
    </row>
    <row r="15298" spans="1:1" x14ac:dyDescent="0.35">
      <c r="A15298" s="2">
        <f t="shared" si="305"/>
        <v>57300</v>
      </c>
    </row>
    <row r="15299" spans="1:1" x14ac:dyDescent="0.35">
      <c r="A15299" s="2">
        <f t="shared" si="305"/>
        <v>57301</v>
      </c>
    </row>
    <row r="15300" spans="1:1" x14ac:dyDescent="0.35">
      <c r="A15300" s="2">
        <f t="shared" si="305"/>
        <v>57302</v>
      </c>
    </row>
    <row r="15301" spans="1:1" x14ac:dyDescent="0.35">
      <c r="A15301" s="2">
        <f t="shared" si="305"/>
        <v>57303</v>
      </c>
    </row>
    <row r="15302" spans="1:1" x14ac:dyDescent="0.35">
      <c r="A15302" s="2">
        <f t="shared" si="305"/>
        <v>57304</v>
      </c>
    </row>
    <row r="15303" spans="1:1" x14ac:dyDescent="0.35">
      <c r="A15303" s="2">
        <f t="shared" si="305"/>
        <v>57305</v>
      </c>
    </row>
    <row r="15304" spans="1:1" x14ac:dyDescent="0.35">
      <c r="A15304" s="2">
        <f t="shared" si="305"/>
        <v>57306</v>
      </c>
    </row>
    <row r="15305" spans="1:1" x14ac:dyDescent="0.35">
      <c r="A15305" s="2">
        <f t="shared" si="305"/>
        <v>57307</v>
      </c>
    </row>
    <row r="15306" spans="1:1" x14ac:dyDescent="0.35">
      <c r="A15306" s="2">
        <f t="shared" si="305"/>
        <v>57308</v>
      </c>
    </row>
    <row r="15307" spans="1:1" x14ac:dyDescent="0.35">
      <c r="A15307" s="2">
        <f t="shared" si="305"/>
        <v>57309</v>
      </c>
    </row>
    <row r="15308" spans="1:1" x14ac:dyDescent="0.35">
      <c r="A15308" s="2">
        <f t="shared" si="305"/>
        <v>57310</v>
      </c>
    </row>
    <row r="15309" spans="1:1" x14ac:dyDescent="0.35">
      <c r="A15309" s="2">
        <f t="shared" si="305"/>
        <v>57311</v>
      </c>
    </row>
    <row r="15310" spans="1:1" x14ac:dyDescent="0.35">
      <c r="A15310" s="2">
        <f t="shared" si="305"/>
        <v>57312</v>
      </c>
    </row>
    <row r="15311" spans="1:1" x14ac:dyDescent="0.35">
      <c r="A15311" s="2">
        <f t="shared" si="305"/>
        <v>57313</v>
      </c>
    </row>
    <row r="15312" spans="1:1" x14ac:dyDescent="0.35">
      <c r="A15312" s="2">
        <f t="shared" si="305"/>
        <v>57314</v>
      </c>
    </row>
    <row r="15313" spans="1:1" x14ac:dyDescent="0.35">
      <c r="A15313" s="2">
        <f t="shared" si="305"/>
        <v>57315</v>
      </c>
    </row>
    <row r="15314" spans="1:1" x14ac:dyDescent="0.35">
      <c r="A15314" s="2">
        <f t="shared" si="305"/>
        <v>57316</v>
      </c>
    </row>
    <row r="15315" spans="1:1" x14ac:dyDescent="0.35">
      <c r="A15315" s="2">
        <f t="shared" si="305"/>
        <v>57317</v>
      </c>
    </row>
    <row r="15316" spans="1:1" x14ac:dyDescent="0.35">
      <c r="A15316" s="2">
        <f t="shared" si="305"/>
        <v>57318</v>
      </c>
    </row>
    <row r="15317" spans="1:1" x14ac:dyDescent="0.35">
      <c r="A15317" s="2">
        <f t="shared" si="305"/>
        <v>57319</v>
      </c>
    </row>
    <row r="15318" spans="1:1" x14ac:dyDescent="0.35">
      <c r="A15318" s="2">
        <f t="shared" si="305"/>
        <v>57320</v>
      </c>
    </row>
    <row r="15319" spans="1:1" x14ac:dyDescent="0.35">
      <c r="A15319" s="2">
        <f t="shared" si="305"/>
        <v>57321</v>
      </c>
    </row>
    <row r="15320" spans="1:1" x14ac:dyDescent="0.35">
      <c r="A15320" s="2">
        <f t="shared" si="305"/>
        <v>57322</v>
      </c>
    </row>
    <row r="15321" spans="1:1" x14ac:dyDescent="0.35">
      <c r="A15321" s="2">
        <f t="shared" si="305"/>
        <v>57323</v>
      </c>
    </row>
    <row r="15322" spans="1:1" x14ac:dyDescent="0.35">
      <c r="A15322" s="2">
        <f t="shared" si="305"/>
        <v>57324</v>
      </c>
    </row>
    <row r="15323" spans="1:1" x14ac:dyDescent="0.35">
      <c r="A15323" s="2">
        <f t="shared" si="305"/>
        <v>57325</v>
      </c>
    </row>
    <row r="15324" spans="1:1" x14ac:dyDescent="0.35">
      <c r="A15324" s="2">
        <f t="shared" si="305"/>
        <v>57326</v>
      </c>
    </row>
    <row r="15325" spans="1:1" x14ac:dyDescent="0.35">
      <c r="A15325" s="2">
        <f t="shared" si="305"/>
        <v>57327</v>
      </c>
    </row>
    <row r="15326" spans="1:1" x14ac:dyDescent="0.35">
      <c r="A15326" s="2">
        <f t="shared" si="305"/>
        <v>57328</v>
      </c>
    </row>
    <row r="15327" spans="1:1" x14ac:dyDescent="0.35">
      <c r="A15327" s="2">
        <f t="shared" si="305"/>
        <v>57329</v>
      </c>
    </row>
    <row r="15328" spans="1:1" x14ac:dyDescent="0.35">
      <c r="A15328" s="2">
        <f t="shared" si="305"/>
        <v>57330</v>
      </c>
    </row>
    <row r="15329" spans="1:1" x14ac:dyDescent="0.35">
      <c r="A15329" s="2">
        <f t="shared" si="305"/>
        <v>57331</v>
      </c>
    </row>
    <row r="15330" spans="1:1" x14ac:dyDescent="0.35">
      <c r="A15330" s="2">
        <f t="shared" si="305"/>
        <v>57332</v>
      </c>
    </row>
    <row r="15331" spans="1:1" x14ac:dyDescent="0.35">
      <c r="A15331" s="2">
        <f t="shared" si="305"/>
        <v>57333</v>
      </c>
    </row>
    <row r="15332" spans="1:1" x14ac:dyDescent="0.35">
      <c r="A15332" s="2">
        <f t="shared" si="305"/>
        <v>57334</v>
      </c>
    </row>
    <row r="15333" spans="1:1" x14ac:dyDescent="0.35">
      <c r="A15333" s="2">
        <f t="shared" si="305"/>
        <v>57335</v>
      </c>
    </row>
    <row r="15334" spans="1:1" x14ac:dyDescent="0.35">
      <c r="A15334" s="2">
        <f t="shared" si="305"/>
        <v>57336</v>
      </c>
    </row>
    <row r="15335" spans="1:1" x14ac:dyDescent="0.35">
      <c r="A15335" s="2">
        <f t="shared" si="305"/>
        <v>57337</v>
      </c>
    </row>
    <row r="15336" spans="1:1" x14ac:dyDescent="0.35">
      <c r="A15336" s="2">
        <f t="shared" si="305"/>
        <v>57338</v>
      </c>
    </row>
    <row r="15337" spans="1:1" x14ac:dyDescent="0.35">
      <c r="A15337" s="2">
        <f t="shared" si="305"/>
        <v>57339</v>
      </c>
    </row>
    <row r="15338" spans="1:1" x14ac:dyDescent="0.35">
      <c r="A15338" s="2">
        <f t="shared" ref="A15338:A15401" si="306">A15337+1</f>
        <v>57340</v>
      </c>
    </row>
    <row r="15339" spans="1:1" x14ac:dyDescent="0.35">
      <c r="A15339" s="2">
        <f t="shared" si="306"/>
        <v>57341</v>
      </c>
    </row>
    <row r="15340" spans="1:1" x14ac:dyDescent="0.35">
      <c r="A15340" s="2">
        <f t="shared" si="306"/>
        <v>57342</v>
      </c>
    </row>
    <row r="15341" spans="1:1" x14ac:dyDescent="0.35">
      <c r="A15341" s="2">
        <f t="shared" si="306"/>
        <v>57343</v>
      </c>
    </row>
    <row r="15342" spans="1:1" x14ac:dyDescent="0.35">
      <c r="A15342" s="2">
        <f t="shared" si="306"/>
        <v>57344</v>
      </c>
    </row>
    <row r="15343" spans="1:1" x14ac:dyDescent="0.35">
      <c r="A15343" s="2">
        <f t="shared" si="306"/>
        <v>57345</v>
      </c>
    </row>
    <row r="15344" spans="1:1" x14ac:dyDescent="0.35">
      <c r="A15344" s="2">
        <f t="shared" si="306"/>
        <v>57346</v>
      </c>
    </row>
    <row r="15345" spans="1:1" x14ac:dyDescent="0.35">
      <c r="A15345" s="2">
        <f t="shared" si="306"/>
        <v>57347</v>
      </c>
    </row>
    <row r="15346" spans="1:1" x14ac:dyDescent="0.35">
      <c r="A15346" s="2">
        <f t="shared" si="306"/>
        <v>57348</v>
      </c>
    </row>
    <row r="15347" spans="1:1" x14ac:dyDescent="0.35">
      <c r="A15347" s="2">
        <f t="shared" si="306"/>
        <v>57349</v>
      </c>
    </row>
    <row r="15348" spans="1:1" x14ac:dyDescent="0.35">
      <c r="A15348" s="2">
        <f t="shared" si="306"/>
        <v>57350</v>
      </c>
    </row>
    <row r="15349" spans="1:1" x14ac:dyDescent="0.35">
      <c r="A15349" s="2">
        <f t="shared" si="306"/>
        <v>57351</v>
      </c>
    </row>
    <row r="15350" spans="1:1" x14ac:dyDescent="0.35">
      <c r="A15350" s="2">
        <f t="shared" si="306"/>
        <v>57352</v>
      </c>
    </row>
    <row r="15351" spans="1:1" x14ac:dyDescent="0.35">
      <c r="A15351" s="2">
        <f t="shared" si="306"/>
        <v>57353</v>
      </c>
    </row>
    <row r="15352" spans="1:1" x14ac:dyDescent="0.35">
      <c r="A15352" s="2">
        <f t="shared" si="306"/>
        <v>57354</v>
      </c>
    </row>
    <row r="15353" spans="1:1" x14ac:dyDescent="0.35">
      <c r="A15353" s="2">
        <f t="shared" si="306"/>
        <v>57355</v>
      </c>
    </row>
    <row r="15354" spans="1:1" x14ac:dyDescent="0.35">
      <c r="A15354" s="2">
        <f t="shared" si="306"/>
        <v>57356</v>
      </c>
    </row>
    <row r="15355" spans="1:1" x14ac:dyDescent="0.35">
      <c r="A15355" s="2">
        <f t="shared" si="306"/>
        <v>57357</v>
      </c>
    </row>
    <row r="15356" spans="1:1" x14ac:dyDescent="0.35">
      <c r="A15356" s="2">
        <f t="shared" si="306"/>
        <v>57358</v>
      </c>
    </row>
    <row r="15357" spans="1:1" x14ac:dyDescent="0.35">
      <c r="A15357" s="2">
        <f t="shared" si="306"/>
        <v>57359</v>
      </c>
    </row>
    <row r="15358" spans="1:1" x14ac:dyDescent="0.35">
      <c r="A15358" s="2">
        <f t="shared" si="306"/>
        <v>57360</v>
      </c>
    </row>
    <row r="15359" spans="1:1" x14ac:dyDescent="0.35">
      <c r="A15359" s="2">
        <f t="shared" si="306"/>
        <v>57361</v>
      </c>
    </row>
    <row r="15360" spans="1:1" x14ac:dyDescent="0.35">
      <c r="A15360" s="2">
        <f t="shared" si="306"/>
        <v>57362</v>
      </c>
    </row>
    <row r="15361" spans="1:1" x14ac:dyDescent="0.35">
      <c r="A15361" s="2">
        <f t="shared" si="306"/>
        <v>57363</v>
      </c>
    </row>
    <row r="15362" spans="1:1" x14ac:dyDescent="0.35">
      <c r="A15362" s="2">
        <f t="shared" si="306"/>
        <v>57364</v>
      </c>
    </row>
    <row r="15363" spans="1:1" x14ac:dyDescent="0.35">
      <c r="A15363" s="2">
        <f t="shared" si="306"/>
        <v>57365</v>
      </c>
    </row>
    <row r="15364" spans="1:1" x14ac:dyDescent="0.35">
      <c r="A15364" s="2">
        <f t="shared" si="306"/>
        <v>57366</v>
      </c>
    </row>
    <row r="15365" spans="1:1" x14ac:dyDescent="0.35">
      <c r="A15365" s="2">
        <f t="shared" si="306"/>
        <v>57367</v>
      </c>
    </row>
    <row r="15366" spans="1:1" x14ac:dyDescent="0.35">
      <c r="A15366" s="2">
        <f t="shared" si="306"/>
        <v>57368</v>
      </c>
    </row>
    <row r="15367" spans="1:1" x14ac:dyDescent="0.35">
      <c r="A15367" s="2">
        <f t="shared" si="306"/>
        <v>57369</v>
      </c>
    </row>
    <row r="15368" spans="1:1" x14ac:dyDescent="0.35">
      <c r="A15368" s="2">
        <f t="shared" si="306"/>
        <v>57370</v>
      </c>
    </row>
    <row r="15369" spans="1:1" x14ac:dyDescent="0.35">
      <c r="A15369" s="2">
        <f t="shared" si="306"/>
        <v>57371</v>
      </c>
    </row>
    <row r="15370" spans="1:1" x14ac:dyDescent="0.35">
      <c r="A15370" s="2">
        <f t="shared" si="306"/>
        <v>57372</v>
      </c>
    </row>
    <row r="15371" spans="1:1" x14ac:dyDescent="0.35">
      <c r="A15371" s="2">
        <f t="shared" si="306"/>
        <v>57373</v>
      </c>
    </row>
    <row r="15372" spans="1:1" x14ac:dyDescent="0.35">
      <c r="A15372" s="2">
        <f t="shared" si="306"/>
        <v>57374</v>
      </c>
    </row>
    <row r="15373" spans="1:1" x14ac:dyDescent="0.35">
      <c r="A15373" s="2">
        <f t="shared" si="306"/>
        <v>57375</v>
      </c>
    </row>
    <row r="15374" spans="1:1" x14ac:dyDescent="0.35">
      <c r="A15374" s="2">
        <f t="shared" si="306"/>
        <v>57376</v>
      </c>
    </row>
    <row r="15375" spans="1:1" x14ac:dyDescent="0.35">
      <c r="A15375" s="2">
        <f t="shared" si="306"/>
        <v>57377</v>
      </c>
    </row>
    <row r="15376" spans="1:1" x14ac:dyDescent="0.35">
      <c r="A15376" s="2">
        <f t="shared" si="306"/>
        <v>57378</v>
      </c>
    </row>
    <row r="15377" spans="1:1" x14ac:dyDescent="0.35">
      <c r="A15377" s="2">
        <f t="shared" si="306"/>
        <v>57379</v>
      </c>
    </row>
    <row r="15378" spans="1:1" x14ac:dyDescent="0.35">
      <c r="A15378" s="2">
        <f t="shared" si="306"/>
        <v>57380</v>
      </c>
    </row>
    <row r="15379" spans="1:1" x14ac:dyDescent="0.35">
      <c r="A15379" s="2">
        <f t="shared" si="306"/>
        <v>57381</v>
      </c>
    </row>
    <row r="15380" spans="1:1" x14ac:dyDescent="0.35">
      <c r="A15380" s="2">
        <f t="shared" si="306"/>
        <v>57382</v>
      </c>
    </row>
    <row r="15381" spans="1:1" x14ac:dyDescent="0.35">
      <c r="A15381" s="2">
        <f t="shared" si="306"/>
        <v>57383</v>
      </c>
    </row>
    <row r="15382" spans="1:1" x14ac:dyDescent="0.35">
      <c r="A15382" s="2">
        <f t="shared" si="306"/>
        <v>57384</v>
      </c>
    </row>
    <row r="15383" spans="1:1" x14ac:dyDescent="0.35">
      <c r="A15383" s="2">
        <f t="shared" si="306"/>
        <v>57385</v>
      </c>
    </row>
    <row r="15384" spans="1:1" x14ac:dyDescent="0.35">
      <c r="A15384" s="2">
        <f t="shared" si="306"/>
        <v>57386</v>
      </c>
    </row>
    <row r="15385" spans="1:1" x14ac:dyDescent="0.35">
      <c r="A15385" s="2">
        <f t="shared" si="306"/>
        <v>57387</v>
      </c>
    </row>
    <row r="15386" spans="1:1" x14ac:dyDescent="0.35">
      <c r="A15386" s="2">
        <f t="shared" si="306"/>
        <v>57388</v>
      </c>
    </row>
    <row r="15387" spans="1:1" x14ac:dyDescent="0.35">
      <c r="A15387" s="2">
        <f t="shared" si="306"/>
        <v>57389</v>
      </c>
    </row>
    <row r="15388" spans="1:1" x14ac:dyDescent="0.35">
      <c r="A15388" s="2">
        <f t="shared" si="306"/>
        <v>57390</v>
      </c>
    </row>
    <row r="15389" spans="1:1" x14ac:dyDescent="0.35">
      <c r="A15389" s="2">
        <f t="shared" si="306"/>
        <v>57391</v>
      </c>
    </row>
    <row r="15390" spans="1:1" x14ac:dyDescent="0.35">
      <c r="A15390" s="2">
        <f t="shared" si="306"/>
        <v>57392</v>
      </c>
    </row>
    <row r="15391" spans="1:1" x14ac:dyDescent="0.35">
      <c r="A15391" s="2">
        <f t="shared" si="306"/>
        <v>57393</v>
      </c>
    </row>
    <row r="15392" spans="1:1" x14ac:dyDescent="0.35">
      <c r="A15392" s="2">
        <f t="shared" si="306"/>
        <v>57394</v>
      </c>
    </row>
    <row r="15393" spans="1:1" x14ac:dyDescent="0.35">
      <c r="A15393" s="2">
        <f t="shared" si="306"/>
        <v>57395</v>
      </c>
    </row>
    <row r="15394" spans="1:1" x14ac:dyDescent="0.35">
      <c r="A15394" s="2">
        <f t="shared" si="306"/>
        <v>57396</v>
      </c>
    </row>
    <row r="15395" spans="1:1" x14ac:dyDescent="0.35">
      <c r="A15395" s="2">
        <f t="shared" si="306"/>
        <v>57397</v>
      </c>
    </row>
    <row r="15396" spans="1:1" x14ac:dyDescent="0.35">
      <c r="A15396" s="2">
        <f t="shared" si="306"/>
        <v>57398</v>
      </c>
    </row>
    <row r="15397" spans="1:1" x14ac:dyDescent="0.35">
      <c r="A15397" s="2">
        <f t="shared" si="306"/>
        <v>57399</v>
      </c>
    </row>
    <row r="15398" spans="1:1" x14ac:dyDescent="0.35">
      <c r="A15398" s="2">
        <f t="shared" si="306"/>
        <v>57400</v>
      </c>
    </row>
    <row r="15399" spans="1:1" x14ac:dyDescent="0.35">
      <c r="A15399" s="2">
        <f t="shared" si="306"/>
        <v>57401</v>
      </c>
    </row>
    <row r="15400" spans="1:1" x14ac:dyDescent="0.35">
      <c r="A15400" s="2">
        <f t="shared" si="306"/>
        <v>57402</v>
      </c>
    </row>
    <row r="15401" spans="1:1" x14ac:dyDescent="0.35">
      <c r="A15401" s="2">
        <f t="shared" si="306"/>
        <v>57403</v>
      </c>
    </row>
    <row r="15402" spans="1:1" x14ac:dyDescent="0.35">
      <c r="A15402" s="2">
        <f t="shared" ref="A15402:A15465" si="307">A15401+1</f>
        <v>57404</v>
      </c>
    </row>
    <row r="15403" spans="1:1" x14ac:dyDescent="0.35">
      <c r="A15403" s="2">
        <f t="shared" si="307"/>
        <v>57405</v>
      </c>
    </row>
    <row r="15404" spans="1:1" x14ac:dyDescent="0.35">
      <c r="A15404" s="2">
        <f t="shared" si="307"/>
        <v>57406</v>
      </c>
    </row>
    <row r="15405" spans="1:1" x14ac:dyDescent="0.35">
      <c r="A15405" s="2">
        <f t="shared" si="307"/>
        <v>57407</v>
      </c>
    </row>
    <row r="15406" spans="1:1" x14ac:dyDescent="0.35">
      <c r="A15406" s="2">
        <f t="shared" si="307"/>
        <v>57408</v>
      </c>
    </row>
    <row r="15407" spans="1:1" x14ac:dyDescent="0.35">
      <c r="A15407" s="2">
        <f t="shared" si="307"/>
        <v>57409</v>
      </c>
    </row>
    <row r="15408" spans="1:1" x14ac:dyDescent="0.35">
      <c r="A15408" s="2">
        <f t="shared" si="307"/>
        <v>57410</v>
      </c>
    </row>
    <row r="15409" spans="1:1" x14ac:dyDescent="0.35">
      <c r="A15409" s="2">
        <f t="shared" si="307"/>
        <v>57411</v>
      </c>
    </row>
    <row r="15410" spans="1:1" x14ac:dyDescent="0.35">
      <c r="A15410" s="2">
        <f t="shared" si="307"/>
        <v>57412</v>
      </c>
    </row>
    <row r="15411" spans="1:1" x14ac:dyDescent="0.35">
      <c r="A15411" s="2">
        <f t="shared" si="307"/>
        <v>57413</v>
      </c>
    </row>
    <row r="15412" spans="1:1" x14ac:dyDescent="0.35">
      <c r="A15412" s="2">
        <f t="shared" si="307"/>
        <v>57414</v>
      </c>
    </row>
    <row r="15413" spans="1:1" x14ac:dyDescent="0.35">
      <c r="A15413" s="2">
        <f t="shared" si="307"/>
        <v>57415</v>
      </c>
    </row>
    <row r="15414" spans="1:1" x14ac:dyDescent="0.35">
      <c r="A15414" s="2">
        <f t="shared" si="307"/>
        <v>57416</v>
      </c>
    </row>
    <row r="15415" spans="1:1" x14ac:dyDescent="0.35">
      <c r="A15415" s="2">
        <f t="shared" si="307"/>
        <v>57417</v>
      </c>
    </row>
    <row r="15416" spans="1:1" x14ac:dyDescent="0.35">
      <c r="A15416" s="2">
        <f t="shared" si="307"/>
        <v>57418</v>
      </c>
    </row>
    <row r="15417" spans="1:1" x14ac:dyDescent="0.35">
      <c r="A15417" s="2">
        <f t="shared" si="307"/>
        <v>57419</v>
      </c>
    </row>
    <row r="15418" spans="1:1" x14ac:dyDescent="0.35">
      <c r="A15418" s="2">
        <f t="shared" si="307"/>
        <v>57420</v>
      </c>
    </row>
    <row r="15419" spans="1:1" x14ac:dyDescent="0.35">
      <c r="A15419" s="2">
        <f t="shared" si="307"/>
        <v>57421</v>
      </c>
    </row>
    <row r="15420" spans="1:1" x14ac:dyDescent="0.35">
      <c r="A15420" s="2">
        <f t="shared" si="307"/>
        <v>57422</v>
      </c>
    </row>
    <row r="15421" spans="1:1" x14ac:dyDescent="0.35">
      <c r="A15421" s="2">
        <f t="shared" si="307"/>
        <v>57423</v>
      </c>
    </row>
    <row r="15422" spans="1:1" x14ac:dyDescent="0.35">
      <c r="A15422" s="2">
        <f t="shared" si="307"/>
        <v>57424</v>
      </c>
    </row>
    <row r="15423" spans="1:1" x14ac:dyDescent="0.35">
      <c r="A15423" s="2">
        <f t="shared" si="307"/>
        <v>57425</v>
      </c>
    </row>
    <row r="15424" spans="1:1" x14ac:dyDescent="0.35">
      <c r="A15424" s="2">
        <f t="shared" si="307"/>
        <v>57426</v>
      </c>
    </row>
    <row r="15425" spans="1:1" x14ac:dyDescent="0.35">
      <c r="A15425" s="2">
        <f t="shared" si="307"/>
        <v>57427</v>
      </c>
    </row>
    <row r="15426" spans="1:1" x14ac:dyDescent="0.35">
      <c r="A15426" s="2">
        <f t="shared" si="307"/>
        <v>57428</v>
      </c>
    </row>
    <row r="15427" spans="1:1" x14ac:dyDescent="0.35">
      <c r="A15427" s="2">
        <f t="shared" si="307"/>
        <v>57429</v>
      </c>
    </row>
    <row r="15428" spans="1:1" x14ac:dyDescent="0.35">
      <c r="A15428" s="2">
        <f t="shared" si="307"/>
        <v>57430</v>
      </c>
    </row>
    <row r="15429" spans="1:1" x14ac:dyDescent="0.35">
      <c r="A15429" s="2">
        <f t="shared" si="307"/>
        <v>57431</v>
      </c>
    </row>
    <row r="15430" spans="1:1" x14ac:dyDescent="0.35">
      <c r="A15430" s="2">
        <f t="shared" si="307"/>
        <v>57432</v>
      </c>
    </row>
    <row r="15431" spans="1:1" x14ac:dyDescent="0.35">
      <c r="A15431" s="2">
        <f t="shared" si="307"/>
        <v>57433</v>
      </c>
    </row>
    <row r="15432" spans="1:1" x14ac:dyDescent="0.35">
      <c r="A15432" s="2">
        <f t="shared" si="307"/>
        <v>57434</v>
      </c>
    </row>
    <row r="15433" spans="1:1" x14ac:dyDescent="0.35">
      <c r="A15433" s="2">
        <f t="shared" si="307"/>
        <v>57435</v>
      </c>
    </row>
    <row r="15434" spans="1:1" x14ac:dyDescent="0.35">
      <c r="A15434" s="2">
        <f t="shared" si="307"/>
        <v>57436</v>
      </c>
    </row>
    <row r="15435" spans="1:1" x14ac:dyDescent="0.35">
      <c r="A15435" s="2">
        <f t="shared" si="307"/>
        <v>57437</v>
      </c>
    </row>
    <row r="15436" spans="1:1" x14ac:dyDescent="0.35">
      <c r="A15436" s="2">
        <f t="shared" si="307"/>
        <v>57438</v>
      </c>
    </row>
    <row r="15437" spans="1:1" x14ac:dyDescent="0.35">
      <c r="A15437" s="2">
        <f t="shared" si="307"/>
        <v>57439</v>
      </c>
    </row>
    <row r="15438" spans="1:1" x14ac:dyDescent="0.35">
      <c r="A15438" s="2">
        <f t="shared" si="307"/>
        <v>57440</v>
      </c>
    </row>
    <row r="15439" spans="1:1" x14ac:dyDescent="0.35">
      <c r="A15439" s="2">
        <f t="shared" si="307"/>
        <v>57441</v>
      </c>
    </row>
    <row r="15440" spans="1:1" x14ac:dyDescent="0.35">
      <c r="A15440" s="2">
        <f t="shared" si="307"/>
        <v>57442</v>
      </c>
    </row>
    <row r="15441" spans="1:1" x14ac:dyDescent="0.35">
      <c r="A15441" s="2">
        <f t="shared" si="307"/>
        <v>57443</v>
      </c>
    </row>
    <row r="15442" spans="1:1" x14ac:dyDescent="0.35">
      <c r="A15442" s="2">
        <f t="shared" si="307"/>
        <v>57444</v>
      </c>
    </row>
    <row r="15443" spans="1:1" x14ac:dyDescent="0.35">
      <c r="A15443" s="2">
        <f t="shared" si="307"/>
        <v>57445</v>
      </c>
    </row>
    <row r="15444" spans="1:1" x14ac:dyDescent="0.35">
      <c r="A15444" s="2">
        <f t="shared" si="307"/>
        <v>57446</v>
      </c>
    </row>
    <row r="15445" spans="1:1" x14ac:dyDescent="0.35">
      <c r="A15445" s="2">
        <f t="shared" si="307"/>
        <v>57447</v>
      </c>
    </row>
    <row r="15446" spans="1:1" x14ac:dyDescent="0.35">
      <c r="A15446" s="2">
        <f t="shared" si="307"/>
        <v>57448</v>
      </c>
    </row>
    <row r="15447" spans="1:1" x14ac:dyDescent="0.35">
      <c r="A15447" s="2">
        <f t="shared" si="307"/>
        <v>57449</v>
      </c>
    </row>
    <row r="15448" spans="1:1" x14ac:dyDescent="0.35">
      <c r="A15448" s="2">
        <f t="shared" si="307"/>
        <v>57450</v>
      </c>
    </row>
    <row r="15449" spans="1:1" x14ac:dyDescent="0.35">
      <c r="A15449" s="2">
        <f t="shared" si="307"/>
        <v>57451</v>
      </c>
    </row>
    <row r="15450" spans="1:1" x14ac:dyDescent="0.35">
      <c r="A15450" s="2">
        <f t="shared" si="307"/>
        <v>57452</v>
      </c>
    </row>
    <row r="15451" spans="1:1" x14ac:dyDescent="0.35">
      <c r="A15451" s="2">
        <f t="shared" si="307"/>
        <v>57453</v>
      </c>
    </row>
    <row r="15452" spans="1:1" x14ac:dyDescent="0.35">
      <c r="A15452" s="2">
        <f t="shared" si="307"/>
        <v>57454</v>
      </c>
    </row>
    <row r="15453" spans="1:1" x14ac:dyDescent="0.35">
      <c r="A15453" s="2">
        <f t="shared" si="307"/>
        <v>57455</v>
      </c>
    </row>
    <row r="15454" spans="1:1" x14ac:dyDescent="0.35">
      <c r="A15454" s="2">
        <f t="shared" si="307"/>
        <v>57456</v>
      </c>
    </row>
    <row r="15455" spans="1:1" x14ac:dyDescent="0.35">
      <c r="A15455" s="2">
        <f t="shared" si="307"/>
        <v>57457</v>
      </c>
    </row>
    <row r="15456" spans="1:1" x14ac:dyDescent="0.35">
      <c r="A15456" s="2">
        <f t="shared" si="307"/>
        <v>57458</v>
      </c>
    </row>
    <row r="15457" spans="1:1" x14ac:dyDescent="0.35">
      <c r="A15457" s="2">
        <f t="shared" si="307"/>
        <v>57459</v>
      </c>
    </row>
    <row r="15458" spans="1:1" x14ac:dyDescent="0.35">
      <c r="A15458" s="2">
        <f t="shared" si="307"/>
        <v>57460</v>
      </c>
    </row>
    <row r="15459" spans="1:1" x14ac:dyDescent="0.35">
      <c r="A15459" s="2">
        <f t="shared" si="307"/>
        <v>57461</v>
      </c>
    </row>
    <row r="15460" spans="1:1" x14ac:dyDescent="0.35">
      <c r="A15460" s="2">
        <f t="shared" si="307"/>
        <v>57462</v>
      </c>
    </row>
    <row r="15461" spans="1:1" x14ac:dyDescent="0.35">
      <c r="A15461" s="2">
        <f t="shared" si="307"/>
        <v>57463</v>
      </c>
    </row>
    <row r="15462" spans="1:1" x14ac:dyDescent="0.35">
      <c r="A15462" s="2">
        <f t="shared" si="307"/>
        <v>57464</v>
      </c>
    </row>
    <row r="15463" spans="1:1" x14ac:dyDescent="0.35">
      <c r="A15463" s="2">
        <f t="shared" si="307"/>
        <v>57465</v>
      </c>
    </row>
    <row r="15464" spans="1:1" x14ac:dyDescent="0.35">
      <c r="A15464" s="2">
        <f t="shared" si="307"/>
        <v>57466</v>
      </c>
    </row>
    <row r="15465" spans="1:1" x14ac:dyDescent="0.35">
      <c r="A15465" s="2">
        <f t="shared" si="307"/>
        <v>57467</v>
      </c>
    </row>
    <row r="15466" spans="1:1" x14ac:dyDescent="0.35">
      <c r="A15466" s="2">
        <f t="shared" ref="A15466:A15529" si="308">A15465+1</f>
        <v>57468</v>
      </c>
    </row>
    <row r="15467" spans="1:1" x14ac:dyDescent="0.35">
      <c r="A15467" s="2">
        <f t="shared" si="308"/>
        <v>57469</v>
      </c>
    </row>
    <row r="15468" spans="1:1" x14ac:dyDescent="0.35">
      <c r="A15468" s="2">
        <f t="shared" si="308"/>
        <v>57470</v>
      </c>
    </row>
    <row r="15469" spans="1:1" x14ac:dyDescent="0.35">
      <c r="A15469" s="2">
        <f t="shared" si="308"/>
        <v>57471</v>
      </c>
    </row>
    <row r="15470" spans="1:1" x14ac:dyDescent="0.35">
      <c r="A15470" s="2">
        <f t="shared" si="308"/>
        <v>57472</v>
      </c>
    </row>
    <row r="15471" spans="1:1" x14ac:dyDescent="0.35">
      <c r="A15471" s="2">
        <f t="shared" si="308"/>
        <v>57473</v>
      </c>
    </row>
    <row r="15472" spans="1:1" x14ac:dyDescent="0.35">
      <c r="A15472" s="2">
        <f t="shared" si="308"/>
        <v>57474</v>
      </c>
    </row>
    <row r="15473" spans="1:1" x14ac:dyDescent="0.35">
      <c r="A15473" s="2">
        <f t="shared" si="308"/>
        <v>57475</v>
      </c>
    </row>
    <row r="15474" spans="1:1" x14ac:dyDescent="0.35">
      <c r="A15474" s="2">
        <f t="shared" si="308"/>
        <v>57476</v>
      </c>
    </row>
    <row r="15475" spans="1:1" x14ac:dyDescent="0.35">
      <c r="A15475" s="2">
        <f t="shared" si="308"/>
        <v>57477</v>
      </c>
    </row>
    <row r="15476" spans="1:1" x14ac:dyDescent="0.35">
      <c r="A15476" s="2">
        <f t="shared" si="308"/>
        <v>57478</v>
      </c>
    </row>
    <row r="15477" spans="1:1" x14ac:dyDescent="0.35">
      <c r="A15477" s="2">
        <f t="shared" si="308"/>
        <v>57479</v>
      </c>
    </row>
    <row r="15478" spans="1:1" x14ac:dyDescent="0.35">
      <c r="A15478" s="2">
        <f t="shared" si="308"/>
        <v>57480</v>
      </c>
    </row>
    <row r="15479" spans="1:1" x14ac:dyDescent="0.35">
      <c r="A15479" s="2">
        <f t="shared" si="308"/>
        <v>57481</v>
      </c>
    </row>
    <row r="15480" spans="1:1" x14ac:dyDescent="0.35">
      <c r="A15480" s="2">
        <f t="shared" si="308"/>
        <v>57482</v>
      </c>
    </row>
    <row r="15481" spans="1:1" x14ac:dyDescent="0.35">
      <c r="A15481" s="2">
        <f t="shared" si="308"/>
        <v>57483</v>
      </c>
    </row>
    <row r="15482" spans="1:1" x14ac:dyDescent="0.35">
      <c r="A15482" s="2">
        <f t="shared" si="308"/>
        <v>57484</v>
      </c>
    </row>
    <row r="15483" spans="1:1" x14ac:dyDescent="0.35">
      <c r="A15483" s="2">
        <f t="shared" si="308"/>
        <v>57485</v>
      </c>
    </row>
    <row r="15484" spans="1:1" x14ac:dyDescent="0.35">
      <c r="A15484" s="2">
        <f t="shared" si="308"/>
        <v>57486</v>
      </c>
    </row>
    <row r="15485" spans="1:1" x14ac:dyDescent="0.35">
      <c r="A15485" s="2">
        <f t="shared" si="308"/>
        <v>57487</v>
      </c>
    </row>
    <row r="15486" spans="1:1" x14ac:dyDescent="0.35">
      <c r="A15486" s="2">
        <f t="shared" si="308"/>
        <v>57488</v>
      </c>
    </row>
    <row r="15487" spans="1:1" x14ac:dyDescent="0.35">
      <c r="A15487" s="2">
        <f t="shared" si="308"/>
        <v>57489</v>
      </c>
    </row>
    <row r="15488" spans="1:1" x14ac:dyDescent="0.35">
      <c r="A15488" s="2">
        <f t="shared" si="308"/>
        <v>57490</v>
      </c>
    </row>
    <row r="15489" spans="1:1" x14ac:dyDescent="0.35">
      <c r="A15489" s="2">
        <f t="shared" si="308"/>
        <v>57491</v>
      </c>
    </row>
    <row r="15490" spans="1:1" x14ac:dyDescent="0.35">
      <c r="A15490" s="2">
        <f t="shared" si="308"/>
        <v>57492</v>
      </c>
    </row>
    <row r="15491" spans="1:1" x14ac:dyDescent="0.35">
      <c r="A15491" s="2">
        <f t="shared" si="308"/>
        <v>57493</v>
      </c>
    </row>
    <row r="15492" spans="1:1" x14ac:dyDescent="0.35">
      <c r="A15492" s="2">
        <f t="shared" si="308"/>
        <v>57494</v>
      </c>
    </row>
    <row r="15493" spans="1:1" x14ac:dyDescent="0.35">
      <c r="A15493" s="2">
        <f t="shared" si="308"/>
        <v>57495</v>
      </c>
    </row>
    <row r="15494" spans="1:1" x14ac:dyDescent="0.35">
      <c r="A15494" s="2">
        <f t="shared" si="308"/>
        <v>57496</v>
      </c>
    </row>
    <row r="15495" spans="1:1" x14ac:dyDescent="0.35">
      <c r="A15495" s="2">
        <f t="shared" si="308"/>
        <v>57497</v>
      </c>
    </row>
    <row r="15496" spans="1:1" x14ac:dyDescent="0.35">
      <c r="A15496" s="2">
        <f t="shared" si="308"/>
        <v>57498</v>
      </c>
    </row>
    <row r="15497" spans="1:1" x14ac:dyDescent="0.35">
      <c r="A15497" s="2">
        <f t="shared" si="308"/>
        <v>57499</v>
      </c>
    </row>
    <row r="15498" spans="1:1" x14ac:dyDescent="0.35">
      <c r="A15498" s="2">
        <f t="shared" si="308"/>
        <v>57500</v>
      </c>
    </row>
    <row r="15499" spans="1:1" x14ac:dyDescent="0.35">
      <c r="A15499" s="2">
        <f t="shared" si="308"/>
        <v>57501</v>
      </c>
    </row>
    <row r="15500" spans="1:1" x14ac:dyDescent="0.35">
      <c r="A15500" s="2">
        <f t="shared" si="308"/>
        <v>57502</v>
      </c>
    </row>
    <row r="15501" spans="1:1" x14ac:dyDescent="0.35">
      <c r="A15501" s="2">
        <f t="shared" si="308"/>
        <v>57503</v>
      </c>
    </row>
    <row r="15502" spans="1:1" x14ac:dyDescent="0.35">
      <c r="A15502" s="2">
        <f t="shared" si="308"/>
        <v>57504</v>
      </c>
    </row>
    <row r="15503" spans="1:1" x14ac:dyDescent="0.35">
      <c r="A15503" s="2">
        <f t="shared" si="308"/>
        <v>57505</v>
      </c>
    </row>
    <row r="15504" spans="1:1" x14ac:dyDescent="0.35">
      <c r="A15504" s="2">
        <f t="shared" si="308"/>
        <v>57506</v>
      </c>
    </row>
    <row r="15505" spans="1:1" x14ac:dyDescent="0.35">
      <c r="A15505" s="2">
        <f t="shared" si="308"/>
        <v>57507</v>
      </c>
    </row>
    <row r="15506" spans="1:1" x14ac:dyDescent="0.35">
      <c r="A15506" s="2">
        <f t="shared" si="308"/>
        <v>57508</v>
      </c>
    </row>
    <row r="15507" spans="1:1" x14ac:dyDescent="0.35">
      <c r="A15507" s="2">
        <f t="shared" si="308"/>
        <v>57509</v>
      </c>
    </row>
    <row r="15508" spans="1:1" x14ac:dyDescent="0.35">
      <c r="A15508" s="2">
        <f t="shared" si="308"/>
        <v>57510</v>
      </c>
    </row>
    <row r="15509" spans="1:1" x14ac:dyDescent="0.35">
      <c r="A15509" s="2">
        <f t="shared" si="308"/>
        <v>57511</v>
      </c>
    </row>
    <row r="15510" spans="1:1" x14ac:dyDescent="0.35">
      <c r="A15510" s="2">
        <f t="shared" si="308"/>
        <v>57512</v>
      </c>
    </row>
    <row r="15511" spans="1:1" x14ac:dyDescent="0.35">
      <c r="A15511" s="2">
        <f t="shared" si="308"/>
        <v>57513</v>
      </c>
    </row>
    <row r="15512" spans="1:1" x14ac:dyDescent="0.35">
      <c r="A15512" s="2">
        <f t="shared" si="308"/>
        <v>57514</v>
      </c>
    </row>
    <row r="15513" spans="1:1" x14ac:dyDescent="0.35">
      <c r="A15513" s="2">
        <f t="shared" si="308"/>
        <v>57515</v>
      </c>
    </row>
    <row r="15514" spans="1:1" x14ac:dyDescent="0.35">
      <c r="A15514" s="2">
        <f t="shared" si="308"/>
        <v>57516</v>
      </c>
    </row>
    <row r="15515" spans="1:1" x14ac:dyDescent="0.35">
      <c r="A15515" s="2">
        <f t="shared" si="308"/>
        <v>57517</v>
      </c>
    </row>
    <row r="15516" spans="1:1" x14ac:dyDescent="0.35">
      <c r="A15516" s="2">
        <f t="shared" si="308"/>
        <v>57518</v>
      </c>
    </row>
    <row r="15517" spans="1:1" x14ac:dyDescent="0.35">
      <c r="A15517" s="2">
        <f t="shared" si="308"/>
        <v>57519</v>
      </c>
    </row>
    <row r="15518" spans="1:1" x14ac:dyDescent="0.35">
      <c r="A15518" s="2">
        <f t="shared" si="308"/>
        <v>57520</v>
      </c>
    </row>
    <row r="15519" spans="1:1" x14ac:dyDescent="0.35">
      <c r="A15519" s="2">
        <f t="shared" si="308"/>
        <v>57521</v>
      </c>
    </row>
    <row r="15520" spans="1:1" x14ac:dyDescent="0.35">
      <c r="A15520" s="2">
        <f t="shared" si="308"/>
        <v>57522</v>
      </c>
    </row>
    <row r="15521" spans="1:1" x14ac:dyDescent="0.35">
      <c r="A15521" s="2">
        <f t="shared" si="308"/>
        <v>57523</v>
      </c>
    </row>
    <row r="15522" spans="1:1" x14ac:dyDescent="0.35">
      <c r="A15522" s="2">
        <f t="shared" si="308"/>
        <v>57524</v>
      </c>
    </row>
    <row r="15523" spans="1:1" x14ac:dyDescent="0.35">
      <c r="A15523" s="2">
        <f t="shared" si="308"/>
        <v>57525</v>
      </c>
    </row>
    <row r="15524" spans="1:1" x14ac:dyDescent="0.35">
      <c r="A15524" s="2">
        <f t="shared" si="308"/>
        <v>57526</v>
      </c>
    </row>
    <row r="15525" spans="1:1" x14ac:dyDescent="0.35">
      <c r="A15525" s="2">
        <f t="shared" si="308"/>
        <v>57527</v>
      </c>
    </row>
    <row r="15526" spans="1:1" x14ac:dyDescent="0.35">
      <c r="A15526" s="2">
        <f t="shared" si="308"/>
        <v>57528</v>
      </c>
    </row>
    <row r="15527" spans="1:1" x14ac:dyDescent="0.35">
      <c r="A15527" s="2">
        <f t="shared" si="308"/>
        <v>57529</v>
      </c>
    </row>
    <row r="15528" spans="1:1" x14ac:dyDescent="0.35">
      <c r="A15528" s="2">
        <f t="shared" si="308"/>
        <v>57530</v>
      </c>
    </row>
    <row r="15529" spans="1:1" x14ac:dyDescent="0.35">
      <c r="A15529" s="2">
        <f t="shared" si="308"/>
        <v>57531</v>
      </c>
    </row>
    <row r="15530" spans="1:1" x14ac:dyDescent="0.35">
      <c r="A15530" s="2">
        <f t="shared" ref="A15530:A15593" si="309">A15529+1</f>
        <v>57532</v>
      </c>
    </row>
    <row r="15531" spans="1:1" x14ac:dyDescent="0.35">
      <c r="A15531" s="2">
        <f t="shared" si="309"/>
        <v>57533</v>
      </c>
    </row>
    <row r="15532" spans="1:1" x14ac:dyDescent="0.35">
      <c r="A15532" s="2">
        <f t="shared" si="309"/>
        <v>57534</v>
      </c>
    </row>
    <row r="15533" spans="1:1" x14ac:dyDescent="0.35">
      <c r="A15533" s="2">
        <f t="shared" si="309"/>
        <v>57535</v>
      </c>
    </row>
    <row r="15534" spans="1:1" x14ac:dyDescent="0.35">
      <c r="A15534" s="2">
        <f t="shared" si="309"/>
        <v>57536</v>
      </c>
    </row>
    <row r="15535" spans="1:1" x14ac:dyDescent="0.35">
      <c r="A15535" s="2">
        <f t="shared" si="309"/>
        <v>57537</v>
      </c>
    </row>
    <row r="15536" spans="1:1" x14ac:dyDescent="0.35">
      <c r="A15536" s="2">
        <f t="shared" si="309"/>
        <v>57538</v>
      </c>
    </row>
    <row r="15537" spans="1:1" x14ac:dyDescent="0.35">
      <c r="A15537" s="2">
        <f t="shared" si="309"/>
        <v>57539</v>
      </c>
    </row>
    <row r="15538" spans="1:1" x14ac:dyDescent="0.35">
      <c r="A15538" s="2">
        <f t="shared" si="309"/>
        <v>57540</v>
      </c>
    </row>
    <row r="15539" spans="1:1" x14ac:dyDescent="0.35">
      <c r="A15539" s="2">
        <f t="shared" si="309"/>
        <v>57541</v>
      </c>
    </row>
    <row r="15540" spans="1:1" x14ac:dyDescent="0.35">
      <c r="A15540" s="2">
        <f t="shared" si="309"/>
        <v>57542</v>
      </c>
    </row>
    <row r="15541" spans="1:1" x14ac:dyDescent="0.35">
      <c r="A15541" s="2">
        <f t="shared" si="309"/>
        <v>57543</v>
      </c>
    </row>
    <row r="15542" spans="1:1" x14ac:dyDescent="0.35">
      <c r="A15542" s="2">
        <f t="shared" si="309"/>
        <v>57544</v>
      </c>
    </row>
    <row r="15543" spans="1:1" x14ac:dyDescent="0.35">
      <c r="A15543" s="2">
        <f t="shared" si="309"/>
        <v>57545</v>
      </c>
    </row>
    <row r="15544" spans="1:1" x14ac:dyDescent="0.35">
      <c r="A15544" s="2">
        <f t="shared" si="309"/>
        <v>57546</v>
      </c>
    </row>
    <row r="15545" spans="1:1" x14ac:dyDescent="0.35">
      <c r="A15545" s="2">
        <f t="shared" si="309"/>
        <v>57547</v>
      </c>
    </row>
    <row r="15546" spans="1:1" x14ac:dyDescent="0.35">
      <c r="A15546" s="2">
        <f t="shared" si="309"/>
        <v>57548</v>
      </c>
    </row>
    <row r="15547" spans="1:1" x14ac:dyDescent="0.35">
      <c r="A15547" s="2">
        <f t="shared" si="309"/>
        <v>57549</v>
      </c>
    </row>
    <row r="15548" spans="1:1" x14ac:dyDescent="0.35">
      <c r="A15548" s="2">
        <f t="shared" si="309"/>
        <v>57550</v>
      </c>
    </row>
    <row r="15549" spans="1:1" x14ac:dyDescent="0.35">
      <c r="A15549" s="2">
        <f t="shared" si="309"/>
        <v>57551</v>
      </c>
    </row>
    <row r="15550" spans="1:1" x14ac:dyDescent="0.35">
      <c r="A15550" s="2">
        <f t="shared" si="309"/>
        <v>57552</v>
      </c>
    </row>
    <row r="15551" spans="1:1" x14ac:dyDescent="0.35">
      <c r="A15551" s="2">
        <f t="shared" si="309"/>
        <v>57553</v>
      </c>
    </row>
    <row r="15552" spans="1:1" x14ac:dyDescent="0.35">
      <c r="A15552" s="2">
        <f t="shared" si="309"/>
        <v>57554</v>
      </c>
    </row>
    <row r="15553" spans="1:1" x14ac:dyDescent="0.35">
      <c r="A15553" s="2">
        <f t="shared" si="309"/>
        <v>57555</v>
      </c>
    </row>
    <row r="15554" spans="1:1" x14ac:dyDescent="0.35">
      <c r="A15554" s="2">
        <f t="shared" si="309"/>
        <v>57556</v>
      </c>
    </row>
    <row r="15555" spans="1:1" x14ac:dyDescent="0.35">
      <c r="A15555" s="2">
        <f t="shared" si="309"/>
        <v>57557</v>
      </c>
    </row>
    <row r="15556" spans="1:1" x14ac:dyDescent="0.35">
      <c r="A15556" s="2">
        <f t="shared" si="309"/>
        <v>57558</v>
      </c>
    </row>
    <row r="15557" spans="1:1" x14ac:dyDescent="0.35">
      <c r="A15557" s="2">
        <f t="shared" si="309"/>
        <v>57559</v>
      </c>
    </row>
    <row r="15558" spans="1:1" x14ac:dyDescent="0.35">
      <c r="A15558" s="2">
        <f t="shared" si="309"/>
        <v>57560</v>
      </c>
    </row>
    <row r="15559" spans="1:1" x14ac:dyDescent="0.35">
      <c r="A15559" s="2">
        <f t="shared" si="309"/>
        <v>57561</v>
      </c>
    </row>
    <row r="15560" spans="1:1" x14ac:dyDescent="0.35">
      <c r="A15560" s="2">
        <f t="shared" si="309"/>
        <v>57562</v>
      </c>
    </row>
    <row r="15561" spans="1:1" x14ac:dyDescent="0.35">
      <c r="A15561" s="2">
        <f t="shared" si="309"/>
        <v>57563</v>
      </c>
    </row>
    <row r="15562" spans="1:1" x14ac:dyDescent="0.35">
      <c r="A15562" s="2">
        <f t="shared" si="309"/>
        <v>57564</v>
      </c>
    </row>
    <row r="15563" spans="1:1" x14ac:dyDescent="0.35">
      <c r="A15563" s="2">
        <f t="shared" si="309"/>
        <v>57565</v>
      </c>
    </row>
    <row r="15564" spans="1:1" x14ac:dyDescent="0.35">
      <c r="A15564" s="2">
        <f t="shared" si="309"/>
        <v>57566</v>
      </c>
    </row>
    <row r="15565" spans="1:1" x14ac:dyDescent="0.35">
      <c r="A15565" s="2">
        <f t="shared" si="309"/>
        <v>57567</v>
      </c>
    </row>
    <row r="15566" spans="1:1" x14ac:dyDescent="0.35">
      <c r="A15566" s="2">
        <f t="shared" si="309"/>
        <v>57568</v>
      </c>
    </row>
    <row r="15567" spans="1:1" x14ac:dyDescent="0.35">
      <c r="A15567" s="2">
        <f t="shared" si="309"/>
        <v>57569</v>
      </c>
    </row>
    <row r="15568" spans="1:1" x14ac:dyDescent="0.35">
      <c r="A15568" s="2">
        <f t="shared" si="309"/>
        <v>57570</v>
      </c>
    </row>
    <row r="15569" spans="1:1" x14ac:dyDescent="0.35">
      <c r="A15569" s="2">
        <f t="shared" si="309"/>
        <v>57571</v>
      </c>
    </row>
    <row r="15570" spans="1:1" x14ac:dyDescent="0.35">
      <c r="A15570" s="2">
        <f t="shared" si="309"/>
        <v>57572</v>
      </c>
    </row>
    <row r="15571" spans="1:1" x14ac:dyDescent="0.35">
      <c r="A15571" s="2">
        <f t="shared" si="309"/>
        <v>57573</v>
      </c>
    </row>
    <row r="15572" spans="1:1" x14ac:dyDescent="0.35">
      <c r="A15572" s="2">
        <f t="shared" si="309"/>
        <v>57574</v>
      </c>
    </row>
    <row r="15573" spans="1:1" x14ac:dyDescent="0.35">
      <c r="A15573" s="2">
        <f t="shared" si="309"/>
        <v>57575</v>
      </c>
    </row>
    <row r="15574" spans="1:1" x14ac:dyDescent="0.35">
      <c r="A15574" s="2">
        <f t="shared" si="309"/>
        <v>57576</v>
      </c>
    </row>
    <row r="15575" spans="1:1" x14ac:dyDescent="0.35">
      <c r="A15575" s="2">
        <f t="shared" si="309"/>
        <v>57577</v>
      </c>
    </row>
    <row r="15576" spans="1:1" x14ac:dyDescent="0.35">
      <c r="A15576" s="2">
        <f t="shared" si="309"/>
        <v>57578</v>
      </c>
    </row>
    <row r="15577" spans="1:1" x14ac:dyDescent="0.35">
      <c r="A15577" s="2">
        <f t="shared" si="309"/>
        <v>57579</v>
      </c>
    </row>
    <row r="15578" spans="1:1" x14ac:dyDescent="0.35">
      <c r="A15578" s="2">
        <f t="shared" si="309"/>
        <v>57580</v>
      </c>
    </row>
    <row r="15579" spans="1:1" x14ac:dyDescent="0.35">
      <c r="A15579" s="2">
        <f t="shared" si="309"/>
        <v>57581</v>
      </c>
    </row>
    <row r="15580" spans="1:1" x14ac:dyDescent="0.35">
      <c r="A15580" s="2">
        <f t="shared" si="309"/>
        <v>57582</v>
      </c>
    </row>
    <row r="15581" spans="1:1" x14ac:dyDescent="0.35">
      <c r="A15581" s="2">
        <f t="shared" si="309"/>
        <v>57583</v>
      </c>
    </row>
    <row r="15582" spans="1:1" x14ac:dyDescent="0.35">
      <c r="A15582" s="2">
        <f t="shared" si="309"/>
        <v>57584</v>
      </c>
    </row>
    <row r="15583" spans="1:1" x14ac:dyDescent="0.35">
      <c r="A15583" s="2">
        <f t="shared" si="309"/>
        <v>57585</v>
      </c>
    </row>
    <row r="15584" spans="1:1" x14ac:dyDescent="0.35">
      <c r="A15584" s="2">
        <f t="shared" si="309"/>
        <v>57586</v>
      </c>
    </row>
    <row r="15585" spans="1:1" x14ac:dyDescent="0.35">
      <c r="A15585" s="2">
        <f t="shared" si="309"/>
        <v>57587</v>
      </c>
    </row>
    <row r="15586" spans="1:1" x14ac:dyDescent="0.35">
      <c r="A15586" s="2">
        <f t="shared" si="309"/>
        <v>57588</v>
      </c>
    </row>
    <row r="15587" spans="1:1" x14ac:dyDescent="0.35">
      <c r="A15587" s="2">
        <f t="shared" si="309"/>
        <v>57589</v>
      </c>
    </row>
    <row r="15588" spans="1:1" x14ac:dyDescent="0.35">
      <c r="A15588" s="2">
        <f t="shared" si="309"/>
        <v>57590</v>
      </c>
    </row>
    <row r="15589" spans="1:1" x14ac:dyDescent="0.35">
      <c r="A15589" s="2">
        <f t="shared" si="309"/>
        <v>57591</v>
      </c>
    </row>
    <row r="15590" spans="1:1" x14ac:dyDescent="0.35">
      <c r="A15590" s="2">
        <f t="shared" si="309"/>
        <v>57592</v>
      </c>
    </row>
    <row r="15591" spans="1:1" x14ac:dyDescent="0.35">
      <c r="A15591" s="2">
        <f t="shared" si="309"/>
        <v>57593</v>
      </c>
    </row>
    <row r="15592" spans="1:1" x14ac:dyDescent="0.35">
      <c r="A15592" s="2">
        <f t="shared" si="309"/>
        <v>57594</v>
      </c>
    </row>
    <row r="15593" spans="1:1" x14ac:dyDescent="0.35">
      <c r="A15593" s="2">
        <f t="shared" si="309"/>
        <v>57595</v>
      </c>
    </row>
    <row r="15594" spans="1:1" x14ac:dyDescent="0.35">
      <c r="A15594" s="2">
        <f t="shared" ref="A15594:A15657" si="310">A15593+1</f>
        <v>57596</v>
      </c>
    </row>
    <row r="15595" spans="1:1" x14ac:dyDescent="0.35">
      <c r="A15595" s="2">
        <f t="shared" si="310"/>
        <v>57597</v>
      </c>
    </row>
    <row r="15596" spans="1:1" x14ac:dyDescent="0.35">
      <c r="A15596" s="2">
        <f t="shared" si="310"/>
        <v>57598</v>
      </c>
    </row>
    <row r="15597" spans="1:1" x14ac:dyDescent="0.35">
      <c r="A15597" s="2">
        <f t="shared" si="310"/>
        <v>57599</v>
      </c>
    </row>
    <row r="15598" spans="1:1" x14ac:dyDescent="0.35">
      <c r="A15598" s="2">
        <f t="shared" si="310"/>
        <v>57600</v>
      </c>
    </row>
    <row r="15599" spans="1:1" x14ac:dyDescent="0.35">
      <c r="A15599" s="2">
        <f t="shared" si="310"/>
        <v>57601</v>
      </c>
    </row>
    <row r="15600" spans="1:1" x14ac:dyDescent="0.35">
      <c r="A15600" s="2">
        <f t="shared" si="310"/>
        <v>57602</v>
      </c>
    </row>
    <row r="15601" spans="1:1" x14ac:dyDescent="0.35">
      <c r="A15601" s="2">
        <f t="shared" si="310"/>
        <v>57603</v>
      </c>
    </row>
    <row r="15602" spans="1:1" x14ac:dyDescent="0.35">
      <c r="A15602" s="2">
        <f t="shared" si="310"/>
        <v>57604</v>
      </c>
    </row>
    <row r="15603" spans="1:1" x14ac:dyDescent="0.35">
      <c r="A15603" s="2">
        <f t="shared" si="310"/>
        <v>57605</v>
      </c>
    </row>
    <row r="15604" spans="1:1" x14ac:dyDescent="0.35">
      <c r="A15604" s="2">
        <f t="shared" si="310"/>
        <v>57606</v>
      </c>
    </row>
    <row r="15605" spans="1:1" x14ac:dyDescent="0.35">
      <c r="A15605" s="2">
        <f t="shared" si="310"/>
        <v>57607</v>
      </c>
    </row>
    <row r="15606" spans="1:1" x14ac:dyDescent="0.35">
      <c r="A15606" s="2">
        <f t="shared" si="310"/>
        <v>57608</v>
      </c>
    </row>
    <row r="15607" spans="1:1" x14ac:dyDescent="0.35">
      <c r="A15607" s="2">
        <f t="shared" si="310"/>
        <v>57609</v>
      </c>
    </row>
    <row r="15608" spans="1:1" x14ac:dyDescent="0.35">
      <c r="A15608" s="2">
        <f t="shared" si="310"/>
        <v>57610</v>
      </c>
    </row>
    <row r="15609" spans="1:1" x14ac:dyDescent="0.35">
      <c r="A15609" s="2">
        <f t="shared" si="310"/>
        <v>57611</v>
      </c>
    </row>
    <row r="15610" spans="1:1" x14ac:dyDescent="0.35">
      <c r="A15610" s="2">
        <f t="shared" si="310"/>
        <v>57612</v>
      </c>
    </row>
    <row r="15611" spans="1:1" x14ac:dyDescent="0.35">
      <c r="A15611" s="2">
        <f t="shared" si="310"/>
        <v>57613</v>
      </c>
    </row>
    <row r="15612" spans="1:1" x14ac:dyDescent="0.35">
      <c r="A15612" s="2">
        <f t="shared" si="310"/>
        <v>57614</v>
      </c>
    </row>
    <row r="15613" spans="1:1" x14ac:dyDescent="0.35">
      <c r="A15613" s="2">
        <f t="shared" si="310"/>
        <v>57615</v>
      </c>
    </row>
    <row r="15614" spans="1:1" x14ac:dyDescent="0.35">
      <c r="A15614" s="2">
        <f t="shared" si="310"/>
        <v>57616</v>
      </c>
    </row>
    <row r="15615" spans="1:1" x14ac:dyDescent="0.35">
      <c r="A15615" s="2">
        <f t="shared" si="310"/>
        <v>57617</v>
      </c>
    </row>
    <row r="15616" spans="1:1" x14ac:dyDescent="0.35">
      <c r="A15616" s="2">
        <f t="shared" si="310"/>
        <v>57618</v>
      </c>
    </row>
    <row r="15617" spans="1:1" x14ac:dyDescent="0.35">
      <c r="A15617" s="2">
        <f t="shared" si="310"/>
        <v>57619</v>
      </c>
    </row>
    <row r="15618" spans="1:1" x14ac:dyDescent="0.35">
      <c r="A15618" s="2">
        <f t="shared" si="310"/>
        <v>57620</v>
      </c>
    </row>
    <row r="15619" spans="1:1" x14ac:dyDescent="0.35">
      <c r="A15619" s="2">
        <f t="shared" si="310"/>
        <v>57621</v>
      </c>
    </row>
    <row r="15620" spans="1:1" x14ac:dyDescent="0.35">
      <c r="A15620" s="2">
        <f t="shared" si="310"/>
        <v>57622</v>
      </c>
    </row>
    <row r="15621" spans="1:1" x14ac:dyDescent="0.35">
      <c r="A15621" s="2">
        <f t="shared" si="310"/>
        <v>57623</v>
      </c>
    </row>
    <row r="15622" spans="1:1" x14ac:dyDescent="0.35">
      <c r="A15622" s="2">
        <f t="shared" si="310"/>
        <v>57624</v>
      </c>
    </row>
    <row r="15623" spans="1:1" x14ac:dyDescent="0.35">
      <c r="A15623" s="2">
        <f t="shared" si="310"/>
        <v>57625</v>
      </c>
    </row>
    <row r="15624" spans="1:1" x14ac:dyDescent="0.35">
      <c r="A15624" s="2">
        <f t="shared" si="310"/>
        <v>57626</v>
      </c>
    </row>
    <row r="15625" spans="1:1" x14ac:dyDescent="0.35">
      <c r="A15625" s="2">
        <f t="shared" si="310"/>
        <v>57627</v>
      </c>
    </row>
    <row r="15626" spans="1:1" x14ac:dyDescent="0.35">
      <c r="A15626" s="2">
        <f t="shared" si="310"/>
        <v>57628</v>
      </c>
    </row>
    <row r="15627" spans="1:1" x14ac:dyDescent="0.35">
      <c r="A15627" s="2">
        <f t="shared" si="310"/>
        <v>57629</v>
      </c>
    </row>
    <row r="15628" spans="1:1" x14ac:dyDescent="0.35">
      <c r="A15628" s="2">
        <f t="shared" si="310"/>
        <v>57630</v>
      </c>
    </row>
    <row r="15629" spans="1:1" x14ac:dyDescent="0.35">
      <c r="A15629" s="2">
        <f t="shared" si="310"/>
        <v>57631</v>
      </c>
    </row>
    <row r="15630" spans="1:1" x14ac:dyDescent="0.35">
      <c r="A15630" s="2">
        <f t="shared" si="310"/>
        <v>57632</v>
      </c>
    </row>
    <row r="15631" spans="1:1" x14ac:dyDescent="0.35">
      <c r="A15631" s="2">
        <f t="shared" si="310"/>
        <v>57633</v>
      </c>
    </row>
    <row r="15632" spans="1:1" x14ac:dyDescent="0.35">
      <c r="A15632" s="2">
        <f t="shared" si="310"/>
        <v>57634</v>
      </c>
    </row>
    <row r="15633" spans="1:1" x14ac:dyDescent="0.35">
      <c r="A15633" s="2">
        <f t="shared" si="310"/>
        <v>57635</v>
      </c>
    </row>
    <row r="15634" spans="1:1" x14ac:dyDescent="0.35">
      <c r="A15634" s="2">
        <f t="shared" si="310"/>
        <v>57636</v>
      </c>
    </row>
    <row r="15635" spans="1:1" x14ac:dyDescent="0.35">
      <c r="A15635" s="2">
        <f t="shared" si="310"/>
        <v>57637</v>
      </c>
    </row>
    <row r="15636" spans="1:1" x14ac:dyDescent="0.35">
      <c r="A15636" s="2">
        <f t="shared" si="310"/>
        <v>57638</v>
      </c>
    </row>
    <row r="15637" spans="1:1" x14ac:dyDescent="0.35">
      <c r="A15637" s="2">
        <f t="shared" si="310"/>
        <v>57639</v>
      </c>
    </row>
    <row r="15638" spans="1:1" x14ac:dyDescent="0.35">
      <c r="A15638" s="2">
        <f t="shared" si="310"/>
        <v>57640</v>
      </c>
    </row>
    <row r="15639" spans="1:1" x14ac:dyDescent="0.35">
      <c r="A15639" s="2">
        <f t="shared" si="310"/>
        <v>57641</v>
      </c>
    </row>
    <row r="15640" spans="1:1" x14ac:dyDescent="0.35">
      <c r="A15640" s="2">
        <f t="shared" si="310"/>
        <v>57642</v>
      </c>
    </row>
    <row r="15641" spans="1:1" x14ac:dyDescent="0.35">
      <c r="A15641" s="2">
        <f t="shared" si="310"/>
        <v>57643</v>
      </c>
    </row>
    <row r="15642" spans="1:1" x14ac:dyDescent="0.35">
      <c r="A15642" s="2">
        <f t="shared" si="310"/>
        <v>57644</v>
      </c>
    </row>
    <row r="15643" spans="1:1" x14ac:dyDescent="0.35">
      <c r="A15643" s="2">
        <f t="shared" si="310"/>
        <v>57645</v>
      </c>
    </row>
    <row r="15644" spans="1:1" x14ac:dyDescent="0.35">
      <c r="A15644" s="2">
        <f t="shared" si="310"/>
        <v>57646</v>
      </c>
    </row>
    <row r="15645" spans="1:1" x14ac:dyDescent="0.35">
      <c r="A15645" s="2">
        <f t="shared" si="310"/>
        <v>57647</v>
      </c>
    </row>
    <row r="15646" spans="1:1" x14ac:dyDescent="0.35">
      <c r="A15646" s="2">
        <f t="shared" si="310"/>
        <v>57648</v>
      </c>
    </row>
    <row r="15647" spans="1:1" x14ac:dyDescent="0.35">
      <c r="A15647" s="2">
        <f t="shared" si="310"/>
        <v>57649</v>
      </c>
    </row>
    <row r="15648" spans="1:1" x14ac:dyDescent="0.35">
      <c r="A15648" s="2">
        <f t="shared" si="310"/>
        <v>57650</v>
      </c>
    </row>
    <row r="15649" spans="1:1" x14ac:dyDescent="0.35">
      <c r="A15649" s="2">
        <f t="shared" si="310"/>
        <v>57651</v>
      </c>
    </row>
    <row r="15650" spans="1:1" x14ac:dyDescent="0.35">
      <c r="A15650" s="2">
        <f t="shared" si="310"/>
        <v>57652</v>
      </c>
    </row>
    <row r="15651" spans="1:1" x14ac:dyDescent="0.35">
      <c r="A15651" s="2">
        <f t="shared" si="310"/>
        <v>57653</v>
      </c>
    </row>
    <row r="15652" spans="1:1" x14ac:dyDescent="0.35">
      <c r="A15652" s="2">
        <f t="shared" si="310"/>
        <v>57654</v>
      </c>
    </row>
    <row r="15653" spans="1:1" x14ac:dyDescent="0.35">
      <c r="A15653" s="2">
        <f t="shared" si="310"/>
        <v>57655</v>
      </c>
    </row>
    <row r="15654" spans="1:1" x14ac:dyDescent="0.35">
      <c r="A15654" s="2">
        <f t="shared" si="310"/>
        <v>57656</v>
      </c>
    </row>
    <row r="15655" spans="1:1" x14ac:dyDescent="0.35">
      <c r="A15655" s="2">
        <f t="shared" si="310"/>
        <v>57657</v>
      </c>
    </row>
    <row r="15656" spans="1:1" x14ac:dyDescent="0.35">
      <c r="A15656" s="2">
        <f t="shared" si="310"/>
        <v>57658</v>
      </c>
    </row>
    <row r="15657" spans="1:1" x14ac:dyDescent="0.35">
      <c r="A15657" s="2">
        <f t="shared" si="310"/>
        <v>57659</v>
      </c>
    </row>
    <row r="15658" spans="1:1" x14ac:dyDescent="0.35">
      <c r="A15658" s="2">
        <f t="shared" ref="A15658:A15721" si="311">A15657+1</f>
        <v>57660</v>
      </c>
    </row>
    <row r="15659" spans="1:1" x14ac:dyDescent="0.35">
      <c r="A15659" s="2">
        <f t="shared" si="311"/>
        <v>57661</v>
      </c>
    </row>
    <row r="15660" spans="1:1" x14ac:dyDescent="0.35">
      <c r="A15660" s="2">
        <f t="shared" si="311"/>
        <v>57662</v>
      </c>
    </row>
    <row r="15661" spans="1:1" x14ac:dyDescent="0.35">
      <c r="A15661" s="2">
        <f t="shared" si="311"/>
        <v>57663</v>
      </c>
    </row>
    <row r="15662" spans="1:1" x14ac:dyDescent="0.35">
      <c r="A15662" s="2">
        <f t="shared" si="311"/>
        <v>57664</v>
      </c>
    </row>
    <row r="15663" spans="1:1" x14ac:dyDescent="0.35">
      <c r="A15663" s="2">
        <f t="shared" si="311"/>
        <v>57665</v>
      </c>
    </row>
    <row r="15664" spans="1:1" x14ac:dyDescent="0.35">
      <c r="A15664" s="2">
        <f t="shared" si="311"/>
        <v>57666</v>
      </c>
    </row>
    <row r="15665" spans="1:1" x14ac:dyDescent="0.35">
      <c r="A15665" s="2">
        <f t="shared" si="311"/>
        <v>57667</v>
      </c>
    </row>
    <row r="15666" spans="1:1" x14ac:dyDescent="0.35">
      <c r="A15666" s="2">
        <f t="shared" si="311"/>
        <v>57668</v>
      </c>
    </row>
    <row r="15667" spans="1:1" x14ac:dyDescent="0.35">
      <c r="A15667" s="2">
        <f t="shared" si="311"/>
        <v>57669</v>
      </c>
    </row>
    <row r="15668" spans="1:1" x14ac:dyDescent="0.35">
      <c r="A15668" s="2">
        <f t="shared" si="311"/>
        <v>57670</v>
      </c>
    </row>
    <row r="15669" spans="1:1" x14ac:dyDescent="0.35">
      <c r="A15669" s="2">
        <f t="shared" si="311"/>
        <v>57671</v>
      </c>
    </row>
    <row r="15670" spans="1:1" x14ac:dyDescent="0.35">
      <c r="A15670" s="2">
        <f t="shared" si="311"/>
        <v>57672</v>
      </c>
    </row>
    <row r="15671" spans="1:1" x14ac:dyDescent="0.35">
      <c r="A15671" s="2">
        <f t="shared" si="311"/>
        <v>57673</v>
      </c>
    </row>
    <row r="15672" spans="1:1" x14ac:dyDescent="0.35">
      <c r="A15672" s="2">
        <f t="shared" si="311"/>
        <v>57674</v>
      </c>
    </row>
    <row r="15673" spans="1:1" x14ac:dyDescent="0.35">
      <c r="A15673" s="2">
        <f t="shared" si="311"/>
        <v>57675</v>
      </c>
    </row>
    <row r="15674" spans="1:1" x14ac:dyDescent="0.35">
      <c r="A15674" s="2">
        <f t="shared" si="311"/>
        <v>57676</v>
      </c>
    </row>
    <row r="15675" spans="1:1" x14ac:dyDescent="0.35">
      <c r="A15675" s="2">
        <f t="shared" si="311"/>
        <v>57677</v>
      </c>
    </row>
    <row r="15676" spans="1:1" x14ac:dyDescent="0.35">
      <c r="A15676" s="2">
        <f t="shared" si="311"/>
        <v>57678</v>
      </c>
    </row>
    <row r="15677" spans="1:1" x14ac:dyDescent="0.35">
      <c r="A15677" s="2">
        <f t="shared" si="311"/>
        <v>57679</v>
      </c>
    </row>
    <row r="15678" spans="1:1" x14ac:dyDescent="0.35">
      <c r="A15678" s="2">
        <f t="shared" si="311"/>
        <v>57680</v>
      </c>
    </row>
    <row r="15679" spans="1:1" x14ac:dyDescent="0.35">
      <c r="A15679" s="2">
        <f t="shared" si="311"/>
        <v>57681</v>
      </c>
    </row>
    <row r="15680" spans="1:1" x14ac:dyDescent="0.35">
      <c r="A15680" s="2">
        <f t="shared" si="311"/>
        <v>57682</v>
      </c>
    </row>
    <row r="15681" spans="1:1" x14ac:dyDescent="0.35">
      <c r="A15681" s="2">
        <f t="shared" si="311"/>
        <v>57683</v>
      </c>
    </row>
    <row r="15682" spans="1:1" x14ac:dyDescent="0.35">
      <c r="A15682" s="2">
        <f t="shared" si="311"/>
        <v>57684</v>
      </c>
    </row>
    <row r="15683" spans="1:1" x14ac:dyDescent="0.35">
      <c r="A15683" s="2">
        <f t="shared" si="311"/>
        <v>57685</v>
      </c>
    </row>
    <row r="15684" spans="1:1" x14ac:dyDescent="0.35">
      <c r="A15684" s="2">
        <f t="shared" si="311"/>
        <v>57686</v>
      </c>
    </row>
    <row r="15685" spans="1:1" x14ac:dyDescent="0.35">
      <c r="A15685" s="2">
        <f t="shared" si="311"/>
        <v>57687</v>
      </c>
    </row>
    <row r="15686" spans="1:1" x14ac:dyDescent="0.35">
      <c r="A15686" s="2">
        <f t="shared" si="311"/>
        <v>57688</v>
      </c>
    </row>
    <row r="15687" spans="1:1" x14ac:dyDescent="0.35">
      <c r="A15687" s="2">
        <f t="shared" si="311"/>
        <v>57689</v>
      </c>
    </row>
    <row r="15688" spans="1:1" x14ac:dyDescent="0.35">
      <c r="A15688" s="2">
        <f t="shared" si="311"/>
        <v>57690</v>
      </c>
    </row>
    <row r="15689" spans="1:1" x14ac:dyDescent="0.35">
      <c r="A15689" s="2">
        <f t="shared" si="311"/>
        <v>57691</v>
      </c>
    </row>
    <row r="15690" spans="1:1" x14ac:dyDescent="0.35">
      <c r="A15690" s="2">
        <f t="shared" si="311"/>
        <v>57692</v>
      </c>
    </row>
    <row r="15691" spans="1:1" x14ac:dyDescent="0.35">
      <c r="A15691" s="2">
        <f t="shared" si="311"/>
        <v>57693</v>
      </c>
    </row>
    <row r="15692" spans="1:1" x14ac:dyDescent="0.35">
      <c r="A15692" s="2">
        <f t="shared" si="311"/>
        <v>57694</v>
      </c>
    </row>
    <row r="15693" spans="1:1" x14ac:dyDescent="0.35">
      <c r="A15693" s="2">
        <f t="shared" si="311"/>
        <v>57695</v>
      </c>
    </row>
    <row r="15694" spans="1:1" x14ac:dyDescent="0.35">
      <c r="A15694" s="2">
        <f t="shared" si="311"/>
        <v>57696</v>
      </c>
    </row>
    <row r="15695" spans="1:1" x14ac:dyDescent="0.35">
      <c r="A15695" s="2">
        <f t="shared" si="311"/>
        <v>57697</v>
      </c>
    </row>
    <row r="15696" spans="1:1" x14ac:dyDescent="0.35">
      <c r="A15696" s="2">
        <f t="shared" si="311"/>
        <v>57698</v>
      </c>
    </row>
    <row r="15697" spans="1:1" x14ac:dyDescent="0.35">
      <c r="A15697" s="2">
        <f t="shared" si="311"/>
        <v>57699</v>
      </c>
    </row>
    <row r="15698" spans="1:1" x14ac:dyDescent="0.35">
      <c r="A15698" s="2">
        <f t="shared" si="311"/>
        <v>57700</v>
      </c>
    </row>
    <row r="15699" spans="1:1" x14ac:dyDescent="0.35">
      <c r="A15699" s="2">
        <f t="shared" si="311"/>
        <v>57701</v>
      </c>
    </row>
    <row r="15700" spans="1:1" x14ac:dyDescent="0.35">
      <c r="A15700" s="2">
        <f t="shared" si="311"/>
        <v>57702</v>
      </c>
    </row>
    <row r="15701" spans="1:1" x14ac:dyDescent="0.35">
      <c r="A15701" s="2">
        <f t="shared" si="311"/>
        <v>57703</v>
      </c>
    </row>
    <row r="15702" spans="1:1" x14ac:dyDescent="0.35">
      <c r="A15702" s="2">
        <f t="shared" si="311"/>
        <v>57704</v>
      </c>
    </row>
    <row r="15703" spans="1:1" x14ac:dyDescent="0.35">
      <c r="A15703" s="2">
        <f t="shared" si="311"/>
        <v>57705</v>
      </c>
    </row>
    <row r="15704" spans="1:1" x14ac:dyDescent="0.35">
      <c r="A15704" s="2">
        <f t="shared" si="311"/>
        <v>57706</v>
      </c>
    </row>
    <row r="15705" spans="1:1" x14ac:dyDescent="0.35">
      <c r="A15705" s="2">
        <f t="shared" si="311"/>
        <v>57707</v>
      </c>
    </row>
    <row r="15706" spans="1:1" x14ac:dyDescent="0.35">
      <c r="A15706" s="2">
        <f t="shared" si="311"/>
        <v>57708</v>
      </c>
    </row>
    <row r="15707" spans="1:1" x14ac:dyDescent="0.35">
      <c r="A15707" s="2">
        <f t="shared" si="311"/>
        <v>57709</v>
      </c>
    </row>
    <row r="15708" spans="1:1" x14ac:dyDescent="0.35">
      <c r="A15708" s="2">
        <f t="shared" si="311"/>
        <v>57710</v>
      </c>
    </row>
    <row r="15709" spans="1:1" x14ac:dyDescent="0.35">
      <c r="A15709" s="2">
        <f t="shared" si="311"/>
        <v>57711</v>
      </c>
    </row>
    <row r="15710" spans="1:1" x14ac:dyDescent="0.35">
      <c r="A15710" s="2">
        <f t="shared" si="311"/>
        <v>57712</v>
      </c>
    </row>
    <row r="15711" spans="1:1" x14ac:dyDescent="0.35">
      <c r="A15711" s="2">
        <f t="shared" si="311"/>
        <v>57713</v>
      </c>
    </row>
    <row r="15712" spans="1:1" x14ac:dyDescent="0.35">
      <c r="A15712" s="2">
        <f t="shared" si="311"/>
        <v>57714</v>
      </c>
    </row>
    <row r="15713" spans="1:1" x14ac:dyDescent="0.35">
      <c r="A15713" s="2">
        <f t="shared" si="311"/>
        <v>57715</v>
      </c>
    </row>
    <row r="15714" spans="1:1" x14ac:dyDescent="0.35">
      <c r="A15714" s="2">
        <f t="shared" si="311"/>
        <v>57716</v>
      </c>
    </row>
    <row r="15715" spans="1:1" x14ac:dyDescent="0.35">
      <c r="A15715" s="2">
        <f t="shared" si="311"/>
        <v>57717</v>
      </c>
    </row>
    <row r="15716" spans="1:1" x14ac:dyDescent="0.35">
      <c r="A15716" s="2">
        <f t="shared" si="311"/>
        <v>57718</v>
      </c>
    </row>
    <row r="15717" spans="1:1" x14ac:dyDescent="0.35">
      <c r="A15717" s="2">
        <f t="shared" si="311"/>
        <v>57719</v>
      </c>
    </row>
    <row r="15718" spans="1:1" x14ac:dyDescent="0.35">
      <c r="A15718" s="2">
        <f t="shared" si="311"/>
        <v>57720</v>
      </c>
    </row>
    <row r="15719" spans="1:1" x14ac:dyDescent="0.35">
      <c r="A15719" s="2">
        <f t="shared" si="311"/>
        <v>57721</v>
      </c>
    </row>
    <row r="15720" spans="1:1" x14ac:dyDescent="0.35">
      <c r="A15720" s="2">
        <f t="shared" si="311"/>
        <v>57722</v>
      </c>
    </row>
    <row r="15721" spans="1:1" x14ac:dyDescent="0.35">
      <c r="A15721" s="2">
        <f t="shared" si="311"/>
        <v>57723</v>
      </c>
    </row>
    <row r="15722" spans="1:1" x14ac:dyDescent="0.35">
      <c r="A15722" s="2">
        <f t="shared" ref="A15722:A15785" si="312">A15721+1</f>
        <v>57724</v>
      </c>
    </row>
    <row r="15723" spans="1:1" x14ac:dyDescent="0.35">
      <c r="A15723" s="2">
        <f t="shared" si="312"/>
        <v>57725</v>
      </c>
    </row>
    <row r="15724" spans="1:1" x14ac:dyDescent="0.35">
      <c r="A15724" s="2">
        <f t="shared" si="312"/>
        <v>57726</v>
      </c>
    </row>
    <row r="15725" spans="1:1" x14ac:dyDescent="0.35">
      <c r="A15725" s="2">
        <f t="shared" si="312"/>
        <v>57727</v>
      </c>
    </row>
    <row r="15726" spans="1:1" x14ac:dyDescent="0.35">
      <c r="A15726" s="2">
        <f t="shared" si="312"/>
        <v>57728</v>
      </c>
    </row>
    <row r="15727" spans="1:1" x14ac:dyDescent="0.35">
      <c r="A15727" s="2">
        <f t="shared" si="312"/>
        <v>57729</v>
      </c>
    </row>
    <row r="15728" spans="1:1" x14ac:dyDescent="0.35">
      <c r="A15728" s="2">
        <f t="shared" si="312"/>
        <v>57730</v>
      </c>
    </row>
    <row r="15729" spans="1:1" x14ac:dyDescent="0.35">
      <c r="A15729" s="2">
        <f t="shared" si="312"/>
        <v>57731</v>
      </c>
    </row>
    <row r="15730" spans="1:1" x14ac:dyDescent="0.35">
      <c r="A15730" s="2">
        <f t="shared" si="312"/>
        <v>57732</v>
      </c>
    </row>
    <row r="15731" spans="1:1" x14ac:dyDescent="0.35">
      <c r="A15731" s="2">
        <f t="shared" si="312"/>
        <v>57733</v>
      </c>
    </row>
    <row r="15732" spans="1:1" x14ac:dyDescent="0.35">
      <c r="A15732" s="2">
        <f t="shared" si="312"/>
        <v>57734</v>
      </c>
    </row>
    <row r="15733" spans="1:1" x14ac:dyDescent="0.35">
      <c r="A15733" s="2">
        <f t="shared" si="312"/>
        <v>57735</v>
      </c>
    </row>
    <row r="15734" spans="1:1" x14ac:dyDescent="0.35">
      <c r="A15734" s="2">
        <f t="shared" si="312"/>
        <v>57736</v>
      </c>
    </row>
    <row r="15735" spans="1:1" x14ac:dyDescent="0.35">
      <c r="A15735" s="2">
        <f t="shared" si="312"/>
        <v>57737</v>
      </c>
    </row>
    <row r="15736" spans="1:1" x14ac:dyDescent="0.35">
      <c r="A15736" s="2">
        <f t="shared" si="312"/>
        <v>57738</v>
      </c>
    </row>
    <row r="15737" spans="1:1" x14ac:dyDescent="0.35">
      <c r="A15737" s="2">
        <f t="shared" si="312"/>
        <v>57739</v>
      </c>
    </row>
    <row r="15738" spans="1:1" x14ac:dyDescent="0.35">
      <c r="A15738" s="2">
        <f t="shared" si="312"/>
        <v>57740</v>
      </c>
    </row>
    <row r="15739" spans="1:1" x14ac:dyDescent="0.35">
      <c r="A15739" s="2">
        <f t="shared" si="312"/>
        <v>57741</v>
      </c>
    </row>
    <row r="15740" spans="1:1" x14ac:dyDescent="0.35">
      <c r="A15740" s="2">
        <f t="shared" si="312"/>
        <v>57742</v>
      </c>
    </row>
    <row r="15741" spans="1:1" x14ac:dyDescent="0.35">
      <c r="A15741" s="2">
        <f t="shared" si="312"/>
        <v>57743</v>
      </c>
    </row>
    <row r="15742" spans="1:1" x14ac:dyDescent="0.35">
      <c r="A15742" s="2">
        <f t="shared" si="312"/>
        <v>57744</v>
      </c>
    </row>
    <row r="15743" spans="1:1" x14ac:dyDescent="0.35">
      <c r="A15743" s="2">
        <f t="shared" si="312"/>
        <v>57745</v>
      </c>
    </row>
    <row r="15744" spans="1:1" x14ac:dyDescent="0.35">
      <c r="A15744" s="2">
        <f t="shared" si="312"/>
        <v>57746</v>
      </c>
    </row>
    <row r="15745" spans="1:1" x14ac:dyDescent="0.35">
      <c r="A15745" s="2">
        <f t="shared" si="312"/>
        <v>57747</v>
      </c>
    </row>
    <row r="15746" spans="1:1" x14ac:dyDescent="0.35">
      <c r="A15746" s="2">
        <f t="shared" si="312"/>
        <v>57748</v>
      </c>
    </row>
    <row r="15747" spans="1:1" x14ac:dyDescent="0.35">
      <c r="A15747" s="2">
        <f t="shared" si="312"/>
        <v>57749</v>
      </c>
    </row>
    <row r="15748" spans="1:1" x14ac:dyDescent="0.35">
      <c r="A15748" s="2">
        <f t="shared" si="312"/>
        <v>57750</v>
      </c>
    </row>
    <row r="15749" spans="1:1" x14ac:dyDescent="0.35">
      <c r="A15749" s="2">
        <f t="shared" si="312"/>
        <v>57751</v>
      </c>
    </row>
    <row r="15750" spans="1:1" x14ac:dyDescent="0.35">
      <c r="A15750" s="2">
        <f t="shared" si="312"/>
        <v>57752</v>
      </c>
    </row>
    <row r="15751" spans="1:1" x14ac:dyDescent="0.35">
      <c r="A15751" s="2">
        <f t="shared" si="312"/>
        <v>57753</v>
      </c>
    </row>
    <row r="15752" spans="1:1" x14ac:dyDescent="0.35">
      <c r="A15752" s="2">
        <f t="shared" si="312"/>
        <v>57754</v>
      </c>
    </row>
    <row r="15753" spans="1:1" x14ac:dyDescent="0.35">
      <c r="A15753" s="2">
        <f t="shared" si="312"/>
        <v>57755</v>
      </c>
    </row>
    <row r="15754" spans="1:1" x14ac:dyDescent="0.35">
      <c r="A15754" s="2">
        <f t="shared" si="312"/>
        <v>57756</v>
      </c>
    </row>
    <row r="15755" spans="1:1" x14ac:dyDescent="0.35">
      <c r="A15755" s="2">
        <f t="shared" si="312"/>
        <v>57757</v>
      </c>
    </row>
    <row r="15756" spans="1:1" x14ac:dyDescent="0.35">
      <c r="A15756" s="2">
        <f t="shared" si="312"/>
        <v>57758</v>
      </c>
    </row>
    <row r="15757" spans="1:1" x14ac:dyDescent="0.35">
      <c r="A15757" s="2">
        <f t="shared" si="312"/>
        <v>57759</v>
      </c>
    </row>
    <row r="15758" spans="1:1" x14ac:dyDescent="0.35">
      <c r="A15758" s="2">
        <f t="shared" si="312"/>
        <v>57760</v>
      </c>
    </row>
    <row r="15759" spans="1:1" x14ac:dyDescent="0.35">
      <c r="A15759" s="2">
        <f t="shared" si="312"/>
        <v>57761</v>
      </c>
    </row>
    <row r="15760" spans="1:1" x14ac:dyDescent="0.35">
      <c r="A15760" s="2">
        <f t="shared" si="312"/>
        <v>57762</v>
      </c>
    </row>
    <row r="15761" spans="1:1" x14ac:dyDescent="0.35">
      <c r="A15761" s="2">
        <f t="shared" si="312"/>
        <v>57763</v>
      </c>
    </row>
    <row r="15762" spans="1:1" x14ac:dyDescent="0.35">
      <c r="A15762" s="2">
        <f t="shared" si="312"/>
        <v>57764</v>
      </c>
    </row>
    <row r="15763" spans="1:1" x14ac:dyDescent="0.35">
      <c r="A15763" s="2">
        <f t="shared" si="312"/>
        <v>57765</v>
      </c>
    </row>
    <row r="15764" spans="1:1" x14ac:dyDescent="0.35">
      <c r="A15764" s="2">
        <f t="shared" si="312"/>
        <v>57766</v>
      </c>
    </row>
    <row r="15765" spans="1:1" x14ac:dyDescent="0.35">
      <c r="A15765" s="2">
        <f t="shared" si="312"/>
        <v>57767</v>
      </c>
    </row>
    <row r="15766" spans="1:1" x14ac:dyDescent="0.35">
      <c r="A15766" s="2">
        <f t="shared" si="312"/>
        <v>57768</v>
      </c>
    </row>
    <row r="15767" spans="1:1" x14ac:dyDescent="0.35">
      <c r="A15767" s="2">
        <f t="shared" si="312"/>
        <v>57769</v>
      </c>
    </row>
    <row r="15768" spans="1:1" x14ac:dyDescent="0.35">
      <c r="A15768" s="2">
        <f t="shared" si="312"/>
        <v>57770</v>
      </c>
    </row>
    <row r="15769" spans="1:1" x14ac:dyDescent="0.35">
      <c r="A15769" s="2">
        <f t="shared" si="312"/>
        <v>57771</v>
      </c>
    </row>
    <row r="15770" spans="1:1" x14ac:dyDescent="0.35">
      <c r="A15770" s="2">
        <f t="shared" si="312"/>
        <v>57772</v>
      </c>
    </row>
    <row r="15771" spans="1:1" x14ac:dyDescent="0.35">
      <c r="A15771" s="2">
        <f t="shared" si="312"/>
        <v>57773</v>
      </c>
    </row>
    <row r="15772" spans="1:1" x14ac:dyDescent="0.35">
      <c r="A15772" s="2">
        <f t="shared" si="312"/>
        <v>57774</v>
      </c>
    </row>
    <row r="15773" spans="1:1" x14ac:dyDescent="0.35">
      <c r="A15773" s="2">
        <f t="shared" si="312"/>
        <v>57775</v>
      </c>
    </row>
    <row r="15774" spans="1:1" x14ac:dyDescent="0.35">
      <c r="A15774" s="2">
        <f t="shared" si="312"/>
        <v>57776</v>
      </c>
    </row>
    <row r="15775" spans="1:1" x14ac:dyDescent="0.35">
      <c r="A15775" s="2">
        <f t="shared" si="312"/>
        <v>57777</v>
      </c>
    </row>
    <row r="15776" spans="1:1" x14ac:dyDescent="0.35">
      <c r="A15776" s="2">
        <f t="shared" si="312"/>
        <v>57778</v>
      </c>
    </row>
    <row r="15777" spans="1:1" x14ac:dyDescent="0.35">
      <c r="A15777" s="2">
        <f t="shared" si="312"/>
        <v>57779</v>
      </c>
    </row>
    <row r="15778" spans="1:1" x14ac:dyDescent="0.35">
      <c r="A15778" s="2">
        <f t="shared" si="312"/>
        <v>57780</v>
      </c>
    </row>
    <row r="15779" spans="1:1" x14ac:dyDescent="0.35">
      <c r="A15779" s="2">
        <f t="shared" si="312"/>
        <v>57781</v>
      </c>
    </row>
    <row r="15780" spans="1:1" x14ac:dyDescent="0.35">
      <c r="A15780" s="2">
        <f t="shared" si="312"/>
        <v>57782</v>
      </c>
    </row>
    <row r="15781" spans="1:1" x14ac:dyDescent="0.35">
      <c r="A15781" s="2">
        <f t="shared" si="312"/>
        <v>57783</v>
      </c>
    </row>
    <row r="15782" spans="1:1" x14ac:dyDescent="0.35">
      <c r="A15782" s="2">
        <f t="shared" si="312"/>
        <v>57784</v>
      </c>
    </row>
    <row r="15783" spans="1:1" x14ac:dyDescent="0.35">
      <c r="A15783" s="2">
        <f t="shared" si="312"/>
        <v>57785</v>
      </c>
    </row>
    <row r="15784" spans="1:1" x14ac:dyDescent="0.35">
      <c r="A15784" s="2">
        <f t="shared" si="312"/>
        <v>57786</v>
      </c>
    </row>
    <row r="15785" spans="1:1" x14ac:dyDescent="0.35">
      <c r="A15785" s="2">
        <f t="shared" si="312"/>
        <v>57787</v>
      </c>
    </row>
    <row r="15786" spans="1:1" x14ac:dyDescent="0.35">
      <c r="A15786" s="2">
        <f t="shared" ref="A15786:A15849" si="313">A15785+1</f>
        <v>57788</v>
      </c>
    </row>
    <row r="15787" spans="1:1" x14ac:dyDescent="0.35">
      <c r="A15787" s="2">
        <f t="shared" si="313"/>
        <v>57789</v>
      </c>
    </row>
    <row r="15788" spans="1:1" x14ac:dyDescent="0.35">
      <c r="A15788" s="2">
        <f t="shared" si="313"/>
        <v>57790</v>
      </c>
    </row>
    <row r="15789" spans="1:1" x14ac:dyDescent="0.35">
      <c r="A15789" s="2">
        <f t="shared" si="313"/>
        <v>57791</v>
      </c>
    </row>
    <row r="15790" spans="1:1" x14ac:dyDescent="0.35">
      <c r="A15790" s="2">
        <f t="shared" si="313"/>
        <v>57792</v>
      </c>
    </row>
    <row r="15791" spans="1:1" x14ac:dyDescent="0.35">
      <c r="A15791" s="2">
        <f t="shared" si="313"/>
        <v>57793</v>
      </c>
    </row>
    <row r="15792" spans="1:1" x14ac:dyDescent="0.35">
      <c r="A15792" s="2">
        <f t="shared" si="313"/>
        <v>57794</v>
      </c>
    </row>
    <row r="15793" spans="1:1" x14ac:dyDescent="0.35">
      <c r="A15793" s="2">
        <f t="shared" si="313"/>
        <v>57795</v>
      </c>
    </row>
    <row r="15794" spans="1:1" x14ac:dyDescent="0.35">
      <c r="A15794" s="2">
        <f t="shared" si="313"/>
        <v>57796</v>
      </c>
    </row>
    <row r="15795" spans="1:1" x14ac:dyDescent="0.35">
      <c r="A15795" s="2">
        <f t="shared" si="313"/>
        <v>57797</v>
      </c>
    </row>
    <row r="15796" spans="1:1" x14ac:dyDescent="0.35">
      <c r="A15796" s="2">
        <f t="shared" si="313"/>
        <v>57798</v>
      </c>
    </row>
    <row r="15797" spans="1:1" x14ac:dyDescent="0.35">
      <c r="A15797" s="2">
        <f t="shared" si="313"/>
        <v>57799</v>
      </c>
    </row>
    <row r="15798" spans="1:1" x14ac:dyDescent="0.35">
      <c r="A15798" s="2">
        <f t="shared" si="313"/>
        <v>57800</v>
      </c>
    </row>
    <row r="15799" spans="1:1" x14ac:dyDescent="0.35">
      <c r="A15799" s="2">
        <f t="shared" si="313"/>
        <v>57801</v>
      </c>
    </row>
    <row r="15800" spans="1:1" x14ac:dyDescent="0.35">
      <c r="A15800" s="2">
        <f t="shared" si="313"/>
        <v>57802</v>
      </c>
    </row>
    <row r="15801" spans="1:1" x14ac:dyDescent="0.35">
      <c r="A15801" s="2">
        <f t="shared" si="313"/>
        <v>57803</v>
      </c>
    </row>
    <row r="15802" spans="1:1" x14ac:dyDescent="0.35">
      <c r="A15802" s="2">
        <f t="shared" si="313"/>
        <v>57804</v>
      </c>
    </row>
    <row r="15803" spans="1:1" x14ac:dyDescent="0.35">
      <c r="A15803" s="2">
        <f t="shared" si="313"/>
        <v>57805</v>
      </c>
    </row>
    <row r="15804" spans="1:1" x14ac:dyDescent="0.35">
      <c r="A15804" s="2">
        <f t="shared" si="313"/>
        <v>57806</v>
      </c>
    </row>
    <row r="15805" spans="1:1" x14ac:dyDescent="0.35">
      <c r="A15805" s="2">
        <f t="shared" si="313"/>
        <v>57807</v>
      </c>
    </row>
    <row r="15806" spans="1:1" x14ac:dyDescent="0.35">
      <c r="A15806" s="2">
        <f t="shared" si="313"/>
        <v>57808</v>
      </c>
    </row>
    <row r="15807" spans="1:1" x14ac:dyDescent="0.35">
      <c r="A15807" s="2">
        <f t="shared" si="313"/>
        <v>57809</v>
      </c>
    </row>
    <row r="15808" spans="1:1" x14ac:dyDescent="0.35">
      <c r="A15808" s="2">
        <f t="shared" si="313"/>
        <v>57810</v>
      </c>
    </row>
    <row r="15809" spans="1:1" x14ac:dyDescent="0.35">
      <c r="A15809" s="2">
        <f t="shared" si="313"/>
        <v>57811</v>
      </c>
    </row>
    <row r="15810" spans="1:1" x14ac:dyDescent="0.35">
      <c r="A15810" s="2">
        <f t="shared" si="313"/>
        <v>57812</v>
      </c>
    </row>
    <row r="15811" spans="1:1" x14ac:dyDescent="0.35">
      <c r="A15811" s="2">
        <f t="shared" si="313"/>
        <v>57813</v>
      </c>
    </row>
    <row r="15812" spans="1:1" x14ac:dyDescent="0.35">
      <c r="A15812" s="2">
        <f t="shared" si="313"/>
        <v>57814</v>
      </c>
    </row>
    <row r="15813" spans="1:1" x14ac:dyDescent="0.35">
      <c r="A15813" s="2">
        <f t="shared" si="313"/>
        <v>57815</v>
      </c>
    </row>
    <row r="15814" spans="1:1" x14ac:dyDescent="0.35">
      <c r="A15814" s="2">
        <f t="shared" si="313"/>
        <v>57816</v>
      </c>
    </row>
    <row r="15815" spans="1:1" x14ac:dyDescent="0.35">
      <c r="A15815" s="2">
        <f t="shared" si="313"/>
        <v>57817</v>
      </c>
    </row>
    <row r="15816" spans="1:1" x14ac:dyDescent="0.35">
      <c r="A15816" s="2">
        <f t="shared" si="313"/>
        <v>57818</v>
      </c>
    </row>
    <row r="15817" spans="1:1" x14ac:dyDescent="0.35">
      <c r="A15817" s="2">
        <f t="shared" si="313"/>
        <v>57819</v>
      </c>
    </row>
    <row r="15818" spans="1:1" x14ac:dyDescent="0.35">
      <c r="A15818" s="2">
        <f t="shared" si="313"/>
        <v>57820</v>
      </c>
    </row>
    <row r="15819" spans="1:1" x14ac:dyDescent="0.35">
      <c r="A15819" s="2">
        <f t="shared" si="313"/>
        <v>57821</v>
      </c>
    </row>
    <row r="15820" spans="1:1" x14ac:dyDescent="0.35">
      <c r="A15820" s="2">
        <f t="shared" si="313"/>
        <v>57822</v>
      </c>
    </row>
    <row r="15821" spans="1:1" x14ac:dyDescent="0.35">
      <c r="A15821" s="2">
        <f t="shared" si="313"/>
        <v>57823</v>
      </c>
    </row>
    <row r="15822" spans="1:1" x14ac:dyDescent="0.35">
      <c r="A15822" s="2">
        <f t="shared" si="313"/>
        <v>57824</v>
      </c>
    </row>
    <row r="15823" spans="1:1" x14ac:dyDescent="0.35">
      <c r="A15823" s="2">
        <f t="shared" si="313"/>
        <v>57825</v>
      </c>
    </row>
    <row r="15824" spans="1:1" x14ac:dyDescent="0.35">
      <c r="A15824" s="2">
        <f t="shared" si="313"/>
        <v>57826</v>
      </c>
    </row>
    <row r="15825" spans="1:1" x14ac:dyDescent="0.35">
      <c r="A15825" s="2">
        <f t="shared" si="313"/>
        <v>57827</v>
      </c>
    </row>
    <row r="15826" spans="1:1" x14ac:dyDescent="0.35">
      <c r="A15826" s="2">
        <f t="shared" si="313"/>
        <v>57828</v>
      </c>
    </row>
    <row r="15827" spans="1:1" x14ac:dyDescent="0.35">
      <c r="A15827" s="2">
        <f t="shared" si="313"/>
        <v>57829</v>
      </c>
    </row>
    <row r="15828" spans="1:1" x14ac:dyDescent="0.35">
      <c r="A15828" s="2">
        <f t="shared" si="313"/>
        <v>57830</v>
      </c>
    </row>
    <row r="15829" spans="1:1" x14ac:dyDescent="0.35">
      <c r="A15829" s="2">
        <f t="shared" si="313"/>
        <v>57831</v>
      </c>
    </row>
    <row r="15830" spans="1:1" x14ac:dyDescent="0.35">
      <c r="A15830" s="2">
        <f t="shared" si="313"/>
        <v>57832</v>
      </c>
    </row>
    <row r="15831" spans="1:1" x14ac:dyDescent="0.35">
      <c r="A15831" s="2">
        <f t="shared" si="313"/>
        <v>57833</v>
      </c>
    </row>
    <row r="15832" spans="1:1" x14ac:dyDescent="0.35">
      <c r="A15832" s="2">
        <f t="shared" si="313"/>
        <v>57834</v>
      </c>
    </row>
    <row r="15833" spans="1:1" x14ac:dyDescent="0.35">
      <c r="A15833" s="2">
        <f t="shared" si="313"/>
        <v>57835</v>
      </c>
    </row>
    <row r="15834" spans="1:1" x14ac:dyDescent="0.35">
      <c r="A15834" s="2">
        <f t="shared" si="313"/>
        <v>57836</v>
      </c>
    </row>
    <row r="15835" spans="1:1" x14ac:dyDescent="0.35">
      <c r="A15835" s="2">
        <f t="shared" si="313"/>
        <v>57837</v>
      </c>
    </row>
    <row r="15836" spans="1:1" x14ac:dyDescent="0.35">
      <c r="A15836" s="2">
        <f t="shared" si="313"/>
        <v>57838</v>
      </c>
    </row>
    <row r="15837" spans="1:1" x14ac:dyDescent="0.35">
      <c r="A15837" s="2">
        <f t="shared" si="313"/>
        <v>57839</v>
      </c>
    </row>
    <row r="15838" spans="1:1" x14ac:dyDescent="0.35">
      <c r="A15838" s="2">
        <f t="shared" si="313"/>
        <v>57840</v>
      </c>
    </row>
    <row r="15839" spans="1:1" x14ac:dyDescent="0.35">
      <c r="A15839" s="2">
        <f t="shared" si="313"/>
        <v>57841</v>
      </c>
    </row>
    <row r="15840" spans="1:1" x14ac:dyDescent="0.35">
      <c r="A15840" s="2">
        <f t="shared" si="313"/>
        <v>57842</v>
      </c>
    </row>
    <row r="15841" spans="1:1" x14ac:dyDescent="0.35">
      <c r="A15841" s="2">
        <f t="shared" si="313"/>
        <v>57843</v>
      </c>
    </row>
    <row r="15842" spans="1:1" x14ac:dyDescent="0.35">
      <c r="A15842" s="2">
        <f t="shared" si="313"/>
        <v>57844</v>
      </c>
    </row>
    <row r="15843" spans="1:1" x14ac:dyDescent="0.35">
      <c r="A15843" s="2">
        <f t="shared" si="313"/>
        <v>57845</v>
      </c>
    </row>
    <row r="15844" spans="1:1" x14ac:dyDescent="0.35">
      <c r="A15844" s="2">
        <f t="shared" si="313"/>
        <v>57846</v>
      </c>
    </row>
    <row r="15845" spans="1:1" x14ac:dyDescent="0.35">
      <c r="A15845" s="2">
        <f t="shared" si="313"/>
        <v>57847</v>
      </c>
    </row>
    <row r="15846" spans="1:1" x14ac:dyDescent="0.35">
      <c r="A15846" s="2">
        <f t="shared" si="313"/>
        <v>57848</v>
      </c>
    </row>
    <row r="15847" spans="1:1" x14ac:dyDescent="0.35">
      <c r="A15847" s="2">
        <f t="shared" si="313"/>
        <v>57849</v>
      </c>
    </row>
    <row r="15848" spans="1:1" x14ac:dyDescent="0.35">
      <c r="A15848" s="2">
        <f t="shared" si="313"/>
        <v>57850</v>
      </c>
    </row>
    <row r="15849" spans="1:1" x14ac:dyDescent="0.35">
      <c r="A15849" s="2">
        <f t="shared" si="313"/>
        <v>57851</v>
      </c>
    </row>
    <row r="15850" spans="1:1" x14ac:dyDescent="0.35">
      <c r="A15850" s="2">
        <f t="shared" ref="A15850:A15913" si="314">A15849+1</f>
        <v>57852</v>
      </c>
    </row>
    <row r="15851" spans="1:1" x14ac:dyDescent="0.35">
      <c r="A15851" s="2">
        <f t="shared" si="314"/>
        <v>57853</v>
      </c>
    </row>
    <row r="15852" spans="1:1" x14ac:dyDescent="0.35">
      <c r="A15852" s="2">
        <f t="shared" si="314"/>
        <v>57854</v>
      </c>
    </row>
    <row r="15853" spans="1:1" x14ac:dyDescent="0.35">
      <c r="A15853" s="2">
        <f t="shared" si="314"/>
        <v>57855</v>
      </c>
    </row>
    <row r="15854" spans="1:1" x14ac:dyDescent="0.35">
      <c r="A15854" s="2">
        <f t="shared" si="314"/>
        <v>57856</v>
      </c>
    </row>
    <row r="15855" spans="1:1" x14ac:dyDescent="0.35">
      <c r="A15855" s="2">
        <f t="shared" si="314"/>
        <v>57857</v>
      </c>
    </row>
    <row r="15856" spans="1:1" x14ac:dyDescent="0.35">
      <c r="A15856" s="2">
        <f t="shared" si="314"/>
        <v>57858</v>
      </c>
    </row>
    <row r="15857" spans="1:1" x14ac:dyDescent="0.35">
      <c r="A15857" s="2">
        <f t="shared" si="314"/>
        <v>57859</v>
      </c>
    </row>
    <row r="15858" spans="1:1" x14ac:dyDescent="0.35">
      <c r="A15858" s="2">
        <f t="shared" si="314"/>
        <v>57860</v>
      </c>
    </row>
    <row r="15859" spans="1:1" x14ac:dyDescent="0.35">
      <c r="A15859" s="2">
        <f t="shared" si="314"/>
        <v>57861</v>
      </c>
    </row>
    <row r="15860" spans="1:1" x14ac:dyDescent="0.35">
      <c r="A15860" s="2">
        <f t="shared" si="314"/>
        <v>57862</v>
      </c>
    </row>
    <row r="15861" spans="1:1" x14ac:dyDescent="0.35">
      <c r="A15861" s="2">
        <f t="shared" si="314"/>
        <v>57863</v>
      </c>
    </row>
    <row r="15862" spans="1:1" x14ac:dyDescent="0.35">
      <c r="A15862" s="2">
        <f t="shared" si="314"/>
        <v>57864</v>
      </c>
    </row>
    <row r="15863" spans="1:1" x14ac:dyDescent="0.35">
      <c r="A15863" s="2">
        <f t="shared" si="314"/>
        <v>57865</v>
      </c>
    </row>
    <row r="15864" spans="1:1" x14ac:dyDescent="0.35">
      <c r="A15864" s="2">
        <f t="shared" si="314"/>
        <v>57866</v>
      </c>
    </row>
    <row r="15865" spans="1:1" x14ac:dyDescent="0.35">
      <c r="A15865" s="2">
        <f t="shared" si="314"/>
        <v>57867</v>
      </c>
    </row>
    <row r="15866" spans="1:1" x14ac:dyDescent="0.35">
      <c r="A15866" s="2">
        <f t="shared" si="314"/>
        <v>57868</v>
      </c>
    </row>
    <row r="15867" spans="1:1" x14ac:dyDescent="0.35">
      <c r="A15867" s="2">
        <f t="shared" si="314"/>
        <v>57869</v>
      </c>
    </row>
    <row r="15868" spans="1:1" x14ac:dyDescent="0.35">
      <c r="A15868" s="2">
        <f t="shared" si="314"/>
        <v>57870</v>
      </c>
    </row>
    <row r="15869" spans="1:1" x14ac:dyDescent="0.35">
      <c r="A15869" s="2">
        <f t="shared" si="314"/>
        <v>57871</v>
      </c>
    </row>
    <row r="15870" spans="1:1" x14ac:dyDescent="0.35">
      <c r="A15870" s="2">
        <f t="shared" si="314"/>
        <v>57872</v>
      </c>
    </row>
    <row r="15871" spans="1:1" x14ac:dyDescent="0.35">
      <c r="A15871" s="2">
        <f t="shared" si="314"/>
        <v>57873</v>
      </c>
    </row>
    <row r="15872" spans="1:1" x14ac:dyDescent="0.35">
      <c r="A15872" s="2">
        <f t="shared" si="314"/>
        <v>57874</v>
      </c>
    </row>
    <row r="15873" spans="1:1" x14ac:dyDescent="0.35">
      <c r="A15873" s="2">
        <f t="shared" si="314"/>
        <v>57875</v>
      </c>
    </row>
    <row r="15874" spans="1:1" x14ac:dyDescent="0.35">
      <c r="A15874" s="2">
        <f t="shared" si="314"/>
        <v>57876</v>
      </c>
    </row>
    <row r="15875" spans="1:1" x14ac:dyDescent="0.35">
      <c r="A15875" s="2">
        <f t="shared" si="314"/>
        <v>57877</v>
      </c>
    </row>
    <row r="15876" spans="1:1" x14ac:dyDescent="0.35">
      <c r="A15876" s="2">
        <f t="shared" si="314"/>
        <v>57878</v>
      </c>
    </row>
    <row r="15877" spans="1:1" x14ac:dyDescent="0.35">
      <c r="A15877" s="2">
        <f t="shared" si="314"/>
        <v>57879</v>
      </c>
    </row>
    <row r="15878" spans="1:1" x14ac:dyDescent="0.35">
      <c r="A15878" s="2">
        <f t="shared" si="314"/>
        <v>57880</v>
      </c>
    </row>
    <row r="15879" spans="1:1" x14ac:dyDescent="0.35">
      <c r="A15879" s="2">
        <f t="shared" si="314"/>
        <v>57881</v>
      </c>
    </row>
    <row r="15880" spans="1:1" x14ac:dyDescent="0.35">
      <c r="A15880" s="2">
        <f t="shared" si="314"/>
        <v>57882</v>
      </c>
    </row>
    <row r="15881" spans="1:1" x14ac:dyDescent="0.35">
      <c r="A15881" s="2">
        <f t="shared" si="314"/>
        <v>57883</v>
      </c>
    </row>
    <row r="15882" spans="1:1" x14ac:dyDescent="0.35">
      <c r="A15882" s="2">
        <f t="shared" si="314"/>
        <v>57884</v>
      </c>
    </row>
    <row r="15883" spans="1:1" x14ac:dyDescent="0.35">
      <c r="A15883" s="2">
        <f t="shared" si="314"/>
        <v>57885</v>
      </c>
    </row>
    <row r="15884" spans="1:1" x14ac:dyDescent="0.35">
      <c r="A15884" s="2">
        <f t="shared" si="314"/>
        <v>57886</v>
      </c>
    </row>
    <row r="15885" spans="1:1" x14ac:dyDescent="0.35">
      <c r="A15885" s="2">
        <f t="shared" si="314"/>
        <v>57887</v>
      </c>
    </row>
    <row r="15886" spans="1:1" x14ac:dyDescent="0.35">
      <c r="A15886" s="2">
        <f t="shared" si="314"/>
        <v>57888</v>
      </c>
    </row>
    <row r="15887" spans="1:1" x14ac:dyDescent="0.35">
      <c r="A15887" s="2">
        <f t="shared" si="314"/>
        <v>57889</v>
      </c>
    </row>
    <row r="15888" spans="1:1" x14ac:dyDescent="0.35">
      <c r="A15888" s="2">
        <f t="shared" si="314"/>
        <v>57890</v>
      </c>
    </row>
    <row r="15889" spans="1:1" x14ac:dyDescent="0.35">
      <c r="A15889" s="2">
        <f t="shared" si="314"/>
        <v>57891</v>
      </c>
    </row>
    <row r="15890" spans="1:1" x14ac:dyDescent="0.35">
      <c r="A15890" s="2">
        <f t="shared" si="314"/>
        <v>57892</v>
      </c>
    </row>
    <row r="15891" spans="1:1" x14ac:dyDescent="0.35">
      <c r="A15891" s="2">
        <f t="shared" si="314"/>
        <v>57893</v>
      </c>
    </row>
    <row r="15892" spans="1:1" x14ac:dyDescent="0.35">
      <c r="A15892" s="2">
        <f t="shared" si="314"/>
        <v>57894</v>
      </c>
    </row>
    <row r="15893" spans="1:1" x14ac:dyDescent="0.35">
      <c r="A15893" s="2">
        <f t="shared" si="314"/>
        <v>57895</v>
      </c>
    </row>
    <row r="15894" spans="1:1" x14ac:dyDescent="0.35">
      <c r="A15894" s="2">
        <f t="shared" si="314"/>
        <v>57896</v>
      </c>
    </row>
    <row r="15895" spans="1:1" x14ac:dyDescent="0.35">
      <c r="A15895" s="2">
        <f t="shared" si="314"/>
        <v>57897</v>
      </c>
    </row>
    <row r="15896" spans="1:1" x14ac:dyDescent="0.35">
      <c r="A15896" s="2">
        <f t="shared" si="314"/>
        <v>57898</v>
      </c>
    </row>
    <row r="15897" spans="1:1" x14ac:dyDescent="0.35">
      <c r="A15897" s="2">
        <f t="shared" si="314"/>
        <v>57899</v>
      </c>
    </row>
    <row r="15898" spans="1:1" x14ac:dyDescent="0.35">
      <c r="A15898" s="2">
        <f t="shared" si="314"/>
        <v>57900</v>
      </c>
    </row>
    <row r="15899" spans="1:1" x14ac:dyDescent="0.35">
      <c r="A15899" s="2">
        <f t="shared" si="314"/>
        <v>57901</v>
      </c>
    </row>
    <row r="15900" spans="1:1" x14ac:dyDescent="0.35">
      <c r="A15900" s="2">
        <f t="shared" si="314"/>
        <v>57902</v>
      </c>
    </row>
    <row r="15901" spans="1:1" x14ac:dyDescent="0.35">
      <c r="A15901" s="2">
        <f t="shared" si="314"/>
        <v>57903</v>
      </c>
    </row>
    <row r="15902" spans="1:1" x14ac:dyDescent="0.35">
      <c r="A15902" s="2">
        <f t="shared" si="314"/>
        <v>57904</v>
      </c>
    </row>
    <row r="15903" spans="1:1" x14ac:dyDescent="0.35">
      <c r="A15903" s="2">
        <f t="shared" si="314"/>
        <v>57905</v>
      </c>
    </row>
    <row r="15904" spans="1:1" x14ac:dyDescent="0.35">
      <c r="A15904" s="2">
        <f t="shared" si="314"/>
        <v>57906</v>
      </c>
    </row>
    <row r="15905" spans="1:1" x14ac:dyDescent="0.35">
      <c r="A15905" s="2">
        <f t="shared" si="314"/>
        <v>57907</v>
      </c>
    </row>
    <row r="15906" spans="1:1" x14ac:dyDescent="0.35">
      <c r="A15906" s="2">
        <f t="shared" si="314"/>
        <v>57908</v>
      </c>
    </row>
    <row r="15907" spans="1:1" x14ac:dyDescent="0.35">
      <c r="A15907" s="2">
        <f t="shared" si="314"/>
        <v>57909</v>
      </c>
    </row>
    <row r="15908" spans="1:1" x14ac:dyDescent="0.35">
      <c r="A15908" s="2">
        <f t="shared" si="314"/>
        <v>57910</v>
      </c>
    </row>
    <row r="15909" spans="1:1" x14ac:dyDescent="0.35">
      <c r="A15909" s="2">
        <f t="shared" si="314"/>
        <v>57911</v>
      </c>
    </row>
    <row r="15910" spans="1:1" x14ac:dyDescent="0.35">
      <c r="A15910" s="2">
        <f t="shared" si="314"/>
        <v>57912</v>
      </c>
    </row>
    <row r="15911" spans="1:1" x14ac:dyDescent="0.35">
      <c r="A15911" s="2">
        <f t="shared" si="314"/>
        <v>57913</v>
      </c>
    </row>
    <row r="15912" spans="1:1" x14ac:dyDescent="0.35">
      <c r="A15912" s="2">
        <f t="shared" si="314"/>
        <v>57914</v>
      </c>
    </row>
    <row r="15913" spans="1:1" x14ac:dyDescent="0.35">
      <c r="A15913" s="2">
        <f t="shared" si="314"/>
        <v>57915</v>
      </c>
    </row>
    <row r="15914" spans="1:1" x14ac:dyDescent="0.35">
      <c r="A15914" s="2">
        <f t="shared" ref="A15914:A15977" si="315">A15913+1</f>
        <v>57916</v>
      </c>
    </row>
    <row r="15915" spans="1:1" x14ac:dyDescent="0.35">
      <c r="A15915" s="2">
        <f t="shared" si="315"/>
        <v>57917</v>
      </c>
    </row>
    <row r="15916" spans="1:1" x14ac:dyDescent="0.35">
      <c r="A15916" s="2">
        <f t="shared" si="315"/>
        <v>57918</v>
      </c>
    </row>
    <row r="15917" spans="1:1" x14ac:dyDescent="0.35">
      <c r="A15917" s="2">
        <f t="shared" si="315"/>
        <v>57919</v>
      </c>
    </row>
    <row r="15918" spans="1:1" x14ac:dyDescent="0.35">
      <c r="A15918" s="2">
        <f t="shared" si="315"/>
        <v>57920</v>
      </c>
    </row>
    <row r="15919" spans="1:1" x14ac:dyDescent="0.35">
      <c r="A15919" s="2">
        <f t="shared" si="315"/>
        <v>57921</v>
      </c>
    </row>
    <row r="15920" spans="1:1" x14ac:dyDescent="0.35">
      <c r="A15920" s="2">
        <f t="shared" si="315"/>
        <v>57922</v>
      </c>
    </row>
    <row r="15921" spans="1:1" x14ac:dyDescent="0.35">
      <c r="A15921" s="2">
        <f t="shared" si="315"/>
        <v>57923</v>
      </c>
    </row>
    <row r="15922" spans="1:1" x14ac:dyDescent="0.35">
      <c r="A15922" s="2">
        <f t="shared" si="315"/>
        <v>57924</v>
      </c>
    </row>
    <row r="15923" spans="1:1" x14ac:dyDescent="0.35">
      <c r="A15923" s="2">
        <f t="shared" si="315"/>
        <v>57925</v>
      </c>
    </row>
    <row r="15924" spans="1:1" x14ac:dyDescent="0.35">
      <c r="A15924" s="2">
        <f t="shared" si="315"/>
        <v>57926</v>
      </c>
    </row>
    <row r="15925" spans="1:1" x14ac:dyDescent="0.35">
      <c r="A15925" s="2">
        <f t="shared" si="315"/>
        <v>57927</v>
      </c>
    </row>
    <row r="15926" spans="1:1" x14ac:dyDescent="0.35">
      <c r="A15926" s="2">
        <f t="shared" si="315"/>
        <v>57928</v>
      </c>
    </row>
    <row r="15927" spans="1:1" x14ac:dyDescent="0.35">
      <c r="A15927" s="2">
        <f t="shared" si="315"/>
        <v>57929</v>
      </c>
    </row>
    <row r="15928" spans="1:1" x14ac:dyDescent="0.35">
      <c r="A15928" s="2">
        <f t="shared" si="315"/>
        <v>57930</v>
      </c>
    </row>
    <row r="15929" spans="1:1" x14ac:dyDescent="0.35">
      <c r="A15929" s="2">
        <f t="shared" si="315"/>
        <v>57931</v>
      </c>
    </row>
    <row r="15930" spans="1:1" x14ac:dyDescent="0.35">
      <c r="A15930" s="2">
        <f t="shared" si="315"/>
        <v>57932</v>
      </c>
    </row>
    <row r="15931" spans="1:1" x14ac:dyDescent="0.35">
      <c r="A15931" s="2">
        <f t="shared" si="315"/>
        <v>57933</v>
      </c>
    </row>
    <row r="15932" spans="1:1" x14ac:dyDescent="0.35">
      <c r="A15932" s="2">
        <f t="shared" si="315"/>
        <v>57934</v>
      </c>
    </row>
    <row r="15933" spans="1:1" x14ac:dyDescent="0.35">
      <c r="A15933" s="2">
        <f t="shared" si="315"/>
        <v>57935</v>
      </c>
    </row>
    <row r="15934" spans="1:1" x14ac:dyDescent="0.35">
      <c r="A15934" s="2">
        <f t="shared" si="315"/>
        <v>57936</v>
      </c>
    </row>
    <row r="15935" spans="1:1" x14ac:dyDescent="0.35">
      <c r="A15935" s="2">
        <f t="shared" si="315"/>
        <v>57937</v>
      </c>
    </row>
    <row r="15936" spans="1:1" x14ac:dyDescent="0.35">
      <c r="A15936" s="2">
        <f t="shared" si="315"/>
        <v>57938</v>
      </c>
    </row>
    <row r="15937" spans="1:1" x14ac:dyDescent="0.35">
      <c r="A15937" s="2">
        <f t="shared" si="315"/>
        <v>57939</v>
      </c>
    </row>
    <row r="15938" spans="1:1" x14ac:dyDescent="0.35">
      <c r="A15938" s="2">
        <f t="shared" si="315"/>
        <v>57940</v>
      </c>
    </row>
    <row r="15939" spans="1:1" x14ac:dyDescent="0.35">
      <c r="A15939" s="2">
        <f t="shared" si="315"/>
        <v>57941</v>
      </c>
    </row>
    <row r="15940" spans="1:1" x14ac:dyDescent="0.35">
      <c r="A15940" s="2">
        <f t="shared" si="315"/>
        <v>57942</v>
      </c>
    </row>
    <row r="15941" spans="1:1" x14ac:dyDescent="0.35">
      <c r="A15941" s="2">
        <f t="shared" si="315"/>
        <v>57943</v>
      </c>
    </row>
    <row r="15942" spans="1:1" x14ac:dyDescent="0.35">
      <c r="A15942" s="2">
        <f t="shared" si="315"/>
        <v>57944</v>
      </c>
    </row>
    <row r="15943" spans="1:1" x14ac:dyDescent="0.35">
      <c r="A15943" s="2">
        <f t="shared" si="315"/>
        <v>57945</v>
      </c>
    </row>
    <row r="15944" spans="1:1" x14ac:dyDescent="0.35">
      <c r="A15944" s="2">
        <f t="shared" si="315"/>
        <v>57946</v>
      </c>
    </row>
    <row r="15945" spans="1:1" x14ac:dyDescent="0.35">
      <c r="A15945" s="2">
        <f t="shared" si="315"/>
        <v>57947</v>
      </c>
    </row>
    <row r="15946" spans="1:1" x14ac:dyDescent="0.35">
      <c r="A15946" s="2">
        <f t="shared" si="315"/>
        <v>57948</v>
      </c>
    </row>
    <row r="15947" spans="1:1" x14ac:dyDescent="0.35">
      <c r="A15947" s="2">
        <f t="shared" si="315"/>
        <v>57949</v>
      </c>
    </row>
    <row r="15948" spans="1:1" x14ac:dyDescent="0.35">
      <c r="A15948" s="2">
        <f t="shared" si="315"/>
        <v>57950</v>
      </c>
    </row>
    <row r="15949" spans="1:1" x14ac:dyDescent="0.35">
      <c r="A15949" s="2">
        <f t="shared" si="315"/>
        <v>57951</v>
      </c>
    </row>
    <row r="15950" spans="1:1" x14ac:dyDescent="0.35">
      <c r="A15950" s="2">
        <f t="shared" si="315"/>
        <v>57952</v>
      </c>
    </row>
    <row r="15951" spans="1:1" x14ac:dyDescent="0.35">
      <c r="A15951" s="2">
        <f t="shared" si="315"/>
        <v>57953</v>
      </c>
    </row>
    <row r="15952" spans="1:1" x14ac:dyDescent="0.35">
      <c r="A15952" s="2">
        <f t="shared" si="315"/>
        <v>57954</v>
      </c>
    </row>
    <row r="15953" spans="1:1" x14ac:dyDescent="0.35">
      <c r="A15953" s="2">
        <f t="shared" si="315"/>
        <v>57955</v>
      </c>
    </row>
    <row r="15954" spans="1:1" x14ac:dyDescent="0.35">
      <c r="A15954" s="2">
        <f t="shared" si="315"/>
        <v>57956</v>
      </c>
    </row>
    <row r="15955" spans="1:1" x14ac:dyDescent="0.35">
      <c r="A15955" s="2">
        <f t="shared" si="315"/>
        <v>57957</v>
      </c>
    </row>
    <row r="15956" spans="1:1" x14ac:dyDescent="0.35">
      <c r="A15956" s="2">
        <f t="shared" si="315"/>
        <v>57958</v>
      </c>
    </row>
    <row r="15957" spans="1:1" x14ac:dyDescent="0.35">
      <c r="A15957" s="2">
        <f t="shared" si="315"/>
        <v>57959</v>
      </c>
    </row>
    <row r="15958" spans="1:1" x14ac:dyDescent="0.35">
      <c r="A15958" s="2">
        <f t="shared" si="315"/>
        <v>57960</v>
      </c>
    </row>
    <row r="15959" spans="1:1" x14ac:dyDescent="0.35">
      <c r="A15959" s="2">
        <f t="shared" si="315"/>
        <v>57961</v>
      </c>
    </row>
    <row r="15960" spans="1:1" x14ac:dyDescent="0.35">
      <c r="A15960" s="2">
        <f t="shared" si="315"/>
        <v>57962</v>
      </c>
    </row>
    <row r="15961" spans="1:1" x14ac:dyDescent="0.35">
      <c r="A15961" s="2">
        <f t="shared" si="315"/>
        <v>57963</v>
      </c>
    </row>
    <row r="15962" spans="1:1" x14ac:dyDescent="0.35">
      <c r="A15962" s="2">
        <f t="shared" si="315"/>
        <v>57964</v>
      </c>
    </row>
    <row r="15963" spans="1:1" x14ac:dyDescent="0.35">
      <c r="A15963" s="2">
        <f t="shared" si="315"/>
        <v>57965</v>
      </c>
    </row>
    <row r="15964" spans="1:1" x14ac:dyDescent="0.35">
      <c r="A15964" s="2">
        <f t="shared" si="315"/>
        <v>57966</v>
      </c>
    </row>
    <row r="15965" spans="1:1" x14ac:dyDescent="0.35">
      <c r="A15965" s="2">
        <f t="shared" si="315"/>
        <v>57967</v>
      </c>
    </row>
    <row r="15966" spans="1:1" x14ac:dyDescent="0.35">
      <c r="A15966" s="2">
        <f t="shared" si="315"/>
        <v>57968</v>
      </c>
    </row>
    <row r="15967" spans="1:1" x14ac:dyDescent="0.35">
      <c r="A15967" s="2">
        <f t="shared" si="315"/>
        <v>57969</v>
      </c>
    </row>
    <row r="15968" spans="1:1" x14ac:dyDescent="0.35">
      <c r="A15968" s="2">
        <f t="shared" si="315"/>
        <v>57970</v>
      </c>
    </row>
    <row r="15969" spans="1:1" x14ac:dyDescent="0.35">
      <c r="A15969" s="2">
        <f t="shared" si="315"/>
        <v>57971</v>
      </c>
    </row>
    <row r="15970" spans="1:1" x14ac:dyDescent="0.35">
      <c r="A15970" s="2">
        <f t="shared" si="315"/>
        <v>57972</v>
      </c>
    </row>
    <row r="15971" spans="1:1" x14ac:dyDescent="0.35">
      <c r="A15971" s="2">
        <f t="shared" si="315"/>
        <v>57973</v>
      </c>
    </row>
    <row r="15972" spans="1:1" x14ac:dyDescent="0.35">
      <c r="A15972" s="2">
        <f t="shared" si="315"/>
        <v>57974</v>
      </c>
    </row>
    <row r="15973" spans="1:1" x14ac:dyDescent="0.35">
      <c r="A15973" s="2">
        <f t="shared" si="315"/>
        <v>57975</v>
      </c>
    </row>
    <row r="15974" spans="1:1" x14ac:dyDescent="0.35">
      <c r="A15974" s="2">
        <f t="shared" si="315"/>
        <v>57976</v>
      </c>
    </row>
    <row r="15975" spans="1:1" x14ac:dyDescent="0.35">
      <c r="A15975" s="2">
        <f t="shared" si="315"/>
        <v>57977</v>
      </c>
    </row>
    <row r="15976" spans="1:1" x14ac:dyDescent="0.35">
      <c r="A15976" s="2">
        <f t="shared" si="315"/>
        <v>57978</v>
      </c>
    </row>
    <row r="15977" spans="1:1" x14ac:dyDescent="0.35">
      <c r="A15977" s="2">
        <f t="shared" si="315"/>
        <v>57979</v>
      </c>
    </row>
    <row r="15978" spans="1:1" x14ac:dyDescent="0.35">
      <c r="A15978" s="2">
        <f t="shared" ref="A15978:A16041" si="316">A15977+1</f>
        <v>57980</v>
      </c>
    </row>
    <row r="15979" spans="1:1" x14ac:dyDescent="0.35">
      <c r="A15979" s="2">
        <f t="shared" si="316"/>
        <v>57981</v>
      </c>
    </row>
    <row r="15980" spans="1:1" x14ac:dyDescent="0.35">
      <c r="A15980" s="2">
        <f t="shared" si="316"/>
        <v>57982</v>
      </c>
    </row>
    <row r="15981" spans="1:1" x14ac:dyDescent="0.35">
      <c r="A15981" s="2">
        <f t="shared" si="316"/>
        <v>57983</v>
      </c>
    </row>
    <row r="15982" spans="1:1" x14ac:dyDescent="0.35">
      <c r="A15982" s="2">
        <f t="shared" si="316"/>
        <v>57984</v>
      </c>
    </row>
    <row r="15983" spans="1:1" x14ac:dyDescent="0.35">
      <c r="A15983" s="2">
        <f t="shared" si="316"/>
        <v>57985</v>
      </c>
    </row>
    <row r="15984" spans="1:1" x14ac:dyDescent="0.35">
      <c r="A15984" s="2">
        <f t="shared" si="316"/>
        <v>57986</v>
      </c>
    </row>
    <row r="15985" spans="1:1" x14ac:dyDescent="0.35">
      <c r="A15985" s="2">
        <f t="shared" si="316"/>
        <v>57987</v>
      </c>
    </row>
    <row r="15986" spans="1:1" x14ac:dyDescent="0.35">
      <c r="A15986" s="2">
        <f t="shared" si="316"/>
        <v>57988</v>
      </c>
    </row>
    <row r="15987" spans="1:1" x14ac:dyDescent="0.35">
      <c r="A15987" s="2">
        <f t="shared" si="316"/>
        <v>57989</v>
      </c>
    </row>
    <row r="15988" spans="1:1" x14ac:dyDescent="0.35">
      <c r="A15988" s="2">
        <f t="shared" si="316"/>
        <v>57990</v>
      </c>
    </row>
    <row r="15989" spans="1:1" x14ac:dyDescent="0.35">
      <c r="A15989" s="2">
        <f t="shared" si="316"/>
        <v>57991</v>
      </c>
    </row>
    <row r="15990" spans="1:1" x14ac:dyDescent="0.35">
      <c r="A15990" s="2">
        <f t="shared" si="316"/>
        <v>57992</v>
      </c>
    </row>
    <row r="15991" spans="1:1" x14ac:dyDescent="0.35">
      <c r="A15991" s="2">
        <f t="shared" si="316"/>
        <v>57993</v>
      </c>
    </row>
    <row r="15992" spans="1:1" x14ac:dyDescent="0.35">
      <c r="A15992" s="2">
        <f t="shared" si="316"/>
        <v>57994</v>
      </c>
    </row>
    <row r="15993" spans="1:1" x14ac:dyDescent="0.35">
      <c r="A15993" s="2">
        <f t="shared" si="316"/>
        <v>57995</v>
      </c>
    </row>
    <row r="15994" spans="1:1" x14ac:dyDescent="0.35">
      <c r="A15994" s="2">
        <f t="shared" si="316"/>
        <v>57996</v>
      </c>
    </row>
    <row r="15995" spans="1:1" x14ac:dyDescent="0.35">
      <c r="A15995" s="2">
        <f t="shared" si="316"/>
        <v>57997</v>
      </c>
    </row>
    <row r="15996" spans="1:1" x14ac:dyDescent="0.35">
      <c r="A15996" s="2">
        <f t="shared" si="316"/>
        <v>57998</v>
      </c>
    </row>
    <row r="15997" spans="1:1" x14ac:dyDescent="0.35">
      <c r="A15997" s="2">
        <f t="shared" si="316"/>
        <v>57999</v>
      </c>
    </row>
    <row r="15998" spans="1:1" x14ac:dyDescent="0.35">
      <c r="A15998" s="2">
        <f t="shared" si="316"/>
        <v>58000</v>
      </c>
    </row>
    <row r="15999" spans="1:1" x14ac:dyDescent="0.35">
      <c r="A15999" s="2">
        <f t="shared" si="316"/>
        <v>58001</v>
      </c>
    </row>
    <row r="16000" spans="1:1" x14ac:dyDescent="0.35">
      <c r="A16000" s="2">
        <f t="shared" si="316"/>
        <v>58002</v>
      </c>
    </row>
    <row r="16001" spans="1:1" x14ac:dyDescent="0.35">
      <c r="A16001" s="2">
        <f t="shared" si="316"/>
        <v>58003</v>
      </c>
    </row>
    <row r="16002" spans="1:1" x14ac:dyDescent="0.35">
      <c r="A16002" s="2">
        <f t="shared" si="316"/>
        <v>58004</v>
      </c>
    </row>
    <row r="16003" spans="1:1" x14ac:dyDescent="0.35">
      <c r="A16003" s="2">
        <f t="shared" si="316"/>
        <v>58005</v>
      </c>
    </row>
    <row r="16004" spans="1:1" x14ac:dyDescent="0.35">
      <c r="A16004" s="2">
        <f t="shared" si="316"/>
        <v>58006</v>
      </c>
    </row>
    <row r="16005" spans="1:1" x14ac:dyDescent="0.35">
      <c r="A16005" s="2">
        <f t="shared" si="316"/>
        <v>58007</v>
      </c>
    </row>
    <row r="16006" spans="1:1" x14ac:dyDescent="0.35">
      <c r="A16006" s="2">
        <f t="shared" si="316"/>
        <v>58008</v>
      </c>
    </row>
    <row r="16007" spans="1:1" x14ac:dyDescent="0.35">
      <c r="A16007" s="2">
        <f t="shared" si="316"/>
        <v>58009</v>
      </c>
    </row>
    <row r="16008" spans="1:1" x14ac:dyDescent="0.35">
      <c r="A16008" s="2">
        <f t="shared" si="316"/>
        <v>58010</v>
      </c>
    </row>
    <row r="16009" spans="1:1" x14ac:dyDescent="0.35">
      <c r="A16009" s="2">
        <f t="shared" si="316"/>
        <v>58011</v>
      </c>
    </row>
    <row r="16010" spans="1:1" x14ac:dyDescent="0.35">
      <c r="A16010" s="2">
        <f t="shared" si="316"/>
        <v>58012</v>
      </c>
    </row>
    <row r="16011" spans="1:1" x14ac:dyDescent="0.35">
      <c r="A16011" s="2">
        <f t="shared" si="316"/>
        <v>58013</v>
      </c>
    </row>
    <row r="16012" spans="1:1" x14ac:dyDescent="0.35">
      <c r="A16012" s="2">
        <f t="shared" si="316"/>
        <v>58014</v>
      </c>
    </row>
    <row r="16013" spans="1:1" x14ac:dyDescent="0.35">
      <c r="A16013" s="2">
        <f t="shared" si="316"/>
        <v>58015</v>
      </c>
    </row>
    <row r="16014" spans="1:1" x14ac:dyDescent="0.35">
      <c r="A16014" s="2">
        <f t="shared" si="316"/>
        <v>58016</v>
      </c>
    </row>
    <row r="16015" spans="1:1" x14ac:dyDescent="0.35">
      <c r="A16015" s="2">
        <f t="shared" si="316"/>
        <v>58017</v>
      </c>
    </row>
    <row r="16016" spans="1:1" x14ac:dyDescent="0.35">
      <c r="A16016" s="2">
        <f t="shared" si="316"/>
        <v>58018</v>
      </c>
    </row>
    <row r="16017" spans="1:1" x14ac:dyDescent="0.35">
      <c r="A16017" s="2">
        <f t="shared" si="316"/>
        <v>58019</v>
      </c>
    </row>
    <row r="16018" spans="1:1" x14ac:dyDescent="0.35">
      <c r="A16018" s="2">
        <f t="shared" si="316"/>
        <v>58020</v>
      </c>
    </row>
    <row r="16019" spans="1:1" x14ac:dyDescent="0.35">
      <c r="A16019" s="2">
        <f t="shared" si="316"/>
        <v>58021</v>
      </c>
    </row>
    <row r="16020" spans="1:1" x14ac:dyDescent="0.35">
      <c r="A16020" s="2">
        <f t="shared" si="316"/>
        <v>58022</v>
      </c>
    </row>
    <row r="16021" spans="1:1" x14ac:dyDescent="0.35">
      <c r="A16021" s="2">
        <f t="shared" si="316"/>
        <v>58023</v>
      </c>
    </row>
    <row r="16022" spans="1:1" x14ac:dyDescent="0.35">
      <c r="A16022" s="2">
        <f t="shared" si="316"/>
        <v>58024</v>
      </c>
    </row>
    <row r="16023" spans="1:1" x14ac:dyDescent="0.35">
      <c r="A16023" s="2">
        <f t="shared" si="316"/>
        <v>58025</v>
      </c>
    </row>
    <row r="16024" spans="1:1" x14ac:dyDescent="0.35">
      <c r="A16024" s="2">
        <f t="shared" si="316"/>
        <v>58026</v>
      </c>
    </row>
    <row r="16025" spans="1:1" x14ac:dyDescent="0.35">
      <c r="A16025" s="2">
        <f t="shared" si="316"/>
        <v>58027</v>
      </c>
    </row>
    <row r="16026" spans="1:1" x14ac:dyDescent="0.35">
      <c r="A16026" s="2">
        <f t="shared" si="316"/>
        <v>58028</v>
      </c>
    </row>
    <row r="16027" spans="1:1" x14ac:dyDescent="0.35">
      <c r="A16027" s="2">
        <f t="shared" si="316"/>
        <v>58029</v>
      </c>
    </row>
    <row r="16028" spans="1:1" x14ac:dyDescent="0.35">
      <c r="A16028" s="2">
        <f t="shared" si="316"/>
        <v>58030</v>
      </c>
    </row>
    <row r="16029" spans="1:1" x14ac:dyDescent="0.35">
      <c r="A16029" s="2">
        <f t="shared" si="316"/>
        <v>58031</v>
      </c>
    </row>
    <row r="16030" spans="1:1" x14ac:dyDescent="0.35">
      <c r="A16030" s="2">
        <f t="shared" si="316"/>
        <v>58032</v>
      </c>
    </row>
    <row r="16031" spans="1:1" x14ac:dyDescent="0.35">
      <c r="A16031" s="2">
        <f t="shared" si="316"/>
        <v>58033</v>
      </c>
    </row>
    <row r="16032" spans="1:1" x14ac:dyDescent="0.35">
      <c r="A16032" s="2">
        <f t="shared" si="316"/>
        <v>58034</v>
      </c>
    </row>
    <row r="16033" spans="1:1" x14ac:dyDescent="0.35">
      <c r="A16033" s="2">
        <f t="shared" si="316"/>
        <v>58035</v>
      </c>
    </row>
    <row r="16034" spans="1:1" x14ac:dyDescent="0.35">
      <c r="A16034" s="2">
        <f t="shared" si="316"/>
        <v>58036</v>
      </c>
    </row>
    <row r="16035" spans="1:1" x14ac:dyDescent="0.35">
      <c r="A16035" s="2">
        <f t="shared" si="316"/>
        <v>58037</v>
      </c>
    </row>
    <row r="16036" spans="1:1" x14ac:dyDescent="0.35">
      <c r="A16036" s="2">
        <f t="shared" si="316"/>
        <v>58038</v>
      </c>
    </row>
    <row r="16037" spans="1:1" x14ac:dyDescent="0.35">
      <c r="A16037" s="2">
        <f t="shared" si="316"/>
        <v>58039</v>
      </c>
    </row>
    <row r="16038" spans="1:1" x14ac:dyDescent="0.35">
      <c r="A16038" s="2">
        <f t="shared" si="316"/>
        <v>58040</v>
      </c>
    </row>
    <row r="16039" spans="1:1" x14ac:dyDescent="0.35">
      <c r="A16039" s="2">
        <f t="shared" si="316"/>
        <v>58041</v>
      </c>
    </row>
    <row r="16040" spans="1:1" x14ac:dyDescent="0.35">
      <c r="A16040" s="2">
        <f t="shared" si="316"/>
        <v>58042</v>
      </c>
    </row>
    <row r="16041" spans="1:1" x14ac:dyDescent="0.35">
      <c r="A16041" s="2">
        <f t="shared" si="316"/>
        <v>58043</v>
      </c>
    </row>
    <row r="16042" spans="1:1" x14ac:dyDescent="0.35">
      <c r="A16042" s="2">
        <f t="shared" ref="A16042:A16105" si="317">A16041+1</f>
        <v>58044</v>
      </c>
    </row>
    <row r="16043" spans="1:1" x14ac:dyDescent="0.35">
      <c r="A16043" s="2">
        <f t="shared" si="317"/>
        <v>58045</v>
      </c>
    </row>
    <row r="16044" spans="1:1" x14ac:dyDescent="0.35">
      <c r="A16044" s="2">
        <f t="shared" si="317"/>
        <v>58046</v>
      </c>
    </row>
    <row r="16045" spans="1:1" x14ac:dyDescent="0.35">
      <c r="A16045" s="2">
        <f t="shared" si="317"/>
        <v>58047</v>
      </c>
    </row>
    <row r="16046" spans="1:1" x14ac:dyDescent="0.35">
      <c r="A16046" s="2">
        <f t="shared" si="317"/>
        <v>58048</v>
      </c>
    </row>
    <row r="16047" spans="1:1" x14ac:dyDescent="0.35">
      <c r="A16047" s="2">
        <f t="shared" si="317"/>
        <v>58049</v>
      </c>
    </row>
    <row r="16048" spans="1:1" x14ac:dyDescent="0.35">
      <c r="A16048" s="2">
        <f t="shared" si="317"/>
        <v>58050</v>
      </c>
    </row>
    <row r="16049" spans="1:1" x14ac:dyDescent="0.35">
      <c r="A16049" s="2">
        <f t="shared" si="317"/>
        <v>58051</v>
      </c>
    </row>
    <row r="16050" spans="1:1" x14ac:dyDescent="0.35">
      <c r="A16050" s="2">
        <f t="shared" si="317"/>
        <v>58052</v>
      </c>
    </row>
    <row r="16051" spans="1:1" x14ac:dyDescent="0.35">
      <c r="A16051" s="2">
        <f t="shared" si="317"/>
        <v>58053</v>
      </c>
    </row>
    <row r="16052" spans="1:1" x14ac:dyDescent="0.35">
      <c r="A16052" s="2">
        <f t="shared" si="317"/>
        <v>58054</v>
      </c>
    </row>
    <row r="16053" spans="1:1" x14ac:dyDescent="0.35">
      <c r="A16053" s="2">
        <f t="shared" si="317"/>
        <v>58055</v>
      </c>
    </row>
    <row r="16054" spans="1:1" x14ac:dyDescent="0.35">
      <c r="A16054" s="2">
        <f t="shared" si="317"/>
        <v>58056</v>
      </c>
    </row>
    <row r="16055" spans="1:1" x14ac:dyDescent="0.35">
      <c r="A16055" s="2">
        <f t="shared" si="317"/>
        <v>58057</v>
      </c>
    </row>
    <row r="16056" spans="1:1" x14ac:dyDescent="0.35">
      <c r="A16056" s="2">
        <f t="shared" si="317"/>
        <v>58058</v>
      </c>
    </row>
    <row r="16057" spans="1:1" x14ac:dyDescent="0.35">
      <c r="A16057" s="2">
        <f t="shared" si="317"/>
        <v>58059</v>
      </c>
    </row>
    <row r="16058" spans="1:1" x14ac:dyDescent="0.35">
      <c r="A16058" s="2">
        <f t="shared" si="317"/>
        <v>58060</v>
      </c>
    </row>
    <row r="16059" spans="1:1" x14ac:dyDescent="0.35">
      <c r="A16059" s="2">
        <f t="shared" si="317"/>
        <v>58061</v>
      </c>
    </row>
    <row r="16060" spans="1:1" x14ac:dyDescent="0.35">
      <c r="A16060" s="2">
        <f t="shared" si="317"/>
        <v>58062</v>
      </c>
    </row>
    <row r="16061" spans="1:1" x14ac:dyDescent="0.35">
      <c r="A16061" s="2">
        <f t="shared" si="317"/>
        <v>58063</v>
      </c>
    </row>
    <row r="16062" spans="1:1" x14ac:dyDescent="0.35">
      <c r="A16062" s="2">
        <f t="shared" si="317"/>
        <v>58064</v>
      </c>
    </row>
    <row r="16063" spans="1:1" x14ac:dyDescent="0.35">
      <c r="A16063" s="2">
        <f t="shared" si="317"/>
        <v>58065</v>
      </c>
    </row>
    <row r="16064" spans="1:1" x14ac:dyDescent="0.35">
      <c r="A16064" s="2">
        <f t="shared" si="317"/>
        <v>58066</v>
      </c>
    </row>
    <row r="16065" spans="1:1" x14ac:dyDescent="0.35">
      <c r="A16065" s="2">
        <f t="shared" si="317"/>
        <v>58067</v>
      </c>
    </row>
    <row r="16066" spans="1:1" x14ac:dyDescent="0.35">
      <c r="A16066" s="2">
        <f t="shared" si="317"/>
        <v>58068</v>
      </c>
    </row>
    <row r="16067" spans="1:1" x14ac:dyDescent="0.35">
      <c r="A16067" s="2">
        <f t="shared" si="317"/>
        <v>58069</v>
      </c>
    </row>
    <row r="16068" spans="1:1" x14ac:dyDescent="0.35">
      <c r="A16068" s="2">
        <f t="shared" si="317"/>
        <v>58070</v>
      </c>
    </row>
    <row r="16069" spans="1:1" x14ac:dyDescent="0.35">
      <c r="A16069" s="2">
        <f t="shared" si="317"/>
        <v>58071</v>
      </c>
    </row>
    <row r="16070" spans="1:1" x14ac:dyDescent="0.35">
      <c r="A16070" s="2">
        <f t="shared" si="317"/>
        <v>58072</v>
      </c>
    </row>
    <row r="16071" spans="1:1" x14ac:dyDescent="0.35">
      <c r="A16071" s="2">
        <f t="shared" si="317"/>
        <v>58073</v>
      </c>
    </row>
    <row r="16072" spans="1:1" x14ac:dyDescent="0.35">
      <c r="A16072" s="2">
        <f t="shared" si="317"/>
        <v>58074</v>
      </c>
    </row>
    <row r="16073" spans="1:1" x14ac:dyDescent="0.35">
      <c r="A16073" s="2">
        <f t="shared" si="317"/>
        <v>58075</v>
      </c>
    </row>
    <row r="16074" spans="1:1" x14ac:dyDescent="0.35">
      <c r="A16074" s="2">
        <f t="shared" si="317"/>
        <v>58076</v>
      </c>
    </row>
    <row r="16075" spans="1:1" x14ac:dyDescent="0.35">
      <c r="A16075" s="2">
        <f t="shared" si="317"/>
        <v>58077</v>
      </c>
    </row>
    <row r="16076" spans="1:1" x14ac:dyDescent="0.35">
      <c r="A16076" s="2">
        <f t="shared" si="317"/>
        <v>58078</v>
      </c>
    </row>
    <row r="16077" spans="1:1" x14ac:dyDescent="0.35">
      <c r="A16077" s="2">
        <f t="shared" si="317"/>
        <v>58079</v>
      </c>
    </row>
    <row r="16078" spans="1:1" x14ac:dyDescent="0.35">
      <c r="A16078" s="2">
        <f t="shared" si="317"/>
        <v>58080</v>
      </c>
    </row>
    <row r="16079" spans="1:1" x14ac:dyDescent="0.35">
      <c r="A16079" s="2">
        <f t="shared" si="317"/>
        <v>58081</v>
      </c>
    </row>
    <row r="16080" spans="1:1" x14ac:dyDescent="0.35">
      <c r="A16080" s="2">
        <f t="shared" si="317"/>
        <v>58082</v>
      </c>
    </row>
    <row r="16081" spans="1:1" x14ac:dyDescent="0.35">
      <c r="A16081" s="2">
        <f t="shared" si="317"/>
        <v>58083</v>
      </c>
    </row>
    <row r="16082" spans="1:1" x14ac:dyDescent="0.35">
      <c r="A16082" s="2">
        <f t="shared" si="317"/>
        <v>58084</v>
      </c>
    </row>
    <row r="16083" spans="1:1" x14ac:dyDescent="0.35">
      <c r="A16083" s="2">
        <f t="shared" si="317"/>
        <v>58085</v>
      </c>
    </row>
    <row r="16084" spans="1:1" x14ac:dyDescent="0.35">
      <c r="A16084" s="2">
        <f t="shared" si="317"/>
        <v>58086</v>
      </c>
    </row>
    <row r="16085" spans="1:1" x14ac:dyDescent="0.35">
      <c r="A16085" s="2">
        <f t="shared" si="317"/>
        <v>58087</v>
      </c>
    </row>
    <row r="16086" spans="1:1" x14ac:dyDescent="0.35">
      <c r="A16086" s="2">
        <f t="shared" si="317"/>
        <v>58088</v>
      </c>
    </row>
    <row r="16087" spans="1:1" x14ac:dyDescent="0.35">
      <c r="A16087" s="2">
        <f t="shared" si="317"/>
        <v>58089</v>
      </c>
    </row>
    <row r="16088" spans="1:1" x14ac:dyDescent="0.35">
      <c r="A16088" s="2">
        <f t="shared" si="317"/>
        <v>58090</v>
      </c>
    </row>
    <row r="16089" spans="1:1" x14ac:dyDescent="0.35">
      <c r="A16089" s="2">
        <f t="shared" si="317"/>
        <v>58091</v>
      </c>
    </row>
    <row r="16090" spans="1:1" x14ac:dyDescent="0.35">
      <c r="A16090" s="2">
        <f t="shared" si="317"/>
        <v>58092</v>
      </c>
    </row>
    <row r="16091" spans="1:1" x14ac:dyDescent="0.35">
      <c r="A16091" s="2">
        <f t="shared" si="317"/>
        <v>58093</v>
      </c>
    </row>
    <row r="16092" spans="1:1" x14ac:dyDescent="0.35">
      <c r="A16092" s="2">
        <f t="shared" si="317"/>
        <v>58094</v>
      </c>
    </row>
    <row r="16093" spans="1:1" x14ac:dyDescent="0.35">
      <c r="A16093" s="2">
        <f t="shared" si="317"/>
        <v>58095</v>
      </c>
    </row>
    <row r="16094" spans="1:1" x14ac:dyDescent="0.35">
      <c r="A16094" s="2">
        <f t="shared" si="317"/>
        <v>58096</v>
      </c>
    </row>
    <row r="16095" spans="1:1" x14ac:dyDescent="0.35">
      <c r="A16095" s="2">
        <f t="shared" si="317"/>
        <v>58097</v>
      </c>
    </row>
    <row r="16096" spans="1:1" x14ac:dyDescent="0.35">
      <c r="A16096" s="2">
        <f t="shared" si="317"/>
        <v>58098</v>
      </c>
    </row>
    <row r="16097" spans="1:1" x14ac:dyDescent="0.35">
      <c r="A16097" s="2">
        <f t="shared" si="317"/>
        <v>58099</v>
      </c>
    </row>
    <row r="16098" spans="1:1" x14ac:dyDescent="0.35">
      <c r="A16098" s="2">
        <f t="shared" si="317"/>
        <v>58100</v>
      </c>
    </row>
    <row r="16099" spans="1:1" x14ac:dyDescent="0.35">
      <c r="A16099" s="2">
        <f t="shared" si="317"/>
        <v>58101</v>
      </c>
    </row>
    <row r="16100" spans="1:1" x14ac:dyDescent="0.35">
      <c r="A16100" s="2">
        <f t="shared" si="317"/>
        <v>58102</v>
      </c>
    </row>
    <row r="16101" spans="1:1" x14ac:dyDescent="0.35">
      <c r="A16101" s="2">
        <f t="shared" si="317"/>
        <v>58103</v>
      </c>
    </row>
    <row r="16102" spans="1:1" x14ac:dyDescent="0.35">
      <c r="A16102" s="2">
        <f t="shared" si="317"/>
        <v>58104</v>
      </c>
    </row>
    <row r="16103" spans="1:1" x14ac:dyDescent="0.35">
      <c r="A16103" s="2">
        <f t="shared" si="317"/>
        <v>58105</v>
      </c>
    </row>
    <row r="16104" spans="1:1" x14ac:dyDescent="0.35">
      <c r="A16104" s="2">
        <f t="shared" si="317"/>
        <v>58106</v>
      </c>
    </row>
    <row r="16105" spans="1:1" x14ac:dyDescent="0.35">
      <c r="A16105" s="2">
        <f t="shared" si="317"/>
        <v>58107</v>
      </c>
    </row>
    <row r="16106" spans="1:1" x14ac:dyDescent="0.35">
      <c r="A16106" s="2">
        <f t="shared" ref="A16106:A16169" si="318">A16105+1</f>
        <v>58108</v>
      </c>
    </row>
    <row r="16107" spans="1:1" x14ac:dyDescent="0.35">
      <c r="A16107" s="2">
        <f t="shared" si="318"/>
        <v>58109</v>
      </c>
    </row>
    <row r="16108" spans="1:1" x14ac:dyDescent="0.35">
      <c r="A16108" s="2">
        <f t="shared" si="318"/>
        <v>58110</v>
      </c>
    </row>
    <row r="16109" spans="1:1" x14ac:dyDescent="0.35">
      <c r="A16109" s="2">
        <f t="shared" si="318"/>
        <v>58111</v>
      </c>
    </row>
    <row r="16110" spans="1:1" x14ac:dyDescent="0.35">
      <c r="A16110" s="2">
        <f t="shared" si="318"/>
        <v>58112</v>
      </c>
    </row>
    <row r="16111" spans="1:1" x14ac:dyDescent="0.35">
      <c r="A16111" s="2">
        <f t="shared" si="318"/>
        <v>58113</v>
      </c>
    </row>
    <row r="16112" spans="1:1" x14ac:dyDescent="0.35">
      <c r="A16112" s="2">
        <f t="shared" si="318"/>
        <v>58114</v>
      </c>
    </row>
    <row r="16113" spans="1:1" x14ac:dyDescent="0.35">
      <c r="A16113" s="2">
        <f t="shared" si="318"/>
        <v>58115</v>
      </c>
    </row>
    <row r="16114" spans="1:1" x14ac:dyDescent="0.35">
      <c r="A16114" s="2">
        <f t="shared" si="318"/>
        <v>58116</v>
      </c>
    </row>
    <row r="16115" spans="1:1" x14ac:dyDescent="0.35">
      <c r="A16115" s="2">
        <f t="shared" si="318"/>
        <v>58117</v>
      </c>
    </row>
    <row r="16116" spans="1:1" x14ac:dyDescent="0.35">
      <c r="A16116" s="2">
        <f t="shared" si="318"/>
        <v>58118</v>
      </c>
    </row>
    <row r="16117" spans="1:1" x14ac:dyDescent="0.35">
      <c r="A16117" s="2">
        <f t="shared" si="318"/>
        <v>58119</v>
      </c>
    </row>
    <row r="16118" spans="1:1" x14ac:dyDescent="0.35">
      <c r="A16118" s="2">
        <f t="shared" si="318"/>
        <v>58120</v>
      </c>
    </row>
    <row r="16119" spans="1:1" x14ac:dyDescent="0.35">
      <c r="A16119" s="2">
        <f t="shared" si="318"/>
        <v>58121</v>
      </c>
    </row>
    <row r="16120" spans="1:1" x14ac:dyDescent="0.35">
      <c r="A16120" s="2">
        <f t="shared" si="318"/>
        <v>58122</v>
      </c>
    </row>
    <row r="16121" spans="1:1" x14ac:dyDescent="0.35">
      <c r="A16121" s="2">
        <f t="shared" si="318"/>
        <v>58123</v>
      </c>
    </row>
    <row r="16122" spans="1:1" x14ac:dyDescent="0.35">
      <c r="A16122" s="2">
        <f t="shared" si="318"/>
        <v>58124</v>
      </c>
    </row>
    <row r="16123" spans="1:1" x14ac:dyDescent="0.35">
      <c r="A16123" s="2">
        <f t="shared" si="318"/>
        <v>58125</v>
      </c>
    </row>
    <row r="16124" spans="1:1" x14ac:dyDescent="0.35">
      <c r="A16124" s="2">
        <f t="shared" si="318"/>
        <v>58126</v>
      </c>
    </row>
    <row r="16125" spans="1:1" x14ac:dyDescent="0.35">
      <c r="A16125" s="2">
        <f t="shared" si="318"/>
        <v>58127</v>
      </c>
    </row>
    <row r="16126" spans="1:1" x14ac:dyDescent="0.35">
      <c r="A16126" s="2">
        <f t="shared" si="318"/>
        <v>58128</v>
      </c>
    </row>
    <row r="16127" spans="1:1" x14ac:dyDescent="0.35">
      <c r="A16127" s="2">
        <f t="shared" si="318"/>
        <v>58129</v>
      </c>
    </row>
    <row r="16128" spans="1:1" x14ac:dyDescent="0.35">
      <c r="A16128" s="2">
        <f t="shared" si="318"/>
        <v>58130</v>
      </c>
    </row>
    <row r="16129" spans="1:1" x14ac:dyDescent="0.35">
      <c r="A16129" s="2">
        <f t="shared" si="318"/>
        <v>58131</v>
      </c>
    </row>
    <row r="16130" spans="1:1" x14ac:dyDescent="0.35">
      <c r="A16130" s="2">
        <f t="shared" si="318"/>
        <v>58132</v>
      </c>
    </row>
    <row r="16131" spans="1:1" x14ac:dyDescent="0.35">
      <c r="A16131" s="2">
        <f t="shared" si="318"/>
        <v>58133</v>
      </c>
    </row>
    <row r="16132" spans="1:1" x14ac:dyDescent="0.35">
      <c r="A16132" s="2">
        <f t="shared" si="318"/>
        <v>58134</v>
      </c>
    </row>
    <row r="16133" spans="1:1" x14ac:dyDescent="0.35">
      <c r="A16133" s="2">
        <f t="shared" si="318"/>
        <v>58135</v>
      </c>
    </row>
    <row r="16134" spans="1:1" x14ac:dyDescent="0.35">
      <c r="A16134" s="2">
        <f t="shared" si="318"/>
        <v>58136</v>
      </c>
    </row>
    <row r="16135" spans="1:1" x14ac:dyDescent="0.35">
      <c r="A16135" s="2">
        <f t="shared" si="318"/>
        <v>58137</v>
      </c>
    </row>
    <row r="16136" spans="1:1" x14ac:dyDescent="0.35">
      <c r="A16136" s="2">
        <f t="shared" si="318"/>
        <v>58138</v>
      </c>
    </row>
    <row r="16137" spans="1:1" x14ac:dyDescent="0.35">
      <c r="A16137" s="2">
        <f t="shared" si="318"/>
        <v>58139</v>
      </c>
    </row>
    <row r="16138" spans="1:1" x14ac:dyDescent="0.35">
      <c r="A16138" s="2">
        <f t="shared" si="318"/>
        <v>58140</v>
      </c>
    </row>
    <row r="16139" spans="1:1" x14ac:dyDescent="0.35">
      <c r="A16139" s="2">
        <f t="shared" si="318"/>
        <v>58141</v>
      </c>
    </row>
    <row r="16140" spans="1:1" x14ac:dyDescent="0.35">
      <c r="A16140" s="2">
        <f t="shared" si="318"/>
        <v>58142</v>
      </c>
    </row>
    <row r="16141" spans="1:1" x14ac:dyDescent="0.35">
      <c r="A16141" s="2">
        <f t="shared" si="318"/>
        <v>58143</v>
      </c>
    </row>
    <row r="16142" spans="1:1" x14ac:dyDescent="0.35">
      <c r="A16142" s="2">
        <f t="shared" si="318"/>
        <v>58144</v>
      </c>
    </row>
    <row r="16143" spans="1:1" x14ac:dyDescent="0.35">
      <c r="A16143" s="2">
        <f t="shared" si="318"/>
        <v>58145</v>
      </c>
    </row>
    <row r="16144" spans="1:1" x14ac:dyDescent="0.35">
      <c r="A16144" s="2">
        <f t="shared" si="318"/>
        <v>58146</v>
      </c>
    </row>
    <row r="16145" spans="1:1" x14ac:dyDescent="0.35">
      <c r="A16145" s="2">
        <f t="shared" si="318"/>
        <v>58147</v>
      </c>
    </row>
    <row r="16146" spans="1:1" x14ac:dyDescent="0.35">
      <c r="A16146" s="2">
        <f t="shared" si="318"/>
        <v>58148</v>
      </c>
    </row>
    <row r="16147" spans="1:1" x14ac:dyDescent="0.35">
      <c r="A16147" s="2">
        <f t="shared" si="318"/>
        <v>58149</v>
      </c>
    </row>
    <row r="16148" spans="1:1" x14ac:dyDescent="0.35">
      <c r="A16148" s="2">
        <f t="shared" si="318"/>
        <v>58150</v>
      </c>
    </row>
    <row r="16149" spans="1:1" x14ac:dyDescent="0.35">
      <c r="A16149" s="2">
        <f t="shared" si="318"/>
        <v>58151</v>
      </c>
    </row>
    <row r="16150" spans="1:1" x14ac:dyDescent="0.35">
      <c r="A16150" s="2">
        <f t="shared" si="318"/>
        <v>58152</v>
      </c>
    </row>
    <row r="16151" spans="1:1" x14ac:dyDescent="0.35">
      <c r="A16151" s="2">
        <f t="shared" si="318"/>
        <v>58153</v>
      </c>
    </row>
    <row r="16152" spans="1:1" x14ac:dyDescent="0.35">
      <c r="A16152" s="2">
        <f t="shared" si="318"/>
        <v>58154</v>
      </c>
    </row>
    <row r="16153" spans="1:1" x14ac:dyDescent="0.35">
      <c r="A16153" s="2">
        <f t="shared" si="318"/>
        <v>58155</v>
      </c>
    </row>
    <row r="16154" spans="1:1" x14ac:dyDescent="0.35">
      <c r="A16154" s="2">
        <f t="shared" si="318"/>
        <v>58156</v>
      </c>
    </row>
    <row r="16155" spans="1:1" x14ac:dyDescent="0.35">
      <c r="A16155" s="2">
        <f t="shared" si="318"/>
        <v>58157</v>
      </c>
    </row>
    <row r="16156" spans="1:1" x14ac:dyDescent="0.35">
      <c r="A16156" s="2">
        <f t="shared" si="318"/>
        <v>58158</v>
      </c>
    </row>
    <row r="16157" spans="1:1" x14ac:dyDescent="0.35">
      <c r="A16157" s="2">
        <f t="shared" si="318"/>
        <v>58159</v>
      </c>
    </row>
    <row r="16158" spans="1:1" x14ac:dyDescent="0.35">
      <c r="A16158" s="2">
        <f t="shared" si="318"/>
        <v>58160</v>
      </c>
    </row>
    <row r="16159" spans="1:1" x14ac:dyDescent="0.35">
      <c r="A16159" s="2">
        <f t="shared" si="318"/>
        <v>58161</v>
      </c>
    </row>
    <row r="16160" spans="1:1" x14ac:dyDescent="0.35">
      <c r="A16160" s="2">
        <f t="shared" si="318"/>
        <v>58162</v>
      </c>
    </row>
    <row r="16161" spans="1:1" x14ac:dyDescent="0.35">
      <c r="A16161" s="2">
        <f t="shared" si="318"/>
        <v>58163</v>
      </c>
    </row>
    <row r="16162" spans="1:1" x14ac:dyDescent="0.35">
      <c r="A16162" s="2">
        <f t="shared" si="318"/>
        <v>58164</v>
      </c>
    </row>
    <row r="16163" spans="1:1" x14ac:dyDescent="0.35">
      <c r="A16163" s="2">
        <f t="shared" si="318"/>
        <v>58165</v>
      </c>
    </row>
    <row r="16164" spans="1:1" x14ac:dyDescent="0.35">
      <c r="A16164" s="2">
        <f t="shared" si="318"/>
        <v>58166</v>
      </c>
    </row>
    <row r="16165" spans="1:1" x14ac:dyDescent="0.35">
      <c r="A16165" s="2">
        <f t="shared" si="318"/>
        <v>58167</v>
      </c>
    </row>
    <row r="16166" spans="1:1" x14ac:dyDescent="0.35">
      <c r="A16166" s="2">
        <f t="shared" si="318"/>
        <v>58168</v>
      </c>
    </row>
    <row r="16167" spans="1:1" x14ac:dyDescent="0.35">
      <c r="A16167" s="2">
        <f t="shared" si="318"/>
        <v>58169</v>
      </c>
    </row>
    <row r="16168" spans="1:1" x14ac:dyDescent="0.35">
      <c r="A16168" s="2">
        <f t="shared" si="318"/>
        <v>58170</v>
      </c>
    </row>
    <row r="16169" spans="1:1" x14ac:dyDescent="0.35">
      <c r="A16169" s="2">
        <f t="shared" si="318"/>
        <v>58171</v>
      </c>
    </row>
    <row r="16170" spans="1:1" x14ac:dyDescent="0.35">
      <c r="A16170" s="2">
        <f t="shared" ref="A16170:A16233" si="319">A16169+1</f>
        <v>58172</v>
      </c>
    </row>
    <row r="16171" spans="1:1" x14ac:dyDescent="0.35">
      <c r="A16171" s="2">
        <f t="shared" si="319"/>
        <v>58173</v>
      </c>
    </row>
    <row r="16172" spans="1:1" x14ac:dyDescent="0.35">
      <c r="A16172" s="2">
        <f t="shared" si="319"/>
        <v>58174</v>
      </c>
    </row>
    <row r="16173" spans="1:1" x14ac:dyDescent="0.35">
      <c r="A16173" s="2">
        <f t="shared" si="319"/>
        <v>58175</v>
      </c>
    </row>
    <row r="16174" spans="1:1" x14ac:dyDescent="0.35">
      <c r="A16174" s="2">
        <f t="shared" si="319"/>
        <v>58176</v>
      </c>
    </row>
    <row r="16175" spans="1:1" x14ac:dyDescent="0.35">
      <c r="A16175" s="2">
        <f t="shared" si="319"/>
        <v>58177</v>
      </c>
    </row>
    <row r="16176" spans="1:1" x14ac:dyDescent="0.35">
      <c r="A16176" s="2">
        <f t="shared" si="319"/>
        <v>58178</v>
      </c>
    </row>
    <row r="16177" spans="1:1" x14ac:dyDescent="0.35">
      <c r="A16177" s="2">
        <f t="shared" si="319"/>
        <v>58179</v>
      </c>
    </row>
    <row r="16178" spans="1:1" x14ac:dyDescent="0.35">
      <c r="A16178" s="2">
        <f t="shared" si="319"/>
        <v>58180</v>
      </c>
    </row>
    <row r="16179" spans="1:1" x14ac:dyDescent="0.35">
      <c r="A16179" s="2">
        <f t="shared" si="319"/>
        <v>58181</v>
      </c>
    </row>
    <row r="16180" spans="1:1" x14ac:dyDescent="0.35">
      <c r="A16180" s="2">
        <f t="shared" si="319"/>
        <v>58182</v>
      </c>
    </row>
    <row r="16181" spans="1:1" x14ac:dyDescent="0.35">
      <c r="A16181" s="2">
        <f t="shared" si="319"/>
        <v>58183</v>
      </c>
    </row>
    <row r="16182" spans="1:1" x14ac:dyDescent="0.35">
      <c r="A16182" s="2">
        <f t="shared" si="319"/>
        <v>58184</v>
      </c>
    </row>
    <row r="16183" spans="1:1" x14ac:dyDescent="0.35">
      <c r="A16183" s="2">
        <f t="shared" si="319"/>
        <v>58185</v>
      </c>
    </row>
    <row r="16184" spans="1:1" x14ac:dyDescent="0.35">
      <c r="A16184" s="2">
        <f t="shared" si="319"/>
        <v>58186</v>
      </c>
    </row>
    <row r="16185" spans="1:1" x14ac:dyDescent="0.35">
      <c r="A16185" s="2">
        <f t="shared" si="319"/>
        <v>58187</v>
      </c>
    </row>
    <row r="16186" spans="1:1" x14ac:dyDescent="0.35">
      <c r="A16186" s="2">
        <f t="shared" si="319"/>
        <v>58188</v>
      </c>
    </row>
    <row r="16187" spans="1:1" x14ac:dyDescent="0.35">
      <c r="A16187" s="2">
        <f t="shared" si="319"/>
        <v>58189</v>
      </c>
    </row>
    <row r="16188" spans="1:1" x14ac:dyDescent="0.35">
      <c r="A16188" s="2">
        <f t="shared" si="319"/>
        <v>58190</v>
      </c>
    </row>
    <row r="16189" spans="1:1" x14ac:dyDescent="0.35">
      <c r="A16189" s="2">
        <f t="shared" si="319"/>
        <v>58191</v>
      </c>
    </row>
    <row r="16190" spans="1:1" x14ac:dyDescent="0.35">
      <c r="A16190" s="2">
        <f t="shared" si="319"/>
        <v>58192</v>
      </c>
    </row>
    <row r="16191" spans="1:1" x14ac:dyDescent="0.35">
      <c r="A16191" s="2">
        <f t="shared" si="319"/>
        <v>58193</v>
      </c>
    </row>
    <row r="16192" spans="1:1" x14ac:dyDescent="0.35">
      <c r="A16192" s="2">
        <f t="shared" si="319"/>
        <v>58194</v>
      </c>
    </row>
    <row r="16193" spans="1:1" x14ac:dyDescent="0.35">
      <c r="A16193" s="2">
        <f t="shared" si="319"/>
        <v>58195</v>
      </c>
    </row>
    <row r="16194" spans="1:1" x14ac:dyDescent="0.35">
      <c r="A16194" s="2">
        <f t="shared" si="319"/>
        <v>58196</v>
      </c>
    </row>
    <row r="16195" spans="1:1" x14ac:dyDescent="0.35">
      <c r="A16195" s="2">
        <f t="shared" si="319"/>
        <v>58197</v>
      </c>
    </row>
    <row r="16196" spans="1:1" x14ac:dyDescent="0.35">
      <c r="A16196" s="2">
        <f t="shared" si="319"/>
        <v>58198</v>
      </c>
    </row>
    <row r="16197" spans="1:1" x14ac:dyDescent="0.35">
      <c r="A16197" s="2">
        <f t="shared" si="319"/>
        <v>58199</v>
      </c>
    </row>
    <row r="16198" spans="1:1" x14ac:dyDescent="0.35">
      <c r="A16198" s="2">
        <f t="shared" si="319"/>
        <v>58200</v>
      </c>
    </row>
    <row r="16199" spans="1:1" x14ac:dyDescent="0.35">
      <c r="A16199" s="2">
        <f t="shared" si="319"/>
        <v>58201</v>
      </c>
    </row>
    <row r="16200" spans="1:1" x14ac:dyDescent="0.35">
      <c r="A16200" s="2">
        <f t="shared" si="319"/>
        <v>58202</v>
      </c>
    </row>
    <row r="16201" spans="1:1" x14ac:dyDescent="0.35">
      <c r="A16201" s="2">
        <f t="shared" si="319"/>
        <v>58203</v>
      </c>
    </row>
    <row r="16202" spans="1:1" x14ac:dyDescent="0.35">
      <c r="A16202" s="2">
        <f t="shared" si="319"/>
        <v>58204</v>
      </c>
    </row>
    <row r="16203" spans="1:1" x14ac:dyDescent="0.35">
      <c r="A16203" s="2">
        <f t="shared" si="319"/>
        <v>58205</v>
      </c>
    </row>
    <row r="16204" spans="1:1" x14ac:dyDescent="0.35">
      <c r="A16204" s="2">
        <f t="shared" si="319"/>
        <v>58206</v>
      </c>
    </row>
    <row r="16205" spans="1:1" x14ac:dyDescent="0.35">
      <c r="A16205" s="2">
        <f t="shared" si="319"/>
        <v>58207</v>
      </c>
    </row>
    <row r="16206" spans="1:1" x14ac:dyDescent="0.35">
      <c r="A16206" s="2">
        <f t="shared" si="319"/>
        <v>58208</v>
      </c>
    </row>
    <row r="16207" spans="1:1" x14ac:dyDescent="0.35">
      <c r="A16207" s="2">
        <f t="shared" si="319"/>
        <v>58209</v>
      </c>
    </row>
    <row r="16208" spans="1:1" x14ac:dyDescent="0.35">
      <c r="A16208" s="2">
        <f t="shared" si="319"/>
        <v>58210</v>
      </c>
    </row>
    <row r="16209" spans="1:1" x14ac:dyDescent="0.35">
      <c r="A16209" s="2">
        <f t="shared" si="319"/>
        <v>58211</v>
      </c>
    </row>
    <row r="16210" spans="1:1" x14ac:dyDescent="0.35">
      <c r="A16210" s="2">
        <f t="shared" si="319"/>
        <v>58212</v>
      </c>
    </row>
    <row r="16211" spans="1:1" x14ac:dyDescent="0.35">
      <c r="A16211" s="2">
        <f t="shared" si="319"/>
        <v>58213</v>
      </c>
    </row>
    <row r="16212" spans="1:1" x14ac:dyDescent="0.35">
      <c r="A16212" s="2">
        <f t="shared" si="319"/>
        <v>58214</v>
      </c>
    </row>
    <row r="16213" spans="1:1" x14ac:dyDescent="0.35">
      <c r="A16213" s="2">
        <f t="shared" si="319"/>
        <v>58215</v>
      </c>
    </row>
    <row r="16214" spans="1:1" x14ac:dyDescent="0.35">
      <c r="A16214" s="2">
        <f t="shared" si="319"/>
        <v>58216</v>
      </c>
    </row>
    <row r="16215" spans="1:1" x14ac:dyDescent="0.35">
      <c r="A16215" s="2">
        <f t="shared" si="319"/>
        <v>58217</v>
      </c>
    </row>
    <row r="16216" spans="1:1" x14ac:dyDescent="0.35">
      <c r="A16216" s="2">
        <f t="shared" si="319"/>
        <v>58218</v>
      </c>
    </row>
    <row r="16217" spans="1:1" x14ac:dyDescent="0.35">
      <c r="A16217" s="2">
        <f t="shared" si="319"/>
        <v>58219</v>
      </c>
    </row>
    <row r="16218" spans="1:1" x14ac:dyDescent="0.35">
      <c r="A16218" s="2">
        <f t="shared" si="319"/>
        <v>58220</v>
      </c>
    </row>
    <row r="16219" spans="1:1" x14ac:dyDescent="0.35">
      <c r="A16219" s="2">
        <f t="shared" si="319"/>
        <v>58221</v>
      </c>
    </row>
    <row r="16220" spans="1:1" x14ac:dyDescent="0.35">
      <c r="A16220" s="2">
        <f t="shared" si="319"/>
        <v>58222</v>
      </c>
    </row>
    <row r="16221" spans="1:1" x14ac:dyDescent="0.35">
      <c r="A16221" s="2">
        <f t="shared" si="319"/>
        <v>58223</v>
      </c>
    </row>
    <row r="16222" spans="1:1" x14ac:dyDescent="0.35">
      <c r="A16222" s="2">
        <f t="shared" si="319"/>
        <v>58224</v>
      </c>
    </row>
    <row r="16223" spans="1:1" x14ac:dyDescent="0.35">
      <c r="A16223" s="2">
        <f t="shared" si="319"/>
        <v>58225</v>
      </c>
    </row>
    <row r="16224" spans="1:1" x14ac:dyDescent="0.35">
      <c r="A16224" s="2">
        <f t="shared" si="319"/>
        <v>58226</v>
      </c>
    </row>
    <row r="16225" spans="1:1" x14ac:dyDescent="0.35">
      <c r="A16225" s="2">
        <f t="shared" si="319"/>
        <v>58227</v>
      </c>
    </row>
    <row r="16226" spans="1:1" x14ac:dyDescent="0.35">
      <c r="A16226" s="2">
        <f t="shared" si="319"/>
        <v>58228</v>
      </c>
    </row>
    <row r="16227" spans="1:1" x14ac:dyDescent="0.35">
      <c r="A16227" s="2">
        <f t="shared" si="319"/>
        <v>58229</v>
      </c>
    </row>
    <row r="16228" spans="1:1" x14ac:dyDescent="0.35">
      <c r="A16228" s="2">
        <f t="shared" si="319"/>
        <v>58230</v>
      </c>
    </row>
    <row r="16229" spans="1:1" x14ac:dyDescent="0.35">
      <c r="A16229" s="2">
        <f t="shared" si="319"/>
        <v>58231</v>
      </c>
    </row>
    <row r="16230" spans="1:1" x14ac:dyDescent="0.35">
      <c r="A16230" s="2">
        <f t="shared" si="319"/>
        <v>58232</v>
      </c>
    </row>
    <row r="16231" spans="1:1" x14ac:dyDescent="0.35">
      <c r="A16231" s="2">
        <f t="shared" si="319"/>
        <v>58233</v>
      </c>
    </row>
    <row r="16232" spans="1:1" x14ac:dyDescent="0.35">
      <c r="A16232" s="2">
        <f t="shared" si="319"/>
        <v>58234</v>
      </c>
    </row>
    <row r="16233" spans="1:1" x14ac:dyDescent="0.35">
      <c r="A16233" s="2">
        <f t="shared" si="319"/>
        <v>58235</v>
      </c>
    </row>
    <row r="16234" spans="1:1" x14ac:dyDescent="0.35">
      <c r="A16234" s="2">
        <f t="shared" ref="A16234:A16297" si="320">A16233+1</f>
        <v>58236</v>
      </c>
    </row>
    <row r="16235" spans="1:1" x14ac:dyDescent="0.35">
      <c r="A16235" s="2">
        <f t="shared" si="320"/>
        <v>58237</v>
      </c>
    </row>
    <row r="16236" spans="1:1" x14ac:dyDescent="0.35">
      <c r="A16236" s="2">
        <f t="shared" si="320"/>
        <v>58238</v>
      </c>
    </row>
    <row r="16237" spans="1:1" x14ac:dyDescent="0.35">
      <c r="A16237" s="2">
        <f t="shared" si="320"/>
        <v>58239</v>
      </c>
    </row>
    <row r="16238" spans="1:1" x14ac:dyDescent="0.35">
      <c r="A16238" s="2">
        <f t="shared" si="320"/>
        <v>58240</v>
      </c>
    </row>
    <row r="16239" spans="1:1" x14ac:dyDescent="0.35">
      <c r="A16239" s="2">
        <f t="shared" si="320"/>
        <v>58241</v>
      </c>
    </row>
    <row r="16240" spans="1:1" x14ac:dyDescent="0.35">
      <c r="A16240" s="2">
        <f t="shared" si="320"/>
        <v>58242</v>
      </c>
    </row>
    <row r="16241" spans="1:1" x14ac:dyDescent="0.35">
      <c r="A16241" s="2">
        <f t="shared" si="320"/>
        <v>58243</v>
      </c>
    </row>
    <row r="16242" spans="1:1" x14ac:dyDescent="0.35">
      <c r="A16242" s="2">
        <f t="shared" si="320"/>
        <v>58244</v>
      </c>
    </row>
    <row r="16243" spans="1:1" x14ac:dyDescent="0.35">
      <c r="A16243" s="2">
        <f t="shared" si="320"/>
        <v>58245</v>
      </c>
    </row>
    <row r="16244" spans="1:1" x14ac:dyDescent="0.35">
      <c r="A16244" s="2">
        <f t="shared" si="320"/>
        <v>58246</v>
      </c>
    </row>
    <row r="16245" spans="1:1" x14ac:dyDescent="0.35">
      <c r="A16245" s="2">
        <f t="shared" si="320"/>
        <v>58247</v>
      </c>
    </row>
    <row r="16246" spans="1:1" x14ac:dyDescent="0.35">
      <c r="A16246" s="2">
        <f t="shared" si="320"/>
        <v>58248</v>
      </c>
    </row>
    <row r="16247" spans="1:1" x14ac:dyDescent="0.35">
      <c r="A16247" s="2">
        <f t="shared" si="320"/>
        <v>58249</v>
      </c>
    </row>
    <row r="16248" spans="1:1" x14ac:dyDescent="0.35">
      <c r="A16248" s="2">
        <f t="shared" si="320"/>
        <v>58250</v>
      </c>
    </row>
    <row r="16249" spans="1:1" x14ac:dyDescent="0.35">
      <c r="A16249" s="2">
        <f t="shared" si="320"/>
        <v>58251</v>
      </c>
    </row>
    <row r="16250" spans="1:1" x14ac:dyDescent="0.35">
      <c r="A16250" s="2">
        <f t="shared" si="320"/>
        <v>58252</v>
      </c>
    </row>
    <row r="16251" spans="1:1" x14ac:dyDescent="0.35">
      <c r="A16251" s="2">
        <f t="shared" si="320"/>
        <v>58253</v>
      </c>
    </row>
    <row r="16252" spans="1:1" x14ac:dyDescent="0.35">
      <c r="A16252" s="2">
        <f t="shared" si="320"/>
        <v>58254</v>
      </c>
    </row>
    <row r="16253" spans="1:1" x14ac:dyDescent="0.35">
      <c r="A16253" s="2">
        <f t="shared" si="320"/>
        <v>58255</v>
      </c>
    </row>
    <row r="16254" spans="1:1" x14ac:dyDescent="0.35">
      <c r="A16254" s="2">
        <f t="shared" si="320"/>
        <v>58256</v>
      </c>
    </row>
    <row r="16255" spans="1:1" x14ac:dyDescent="0.35">
      <c r="A16255" s="2">
        <f t="shared" si="320"/>
        <v>58257</v>
      </c>
    </row>
    <row r="16256" spans="1:1" x14ac:dyDescent="0.35">
      <c r="A16256" s="2">
        <f t="shared" si="320"/>
        <v>58258</v>
      </c>
    </row>
    <row r="16257" spans="1:1" x14ac:dyDescent="0.35">
      <c r="A16257" s="2">
        <f t="shared" si="320"/>
        <v>58259</v>
      </c>
    </row>
    <row r="16258" spans="1:1" x14ac:dyDescent="0.35">
      <c r="A16258" s="2">
        <f t="shared" si="320"/>
        <v>58260</v>
      </c>
    </row>
    <row r="16259" spans="1:1" x14ac:dyDescent="0.35">
      <c r="A16259" s="2">
        <f t="shared" si="320"/>
        <v>58261</v>
      </c>
    </row>
    <row r="16260" spans="1:1" x14ac:dyDescent="0.35">
      <c r="A16260" s="2">
        <f t="shared" si="320"/>
        <v>58262</v>
      </c>
    </row>
    <row r="16261" spans="1:1" x14ac:dyDescent="0.35">
      <c r="A16261" s="2">
        <f t="shared" si="320"/>
        <v>58263</v>
      </c>
    </row>
    <row r="16262" spans="1:1" x14ac:dyDescent="0.35">
      <c r="A16262" s="2">
        <f t="shared" si="320"/>
        <v>58264</v>
      </c>
    </row>
    <row r="16263" spans="1:1" x14ac:dyDescent="0.35">
      <c r="A16263" s="2">
        <f t="shared" si="320"/>
        <v>58265</v>
      </c>
    </row>
    <row r="16264" spans="1:1" x14ac:dyDescent="0.35">
      <c r="A16264" s="2">
        <f t="shared" si="320"/>
        <v>58266</v>
      </c>
    </row>
    <row r="16265" spans="1:1" x14ac:dyDescent="0.35">
      <c r="A16265" s="2">
        <f t="shared" si="320"/>
        <v>58267</v>
      </c>
    </row>
    <row r="16266" spans="1:1" x14ac:dyDescent="0.35">
      <c r="A16266" s="2">
        <f t="shared" si="320"/>
        <v>58268</v>
      </c>
    </row>
    <row r="16267" spans="1:1" x14ac:dyDescent="0.35">
      <c r="A16267" s="2">
        <f t="shared" si="320"/>
        <v>58269</v>
      </c>
    </row>
    <row r="16268" spans="1:1" x14ac:dyDescent="0.35">
      <c r="A16268" s="2">
        <f t="shared" si="320"/>
        <v>58270</v>
      </c>
    </row>
    <row r="16269" spans="1:1" x14ac:dyDescent="0.35">
      <c r="A16269" s="2">
        <f t="shared" si="320"/>
        <v>58271</v>
      </c>
    </row>
    <row r="16270" spans="1:1" x14ac:dyDescent="0.35">
      <c r="A16270" s="2">
        <f t="shared" si="320"/>
        <v>58272</v>
      </c>
    </row>
    <row r="16271" spans="1:1" x14ac:dyDescent="0.35">
      <c r="A16271" s="2">
        <f t="shared" si="320"/>
        <v>58273</v>
      </c>
    </row>
    <row r="16272" spans="1:1" x14ac:dyDescent="0.35">
      <c r="A16272" s="2">
        <f t="shared" si="320"/>
        <v>58274</v>
      </c>
    </row>
    <row r="16273" spans="1:1" x14ac:dyDescent="0.35">
      <c r="A16273" s="2">
        <f t="shared" si="320"/>
        <v>58275</v>
      </c>
    </row>
    <row r="16274" spans="1:1" x14ac:dyDescent="0.35">
      <c r="A16274" s="2">
        <f t="shared" si="320"/>
        <v>58276</v>
      </c>
    </row>
    <row r="16275" spans="1:1" x14ac:dyDescent="0.35">
      <c r="A16275" s="2">
        <f t="shared" si="320"/>
        <v>58277</v>
      </c>
    </row>
    <row r="16276" spans="1:1" x14ac:dyDescent="0.35">
      <c r="A16276" s="2">
        <f t="shared" si="320"/>
        <v>58278</v>
      </c>
    </row>
    <row r="16277" spans="1:1" x14ac:dyDescent="0.35">
      <c r="A16277" s="2">
        <f t="shared" si="320"/>
        <v>58279</v>
      </c>
    </row>
    <row r="16278" spans="1:1" x14ac:dyDescent="0.35">
      <c r="A16278" s="2">
        <f t="shared" si="320"/>
        <v>58280</v>
      </c>
    </row>
    <row r="16279" spans="1:1" x14ac:dyDescent="0.35">
      <c r="A16279" s="2">
        <f t="shared" si="320"/>
        <v>58281</v>
      </c>
    </row>
    <row r="16280" spans="1:1" x14ac:dyDescent="0.35">
      <c r="A16280" s="2">
        <f t="shared" si="320"/>
        <v>58282</v>
      </c>
    </row>
    <row r="16281" spans="1:1" x14ac:dyDescent="0.35">
      <c r="A16281" s="2">
        <f t="shared" si="320"/>
        <v>58283</v>
      </c>
    </row>
    <row r="16282" spans="1:1" x14ac:dyDescent="0.35">
      <c r="A16282" s="2">
        <f t="shared" si="320"/>
        <v>58284</v>
      </c>
    </row>
    <row r="16283" spans="1:1" x14ac:dyDescent="0.35">
      <c r="A16283" s="2">
        <f t="shared" si="320"/>
        <v>58285</v>
      </c>
    </row>
    <row r="16284" spans="1:1" x14ac:dyDescent="0.35">
      <c r="A16284" s="2">
        <f t="shared" si="320"/>
        <v>58286</v>
      </c>
    </row>
    <row r="16285" spans="1:1" x14ac:dyDescent="0.35">
      <c r="A16285" s="2">
        <f t="shared" si="320"/>
        <v>58287</v>
      </c>
    </row>
    <row r="16286" spans="1:1" x14ac:dyDescent="0.35">
      <c r="A16286" s="2">
        <f t="shared" si="320"/>
        <v>58288</v>
      </c>
    </row>
    <row r="16287" spans="1:1" x14ac:dyDescent="0.35">
      <c r="A16287" s="2">
        <f t="shared" si="320"/>
        <v>58289</v>
      </c>
    </row>
    <row r="16288" spans="1:1" x14ac:dyDescent="0.35">
      <c r="A16288" s="2">
        <f t="shared" si="320"/>
        <v>58290</v>
      </c>
    </row>
    <row r="16289" spans="1:1" x14ac:dyDescent="0.35">
      <c r="A16289" s="2">
        <f t="shared" si="320"/>
        <v>58291</v>
      </c>
    </row>
    <row r="16290" spans="1:1" x14ac:dyDescent="0.35">
      <c r="A16290" s="2">
        <f t="shared" si="320"/>
        <v>58292</v>
      </c>
    </row>
    <row r="16291" spans="1:1" x14ac:dyDescent="0.35">
      <c r="A16291" s="2">
        <f t="shared" si="320"/>
        <v>58293</v>
      </c>
    </row>
    <row r="16292" spans="1:1" x14ac:dyDescent="0.35">
      <c r="A16292" s="2">
        <f t="shared" si="320"/>
        <v>58294</v>
      </c>
    </row>
    <row r="16293" spans="1:1" x14ac:dyDescent="0.35">
      <c r="A16293" s="2">
        <f t="shared" si="320"/>
        <v>58295</v>
      </c>
    </row>
    <row r="16294" spans="1:1" x14ac:dyDescent="0.35">
      <c r="A16294" s="2">
        <f t="shared" si="320"/>
        <v>58296</v>
      </c>
    </row>
    <row r="16295" spans="1:1" x14ac:dyDescent="0.35">
      <c r="A16295" s="2">
        <f t="shared" si="320"/>
        <v>58297</v>
      </c>
    </row>
    <row r="16296" spans="1:1" x14ac:dyDescent="0.35">
      <c r="A16296" s="2">
        <f t="shared" si="320"/>
        <v>58298</v>
      </c>
    </row>
    <row r="16297" spans="1:1" x14ac:dyDescent="0.35">
      <c r="A16297" s="2">
        <f t="shared" si="320"/>
        <v>58299</v>
      </c>
    </row>
    <row r="16298" spans="1:1" x14ac:dyDescent="0.35">
      <c r="A16298" s="2">
        <f t="shared" ref="A16298:A16361" si="321">A16297+1</f>
        <v>58300</v>
      </c>
    </row>
    <row r="16299" spans="1:1" x14ac:dyDescent="0.35">
      <c r="A16299" s="2">
        <f t="shared" si="321"/>
        <v>58301</v>
      </c>
    </row>
    <row r="16300" spans="1:1" x14ac:dyDescent="0.35">
      <c r="A16300" s="2">
        <f t="shared" si="321"/>
        <v>58302</v>
      </c>
    </row>
    <row r="16301" spans="1:1" x14ac:dyDescent="0.35">
      <c r="A16301" s="2">
        <f t="shared" si="321"/>
        <v>58303</v>
      </c>
    </row>
    <row r="16302" spans="1:1" x14ac:dyDescent="0.35">
      <c r="A16302" s="2">
        <f t="shared" si="321"/>
        <v>58304</v>
      </c>
    </row>
    <row r="16303" spans="1:1" x14ac:dyDescent="0.35">
      <c r="A16303" s="2">
        <f t="shared" si="321"/>
        <v>58305</v>
      </c>
    </row>
    <row r="16304" spans="1:1" x14ac:dyDescent="0.35">
      <c r="A16304" s="2">
        <f t="shared" si="321"/>
        <v>58306</v>
      </c>
    </row>
    <row r="16305" spans="1:1" x14ac:dyDescent="0.35">
      <c r="A16305" s="2">
        <f t="shared" si="321"/>
        <v>58307</v>
      </c>
    </row>
    <row r="16306" spans="1:1" x14ac:dyDescent="0.35">
      <c r="A16306" s="2">
        <f t="shared" si="321"/>
        <v>58308</v>
      </c>
    </row>
    <row r="16307" spans="1:1" x14ac:dyDescent="0.35">
      <c r="A16307" s="2">
        <f t="shared" si="321"/>
        <v>58309</v>
      </c>
    </row>
    <row r="16308" spans="1:1" x14ac:dyDescent="0.35">
      <c r="A16308" s="2">
        <f t="shared" si="321"/>
        <v>58310</v>
      </c>
    </row>
    <row r="16309" spans="1:1" x14ac:dyDescent="0.35">
      <c r="A16309" s="2">
        <f t="shared" si="321"/>
        <v>58311</v>
      </c>
    </row>
    <row r="16310" spans="1:1" x14ac:dyDescent="0.35">
      <c r="A16310" s="2">
        <f t="shared" si="321"/>
        <v>58312</v>
      </c>
    </row>
    <row r="16311" spans="1:1" x14ac:dyDescent="0.35">
      <c r="A16311" s="2">
        <f t="shared" si="321"/>
        <v>58313</v>
      </c>
    </row>
    <row r="16312" spans="1:1" x14ac:dyDescent="0.35">
      <c r="A16312" s="2">
        <f t="shared" si="321"/>
        <v>58314</v>
      </c>
    </row>
    <row r="16313" spans="1:1" x14ac:dyDescent="0.35">
      <c r="A16313" s="2">
        <f t="shared" si="321"/>
        <v>58315</v>
      </c>
    </row>
    <row r="16314" spans="1:1" x14ac:dyDescent="0.35">
      <c r="A16314" s="2">
        <f t="shared" si="321"/>
        <v>58316</v>
      </c>
    </row>
    <row r="16315" spans="1:1" x14ac:dyDescent="0.35">
      <c r="A16315" s="2">
        <f t="shared" si="321"/>
        <v>58317</v>
      </c>
    </row>
    <row r="16316" spans="1:1" x14ac:dyDescent="0.35">
      <c r="A16316" s="2">
        <f t="shared" si="321"/>
        <v>58318</v>
      </c>
    </row>
    <row r="16317" spans="1:1" x14ac:dyDescent="0.35">
      <c r="A16317" s="2">
        <f t="shared" si="321"/>
        <v>58319</v>
      </c>
    </row>
    <row r="16318" spans="1:1" x14ac:dyDescent="0.35">
      <c r="A16318" s="2">
        <f t="shared" si="321"/>
        <v>58320</v>
      </c>
    </row>
    <row r="16319" spans="1:1" x14ac:dyDescent="0.35">
      <c r="A16319" s="2">
        <f t="shared" si="321"/>
        <v>58321</v>
      </c>
    </row>
    <row r="16320" spans="1:1" x14ac:dyDescent="0.35">
      <c r="A16320" s="2">
        <f t="shared" si="321"/>
        <v>58322</v>
      </c>
    </row>
    <row r="16321" spans="1:1" x14ac:dyDescent="0.35">
      <c r="A16321" s="2">
        <f t="shared" si="321"/>
        <v>58323</v>
      </c>
    </row>
    <row r="16322" spans="1:1" x14ac:dyDescent="0.35">
      <c r="A16322" s="2">
        <f t="shared" si="321"/>
        <v>58324</v>
      </c>
    </row>
    <row r="16323" spans="1:1" x14ac:dyDescent="0.35">
      <c r="A16323" s="2">
        <f t="shared" si="321"/>
        <v>58325</v>
      </c>
    </row>
    <row r="16324" spans="1:1" x14ac:dyDescent="0.35">
      <c r="A16324" s="2">
        <f t="shared" si="321"/>
        <v>58326</v>
      </c>
    </row>
    <row r="16325" spans="1:1" x14ac:dyDescent="0.35">
      <c r="A16325" s="2">
        <f t="shared" si="321"/>
        <v>58327</v>
      </c>
    </row>
    <row r="16326" spans="1:1" x14ac:dyDescent="0.35">
      <c r="A16326" s="2">
        <f t="shared" si="321"/>
        <v>58328</v>
      </c>
    </row>
    <row r="16327" spans="1:1" x14ac:dyDescent="0.35">
      <c r="A16327" s="2">
        <f t="shared" si="321"/>
        <v>58329</v>
      </c>
    </row>
    <row r="16328" spans="1:1" x14ac:dyDescent="0.35">
      <c r="A16328" s="2">
        <f t="shared" si="321"/>
        <v>58330</v>
      </c>
    </row>
    <row r="16329" spans="1:1" x14ac:dyDescent="0.35">
      <c r="A16329" s="2">
        <f t="shared" si="321"/>
        <v>58331</v>
      </c>
    </row>
    <row r="16330" spans="1:1" x14ac:dyDescent="0.35">
      <c r="A16330" s="2">
        <f t="shared" si="321"/>
        <v>58332</v>
      </c>
    </row>
    <row r="16331" spans="1:1" x14ac:dyDescent="0.35">
      <c r="A16331" s="2">
        <f t="shared" si="321"/>
        <v>58333</v>
      </c>
    </row>
    <row r="16332" spans="1:1" x14ac:dyDescent="0.35">
      <c r="A16332" s="2">
        <f t="shared" si="321"/>
        <v>58334</v>
      </c>
    </row>
    <row r="16333" spans="1:1" x14ac:dyDescent="0.35">
      <c r="A16333" s="2">
        <f t="shared" si="321"/>
        <v>58335</v>
      </c>
    </row>
    <row r="16334" spans="1:1" x14ac:dyDescent="0.35">
      <c r="A16334" s="2">
        <f t="shared" si="321"/>
        <v>58336</v>
      </c>
    </row>
    <row r="16335" spans="1:1" x14ac:dyDescent="0.35">
      <c r="A16335" s="2">
        <f t="shared" si="321"/>
        <v>58337</v>
      </c>
    </row>
    <row r="16336" spans="1:1" x14ac:dyDescent="0.35">
      <c r="A16336" s="2">
        <f t="shared" si="321"/>
        <v>58338</v>
      </c>
    </row>
    <row r="16337" spans="1:1" x14ac:dyDescent="0.35">
      <c r="A16337" s="2">
        <f t="shared" si="321"/>
        <v>58339</v>
      </c>
    </row>
    <row r="16338" spans="1:1" x14ac:dyDescent="0.35">
      <c r="A16338" s="2">
        <f t="shared" si="321"/>
        <v>58340</v>
      </c>
    </row>
    <row r="16339" spans="1:1" x14ac:dyDescent="0.35">
      <c r="A16339" s="2">
        <f t="shared" si="321"/>
        <v>58341</v>
      </c>
    </row>
    <row r="16340" spans="1:1" x14ac:dyDescent="0.35">
      <c r="A16340" s="2">
        <f t="shared" si="321"/>
        <v>58342</v>
      </c>
    </row>
    <row r="16341" spans="1:1" x14ac:dyDescent="0.35">
      <c r="A16341" s="2">
        <f t="shared" si="321"/>
        <v>58343</v>
      </c>
    </row>
    <row r="16342" spans="1:1" x14ac:dyDescent="0.35">
      <c r="A16342" s="2">
        <f t="shared" si="321"/>
        <v>58344</v>
      </c>
    </row>
    <row r="16343" spans="1:1" x14ac:dyDescent="0.35">
      <c r="A16343" s="2">
        <f t="shared" si="321"/>
        <v>58345</v>
      </c>
    </row>
    <row r="16344" spans="1:1" x14ac:dyDescent="0.35">
      <c r="A16344" s="2">
        <f t="shared" si="321"/>
        <v>58346</v>
      </c>
    </row>
    <row r="16345" spans="1:1" x14ac:dyDescent="0.35">
      <c r="A16345" s="2">
        <f t="shared" si="321"/>
        <v>58347</v>
      </c>
    </row>
    <row r="16346" spans="1:1" x14ac:dyDescent="0.35">
      <c r="A16346" s="2">
        <f t="shared" si="321"/>
        <v>58348</v>
      </c>
    </row>
    <row r="16347" spans="1:1" x14ac:dyDescent="0.35">
      <c r="A16347" s="2">
        <f t="shared" si="321"/>
        <v>58349</v>
      </c>
    </row>
    <row r="16348" spans="1:1" x14ac:dyDescent="0.35">
      <c r="A16348" s="2">
        <f t="shared" si="321"/>
        <v>58350</v>
      </c>
    </row>
    <row r="16349" spans="1:1" x14ac:dyDescent="0.35">
      <c r="A16349" s="2">
        <f t="shared" si="321"/>
        <v>58351</v>
      </c>
    </row>
    <row r="16350" spans="1:1" x14ac:dyDescent="0.35">
      <c r="A16350" s="2">
        <f t="shared" si="321"/>
        <v>58352</v>
      </c>
    </row>
    <row r="16351" spans="1:1" x14ac:dyDescent="0.35">
      <c r="A16351" s="2">
        <f t="shared" si="321"/>
        <v>58353</v>
      </c>
    </row>
    <row r="16352" spans="1:1" x14ac:dyDescent="0.35">
      <c r="A16352" s="2">
        <f t="shared" si="321"/>
        <v>58354</v>
      </c>
    </row>
    <row r="16353" spans="1:1" x14ac:dyDescent="0.35">
      <c r="A16353" s="2">
        <f t="shared" si="321"/>
        <v>58355</v>
      </c>
    </row>
    <row r="16354" spans="1:1" x14ac:dyDescent="0.35">
      <c r="A16354" s="2">
        <f t="shared" si="321"/>
        <v>58356</v>
      </c>
    </row>
    <row r="16355" spans="1:1" x14ac:dyDescent="0.35">
      <c r="A16355" s="2">
        <f t="shared" si="321"/>
        <v>58357</v>
      </c>
    </row>
    <row r="16356" spans="1:1" x14ac:dyDescent="0.35">
      <c r="A16356" s="2">
        <f t="shared" si="321"/>
        <v>58358</v>
      </c>
    </row>
    <row r="16357" spans="1:1" x14ac:dyDescent="0.35">
      <c r="A16357" s="2">
        <f t="shared" si="321"/>
        <v>58359</v>
      </c>
    </row>
    <row r="16358" spans="1:1" x14ac:dyDescent="0.35">
      <c r="A16358" s="2">
        <f t="shared" si="321"/>
        <v>58360</v>
      </c>
    </row>
    <row r="16359" spans="1:1" x14ac:dyDescent="0.35">
      <c r="A16359" s="2">
        <f t="shared" si="321"/>
        <v>58361</v>
      </c>
    </row>
    <row r="16360" spans="1:1" x14ac:dyDescent="0.35">
      <c r="A16360" s="2">
        <f t="shared" si="321"/>
        <v>58362</v>
      </c>
    </row>
    <row r="16361" spans="1:1" x14ac:dyDescent="0.35">
      <c r="A16361" s="2">
        <f t="shared" si="321"/>
        <v>58363</v>
      </c>
    </row>
    <row r="16362" spans="1:1" x14ac:dyDescent="0.35">
      <c r="A16362" s="2">
        <f t="shared" ref="A16362:A16425" si="322">A16361+1</f>
        <v>58364</v>
      </c>
    </row>
    <row r="16363" spans="1:1" x14ac:dyDescent="0.35">
      <c r="A16363" s="2">
        <f t="shared" si="322"/>
        <v>58365</v>
      </c>
    </row>
    <row r="16364" spans="1:1" x14ac:dyDescent="0.35">
      <c r="A16364" s="2">
        <f t="shared" si="322"/>
        <v>58366</v>
      </c>
    </row>
    <row r="16365" spans="1:1" x14ac:dyDescent="0.35">
      <c r="A16365" s="2">
        <f t="shared" si="322"/>
        <v>58367</v>
      </c>
    </row>
    <row r="16366" spans="1:1" x14ac:dyDescent="0.35">
      <c r="A16366" s="2">
        <f t="shared" si="322"/>
        <v>58368</v>
      </c>
    </row>
    <row r="16367" spans="1:1" x14ac:dyDescent="0.35">
      <c r="A16367" s="2">
        <f t="shared" si="322"/>
        <v>58369</v>
      </c>
    </row>
    <row r="16368" spans="1:1" x14ac:dyDescent="0.35">
      <c r="A16368" s="2">
        <f t="shared" si="322"/>
        <v>58370</v>
      </c>
    </row>
    <row r="16369" spans="1:1" x14ac:dyDescent="0.35">
      <c r="A16369" s="2">
        <f t="shared" si="322"/>
        <v>58371</v>
      </c>
    </row>
    <row r="16370" spans="1:1" x14ac:dyDescent="0.35">
      <c r="A16370" s="2">
        <f t="shared" si="322"/>
        <v>58372</v>
      </c>
    </row>
    <row r="16371" spans="1:1" x14ac:dyDescent="0.35">
      <c r="A16371" s="2">
        <f t="shared" si="322"/>
        <v>58373</v>
      </c>
    </row>
    <row r="16372" spans="1:1" x14ac:dyDescent="0.35">
      <c r="A16372" s="2">
        <f t="shared" si="322"/>
        <v>58374</v>
      </c>
    </row>
    <row r="16373" spans="1:1" x14ac:dyDescent="0.35">
      <c r="A16373" s="2">
        <f t="shared" si="322"/>
        <v>58375</v>
      </c>
    </row>
    <row r="16374" spans="1:1" x14ac:dyDescent="0.35">
      <c r="A16374" s="2">
        <f t="shared" si="322"/>
        <v>58376</v>
      </c>
    </row>
    <row r="16375" spans="1:1" x14ac:dyDescent="0.35">
      <c r="A16375" s="2">
        <f t="shared" si="322"/>
        <v>58377</v>
      </c>
    </row>
    <row r="16376" spans="1:1" x14ac:dyDescent="0.35">
      <c r="A16376" s="2">
        <f t="shared" si="322"/>
        <v>58378</v>
      </c>
    </row>
    <row r="16377" spans="1:1" x14ac:dyDescent="0.35">
      <c r="A16377" s="2">
        <f t="shared" si="322"/>
        <v>58379</v>
      </c>
    </row>
    <row r="16378" spans="1:1" x14ac:dyDescent="0.35">
      <c r="A16378" s="2">
        <f t="shared" si="322"/>
        <v>58380</v>
      </c>
    </row>
    <row r="16379" spans="1:1" x14ac:dyDescent="0.35">
      <c r="A16379" s="2">
        <f t="shared" si="322"/>
        <v>58381</v>
      </c>
    </row>
    <row r="16380" spans="1:1" x14ac:dyDescent="0.35">
      <c r="A16380" s="2">
        <f t="shared" si="322"/>
        <v>58382</v>
      </c>
    </row>
    <row r="16381" spans="1:1" x14ac:dyDescent="0.35">
      <c r="A16381" s="2">
        <f t="shared" si="322"/>
        <v>58383</v>
      </c>
    </row>
    <row r="16382" spans="1:1" x14ac:dyDescent="0.35">
      <c r="A16382" s="2">
        <f t="shared" si="322"/>
        <v>58384</v>
      </c>
    </row>
    <row r="16383" spans="1:1" x14ac:dyDescent="0.35">
      <c r="A16383" s="2">
        <f t="shared" si="322"/>
        <v>58385</v>
      </c>
    </row>
    <row r="16384" spans="1:1" x14ac:dyDescent="0.35">
      <c r="A16384" s="2">
        <f t="shared" si="322"/>
        <v>58386</v>
      </c>
    </row>
    <row r="16385" spans="1:1" x14ac:dyDescent="0.35">
      <c r="A16385" s="2">
        <f t="shared" si="322"/>
        <v>58387</v>
      </c>
    </row>
    <row r="16386" spans="1:1" x14ac:dyDescent="0.35">
      <c r="A16386" s="2">
        <f t="shared" si="322"/>
        <v>58388</v>
      </c>
    </row>
    <row r="16387" spans="1:1" x14ac:dyDescent="0.35">
      <c r="A16387" s="2">
        <f t="shared" si="322"/>
        <v>58389</v>
      </c>
    </row>
    <row r="16388" spans="1:1" x14ac:dyDescent="0.35">
      <c r="A16388" s="2">
        <f t="shared" si="322"/>
        <v>58390</v>
      </c>
    </row>
    <row r="16389" spans="1:1" x14ac:dyDescent="0.35">
      <c r="A16389" s="2">
        <f t="shared" si="322"/>
        <v>58391</v>
      </c>
    </row>
    <row r="16390" spans="1:1" x14ac:dyDescent="0.35">
      <c r="A16390" s="2">
        <f t="shared" si="322"/>
        <v>58392</v>
      </c>
    </row>
    <row r="16391" spans="1:1" x14ac:dyDescent="0.35">
      <c r="A16391" s="2">
        <f t="shared" si="322"/>
        <v>58393</v>
      </c>
    </row>
    <row r="16392" spans="1:1" x14ac:dyDescent="0.35">
      <c r="A16392" s="2">
        <f t="shared" si="322"/>
        <v>58394</v>
      </c>
    </row>
    <row r="16393" spans="1:1" x14ac:dyDescent="0.35">
      <c r="A16393" s="2">
        <f t="shared" si="322"/>
        <v>58395</v>
      </c>
    </row>
    <row r="16394" spans="1:1" x14ac:dyDescent="0.35">
      <c r="A16394" s="2">
        <f t="shared" si="322"/>
        <v>58396</v>
      </c>
    </row>
    <row r="16395" spans="1:1" x14ac:dyDescent="0.35">
      <c r="A16395" s="2">
        <f t="shared" si="322"/>
        <v>58397</v>
      </c>
    </row>
    <row r="16396" spans="1:1" x14ac:dyDescent="0.35">
      <c r="A16396" s="2">
        <f t="shared" si="322"/>
        <v>58398</v>
      </c>
    </row>
    <row r="16397" spans="1:1" x14ac:dyDescent="0.35">
      <c r="A16397" s="2">
        <f t="shared" si="322"/>
        <v>58399</v>
      </c>
    </row>
    <row r="16398" spans="1:1" x14ac:dyDescent="0.35">
      <c r="A16398" s="2">
        <f t="shared" si="322"/>
        <v>58400</v>
      </c>
    </row>
    <row r="16399" spans="1:1" x14ac:dyDescent="0.35">
      <c r="A16399" s="2">
        <f t="shared" si="322"/>
        <v>58401</v>
      </c>
    </row>
    <row r="16400" spans="1:1" x14ac:dyDescent="0.35">
      <c r="A16400" s="2">
        <f t="shared" si="322"/>
        <v>58402</v>
      </c>
    </row>
    <row r="16401" spans="1:1" x14ac:dyDescent="0.35">
      <c r="A16401" s="2">
        <f t="shared" si="322"/>
        <v>58403</v>
      </c>
    </row>
    <row r="16402" spans="1:1" x14ac:dyDescent="0.35">
      <c r="A16402" s="2">
        <f t="shared" si="322"/>
        <v>58404</v>
      </c>
    </row>
    <row r="16403" spans="1:1" x14ac:dyDescent="0.35">
      <c r="A16403" s="2">
        <f t="shared" si="322"/>
        <v>58405</v>
      </c>
    </row>
    <row r="16404" spans="1:1" x14ac:dyDescent="0.35">
      <c r="A16404" s="2">
        <f t="shared" si="322"/>
        <v>58406</v>
      </c>
    </row>
    <row r="16405" spans="1:1" x14ac:dyDescent="0.35">
      <c r="A16405" s="2">
        <f t="shared" si="322"/>
        <v>58407</v>
      </c>
    </row>
    <row r="16406" spans="1:1" x14ac:dyDescent="0.35">
      <c r="A16406" s="2">
        <f t="shared" si="322"/>
        <v>58408</v>
      </c>
    </row>
    <row r="16407" spans="1:1" x14ac:dyDescent="0.35">
      <c r="A16407" s="2">
        <f t="shared" si="322"/>
        <v>58409</v>
      </c>
    </row>
    <row r="16408" spans="1:1" x14ac:dyDescent="0.35">
      <c r="A16408" s="2">
        <f t="shared" si="322"/>
        <v>58410</v>
      </c>
    </row>
    <row r="16409" spans="1:1" x14ac:dyDescent="0.35">
      <c r="A16409" s="2">
        <f t="shared" si="322"/>
        <v>58411</v>
      </c>
    </row>
    <row r="16410" spans="1:1" x14ac:dyDescent="0.35">
      <c r="A16410" s="2">
        <f t="shared" si="322"/>
        <v>58412</v>
      </c>
    </row>
    <row r="16411" spans="1:1" x14ac:dyDescent="0.35">
      <c r="A16411" s="2">
        <f t="shared" si="322"/>
        <v>58413</v>
      </c>
    </row>
    <row r="16412" spans="1:1" x14ac:dyDescent="0.35">
      <c r="A16412" s="2">
        <f t="shared" si="322"/>
        <v>58414</v>
      </c>
    </row>
    <row r="16413" spans="1:1" x14ac:dyDescent="0.35">
      <c r="A16413" s="2">
        <f t="shared" si="322"/>
        <v>58415</v>
      </c>
    </row>
    <row r="16414" spans="1:1" x14ac:dyDescent="0.35">
      <c r="A16414" s="2">
        <f t="shared" si="322"/>
        <v>58416</v>
      </c>
    </row>
    <row r="16415" spans="1:1" x14ac:dyDescent="0.35">
      <c r="A16415" s="2">
        <f t="shared" si="322"/>
        <v>58417</v>
      </c>
    </row>
    <row r="16416" spans="1:1" x14ac:dyDescent="0.35">
      <c r="A16416" s="2">
        <f t="shared" si="322"/>
        <v>58418</v>
      </c>
    </row>
    <row r="16417" spans="1:1" x14ac:dyDescent="0.35">
      <c r="A16417" s="2">
        <f t="shared" si="322"/>
        <v>58419</v>
      </c>
    </row>
    <row r="16418" spans="1:1" x14ac:dyDescent="0.35">
      <c r="A16418" s="2">
        <f t="shared" si="322"/>
        <v>58420</v>
      </c>
    </row>
    <row r="16419" spans="1:1" x14ac:dyDescent="0.35">
      <c r="A16419" s="2">
        <f t="shared" si="322"/>
        <v>58421</v>
      </c>
    </row>
    <row r="16420" spans="1:1" x14ac:dyDescent="0.35">
      <c r="A16420" s="2">
        <f t="shared" si="322"/>
        <v>58422</v>
      </c>
    </row>
    <row r="16421" spans="1:1" x14ac:dyDescent="0.35">
      <c r="A16421" s="2">
        <f t="shared" si="322"/>
        <v>58423</v>
      </c>
    </row>
    <row r="16422" spans="1:1" x14ac:dyDescent="0.35">
      <c r="A16422" s="2">
        <f t="shared" si="322"/>
        <v>58424</v>
      </c>
    </row>
    <row r="16423" spans="1:1" x14ac:dyDescent="0.35">
      <c r="A16423" s="2">
        <f t="shared" si="322"/>
        <v>58425</v>
      </c>
    </row>
    <row r="16424" spans="1:1" x14ac:dyDescent="0.35">
      <c r="A16424" s="2">
        <f t="shared" si="322"/>
        <v>58426</v>
      </c>
    </row>
    <row r="16425" spans="1:1" x14ac:dyDescent="0.35">
      <c r="A16425" s="2">
        <f t="shared" si="322"/>
        <v>58427</v>
      </c>
    </row>
    <row r="16426" spans="1:1" x14ac:dyDescent="0.35">
      <c r="A16426" s="2">
        <f t="shared" ref="A16426:A16489" si="323">A16425+1</f>
        <v>58428</v>
      </c>
    </row>
    <row r="16427" spans="1:1" x14ac:dyDescent="0.35">
      <c r="A16427" s="2">
        <f t="shared" si="323"/>
        <v>58429</v>
      </c>
    </row>
    <row r="16428" spans="1:1" x14ac:dyDescent="0.35">
      <c r="A16428" s="2">
        <f t="shared" si="323"/>
        <v>58430</v>
      </c>
    </row>
    <row r="16429" spans="1:1" x14ac:dyDescent="0.35">
      <c r="A16429" s="2">
        <f t="shared" si="323"/>
        <v>58431</v>
      </c>
    </row>
    <row r="16430" spans="1:1" x14ac:dyDescent="0.35">
      <c r="A16430" s="2">
        <f t="shared" si="323"/>
        <v>58432</v>
      </c>
    </row>
    <row r="16431" spans="1:1" x14ac:dyDescent="0.35">
      <c r="A16431" s="2">
        <f t="shared" si="323"/>
        <v>58433</v>
      </c>
    </row>
    <row r="16432" spans="1:1" x14ac:dyDescent="0.35">
      <c r="A16432" s="2">
        <f t="shared" si="323"/>
        <v>58434</v>
      </c>
    </row>
    <row r="16433" spans="1:1" x14ac:dyDescent="0.35">
      <c r="A16433" s="2">
        <f t="shared" si="323"/>
        <v>58435</v>
      </c>
    </row>
    <row r="16434" spans="1:1" x14ac:dyDescent="0.35">
      <c r="A16434" s="2">
        <f t="shared" si="323"/>
        <v>58436</v>
      </c>
    </row>
    <row r="16435" spans="1:1" x14ac:dyDescent="0.35">
      <c r="A16435" s="2">
        <f t="shared" si="323"/>
        <v>58437</v>
      </c>
    </row>
    <row r="16436" spans="1:1" x14ac:dyDescent="0.35">
      <c r="A16436" s="2">
        <f t="shared" si="323"/>
        <v>58438</v>
      </c>
    </row>
    <row r="16437" spans="1:1" x14ac:dyDescent="0.35">
      <c r="A16437" s="2">
        <f t="shared" si="323"/>
        <v>58439</v>
      </c>
    </row>
    <row r="16438" spans="1:1" x14ac:dyDescent="0.35">
      <c r="A16438" s="2">
        <f t="shared" si="323"/>
        <v>58440</v>
      </c>
    </row>
    <row r="16439" spans="1:1" x14ac:dyDescent="0.35">
      <c r="A16439" s="2">
        <f t="shared" si="323"/>
        <v>58441</v>
      </c>
    </row>
    <row r="16440" spans="1:1" x14ac:dyDescent="0.35">
      <c r="A16440" s="2">
        <f t="shared" si="323"/>
        <v>58442</v>
      </c>
    </row>
    <row r="16441" spans="1:1" x14ac:dyDescent="0.35">
      <c r="A16441" s="2">
        <f t="shared" si="323"/>
        <v>58443</v>
      </c>
    </row>
    <row r="16442" spans="1:1" x14ac:dyDescent="0.35">
      <c r="A16442" s="2">
        <f t="shared" si="323"/>
        <v>58444</v>
      </c>
    </row>
    <row r="16443" spans="1:1" x14ac:dyDescent="0.35">
      <c r="A16443" s="2">
        <f t="shared" si="323"/>
        <v>58445</v>
      </c>
    </row>
    <row r="16444" spans="1:1" x14ac:dyDescent="0.35">
      <c r="A16444" s="2">
        <f t="shared" si="323"/>
        <v>58446</v>
      </c>
    </row>
    <row r="16445" spans="1:1" x14ac:dyDescent="0.35">
      <c r="A16445" s="2">
        <f t="shared" si="323"/>
        <v>58447</v>
      </c>
    </row>
    <row r="16446" spans="1:1" x14ac:dyDescent="0.35">
      <c r="A16446" s="2">
        <f t="shared" si="323"/>
        <v>58448</v>
      </c>
    </row>
    <row r="16447" spans="1:1" x14ac:dyDescent="0.35">
      <c r="A16447" s="2">
        <f t="shared" si="323"/>
        <v>58449</v>
      </c>
    </row>
    <row r="16448" spans="1:1" x14ac:dyDescent="0.35">
      <c r="A16448" s="2">
        <f t="shared" si="323"/>
        <v>58450</v>
      </c>
    </row>
    <row r="16449" spans="1:1" x14ac:dyDescent="0.35">
      <c r="A16449" s="2">
        <f t="shared" si="323"/>
        <v>58451</v>
      </c>
    </row>
    <row r="16450" spans="1:1" x14ac:dyDescent="0.35">
      <c r="A16450" s="2">
        <f t="shared" si="323"/>
        <v>58452</v>
      </c>
    </row>
    <row r="16451" spans="1:1" x14ac:dyDescent="0.35">
      <c r="A16451" s="2">
        <f t="shared" si="323"/>
        <v>58453</v>
      </c>
    </row>
    <row r="16452" spans="1:1" x14ac:dyDescent="0.35">
      <c r="A16452" s="2">
        <f t="shared" si="323"/>
        <v>58454</v>
      </c>
    </row>
    <row r="16453" spans="1:1" x14ac:dyDescent="0.35">
      <c r="A16453" s="2">
        <f t="shared" si="323"/>
        <v>58455</v>
      </c>
    </row>
    <row r="16454" spans="1:1" x14ac:dyDescent="0.35">
      <c r="A16454" s="2">
        <f t="shared" si="323"/>
        <v>58456</v>
      </c>
    </row>
    <row r="16455" spans="1:1" x14ac:dyDescent="0.35">
      <c r="A16455" s="2">
        <f t="shared" si="323"/>
        <v>58457</v>
      </c>
    </row>
    <row r="16456" spans="1:1" x14ac:dyDescent="0.35">
      <c r="A16456" s="2">
        <f t="shared" si="323"/>
        <v>58458</v>
      </c>
    </row>
    <row r="16457" spans="1:1" x14ac:dyDescent="0.35">
      <c r="A16457" s="2">
        <f t="shared" si="323"/>
        <v>58459</v>
      </c>
    </row>
    <row r="16458" spans="1:1" x14ac:dyDescent="0.35">
      <c r="A16458" s="2">
        <f t="shared" si="323"/>
        <v>58460</v>
      </c>
    </row>
    <row r="16459" spans="1:1" x14ac:dyDescent="0.35">
      <c r="A16459" s="2">
        <f t="shared" si="323"/>
        <v>58461</v>
      </c>
    </row>
    <row r="16460" spans="1:1" x14ac:dyDescent="0.35">
      <c r="A16460" s="2">
        <f t="shared" si="323"/>
        <v>58462</v>
      </c>
    </row>
    <row r="16461" spans="1:1" x14ac:dyDescent="0.35">
      <c r="A16461" s="2">
        <f t="shared" si="323"/>
        <v>58463</v>
      </c>
    </row>
    <row r="16462" spans="1:1" x14ac:dyDescent="0.35">
      <c r="A16462" s="2">
        <f t="shared" si="323"/>
        <v>58464</v>
      </c>
    </row>
    <row r="16463" spans="1:1" x14ac:dyDescent="0.35">
      <c r="A16463" s="2">
        <f t="shared" si="323"/>
        <v>58465</v>
      </c>
    </row>
    <row r="16464" spans="1:1" x14ac:dyDescent="0.35">
      <c r="A16464" s="2">
        <f t="shared" si="323"/>
        <v>58466</v>
      </c>
    </row>
    <row r="16465" spans="1:1" x14ac:dyDescent="0.35">
      <c r="A16465" s="2">
        <f t="shared" si="323"/>
        <v>58467</v>
      </c>
    </row>
    <row r="16466" spans="1:1" x14ac:dyDescent="0.35">
      <c r="A16466" s="2">
        <f t="shared" si="323"/>
        <v>58468</v>
      </c>
    </row>
    <row r="16467" spans="1:1" x14ac:dyDescent="0.35">
      <c r="A16467" s="2">
        <f t="shared" si="323"/>
        <v>58469</v>
      </c>
    </row>
    <row r="16468" spans="1:1" x14ac:dyDescent="0.35">
      <c r="A16468" s="2">
        <f t="shared" si="323"/>
        <v>58470</v>
      </c>
    </row>
    <row r="16469" spans="1:1" x14ac:dyDescent="0.35">
      <c r="A16469" s="2">
        <f t="shared" si="323"/>
        <v>58471</v>
      </c>
    </row>
    <row r="16470" spans="1:1" x14ac:dyDescent="0.35">
      <c r="A16470" s="2">
        <f t="shared" si="323"/>
        <v>58472</v>
      </c>
    </row>
    <row r="16471" spans="1:1" x14ac:dyDescent="0.35">
      <c r="A16471" s="2">
        <f t="shared" si="323"/>
        <v>58473</v>
      </c>
    </row>
    <row r="16472" spans="1:1" x14ac:dyDescent="0.35">
      <c r="A16472" s="2">
        <f t="shared" si="323"/>
        <v>58474</v>
      </c>
    </row>
    <row r="16473" spans="1:1" x14ac:dyDescent="0.35">
      <c r="A16473" s="2">
        <f t="shared" si="323"/>
        <v>58475</v>
      </c>
    </row>
    <row r="16474" spans="1:1" x14ac:dyDescent="0.35">
      <c r="A16474" s="2">
        <f t="shared" si="323"/>
        <v>58476</v>
      </c>
    </row>
    <row r="16475" spans="1:1" x14ac:dyDescent="0.35">
      <c r="A16475" s="2">
        <f t="shared" si="323"/>
        <v>58477</v>
      </c>
    </row>
    <row r="16476" spans="1:1" x14ac:dyDescent="0.35">
      <c r="A16476" s="2">
        <f t="shared" si="323"/>
        <v>58478</v>
      </c>
    </row>
    <row r="16477" spans="1:1" x14ac:dyDescent="0.35">
      <c r="A16477" s="2">
        <f t="shared" si="323"/>
        <v>58479</v>
      </c>
    </row>
    <row r="16478" spans="1:1" x14ac:dyDescent="0.35">
      <c r="A16478" s="2">
        <f t="shared" si="323"/>
        <v>58480</v>
      </c>
    </row>
    <row r="16479" spans="1:1" x14ac:dyDescent="0.35">
      <c r="A16479" s="2">
        <f t="shared" si="323"/>
        <v>58481</v>
      </c>
    </row>
    <row r="16480" spans="1:1" x14ac:dyDescent="0.35">
      <c r="A16480" s="2">
        <f t="shared" si="323"/>
        <v>58482</v>
      </c>
    </row>
    <row r="16481" spans="1:1" x14ac:dyDescent="0.35">
      <c r="A16481" s="2">
        <f t="shared" si="323"/>
        <v>58483</v>
      </c>
    </row>
    <row r="16482" spans="1:1" x14ac:dyDescent="0.35">
      <c r="A16482" s="2">
        <f t="shared" si="323"/>
        <v>58484</v>
      </c>
    </row>
    <row r="16483" spans="1:1" x14ac:dyDescent="0.35">
      <c r="A16483" s="2">
        <f t="shared" si="323"/>
        <v>58485</v>
      </c>
    </row>
    <row r="16484" spans="1:1" x14ac:dyDescent="0.35">
      <c r="A16484" s="2">
        <f t="shared" si="323"/>
        <v>58486</v>
      </c>
    </row>
    <row r="16485" spans="1:1" x14ac:dyDescent="0.35">
      <c r="A16485" s="2">
        <f t="shared" si="323"/>
        <v>58487</v>
      </c>
    </row>
    <row r="16486" spans="1:1" x14ac:dyDescent="0.35">
      <c r="A16486" s="2">
        <f t="shared" si="323"/>
        <v>58488</v>
      </c>
    </row>
    <row r="16487" spans="1:1" x14ac:dyDescent="0.35">
      <c r="A16487" s="2">
        <f t="shared" si="323"/>
        <v>58489</v>
      </c>
    </row>
    <row r="16488" spans="1:1" x14ac:dyDescent="0.35">
      <c r="A16488" s="2">
        <f t="shared" si="323"/>
        <v>58490</v>
      </c>
    </row>
    <row r="16489" spans="1:1" x14ac:dyDescent="0.35">
      <c r="A16489" s="2">
        <f t="shared" si="323"/>
        <v>58491</v>
      </c>
    </row>
    <row r="16490" spans="1:1" x14ac:dyDescent="0.35">
      <c r="A16490" s="2">
        <f t="shared" ref="A16490:A16553" si="324">A16489+1</f>
        <v>58492</v>
      </c>
    </row>
    <row r="16491" spans="1:1" x14ac:dyDescent="0.35">
      <c r="A16491" s="2">
        <f t="shared" si="324"/>
        <v>58493</v>
      </c>
    </row>
    <row r="16492" spans="1:1" x14ac:dyDescent="0.35">
      <c r="A16492" s="2">
        <f t="shared" si="324"/>
        <v>58494</v>
      </c>
    </row>
    <row r="16493" spans="1:1" x14ac:dyDescent="0.35">
      <c r="A16493" s="2">
        <f t="shared" si="324"/>
        <v>58495</v>
      </c>
    </row>
    <row r="16494" spans="1:1" x14ac:dyDescent="0.35">
      <c r="A16494" s="2">
        <f t="shared" si="324"/>
        <v>58496</v>
      </c>
    </row>
    <row r="16495" spans="1:1" x14ac:dyDescent="0.35">
      <c r="A16495" s="2">
        <f t="shared" si="324"/>
        <v>58497</v>
      </c>
    </row>
    <row r="16496" spans="1:1" x14ac:dyDescent="0.35">
      <c r="A16496" s="2">
        <f t="shared" si="324"/>
        <v>58498</v>
      </c>
    </row>
    <row r="16497" spans="1:1" x14ac:dyDescent="0.35">
      <c r="A16497" s="2">
        <f t="shared" si="324"/>
        <v>58499</v>
      </c>
    </row>
    <row r="16498" spans="1:1" x14ac:dyDescent="0.35">
      <c r="A16498" s="2">
        <f t="shared" si="324"/>
        <v>58500</v>
      </c>
    </row>
    <row r="16499" spans="1:1" x14ac:dyDescent="0.35">
      <c r="A16499" s="2">
        <f t="shared" si="324"/>
        <v>58501</v>
      </c>
    </row>
    <row r="16500" spans="1:1" x14ac:dyDescent="0.35">
      <c r="A16500" s="2">
        <f t="shared" si="324"/>
        <v>58502</v>
      </c>
    </row>
    <row r="16501" spans="1:1" x14ac:dyDescent="0.35">
      <c r="A16501" s="2">
        <f t="shared" si="324"/>
        <v>58503</v>
      </c>
    </row>
    <row r="16502" spans="1:1" x14ac:dyDescent="0.35">
      <c r="A16502" s="2">
        <f t="shared" si="324"/>
        <v>58504</v>
      </c>
    </row>
    <row r="16503" spans="1:1" x14ac:dyDescent="0.35">
      <c r="A16503" s="2">
        <f t="shared" si="324"/>
        <v>58505</v>
      </c>
    </row>
    <row r="16504" spans="1:1" x14ac:dyDescent="0.35">
      <c r="A16504" s="2">
        <f t="shared" si="324"/>
        <v>58506</v>
      </c>
    </row>
    <row r="16505" spans="1:1" x14ac:dyDescent="0.35">
      <c r="A16505" s="2">
        <f t="shared" si="324"/>
        <v>58507</v>
      </c>
    </row>
    <row r="16506" spans="1:1" x14ac:dyDescent="0.35">
      <c r="A16506" s="2">
        <f t="shared" si="324"/>
        <v>58508</v>
      </c>
    </row>
    <row r="16507" spans="1:1" x14ac:dyDescent="0.35">
      <c r="A16507" s="2">
        <f t="shared" si="324"/>
        <v>58509</v>
      </c>
    </row>
    <row r="16508" spans="1:1" x14ac:dyDescent="0.35">
      <c r="A16508" s="2">
        <f t="shared" si="324"/>
        <v>58510</v>
      </c>
    </row>
    <row r="16509" spans="1:1" x14ac:dyDescent="0.35">
      <c r="A16509" s="2">
        <f t="shared" si="324"/>
        <v>58511</v>
      </c>
    </row>
    <row r="16510" spans="1:1" x14ac:dyDescent="0.35">
      <c r="A16510" s="2">
        <f t="shared" si="324"/>
        <v>58512</v>
      </c>
    </row>
    <row r="16511" spans="1:1" x14ac:dyDescent="0.35">
      <c r="A16511" s="2">
        <f t="shared" si="324"/>
        <v>58513</v>
      </c>
    </row>
    <row r="16512" spans="1:1" x14ac:dyDescent="0.35">
      <c r="A16512" s="2">
        <f t="shared" si="324"/>
        <v>58514</v>
      </c>
    </row>
    <row r="16513" spans="1:1" x14ac:dyDescent="0.35">
      <c r="A16513" s="2">
        <f t="shared" si="324"/>
        <v>58515</v>
      </c>
    </row>
    <row r="16514" spans="1:1" x14ac:dyDescent="0.35">
      <c r="A16514" s="2">
        <f t="shared" si="324"/>
        <v>58516</v>
      </c>
    </row>
    <row r="16515" spans="1:1" x14ac:dyDescent="0.35">
      <c r="A16515" s="2">
        <f t="shared" si="324"/>
        <v>58517</v>
      </c>
    </row>
    <row r="16516" spans="1:1" x14ac:dyDescent="0.35">
      <c r="A16516" s="2">
        <f t="shared" si="324"/>
        <v>58518</v>
      </c>
    </row>
    <row r="16517" spans="1:1" x14ac:dyDescent="0.35">
      <c r="A16517" s="2">
        <f t="shared" si="324"/>
        <v>58519</v>
      </c>
    </row>
    <row r="16518" spans="1:1" x14ac:dyDescent="0.35">
      <c r="A16518" s="2">
        <f t="shared" si="324"/>
        <v>58520</v>
      </c>
    </row>
    <row r="16519" spans="1:1" x14ac:dyDescent="0.35">
      <c r="A16519" s="2">
        <f t="shared" si="324"/>
        <v>58521</v>
      </c>
    </row>
    <row r="16520" spans="1:1" x14ac:dyDescent="0.35">
      <c r="A16520" s="2">
        <f t="shared" si="324"/>
        <v>58522</v>
      </c>
    </row>
    <row r="16521" spans="1:1" x14ac:dyDescent="0.35">
      <c r="A16521" s="2">
        <f t="shared" si="324"/>
        <v>58523</v>
      </c>
    </row>
    <row r="16522" spans="1:1" x14ac:dyDescent="0.35">
      <c r="A16522" s="2">
        <f t="shared" si="324"/>
        <v>58524</v>
      </c>
    </row>
    <row r="16523" spans="1:1" x14ac:dyDescent="0.35">
      <c r="A16523" s="2">
        <f t="shared" si="324"/>
        <v>58525</v>
      </c>
    </row>
    <row r="16524" spans="1:1" x14ac:dyDescent="0.35">
      <c r="A16524" s="2">
        <f t="shared" si="324"/>
        <v>58526</v>
      </c>
    </row>
    <row r="16525" spans="1:1" x14ac:dyDescent="0.35">
      <c r="A16525" s="2">
        <f t="shared" si="324"/>
        <v>58527</v>
      </c>
    </row>
    <row r="16526" spans="1:1" x14ac:dyDescent="0.35">
      <c r="A16526" s="2">
        <f t="shared" si="324"/>
        <v>58528</v>
      </c>
    </row>
    <row r="16527" spans="1:1" x14ac:dyDescent="0.35">
      <c r="A16527" s="2">
        <f t="shared" si="324"/>
        <v>58529</v>
      </c>
    </row>
    <row r="16528" spans="1:1" x14ac:dyDescent="0.35">
      <c r="A16528" s="2">
        <f t="shared" si="324"/>
        <v>58530</v>
      </c>
    </row>
    <row r="16529" spans="1:1" x14ac:dyDescent="0.35">
      <c r="A16529" s="2">
        <f t="shared" si="324"/>
        <v>58531</v>
      </c>
    </row>
    <row r="16530" spans="1:1" x14ac:dyDescent="0.35">
      <c r="A16530" s="2">
        <f t="shared" si="324"/>
        <v>58532</v>
      </c>
    </row>
    <row r="16531" spans="1:1" x14ac:dyDescent="0.35">
      <c r="A16531" s="2">
        <f t="shared" si="324"/>
        <v>58533</v>
      </c>
    </row>
    <row r="16532" spans="1:1" x14ac:dyDescent="0.35">
      <c r="A16532" s="2">
        <f t="shared" si="324"/>
        <v>58534</v>
      </c>
    </row>
    <row r="16533" spans="1:1" x14ac:dyDescent="0.35">
      <c r="A16533" s="2">
        <f t="shared" si="324"/>
        <v>58535</v>
      </c>
    </row>
    <row r="16534" spans="1:1" x14ac:dyDescent="0.35">
      <c r="A16534" s="2">
        <f t="shared" si="324"/>
        <v>58536</v>
      </c>
    </row>
    <row r="16535" spans="1:1" x14ac:dyDescent="0.35">
      <c r="A16535" s="2">
        <f t="shared" si="324"/>
        <v>58537</v>
      </c>
    </row>
    <row r="16536" spans="1:1" x14ac:dyDescent="0.35">
      <c r="A16536" s="2">
        <f t="shared" si="324"/>
        <v>58538</v>
      </c>
    </row>
    <row r="16537" spans="1:1" x14ac:dyDescent="0.35">
      <c r="A16537" s="2">
        <f t="shared" si="324"/>
        <v>58539</v>
      </c>
    </row>
    <row r="16538" spans="1:1" x14ac:dyDescent="0.35">
      <c r="A16538" s="2">
        <f t="shared" si="324"/>
        <v>58540</v>
      </c>
    </row>
    <row r="16539" spans="1:1" x14ac:dyDescent="0.35">
      <c r="A16539" s="2">
        <f t="shared" si="324"/>
        <v>58541</v>
      </c>
    </row>
    <row r="16540" spans="1:1" x14ac:dyDescent="0.35">
      <c r="A16540" s="2">
        <f t="shared" si="324"/>
        <v>58542</v>
      </c>
    </row>
    <row r="16541" spans="1:1" x14ac:dyDescent="0.35">
      <c r="A16541" s="2">
        <f t="shared" si="324"/>
        <v>58543</v>
      </c>
    </row>
    <row r="16542" spans="1:1" x14ac:dyDescent="0.35">
      <c r="A16542" s="2">
        <f t="shared" si="324"/>
        <v>58544</v>
      </c>
    </row>
    <row r="16543" spans="1:1" x14ac:dyDescent="0.35">
      <c r="A16543" s="2">
        <f t="shared" si="324"/>
        <v>58545</v>
      </c>
    </row>
    <row r="16544" spans="1:1" x14ac:dyDescent="0.35">
      <c r="A16544" s="2">
        <f t="shared" si="324"/>
        <v>58546</v>
      </c>
    </row>
    <row r="16545" spans="1:1" x14ac:dyDescent="0.35">
      <c r="A16545" s="2">
        <f t="shared" si="324"/>
        <v>58547</v>
      </c>
    </row>
    <row r="16546" spans="1:1" x14ac:dyDescent="0.35">
      <c r="A16546" s="2">
        <f t="shared" si="324"/>
        <v>58548</v>
      </c>
    </row>
    <row r="16547" spans="1:1" x14ac:dyDescent="0.35">
      <c r="A16547" s="2">
        <f t="shared" si="324"/>
        <v>58549</v>
      </c>
    </row>
    <row r="16548" spans="1:1" x14ac:dyDescent="0.35">
      <c r="A16548" s="2">
        <f t="shared" si="324"/>
        <v>58550</v>
      </c>
    </row>
    <row r="16549" spans="1:1" x14ac:dyDescent="0.35">
      <c r="A16549" s="2">
        <f t="shared" si="324"/>
        <v>58551</v>
      </c>
    </row>
    <row r="16550" spans="1:1" x14ac:dyDescent="0.35">
      <c r="A16550" s="2">
        <f t="shared" si="324"/>
        <v>58552</v>
      </c>
    </row>
    <row r="16551" spans="1:1" x14ac:dyDescent="0.35">
      <c r="A16551" s="2">
        <f t="shared" si="324"/>
        <v>58553</v>
      </c>
    </row>
    <row r="16552" spans="1:1" x14ac:dyDescent="0.35">
      <c r="A16552" s="2">
        <f t="shared" si="324"/>
        <v>58554</v>
      </c>
    </row>
    <row r="16553" spans="1:1" x14ac:dyDescent="0.35">
      <c r="A16553" s="2">
        <f t="shared" si="324"/>
        <v>58555</v>
      </c>
    </row>
    <row r="16554" spans="1:1" x14ac:dyDescent="0.35">
      <c r="A16554" s="2">
        <f t="shared" ref="A16554:A16617" si="325">A16553+1</f>
        <v>58556</v>
      </c>
    </row>
    <row r="16555" spans="1:1" x14ac:dyDescent="0.35">
      <c r="A16555" s="2">
        <f t="shared" si="325"/>
        <v>58557</v>
      </c>
    </row>
    <row r="16556" spans="1:1" x14ac:dyDescent="0.35">
      <c r="A16556" s="2">
        <f t="shared" si="325"/>
        <v>58558</v>
      </c>
    </row>
    <row r="16557" spans="1:1" x14ac:dyDescent="0.35">
      <c r="A16557" s="2">
        <f t="shared" si="325"/>
        <v>58559</v>
      </c>
    </row>
    <row r="16558" spans="1:1" x14ac:dyDescent="0.35">
      <c r="A16558" s="2">
        <f t="shared" si="325"/>
        <v>58560</v>
      </c>
    </row>
    <row r="16559" spans="1:1" x14ac:dyDescent="0.35">
      <c r="A16559" s="2">
        <f t="shared" si="325"/>
        <v>58561</v>
      </c>
    </row>
    <row r="16560" spans="1:1" x14ac:dyDescent="0.35">
      <c r="A16560" s="2">
        <f t="shared" si="325"/>
        <v>58562</v>
      </c>
    </row>
    <row r="16561" spans="1:1" x14ac:dyDescent="0.35">
      <c r="A16561" s="2">
        <f t="shared" si="325"/>
        <v>58563</v>
      </c>
    </row>
    <row r="16562" spans="1:1" x14ac:dyDescent="0.35">
      <c r="A16562" s="2">
        <f t="shared" si="325"/>
        <v>58564</v>
      </c>
    </row>
    <row r="16563" spans="1:1" x14ac:dyDescent="0.35">
      <c r="A16563" s="2">
        <f t="shared" si="325"/>
        <v>58565</v>
      </c>
    </row>
    <row r="16564" spans="1:1" x14ac:dyDescent="0.35">
      <c r="A16564" s="2">
        <f t="shared" si="325"/>
        <v>58566</v>
      </c>
    </row>
    <row r="16565" spans="1:1" x14ac:dyDescent="0.35">
      <c r="A16565" s="2">
        <f t="shared" si="325"/>
        <v>58567</v>
      </c>
    </row>
    <row r="16566" spans="1:1" x14ac:dyDescent="0.35">
      <c r="A16566" s="2">
        <f t="shared" si="325"/>
        <v>58568</v>
      </c>
    </row>
    <row r="16567" spans="1:1" x14ac:dyDescent="0.35">
      <c r="A16567" s="2">
        <f t="shared" si="325"/>
        <v>58569</v>
      </c>
    </row>
    <row r="16568" spans="1:1" x14ac:dyDescent="0.35">
      <c r="A16568" s="2">
        <f t="shared" si="325"/>
        <v>58570</v>
      </c>
    </row>
    <row r="16569" spans="1:1" x14ac:dyDescent="0.35">
      <c r="A16569" s="2">
        <f t="shared" si="325"/>
        <v>58571</v>
      </c>
    </row>
    <row r="16570" spans="1:1" x14ac:dyDescent="0.35">
      <c r="A16570" s="2">
        <f t="shared" si="325"/>
        <v>58572</v>
      </c>
    </row>
    <row r="16571" spans="1:1" x14ac:dyDescent="0.35">
      <c r="A16571" s="2">
        <f t="shared" si="325"/>
        <v>58573</v>
      </c>
    </row>
    <row r="16572" spans="1:1" x14ac:dyDescent="0.35">
      <c r="A16572" s="2">
        <f t="shared" si="325"/>
        <v>58574</v>
      </c>
    </row>
    <row r="16573" spans="1:1" x14ac:dyDescent="0.35">
      <c r="A16573" s="2">
        <f t="shared" si="325"/>
        <v>58575</v>
      </c>
    </row>
    <row r="16574" spans="1:1" x14ac:dyDescent="0.35">
      <c r="A16574" s="2">
        <f t="shared" si="325"/>
        <v>58576</v>
      </c>
    </row>
    <row r="16575" spans="1:1" x14ac:dyDescent="0.35">
      <c r="A16575" s="2">
        <f t="shared" si="325"/>
        <v>58577</v>
      </c>
    </row>
    <row r="16576" spans="1:1" x14ac:dyDescent="0.35">
      <c r="A16576" s="2">
        <f t="shared" si="325"/>
        <v>58578</v>
      </c>
    </row>
    <row r="16577" spans="1:1" x14ac:dyDescent="0.35">
      <c r="A16577" s="2">
        <f t="shared" si="325"/>
        <v>58579</v>
      </c>
    </row>
    <row r="16578" spans="1:1" x14ac:dyDescent="0.35">
      <c r="A16578" s="2">
        <f t="shared" si="325"/>
        <v>58580</v>
      </c>
    </row>
    <row r="16579" spans="1:1" x14ac:dyDescent="0.35">
      <c r="A16579" s="2">
        <f t="shared" si="325"/>
        <v>58581</v>
      </c>
    </row>
    <row r="16580" spans="1:1" x14ac:dyDescent="0.35">
      <c r="A16580" s="2">
        <f t="shared" si="325"/>
        <v>58582</v>
      </c>
    </row>
    <row r="16581" spans="1:1" x14ac:dyDescent="0.35">
      <c r="A16581" s="2">
        <f t="shared" si="325"/>
        <v>58583</v>
      </c>
    </row>
    <row r="16582" spans="1:1" x14ac:dyDescent="0.35">
      <c r="A16582" s="2">
        <f t="shared" si="325"/>
        <v>58584</v>
      </c>
    </row>
    <row r="16583" spans="1:1" x14ac:dyDescent="0.35">
      <c r="A16583" s="2">
        <f t="shared" si="325"/>
        <v>58585</v>
      </c>
    </row>
    <row r="16584" spans="1:1" x14ac:dyDescent="0.35">
      <c r="A16584" s="2">
        <f t="shared" si="325"/>
        <v>58586</v>
      </c>
    </row>
    <row r="16585" spans="1:1" x14ac:dyDescent="0.35">
      <c r="A16585" s="2">
        <f t="shared" si="325"/>
        <v>58587</v>
      </c>
    </row>
    <row r="16586" spans="1:1" x14ac:dyDescent="0.35">
      <c r="A16586" s="2">
        <f t="shared" si="325"/>
        <v>58588</v>
      </c>
    </row>
    <row r="16587" spans="1:1" x14ac:dyDescent="0.35">
      <c r="A16587" s="2">
        <f t="shared" si="325"/>
        <v>58589</v>
      </c>
    </row>
    <row r="16588" spans="1:1" x14ac:dyDescent="0.35">
      <c r="A16588" s="2">
        <f t="shared" si="325"/>
        <v>58590</v>
      </c>
    </row>
    <row r="16589" spans="1:1" x14ac:dyDescent="0.35">
      <c r="A16589" s="2">
        <f t="shared" si="325"/>
        <v>58591</v>
      </c>
    </row>
    <row r="16590" spans="1:1" x14ac:dyDescent="0.35">
      <c r="A16590" s="2">
        <f t="shared" si="325"/>
        <v>58592</v>
      </c>
    </row>
    <row r="16591" spans="1:1" x14ac:dyDescent="0.35">
      <c r="A16591" s="2">
        <f t="shared" si="325"/>
        <v>58593</v>
      </c>
    </row>
    <row r="16592" spans="1:1" x14ac:dyDescent="0.35">
      <c r="A16592" s="2">
        <f t="shared" si="325"/>
        <v>58594</v>
      </c>
    </row>
    <row r="16593" spans="1:1" x14ac:dyDescent="0.35">
      <c r="A16593" s="2">
        <f t="shared" si="325"/>
        <v>58595</v>
      </c>
    </row>
    <row r="16594" spans="1:1" x14ac:dyDescent="0.35">
      <c r="A16594" s="2">
        <f t="shared" si="325"/>
        <v>58596</v>
      </c>
    </row>
    <row r="16595" spans="1:1" x14ac:dyDescent="0.35">
      <c r="A16595" s="2">
        <f t="shared" si="325"/>
        <v>58597</v>
      </c>
    </row>
    <row r="16596" spans="1:1" x14ac:dyDescent="0.35">
      <c r="A16596" s="2">
        <f t="shared" si="325"/>
        <v>58598</v>
      </c>
    </row>
    <row r="16597" spans="1:1" x14ac:dyDescent="0.35">
      <c r="A16597" s="2">
        <f t="shared" si="325"/>
        <v>58599</v>
      </c>
    </row>
    <row r="16598" spans="1:1" x14ac:dyDescent="0.35">
      <c r="A16598" s="2">
        <f t="shared" si="325"/>
        <v>58600</v>
      </c>
    </row>
    <row r="16599" spans="1:1" x14ac:dyDescent="0.35">
      <c r="A16599" s="2">
        <f t="shared" si="325"/>
        <v>58601</v>
      </c>
    </row>
    <row r="16600" spans="1:1" x14ac:dyDescent="0.35">
      <c r="A16600" s="2">
        <f t="shared" si="325"/>
        <v>58602</v>
      </c>
    </row>
    <row r="16601" spans="1:1" x14ac:dyDescent="0.35">
      <c r="A16601" s="2">
        <f t="shared" si="325"/>
        <v>58603</v>
      </c>
    </row>
    <row r="16602" spans="1:1" x14ac:dyDescent="0.35">
      <c r="A16602" s="2">
        <f t="shared" si="325"/>
        <v>58604</v>
      </c>
    </row>
    <row r="16603" spans="1:1" x14ac:dyDescent="0.35">
      <c r="A16603" s="2">
        <f t="shared" si="325"/>
        <v>58605</v>
      </c>
    </row>
    <row r="16604" spans="1:1" x14ac:dyDescent="0.35">
      <c r="A16604" s="2">
        <f t="shared" si="325"/>
        <v>58606</v>
      </c>
    </row>
    <row r="16605" spans="1:1" x14ac:dyDescent="0.35">
      <c r="A16605" s="2">
        <f t="shared" si="325"/>
        <v>58607</v>
      </c>
    </row>
    <row r="16606" spans="1:1" x14ac:dyDescent="0.35">
      <c r="A16606" s="2">
        <f t="shared" si="325"/>
        <v>58608</v>
      </c>
    </row>
    <row r="16607" spans="1:1" x14ac:dyDescent="0.35">
      <c r="A16607" s="2">
        <f t="shared" si="325"/>
        <v>58609</v>
      </c>
    </row>
    <row r="16608" spans="1:1" x14ac:dyDescent="0.35">
      <c r="A16608" s="2">
        <f t="shared" si="325"/>
        <v>58610</v>
      </c>
    </row>
    <row r="16609" spans="1:1" x14ac:dyDescent="0.35">
      <c r="A16609" s="2">
        <f t="shared" si="325"/>
        <v>58611</v>
      </c>
    </row>
    <row r="16610" spans="1:1" x14ac:dyDescent="0.35">
      <c r="A16610" s="2">
        <f t="shared" si="325"/>
        <v>58612</v>
      </c>
    </row>
    <row r="16611" spans="1:1" x14ac:dyDescent="0.35">
      <c r="A16611" s="2">
        <f t="shared" si="325"/>
        <v>58613</v>
      </c>
    </row>
    <row r="16612" spans="1:1" x14ac:dyDescent="0.35">
      <c r="A16612" s="2">
        <f t="shared" si="325"/>
        <v>58614</v>
      </c>
    </row>
    <row r="16613" spans="1:1" x14ac:dyDescent="0.35">
      <c r="A16613" s="2">
        <f t="shared" si="325"/>
        <v>58615</v>
      </c>
    </row>
    <row r="16614" spans="1:1" x14ac:dyDescent="0.35">
      <c r="A16614" s="2">
        <f t="shared" si="325"/>
        <v>58616</v>
      </c>
    </row>
    <row r="16615" spans="1:1" x14ac:dyDescent="0.35">
      <c r="A16615" s="2">
        <f t="shared" si="325"/>
        <v>58617</v>
      </c>
    </row>
    <row r="16616" spans="1:1" x14ac:dyDescent="0.35">
      <c r="A16616" s="2">
        <f t="shared" si="325"/>
        <v>58618</v>
      </c>
    </row>
    <row r="16617" spans="1:1" x14ac:dyDescent="0.35">
      <c r="A16617" s="2">
        <f t="shared" si="325"/>
        <v>58619</v>
      </c>
    </row>
    <row r="16618" spans="1:1" x14ac:dyDescent="0.35">
      <c r="A16618" s="2">
        <f t="shared" ref="A16618:A16681" si="326">A16617+1</f>
        <v>58620</v>
      </c>
    </row>
    <row r="16619" spans="1:1" x14ac:dyDescent="0.35">
      <c r="A16619" s="2">
        <f t="shared" si="326"/>
        <v>58621</v>
      </c>
    </row>
    <row r="16620" spans="1:1" x14ac:dyDescent="0.35">
      <c r="A16620" s="2">
        <f t="shared" si="326"/>
        <v>58622</v>
      </c>
    </row>
    <row r="16621" spans="1:1" x14ac:dyDescent="0.35">
      <c r="A16621" s="2">
        <f t="shared" si="326"/>
        <v>58623</v>
      </c>
    </row>
    <row r="16622" spans="1:1" x14ac:dyDescent="0.35">
      <c r="A16622" s="2">
        <f t="shared" si="326"/>
        <v>58624</v>
      </c>
    </row>
    <row r="16623" spans="1:1" x14ac:dyDescent="0.35">
      <c r="A16623" s="2">
        <f t="shared" si="326"/>
        <v>58625</v>
      </c>
    </row>
    <row r="16624" spans="1:1" x14ac:dyDescent="0.35">
      <c r="A16624" s="2">
        <f t="shared" si="326"/>
        <v>58626</v>
      </c>
    </row>
    <row r="16625" spans="1:1" x14ac:dyDescent="0.35">
      <c r="A16625" s="2">
        <f t="shared" si="326"/>
        <v>58627</v>
      </c>
    </row>
    <row r="16626" spans="1:1" x14ac:dyDescent="0.35">
      <c r="A16626" s="2">
        <f t="shared" si="326"/>
        <v>58628</v>
      </c>
    </row>
    <row r="16627" spans="1:1" x14ac:dyDescent="0.35">
      <c r="A16627" s="2">
        <f t="shared" si="326"/>
        <v>58629</v>
      </c>
    </row>
    <row r="16628" spans="1:1" x14ac:dyDescent="0.35">
      <c r="A16628" s="2">
        <f t="shared" si="326"/>
        <v>58630</v>
      </c>
    </row>
    <row r="16629" spans="1:1" x14ac:dyDescent="0.35">
      <c r="A16629" s="2">
        <f t="shared" si="326"/>
        <v>58631</v>
      </c>
    </row>
    <row r="16630" spans="1:1" x14ac:dyDescent="0.35">
      <c r="A16630" s="2">
        <f t="shared" si="326"/>
        <v>58632</v>
      </c>
    </row>
    <row r="16631" spans="1:1" x14ac:dyDescent="0.35">
      <c r="A16631" s="2">
        <f t="shared" si="326"/>
        <v>58633</v>
      </c>
    </row>
    <row r="16632" spans="1:1" x14ac:dyDescent="0.35">
      <c r="A16632" s="2">
        <f t="shared" si="326"/>
        <v>58634</v>
      </c>
    </row>
    <row r="16633" spans="1:1" x14ac:dyDescent="0.35">
      <c r="A16633" s="2">
        <f t="shared" si="326"/>
        <v>58635</v>
      </c>
    </row>
    <row r="16634" spans="1:1" x14ac:dyDescent="0.35">
      <c r="A16634" s="2">
        <f t="shared" si="326"/>
        <v>58636</v>
      </c>
    </row>
    <row r="16635" spans="1:1" x14ac:dyDescent="0.35">
      <c r="A16635" s="2">
        <f t="shared" si="326"/>
        <v>58637</v>
      </c>
    </row>
    <row r="16636" spans="1:1" x14ac:dyDescent="0.35">
      <c r="A16636" s="2">
        <f t="shared" si="326"/>
        <v>58638</v>
      </c>
    </row>
    <row r="16637" spans="1:1" x14ac:dyDescent="0.35">
      <c r="A16637" s="2">
        <f t="shared" si="326"/>
        <v>58639</v>
      </c>
    </row>
    <row r="16638" spans="1:1" x14ac:dyDescent="0.35">
      <c r="A16638" s="2">
        <f t="shared" si="326"/>
        <v>58640</v>
      </c>
    </row>
    <row r="16639" spans="1:1" x14ac:dyDescent="0.35">
      <c r="A16639" s="2">
        <f t="shared" si="326"/>
        <v>58641</v>
      </c>
    </row>
    <row r="16640" spans="1:1" x14ac:dyDescent="0.35">
      <c r="A16640" s="2">
        <f t="shared" si="326"/>
        <v>58642</v>
      </c>
    </row>
    <row r="16641" spans="1:1" x14ac:dyDescent="0.35">
      <c r="A16641" s="2">
        <f t="shared" si="326"/>
        <v>58643</v>
      </c>
    </row>
    <row r="16642" spans="1:1" x14ac:dyDescent="0.35">
      <c r="A16642" s="2">
        <f t="shared" si="326"/>
        <v>58644</v>
      </c>
    </row>
    <row r="16643" spans="1:1" x14ac:dyDescent="0.35">
      <c r="A16643" s="2">
        <f t="shared" si="326"/>
        <v>58645</v>
      </c>
    </row>
    <row r="16644" spans="1:1" x14ac:dyDescent="0.35">
      <c r="A16644" s="2">
        <f t="shared" si="326"/>
        <v>58646</v>
      </c>
    </row>
    <row r="16645" spans="1:1" x14ac:dyDescent="0.35">
      <c r="A16645" s="2">
        <f t="shared" si="326"/>
        <v>58647</v>
      </c>
    </row>
    <row r="16646" spans="1:1" x14ac:dyDescent="0.35">
      <c r="A16646" s="2">
        <f t="shared" si="326"/>
        <v>58648</v>
      </c>
    </row>
    <row r="16647" spans="1:1" x14ac:dyDescent="0.35">
      <c r="A16647" s="2">
        <f t="shared" si="326"/>
        <v>58649</v>
      </c>
    </row>
    <row r="16648" spans="1:1" x14ac:dyDescent="0.35">
      <c r="A16648" s="2">
        <f t="shared" si="326"/>
        <v>58650</v>
      </c>
    </row>
    <row r="16649" spans="1:1" x14ac:dyDescent="0.35">
      <c r="A16649" s="2">
        <f t="shared" si="326"/>
        <v>58651</v>
      </c>
    </row>
    <row r="16650" spans="1:1" x14ac:dyDescent="0.35">
      <c r="A16650" s="2">
        <f t="shared" si="326"/>
        <v>58652</v>
      </c>
    </row>
    <row r="16651" spans="1:1" x14ac:dyDescent="0.35">
      <c r="A16651" s="2">
        <f t="shared" si="326"/>
        <v>58653</v>
      </c>
    </row>
    <row r="16652" spans="1:1" x14ac:dyDescent="0.35">
      <c r="A16652" s="2">
        <f t="shared" si="326"/>
        <v>58654</v>
      </c>
    </row>
    <row r="16653" spans="1:1" x14ac:dyDescent="0.35">
      <c r="A16653" s="2">
        <f t="shared" si="326"/>
        <v>58655</v>
      </c>
    </row>
    <row r="16654" spans="1:1" x14ac:dyDescent="0.35">
      <c r="A16654" s="2">
        <f t="shared" si="326"/>
        <v>58656</v>
      </c>
    </row>
    <row r="16655" spans="1:1" x14ac:dyDescent="0.35">
      <c r="A16655" s="2">
        <f t="shared" si="326"/>
        <v>58657</v>
      </c>
    </row>
    <row r="16656" spans="1:1" x14ac:dyDescent="0.35">
      <c r="A16656" s="2">
        <f t="shared" si="326"/>
        <v>58658</v>
      </c>
    </row>
    <row r="16657" spans="1:1" x14ac:dyDescent="0.35">
      <c r="A16657" s="2">
        <f t="shared" si="326"/>
        <v>58659</v>
      </c>
    </row>
    <row r="16658" spans="1:1" x14ac:dyDescent="0.35">
      <c r="A16658" s="2">
        <f t="shared" si="326"/>
        <v>58660</v>
      </c>
    </row>
    <row r="16659" spans="1:1" x14ac:dyDescent="0.35">
      <c r="A16659" s="2">
        <f t="shared" si="326"/>
        <v>58661</v>
      </c>
    </row>
    <row r="16660" spans="1:1" x14ac:dyDescent="0.35">
      <c r="A16660" s="2">
        <f t="shared" si="326"/>
        <v>58662</v>
      </c>
    </row>
    <row r="16661" spans="1:1" x14ac:dyDescent="0.35">
      <c r="A16661" s="2">
        <f t="shared" si="326"/>
        <v>58663</v>
      </c>
    </row>
    <row r="16662" spans="1:1" x14ac:dyDescent="0.35">
      <c r="A16662" s="2">
        <f t="shared" si="326"/>
        <v>58664</v>
      </c>
    </row>
    <row r="16663" spans="1:1" x14ac:dyDescent="0.35">
      <c r="A16663" s="2">
        <f t="shared" si="326"/>
        <v>58665</v>
      </c>
    </row>
    <row r="16664" spans="1:1" x14ac:dyDescent="0.35">
      <c r="A16664" s="2">
        <f t="shared" si="326"/>
        <v>58666</v>
      </c>
    </row>
    <row r="16665" spans="1:1" x14ac:dyDescent="0.35">
      <c r="A16665" s="2">
        <f t="shared" si="326"/>
        <v>58667</v>
      </c>
    </row>
    <row r="16666" spans="1:1" x14ac:dyDescent="0.35">
      <c r="A16666" s="2">
        <f t="shared" si="326"/>
        <v>58668</v>
      </c>
    </row>
    <row r="16667" spans="1:1" x14ac:dyDescent="0.35">
      <c r="A16667" s="2">
        <f t="shared" si="326"/>
        <v>58669</v>
      </c>
    </row>
    <row r="16668" spans="1:1" x14ac:dyDescent="0.35">
      <c r="A16668" s="2">
        <f t="shared" si="326"/>
        <v>58670</v>
      </c>
    </row>
    <row r="16669" spans="1:1" x14ac:dyDescent="0.35">
      <c r="A16669" s="2">
        <f t="shared" si="326"/>
        <v>58671</v>
      </c>
    </row>
    <row r="16670" spans="1:1" x14ac:dyDescent="0.35">
      <c r="A16670" s="2">
        <f t="shared" si="326"/>
        <v>58672</v>
      </c>
    </row>
    <row r="16671" spans="1:1" x14ac:dyDescent="0.35">
      <c r="A16671" s="2">
        <f t="shared" si="326"/>
        <v>58673</v>
      </c>
    </row>
    <row r="16672" spans="1:1" x14ac:dyDescent="0.35">
      <c r="A16672" s="2">
        <f t="shared" si="326"/>
        <v>58674</v>
      </c>
    </row>
    <row r="16673" spans="1:1" x14ac:dyDescent="0.35">
      <c r="A16673" s="2">
        <f t="shared" si="326"/>
        <v>58675</v>
      </c>
    </row>
    <row r="16674" spans="1:1" x14ac:dyDescent="0.35">
      <c r="A16674" s="2">
        <f t="shared" si="326"/>
        <v>58676</v>
      </c>
    </row>
    <row r="16675" spans="1:1" x14ac:dyDescent="0.35">
      <c r="A16675" s="2">
        <f t="shared" si="326"/>
        <v>58677</v>
      </c>
    </row>
    <row r="16676" spans="1:1" x14ac:dyDescent="0.35">
      <c r="A16676" s="2">
        <f t="shared" si="326"/>
        <v>58678</v>
      </c>
    </row>
    <row r="16677" spans="1:1" x14ac:dyDescent="0.35">
      <c r="A16677" s="2">
        <f t="shared" si="326"/>
        <v>58679</v>
      </c>
    </row>
    <row r="16678" spans="1:1" x14ac:dyDescent="0.35">
      <c r="A16678" s="2">
        <f t="shared" si="326"/>
        <v>58680</v>
      </c>
    </row>
    <row r="16679" spans="1:1" x14ac:dyDescent="0.35">
      <c r="A16679" s="2">
        <f t="shared" si="326"/>
        <v>58681</v>
      </c>
    </row>
    <row r="16680" spans="1:1" x14ac:dyDescent="0.35">
      <c r="A16680" s="2">
        <f t="shared" si="326"/>
        <v>58682</v>
      </c>
    </row>
    <row r="16681" spans="1:1" x14ac:dyDescent="0.35">
      <c r="A16681" s="2">
        <f t="shared" si="326"/>
        <v>58683</v>
      </c>
    </row>
    <row r="16682" spans="1:1" x14ac:dyDescent="0.35">
      <c r="A16682" s="2">
        <f t="shared" ref="A16682:A16745" si="327">A16681+1</f>
        <v>58684</v>
      </c>
    </row>
    <row r="16683" spans="1:1" x14ac:dyDescent="0.35">
      <c r="A16683" s="2">
        <f t="shared" si="327"/>
        <v>58685</v>
      </c>
    </row>
    <row r="16684" spans="1:1" x14ac:dyDescent="0.35">
      <c r="A16684" s="2">
        <f t="shared" si="327"/>
        <v>58686</v>
      </c>
    </row>
    <row r="16685" spans="1:1" x14ac:dyDescent="0.35">
      <c r="A16685" s="2">
        <f t="shared" si="327"/>
        <v>58687</v>
      </c>
    </row>
    <row r="16686" spans="1:1" x14ac:dyDescent="0.35">
      <c r="A16686" s="2">
        <f t="shared" si="327"/>
        <v>58688</v>
      </c>
    </row>
    <row r="16687" spans="1:1" x14ac:dyDescent="0.35">
      <c r="A16687" s="2">
        <f t="shared" si="327"/>
        <v>58689</v>
      </c>
    </row>
    <row r="16688" spans="1:1" x14ac:dyDescent="0.35">
      <c r="A16688" s="2">
        <f t="shared" si="327"/>
        <v>58690</v>
      </c>
    </row>
    <row r="16689" spans="1:1" x14ac:dyDescent="0.35">
      <c r="A16689" s="2">
        <f t="shared" si="327"/>
        <v>58691</v>
      </c>
    </row>
    <row r="16690" spans="1:1" x14ac:dyDescent="0.35">
      <c r="A16690" s="2">
        <f t="shared" si="327"/>
        <v>58692</v>
      </c>
    </row>
    <row r="16691" spans="1:1" x14ac:dyDescent="0.35">
      <c r="A16691" s="2">
        <f t="shared" si="327"/>
        <v>58693</v>
      </c>
    </row>
    <row r="16692" spans="1:1" x14ac:dyDescent="0.35">
      <c r="A16692" s="2">
        <f t="shared" si="327"/>
        <v>58694</v>
      </c>
    </row>
    <row r="16693" spans="1:1" x14ac:dyDescent="0.35">
      <c r="A16693" s="2">
        <f t="shared" si="327"/>
        <v>58695</v>
      </c>
    </row>
    <row r="16694" spans="1:1" x14ac:dyDescent="0.35">
      <c r="A16694" s="2">
        <f t="shared" si="327"/>
        <v>58696</v>
      </c>
    </row>
    <row r="16695" spans="1:1" x14ac:dyDescent="0.35">
      <c r="A16695" s="2">
        <f t="shared" si="327"/>
        <v>58697</v>
      </c>
    </row>
    <row r="16696" spans="1:1" x14ac:dyDescent="0.35">
      <c r="A16696" s="2">
        <f t="shared" si="327"/>
        <v>58698</v>
      </c>
    </row>
    <row r="16697" spans="1:1" x14ac:dyDescent="0.35">
      <c r="A16697" s="2">
        <f t="shared" si="327"/>
        <v>58699</v>
      </c>
    </row>
    <row r="16698" spans="1:1" x14ac:dyDescent="0.35">
      <c r="A16698" s="2">
        <f t="shared" si="327"/>
        <v>58700</v>
      </c>
    </row>
    <row r="16699" spans="1:1" x14ac:dyDescent="0.35">
      <c r="A16699" s="2">
        <f t="shared" si="327"/>
        <v>58701</v>
      </c>
    </row>
    <row r="16700" spans="1:1" x14ac:dyDescent="0.35">
      <c r="A16700" s="2">
        <f t="shared" si="327"/>
        <v>58702</v>
      </c>
    </row>
    <row r="16701" spans="1:1" x14ac:dyDescent="0.35">
      <c r="A16701" s="2">
        <f t="shared" si="327"/>
        <v>58703</v>
      </c>
    </row>
    <row r="16702" spans="1:1" x14ac:dyDescent="0.35">
      <c r="A16702" s="2">
        <f t="shared" si="327"/>
        <v>58704</v>
      </c>
    </row>
    <row r="16703" spans="1:1" x14ac:dyDescent="0.35">
      <c r="A16703" s="2">
        <f t="shared" si="327"/>
        <v>58705</v>
      </c>
    </row>
    <row r="16704" spans="1:1" x14ac:dyDescent="0.35">
      <c r="A16704" s="2">
        <f t="shared" si="327"/>
        <v>58706</v>
      </c>
    </row>
    <row r="16705" spans="1:1" x14ac:dyDescent="0.35">
      <c r="A16705" s="2">
        <f t="shared" si="327"/>
        <v>58707</v>
      </c>
    </row>
    <row r="16706" spans="1:1" x14ac:dyDescent="0.35">
      <c r="A16706" s="2">
        <f t="shared" si="327"/>
        <v>58708</v>
      </c>
    </row>
    <row r="16707" spans="1:1" x14ac:dyDescent="0.35">
      <c r="A16707" s="2">
        <f t="shared" si="327"/>
        <v>58709</v>
      </c>
    </row>
    <row r="16708" spans="1:1" x14ac:dyDescent="0.35">
      <c r="A16708" s="2">
        <f t="shared" si="327"/>
        <v>58710</v>
      </c>
    </row>
    <row r="16709" spans="1:1" x14ac:dyDescent="0.35">
      <c r="A16709" s="2">
        <f t="shared" si="327"/>
        <v>58711</v>
      </c>
    </row>
    <row r="16710" spans="1:1" x14ac:dyDescent="0.35">
      <c r="A16710" s="2">
        <f t="shared" si="327"/>
        <v>58712</v>
      </c>
    </row>
    <row r="16711" spans="1:1" x14ac:dyDescent="0.35">
      <c r="A16711" s="2">
        <f t="shared" si="327"/>
        <v>58713</v>
      </c>
    </row>
    <row r="16712" spans="1:1" x14ac:dyDescent="0.35">
      <c r="A16712" s="2">
        <f t="shared" si="327"/>
        <v>58714</v>
      </c>
    </row>
    <row r="16713" spans="1:1" x14ac:dyDescent="0.35">
      <c r="A16713" s="2">
        <f t="shared" si="327"/>
        <v>58715</v>
      </c>
    </row>
    <row r="16714" spans="1:1" x14ac:dyDescent="0.35">
      <c r="A16714" s="2">
        <f t="shared" si="327"/>
        <v>58716</v>
      </c>
    </row>
    <row r="16715" spans="1:1" x14ac:dyDescent="0.35">
      <c r="A16715" s="2">
        <f t="shared" si="327"/>
        <v>58717</v>
      </c>
    </row>
    <row r="16716" spans="1:1" x14ac:dyDescent="0.35">
      <c r="A16716" s="2">
        <f t="shared" si="327"/>
        <v>58718</v>
      </c>
    </row>
    <row r="16717" spans="1:1" x14ac:dyDescent="0.35">
      <c r="A16717" s="2">
        <f t="shared" si="327"/>
        <v>58719</v>
      </c>
    </row>
    <row r="16718" spans="1:1" x14ac:dyDescent="0.35">
      <c r="A16718" s="2">
        <f t="shared" si="327"/>
        <v>58720</v>
      </c>
    </row>
    <row r="16719" spans="1:1" x14ac:dyDescent="0.35">
      <c r="A16719" s="2">
        <f t="shared" si="327"/>
        <v>58721</v>
      </c>
    </row>
    <row r="16720" spans="1:1" x14ac:dyDescent="0.35">
      <c r="A16720" s="2">
        <f t="shared" si="327"/>
        <v>58722</v>
      </c>
    </row>
    <row r="16721" spans="1:1" x14ac:dyDescent="0.35">
      <c r="A16721" s="2">
        <f t="shared" si="327"/>
        <v>58723</v>
      </c>
    </row>
    <row r="16722" spans="1:1" x14ac:dyDescent="0.35">
      <c r="A16722" s="2">
        <f t="shared" si="327"/>
        <v>58724</v>
      </c>
    </row>
    <row r="16723" spans="1:1" x14ac:dyDescent="0.35">
      <c r="A16723" s="2">
        <f t="shared" si="327"/>
        <v>58725</v>
      </c>
    </row>
    <row r="16724" spans="1:1" x14ac:dyDescent="0.35">
      <c r="A16724" s="2">
        <f t="shared" si="327"/>
        <v>58726</v>
      </c>
    </row>
    <row r="16725" spans="1:1" x14ac:dyDescent="0.35">
      <c r="A16725" s="2">
        <f t="shared" si="327"/>
        <v>58727</v>
      </c>
    </row>
    <row r="16726" spans="1:1" x14ac:dyDescent="0.35">
      <c r="A16726" s="2">
        <f t="shared" si="327"/>
        <v>58728</v>
      </c>
    </row>
    <row r="16727" spans="1:1" x14ac:dyDescent="0.35">
      <c r="A16727" s="2">
        <f t="shared" si="327"/>
        <v>58729</v>
      </c>
    </row>
    <row r="16728" spans="1:1" x14ac:dyDescent="0.35">
      <c r="A16728" s="2">
        <f t="shared" si="327"/>
        <v>58730</v>
      </c>
    </row>
    <row r="16729" spans="1:1" x14ac:dyDescent="0.35">
      <c r="A16729" s="2">
        <f t="shared" si="327"/>
        <v>58731</v>
      </c>
    </row>
    <row r="16730" spans="1:1" x14ac:dyDescent="0.35">
      <c r="A16730" s="2">
        <f t="shared" si="327"/>
        <v>58732</v>
      </c>
    </row>
    <row r="16731" spans="1:1" x14ac:dyDescent="0.35">
      <c r="A16731" s="2">
        <f t="shared" si="327"/>
        <v>58733</v>
      </c>
    </row>
    <row r="16732" spans="1:1" x14ac:dyDescent="0.35">
      <c r="A16732" s="2">
        <f t="shared" si="327"/>
        <v>58734</v>
      </c>
    </row>
    <row r="16733" spans="1:1" x14ac:dyDescent="0.35">
      <c r="A16733" s="2">
        <f t="shared" si="327"/>
        <v>58735</v>
      </c>
    </row>
    <row r="16734" spans="1:1" x14ac:dyDescent="0.35">
      <c r="A16734" s="2">
        <f t="shared" si="327"/>
        <v>58736</v>
      </c>
    </row>
    <row r="16735" spans="1:1" x14ac:dyDescent="0.35">
      <c r="A16735" s="2">
        <f t="shared" si="327"/>
        <v>58737</v>
      </c>
    </row>
    <row r="16736" spans="1:1" x14ac:dyDescent="0.35">
      <c r="A16736" s="2">
        <f t="shared" si="327"/>
        <v>58738</v>
      </c>
    </row>
    <row r="16737" spans="1:1" x14ac:dyDescent="0.35">
      <c r="A16737" s="2">
        <f t="shared" si="327"/>
        <v>58739</v>
      </c>
    </row>
    <row r="16738" spans="1:1" x14ac:dyDescent="0.35">
      <c r="A16738" s="2">
        <f t="shared" si="327"/>
        <v>58740</v>
      </c>
    </row>
    <row r="16739" spans="1:1" x14ac:dyDescent="0.35">
      <c r="A16739" s="2">
        <f t="shared" si="327"/>
        <v>58741</v>
      </c>
    </row>
    <row r="16740" spans="1:1" x14ac:dyDescent="0.35">
      <c r="A16740" s="2">
        <f t="shared" si="327"/>
        <v>58742</v>
      </c>
    </row>
    <row r="16741" spans="1:1" x14ac:dyDescent="0.35">
      <c r="A16741" s="2">
        <f t="shared" si="327"/>
        <v>58743</v>
      </c>
    </row>
    <row r="16742" spans="1:1" x14ac:dyDescent="0.35">
      <c r="A16742" s="2">
        <f t="shared" si="327"/>
        <v>58744</v>
      </c>
    </row>
    <row r="16743" spans="1:1" x14ac:dyDescent="0.35">
      <c r="A16743" s="2">
        <f t="shared" si="327"/>
        <v>58745</v>
      </c>
    </row>
    <row r="16744" spans="1:1" x14ac:dyDescent="0.35">
      <c r="A16744" s="2">
        <f t="shared" si="327"/>
        <v>58746</v>
      </c>
    </row>
    <row r="16745" spans="1:1" x14ac:dyDescent="0.35">
      <c r="A16745" s="2">
        <f t="shared" si="327"/>
        <v>58747</v>
      </c>
    </row>
    <row r="16746" spans="1:1" x14ac:dyDescent="0.35">
      <c r="A16746" s="2">
        <f t="shared" ref="A16746:A16809" si="328">A16745+1</f>
        <v>58748</v>
      </c>
    </row>
    <row r="16747" spans="1:1" x14ac:dyDescent="0.35">
      <c r="A16747" s="2">
        <f t="shared" si="328"/>
        <v>58749</v>
      </c>
    </row>
    <row r="16748" spans="1:1" x14ac:dyDescent="0.35">
      <c r="A16748" s="2">
        <f t="shared" si="328"/>
        <v>58750</v>
      </c>
    </row>
    <row r="16749" spans="1:1" x14ac:dyDescent="0.35">
      <c r="A16749" s="2">
        <f t="shared" si="328"/>
        <v>58751</v>
      </c>
    </row>
    <row r="16750" spans="1:1" x14ac:dyDescent="0.35">
      <c r="A16750" s="2">
        <f t="shared" si="328"/>
        <v>58752</v>
      </c>
    </row>
    <row r="16751" spans="1:1" x14ac:dyDescent="0.35">
      <c r="A16751" s="2">
        <f t="shared" si="328"/>
        <v>58753</v>
      </c>
    </row>
    <row r="16752" spans="1:1" x14ac:dyDescent="0.35">
      <c r="A16752" s="2">
        <f t="shared" si="328"/>
        <v>58754</v>
      </c>
    </row>
    <row r="16753" spans="1:1" x14ac:dyDescent="0.35">
      <c r="A16753" s="2">
        <f t="shared" si="328"/>
        <v>58755</v>
      </c>
    </row>
    <row r="16754" spans="1:1" x14ac:dyDescent="0.35">
      <c r="A16754" s="2">
        <f t="shared" si="328"/>
        <v>58756</v>
      </c>
    </row>
    <row r="16755" spans="1:1" x14ac:dyDescent="0.35">
      <c r="A16755" s="2">
        <f t="shared" si="328"/>
        <v>58757</v>
      </c>
    </row>
    <row r="16756" spans="1:1" x14ac:dyDescent="0.35">
      <c r="A16756" s="2">
        <f t="shared" si="328"/>
        <v>58758</v>
      </c>
    </row>
    <row r="16757" spans="1:1" x14ac:dyDescent="0.35">
      <c r="A16757" s="2">
        <f t="shared" si="328"/>
        <v>58759</v>
      </c>
    </row>
    <row r="16758" spans="1:1" x14ac:dyDescent="0.35">
      <c r="A16758" s="2">
        <f t="shared" si="328"/>
        <v>58760</v>
      </c>
    </row>
    <row r="16759" spans="1:1" x14ac:dyDescent="0.35">
      <c r="A16759" s="2">
        <f t="shared" si="328"/>
        <v>58761</v>
      </c>
    </row>
    <row r="16760" spans="1:1" x14ac:dyDescent="0.35">
      <c r="A16760" s="2">
        <f t="shared" si="328"/>
        <v>58762</v>
      </c>
    </row>
    <row r="16761" spans="1:1" x14ac:dyDescent="0.35">
      <c r="A16761" s="2">
        <f t="shared" si="328"/>
        <v>58763</v>
      </c>
    </row>
    <row r="16762" spans="1:1" x14ac:dyDescent="0.35">
      <c r="A16762" s="2">
        <f t="shared" si="328"/>
        <v>58764</v>
      </c>
    </row>
    <row r="16763" spans="1:1" x14ac:dyDescent="0.35">
      <c r="A16763" s="2">
        <f t="shared" si="328"/>
        <v>58765</v>
      </c>
    </row>
    <row r="16764" spans="1:1" x14ac:dyDescent="0.35">
      <c r="A16764" s="2">
        <f t="shared" si="328"/>
        <v>58766</v>
      </c>
    </row>
    <row r="16765" spans="1:1" x14ac:dyDescent="0.35">
      <c r="A16765" s="2">
        <f t="shared" si="328"/>
        <v>58767</v>
      </c>
    </row>
    <row r="16766" spans="1:1" x14ac:dyDescent="0.35">
      <c r="A16766" s="2">
        <f t="shared" si="328"/>
        <v>58768</v>
      </c>
    </row>
    <row r="16767" spans="1:1" x14ac:dyDescent="0.35">
      <c r="A16767" s="2">
        <f t="shared" si="328"/>
        <v>58769</v>
      </c>
    </row>
    <row r="16768" spans="1:1" x14ac:dyDescent="0.35">
      <c r="A16768" s="2">
        <f t="shared" si="328"/>
        <v>58770</v>
      </c>
    </row>
    <row r="16769" spans="1:1" x14ac:dyDescent="0.35">
      <c r="A16769" s="2">
        <f t="shared" si="328"/>
        <v>58771</v>
      </c>
    </row>
    <row r="16770" spans="1:1" x14ac:dyDescent="0.35">
      <c r="A16770" s="2">
        <f t="shared" si="328"/>
        <v>58772</v>
      </c>
    </row>
    <row r="16771" spans="1:1" x14ac:dyDescent="0.35">
      <c r="A16771" s="2">
        <f t="shared" si="328"/>
        <v>58773</v>
      </c>
    </row>
    <row r="16772" spans="1:1" x14ac:dyDescent="0.35">
      <c r="A16772" s="2">
        <f t="shared" si="328"/>
        <v>58774</v>
      </c>
    </row>
    <row r="16773" spans="1:1" x14ac:dyDescent="0.35">
      <c r="A16773" s="2">
        <f t="shared" si="328"/>
        <v>58775</v>
      </c>
    </row>
    <row r="16774" spans="1:1" x14ac:dyDescent="0.35">
      <c r="A16774" s="2">
        <f t="shared" si="328"/>
        <v>58776</v>
      </c>
    </row>
    <row r="16775" spans="1:1" x14ac:dyDescent="0.35">
      <c r="A16775" s="2">
        <f t="shared" si="328"/>
        <v>58777</v>
      </c>
    </row>
    <row r="16776" spans="1:1" x14ac:dyDescent="0.35">
      <c r="A16776" s="2">
        <f t="shared" si="328"/>
        <v>58778</v>
      </c>
    </row>
    <row r="16777" spans="1:1" x14ac:dyDescent="0.35">
      <c r="A16777" s="2">
        <f t="shared" si="328"/>
        <v>58779</v>
      </c>
    </row>
    <row r="16778" spans="1:1" x14ac:dyDescent="0.35">
      <c r="A16778" s="2">
        <f t="shared" si="328"/>
        <v>58780</v>
      </c>
    </row>
    <row r="16779" spans="1:1" x14ac:dyDescent="0.35">
      <c r="A16779" s="2">
        <f t="shared" si="328"/>
        <v>58781</v>
      </c>
    </row>
    <row r="16780" spans="1:1" x14ac:dyDescent="0.35">
      <c r="A16780" s="2">
        <f t="shared" si="328"/>
        <v>58782</v>
      </c>
    </row>
    <row r="16781" spans="1:1" x14ac:dyDescent="0.35">
      <c r="A16781" s="2">
        <f t="shared" si="328"/>
        <v>58783</v>
      </c>
    </row>
    <row r="16782" spans="1:1" x14ac:dyDescent="0.35">
      <c r="A16782" s="2">
        <f t="shared" si="328"/>
        <v>58784</v>
      </c>
    </row>
    <row r="16783" spans="1:1" x14ac:dyDescent="0.35">
      <c r="A16783" s="2">
        <f t="shared" si="328"/>
        <v>58785</v>
      </c>
    </row>
    <row r="16784" spans="1:1" x14ac:dyDescent="0.35">
      <c r="A16784" s="2">
        <f t="shared" si="328"/>
        <v>58786</v>
      </c>
    </row>
    <row r="16785" spans="1:1" x14ac:dyDescent="0.35">
      <c r="A16785" s="2">
        <f t="shared" si="328"/>
        <v>58787</v>
      </c>
    </row>
    <row r="16786" spans="1:1" x14ac:dyDescent="0.35">
      <c r="A16786" s="2">
        <f t="shared" si="328"/>
        <v>58788</v>
      </c>
    </row>
    <row r="16787" spans="1:1" x14ac:dyDescent="0.35">
      <c r="A16787" s="2">
        <f t="shared" si="328"/>
        <v>58789</v>
      </c>
    </row>
    <row r="16788" spans="1:1" x14ac:dyDescent="0.35">
      <c r="A16788" s="2">
        <f t="shared" si="328"/>
        <v>58790</v>
      </c>
    </row>
    <row r="16789" spans="1:1" x14ac:dyDescent="0.35">
      <c r="A16789" s="2">
        <f t="shared" si="328"/>
        <v>58791</v>
      </c>
    </row>
    <row r="16790" spans="1:1" x14ac:dyDescent="0.35">
      <c r="A16790" s="2">
        <f t="shared" si="328"/>
        <v>58792</v>
      </c>
    </row>
    <row r="16791" spans="1:1" x14ac:dyDescent="0.35">
      <c r="A16791" s="2">
        <f t="shared" si="328"/>
        <v>58793</v>
      </c>
    </row>
    <row r="16792" spans="1:1" x14ac:dyDescent="0.35">
      <c r="A16792" s="2">
        <f t="shared" si="328"/>
        <v>58794</v>
      </c>
    </row>
    <row r="16793" spans="1:1" x14ac:dyDescent="0.35">
      <c r="A16793" s="2">
        <f t="shared" si="328"/>
        <v>58795</v>
      </c>
    </row>
    <row r="16794" spans="1:1" x14ac:dyDescent="0.35">
      <c r="A16794" s="2">
        <f t="shared" si="328"/>
        <v>58796</v>
      </c>
    </row>
    <row r="16795" spans="1:1" x14ac:dyDescent="0.35">
      <c r="A16795" s="2">
        <f t="shared" si="328"/>
        <v>58797</v>
      </c>
    </row>
    <row r="16796" spans="1:1" x14ac:dyDescent="0.35">
      <c r="A16796" s="2">
        <f t="shared" si="328"/>
        <v>58798</v>
      </c>
    </row>
    <row r="16797" spans="1:1" x14ac:dyDescent="0.35">
      <c r="A16797" s="2">
        <f t="shared" si="328"/>
        <v>58799</v>
      </c>
    </row>
    <row r="16798" spans="1:1" x14ac:dyDescent="0.35">
      <c r="A16798" s="2">
        <f t="shared" si="328"/>
        <v>58800</v>
      </c>
    </row>
    <row r="16799" spans="1:1" x14ac:dyDescent="0.35">
      <c r="A16799" s="2">
        <f t="shared" si="328"/>
        <v>58801</v>
      </c>
    </row>
    <row r="16800" spans="1:1" x14ac:dyDescent="0.35">
      <c r="A16800" s="2">
        <f t="shared" si="328"/>
        <v>58802</v>
      </c>
    </row>
    <row r="16801" spans="1:1" x14ac:dyDescent="0.35">
      <c r="A16801" s="2">
        <f t="shared" si="328"/>
        <v>58803</v>
      </c>
    </row>
    <row r="16802" spans="1:1" x14ac:dyDescent="0.35">
      <c r="A16802" s="2">
        <f t="shared" si="328"/>
        <v>58804</v>
      </c>
    </row>
    <row r="16803" spans="1:1" x14ac:dyDescent="0.35">
      <c r="A16803" s="2">
        <f t="shared" si="328"/>
        <v>58805</v>
      </c>
    </row>
    <row r="16804" spans="1:1" x14ac:dyDescent="0.35">
      <c r="A16804" s="2">
        <f t="shared" si="328"/>
        <v>58806</v>
      </c>
    </row>
    <row r="16805" spans="1:1" x14ac:dyDescent="0.35">
      <c r="A16805" s="2">
        <f t="shared" si="328"/>
        <v>58807</v>
      </c>
    </row>
    <row r="16806" spans="1:1" x14ac:dyDescent="0.35">
      <c r="A16806" s="2">
        <f t="shared" si="328"/>
        <v>58808</v>
      </c>
    </row>
    <row r="16807" spans="1:1" x14ac:dyDescent="0.35">
      <c r="A16807" s="2">
        <f t="shared" si="328"/>
        <v>58809</v>
      </c>
    </row>
    <row r="16808" spans="1:1" x14ac:dyDescent="0.35">
      <c r="A16808" s="2">
        <f t="shared" si="328"/>
        <v>58810</v>
      </c>
    </row>
    <row r="16809" spans="1:1" x14ac:dyDescent="0.35">
      <c r="A16809" s="2">
        <f t="shared" si="328"/>
        <v>58811</v>
      </c>
    </row>
    <row r="16810" spans="1:1" x14ac:dyDescent="0.35">
      <c r="A16810" s="2">
        <f t="shared" ref="A16810:A16873" si="329">A16809+1</f>
        <v>58812</v>
      </c>
    </row>
    <row r="16811" spans="1:1" x14ac:dyDescent="0.35">
      <c r="A16811" s="2">
        <f t="shared" si="329"/>
        <v>58813</v>
      </c>
    </row>
    <row r="16812" spans="1:1" x14ac:dyDescent="0.35">
      <c r="A16812" s="2">
        <f t="shared" si="329"/>
        <v>58814</v>
      </c>
    </row>
    <row r="16813" spans="1:1" x14ac:dyDescent="0.35">
      <c r="A16813" s="2">
        <f t="shared" si="329"/>
        <v>58815</v>
      </c>
    </row>
    <row r="16814" spans="1:1" x14ac:dyDescent="0.35">
      <c r="A16814" s="2">
        <f t="shared" si="329"/>
        <v>58816</v>
      </c>
    </row>
    <row r="16815" spans="1:1" x14ac:dyDescent="0.35">
      <c r="A16815" s="2">
        <f t="shared" si="329"/>
        <v>58817</v>
      </c>
    </row>
    <row r="16816" spans="1:1" x14ac:dyDescent="0.35">
      <c r="A16816" s="2">
        <f t="shared" si="329"/>
        <v>58818</v>
      </c>
    </row>
    <row r="16817" spans="1:1" x14ac:dyDescent="0.35">
      <c r="A16817" s="2">
        <f t="shared" si="329"/>
        <v>58819</v>
      </c>
    </row>
    <row r="16818" spans="1:1" x14ac:dyDescent="0.35">
      <c r="A16818" s="2">
        <f t="shared" si="329"/>
        <v>58820</v>
      </c>
    </row>
    <row r="16819" spans="1:1" x14ac:dyDescent="0.35">
      <c r="A16819" s="2">
        <f t="shared" si="329"/>
        <v>58821</v>
      </c>
    </row>
    <row r="16820" spans="1:1" x14ac:dyDescent="0.35">
      <c r="A16820" s="2">
        <f t="shared" si="329"/>
        <v>58822</v>
      </c>
    </row>
    <row r="16821" spans="1:1" x14ac:dyDescent="0.35">
      <c r="A16821" s="2">
        <f t="shared" si="329"/>
        <v>58823</v>
      </c>
    </row>
    <row r="16822" spans="1:1" x14ac:dyDescent="0.35">
      <c r="A16822" s="2">
        <f t="shared" si="329"/>
        <v>58824</v>
      </c>
    </row>
    <row r="16823" spans="1:1" x14ac:dyDescent="0.35">
      <c r="A16823" s="2">
        <f t="shared" si="329"/>
        <v>58825</v>
      </c>
    </row>
    <row r="16824" spans="1:1" x14ac:dyDescent="0.35">
      <c r="A16824" s="2">
        <f t="shared" si="329"/>
        <v>58826</v>
      </c>
    </row>
    <row r="16825" spans="1:1" x14ac:dyDescent="0.35">
      <c r="A16825" s="2">
        <f t="shared" si="329"/>
        <v>58827</v>
      </c>
    </row>
    <row r="16826" spans="1:1" x14ac:dyDescent="0.35">
      <c r="A16826" s="2">
        <f t="shared" si="329"/>
        <v>58828</v>
      </c>
    </row>
    <row r="16827" spans="1:1" x14ac:dyDescent="0.35">
      <c r="A16827" s="2">
        <f t="shared" si="329"/>
        <v>58829</v>
      </c>
    </row>
    <row r="16828" spans="1:1" x14ac:dyDescent="0.35">
      <c r="A16828" s="2">
        <f t="shared" si="329"/>
        <v>58830</v>
      </c>
    </row>
    <row r="16829" spans="1:1" x14ac:dyDescent="0.35">
      <c r="A16829" s="2">
        <f t="shared" si="329"/>
        <v>58831</v>
      </c>
    </row>
    <row r="16830" spans="1:1" x14ac:dyDescent="0.35">
      <c r="A16830" s="2">
        <f t="shared" si="329"/>
        <v>58832</v>
      </c>
    </row>
    <row r="16831" spans="1:1" x14ac:dyDescent="0.35">
      <c r="A16831" s="2">
        <f t="shared" si="329"/>
        <v>58833</v>
      </c>
    </row>
    <row r="16832" spans="1:1" x14ac:dyDescent="0.35">
      <c r="A16832" s="2">
        <f t="shared" si="329"/>
        <v>58834</v>
      </c>
    </row>
    <row r="16833" spans="1:1" x14ac:dyDescent="0.35">
      <c r="A16833" s="2">
        <f t="shared" si="329"/>
        <v>58835</v>
      </c>
    </row>
    <row r="16834" spans="1:1" x14ac:dyDescent="0.35">
      <c r="A16834" s="2">
        <f t="shared" si="329"/>
        <v>58836</v>
      </c>
    </row>
    <row r="16835" spans="1:1" x14ac:dyDescent="0.35">
      <c r="A16835" s="2">
        <f t="shared" si="329"/>
        <v>58837</v>
      </c>
    </row>
    <row r="16836" spans="1:1" x14ac:dyDescent="0.35">
      <c r="A16836" s="2">
        <f t="shared" si="329"/>
        <v>58838</v>
      </c>
    </row>
    <row r="16837" spans="1:1" x14ac:dyDescent="0.35">
      <c r="A16837" s="2">
        <f t="shared" si="329"/>
        <v>58839</v>
      </c>
    </row>
    <row r="16838" spans="1:1" x14ac:dyDescent="0.35">
      <c r="A16838" s="2">
        <f t="shared" si="329"/>
        <v>58840</v>
      </c>
    </row>
    <row r="16839" spans="1:1" x14ac:dyDescent="0.35">
      <c r="A16839" s="2">
        <f t="shared" si="329"/>
        <v>58841</v>
      </c>
    </row>
    <row r="16840" spans="1:1" x14ac:dyDescent="0.35">
      <c r="A16840" s="2">
        <f t="shared" si="329"/>
        <v>58842</v>
      </c>
    </row>
    <row r="16841" spans="1:1" x14ac:dyDescent="0.35">
      <c r="A16841" s="2">
        <f t="shared" si="329"/>
        <v>58843</v>
      </c>
    </row>
    <row r="16842" spans="1:1" x14ac:dyDescent="0.35">
      <c r="A16842" s="2">
        <f t="shared" si="329"/>
        <v>58844</v>
      </c>
    </row>
    <row r="16843" spans="1:1" x14ac:dyDescent="0.35">
      <c r="A16843" s="2">
        <f t="shared" si="329"/>
        <v>58845</v>
      </c>
    </row>
    <row r="16844" spans="1:1" x14ac:dyDescent="0.35">
      <c r="A16844" s="2">
        <f t="shared" si="329"/>
        <v>58846</v>
      </c>
    </row>
    <row r="16845" spans="1:1" x14ac:dyDescent="0.35">
      <c r="A16845" s="2">
        <f t="shared" si="329"/>
        <v>58847</v>
      </c>
    </row>
    <row r="16846" spans="1:1" x14ac:dyDescent="0.35">
      <c r="A16846" s="2">
        <f t="shared" si="329"/>
        <v>58848</v>
      </c>
    </row>
    <row r="16847" spans="1:1" x14ac:dyDescent="0.35">
      <c r="A16847" s="2">
        <f t="shared" si="329"/>
        <v>58849</v>
      </c>
    </row>
    <row r="16848" spans="1:1" x14ac:dyDescent="0.35">
      <c r="A16848" s="2">
        <f t="shared" si="329"/>
        <v>58850</v>
      </c>
    </row>
    <row r="16849" spans="1:1" x14ac:dyDescent="0.35">
      <c r="A16849" s="2">
        <f t="shared" si="329"/>
        <v>58851</v>
      </c>
    </row>
    <row r="16850" spans="1:1" x14ac:dyDescent="0.35">
      <c r="A16850" s="2">
        <f t="shared" si="329"/>
        <v>58852</v>
      </c>
    </row>
    <row r="16851" spans="1:1" x14ac:dyDescent="0.35">
      <c r="A16851" s="2">
        <f t="shared" si="329"/>
        <v>58853</v>
      </c>
    </row>
    <row r="16852" spans="1:1" x14ac:dyDescent="0.35">
      <c r="A16852" s="2">
        <f t="shared" si="329"/>
        <v>58854</v>
      </c>
    </row>
    <row r="16853" spans="1:1" x14ac:dyDescent="0.35">
      <c r="A16853" s="2">
        <f t="shared" si="329"/>
        <v>58855</v>
      </c>
    </row>
    <row r="16854" spans="1:1" x14ac:dyDescent="0.35">
      <c r="A16854" s="2">
        <f t="shared" si="329"/>
        <v>58856</v>
      </c>
    </row>
    <row r="16855" spans="1:1" x14ac:dyDescent="0.35">
      <c r="A16855" s="2">
        <f t="shared" si="329"/>
        <v>58857</v>
      </c>
    </row>
    <row r="16856" spans="1:1" x14ac:dyDescent="0.35">
      <c r="A16856" s="2">
        <f t="shared" si="329"/>
        <v>58858</v>
      </c>
    </row>
    <row r="16857" spans="1:1" x14ac:dyDescent="0.35">
      <c r="A16857" s="2">
        <f t="shared" si="329"/>
        <v>58859</v>
      </c>
    </row>
    <row r="16858" spans="1:1" x14ac:dyDescent="0.35">
      <c r="A16858" s="2">
        <f t="shared" si="329"/>
        <v>58860</v>
      </c>
    </row>
    <row r="16859" spans="1:1" x14ac:dyDescent="0.35">
      <c r="A16859" s="2">
        <f t="shared" si="329"/>
        <v>58861</v>
      </c>
    </row>
    <row r="16860" spans="1:1" x14ac:dyDescent="0.35">
      <c r="A16860" s="2">
        <f t="shared" si="329"/>
        <v>58862</v>
      </c>
    </row>
    <row r="16861" spans="1:1" x14ac:dyDescent="0.35">
      <c r="A16861" s="2">
        <f t="shared" si="329"/>
        <v>58863</v>
      </c>
    </row>
    <row r="16862" spans="1:1" x14ac:dyDescent="0.35">
      <c r="A16862" s="2">
        <f t="shared" si="329"/>
        <v>58864</v>
      </c>
    </row>
    <row r="16863" spans="1:1" x14ac:dyDescent="0.35">
      <c r="A16863" s="2">
        <f t="shared" si="329"/>
        <v>58865</v>
      </c>
    </row>
    <row r="16864" spans="1:1" x14ac:dyDescent="0.35">
      <c r="A16864" s="2">
        <f t="shared" si="329"/>
        <v>58866</v>
      </c>
    </row>
    <row r="16865" spans="1:1" x14ac:dyDescent="0.35">
      <c r="A16865" s="2">
        <f t="shared" si="329"/>
        <v>58867</v>
      </c>
    </row>
    <row r="16866" spans="1:1" x14ac:dyDescent="0.35">
      <c r="A16866" s="2">
        <f t="shared" si="329"/>
        <v>58868</v>
      </c>
    </row>
    <row r="16867" spans="1:1" x14ac:dyDescent="0.35">
      <c r="A16867" s="2">
        <f t="shared" si="329"/>
        <v>58869</v>
      </c>
    </row>
    <row r="16868" spans="1:1" x14ac:dyDescent="0.35">
      <c r="A16868" s="2">
        <f t="shared" si="329"/>
        <v>58870</v>
      </c>
    </row>
    <row r="16869" spans="1:1" x14ac:dyDescent="0.35">
      <c r="A16869" s="2">
        <f t="shared" si="329"/>
        <v>58871</v>
      </c>
    </row>
    <row r="16870" spans="1:1" x14ac:dyDescent="0.35">
      <c r="A16870" s="2">
        <f t="shared" si="329"/>
        <v>58872</v>
      </c>
    </row>
    <row r="16871" spans="1:1" x14ac:dyDescent="0.35">
      <c r="A16871" s="2">
        <f t="shared" si="329"/>
        <v>58873</v>
      </c>
    </row>
    <row r="16872" spans="1:1" x14ac:dyDescent="0.35">
      <c r="A16872" s="2">
        <f t="shared" si="329"/>
        <v>58874</v>
      </c>
    </row>
    <row r="16873" spans="1:1" x14ac:dyDescent="0.35">
      <c r="A16873" s="2">
        <f t="shared" si="329"/>
        <v>58875</v>
      </c>
    </row>
    <row r="16874" spans="1:1" x14ac:dyDescent="0.35">
      <c r="A16874" s="2">
        <f t="shared" ref="A16874:A16937" si="330">A16873+1</f>
        <v>58876</v>
      </c>
    </row>
    <row r="16875" spans="1:1" x14ac:dyDescent="0.35">
      <c r="A16875" s="2">
        <f t="shared" si="330"/>
        <v>58877</v>
      </c>
    </row>
    <row r="16876" spans="1:1" x14ac:dyDescent="0.35">
      <c r="A16876" s="2">
        <f t="shared" si="330"/>
        <v>58878</v>
      </c>
    </row>
    <row r="16877" spans="1:1" x14ac:dyDescent="0.35">
      <c r="A16877" s="2">
        <f t="shared" si="330"/>
        <v>58879</v>
      </c>
    </row>
    <row r="16878" spans="1:1" x14ac:dyDescent="0.35">
      <c r="A16878" s="2">
        <f t="shared" si="330"/>
        <v>58880</v>
      </c>
    </row>
    <row r="16879" spans="1:1" x14ac:dyDescent="0.35">
      <c r="A16879" s="2">
        <f t="shared" si="330"/>
        <v>58881</v>
      </c>
    </row>
    <row r="16880" spans="1:1" x14ac:dyDescent="0.35">
      <c r="A16880" s="2">
        <f t="shared" si="330"/>
        <v>58882</v>
      </c>
    </row>
    <row r="16881" spans="1:1" x14ac:dyDescent="0.35">
      <c r="A16881" s="2">
        <f t="shared" si="330"/>
        <v>58883</v>
      </c>
    </row>
    <row r="16882" spans="1:1" x14ac:dyDescent="0.35">
      <c r="A16882" s="2">
        <f t="shared" si="330"/>
        <v>58884</v>
      </c>
    </row>
    <row r="16883" spans="1:1" x14ac:dyDescent="0.35">
      <c r="A16883" s="2">
        <f t="shared" si="330"/>
        <v>58885</v>
      </c>
    </row>
    <row r="16884" spans="1:1" x14ac:dyDescent="0.35">
      <c r="A16884" s="2">
        <f t="shared" si="330"/>
        <v>58886</v>
      </c>
    </row>
    <row r="16885" spans="1:1" x14ac:dyDescent="0.35">
      <c r="A16885" s="2">
        <f t="shared" si="330"/>
        <v>58887</v>
      </c>
    </row>
    <row r="16886" spans="1:1" x14ac:dyDescent="0.35">
      <c r="A16886" s="2">
        <f t="shared" si="330"/>
        <v>58888</v>
      </c>
    </row>
    <row r="16887" spans="1:1" x14ac:dyDescent="0.35">
      <c r="A16887" s="2">
        <f t="shared" si="330"/>
        <v>58889</v>
      </c>
    </row>
    <row r="16888" spans="1:1" x14ac:dyDescent="0.35">
      <c r="A16888" s="2">
        <f t="shared" si="330"/>
        <v>58890</v>
      </c>
    </row>
    <row r="16889" spans="1:1" x14ac:dyDescent="0.35">
      <c r="A16889" s="2">
        <f t="shared" si="330"/>
        <v>58891</v>
      </c>
    </row>
    <row r="16890" spans="1:1" x14ac:dyDescent="0.35">
      <c r="A16890" s="2">
        <f t="shared" si="330"/>
        <v>58892</v>
      </c>
    </row>
    <row r="16891" spans="1:1" x14ac:dyDescent="0.35">
      <c r="A16891" s="2">
        <f t="shared" si="330"/>
        <v>58893</v>
      </c>
    </row>
    <row r="16892" spans="1:1" x14ac:dyDescent="0.35">
      <c r="A16892" s="2">
        <f t="shared" si="330"/>
        <v>58894</v>
      </c>
    </row>
    <row r="16893" spans="1:1" x14ac:dyDescent="0.35">
      <c r="A16893" s="2">
        <f t="shared" si="330"/>
        <v>58895</v>
      </c>
    </row>
    <row r="16894" spans="1:1" x14ac:dyDescent="0.35">
      <c r="A16894" s="2">
        <f t="shared" si="330"/>
        <v>58896</v>
      </c>
    </row>
    <row r="16895" spans="1:1" x14ac:dyDescent="0.35">
      <c r="A16895" s="2">
        <f t="shared" si="330"/>
        <v>58897</v>
      </c>
    </row>
    <row r="16896" spans="1:1" x14ac:dyDescent="0.35">
      <c r="A16896" s="2">
        <f t="shared" si="330"/>
        <v>58898</v>
      </c>
    </row>
    <row r="16897" spans="1:1" x14ac:dyDescent="0.35">
      <c r="A16897" s="2">
        <f t="shared" si="330"/>
        <v>58899</v>
      </c>
    </row>
    <row r="16898" spans="1:1" x14ac:dyDescent="0.35">
      <c r="A16898" s="2">
        <f t="shared" si="330"/>
        <v>58900</v>
      </c>
    </row>
    <row r="16899" spans="1:1" x14ac:dyDescent="0.35">
      <c r="A16899" s="2">
        <f t="shared" si="330"/>
        <v>58901</v>
      </c>
    </row>
    <row r="16900" spans="1:1" x14ac:dyDescent="0.35">
      <c r="A16900" s="2">
        <f t="shared" si="330"/>
        <v>58902</v>
      </c>
    </row>
    <row r="16901" spans="1:1" x14ac:dyDescent="0.35">
      <c r="A16901" s="2">
        <f t="shared" si="330"/>
        <v>58903</v>
      </c>
    </row>
    <row r="16902" spans="1:1" x14ac:dyDescent="0.35">
      <c r="A16902" s="2">
        <f t="shared" si="330"/>
        <v>58904</v>
      </c>
    </row>
    <row r="16903" spans="1:1" x14ac:dyDescent="0.35">
      <c r="A16903" s="2">
        <f t="shared" si="330"/>
        <v>58905</v>
      </c>
    </row>
    <row r="16904" spans="1:1" x14ac:dyDescent="0.35">
      <c r="A16904" s="2">
        <f t="shared" si="330"/>
        <v>58906</v>
      </c>
    </row>
    <row r="16905" spans="1:1" x14ac:dyDescent="0.35">
      <c r="A16905" s="2">
        <f t="shared" si="330"/>
        <v>58907</v>
      </c>
    </row>
    <row r="16906" spans="1:1" x14ac:dyDescent="0.35">
      <c r="A16906" s="2">
        <f t="shared" si="330"/>
        <v>58908</v>
      </c>
    </row>
    <row r="16907" spans="1:1" x14ac:dyDescent="0.35">
      <c r="A16907" s="2">
        <f t="shared" si="330"/>
        <v>58909</v>
      </c>
    </row>
    <row r="16908" spans="1:1" x14ac:dyDescent="0.35">
      <c r="A16908" s="2">
        <f t="shared" si="330"/>
        <v>58910</v>
      </c>
    </row>
    <row r="16909" spans="1:1" x14ac:dyDescent="0.35">
      <c r="A16909" s="2">
        <f t="shared" si="330"/>
        <v>58911</v>
      </c>
    </row>
    <row r="16910" spans="1:1" x14ac:dyDescent="0.35">
      <c r="A16910" s="2">
        <f t="shared" si="330"/>
        <v>58912</v>
      </c>
    </row>
    <row r="16911" spans="1:1" x14ac:dyDescent="0.35">
      <c r="A16911" s="2">
        <f t="shared" si="330"/>
        <v>58913</v>
      </c>
    </row>
    <row r="16912" spans="1:1" x14ac:dyDescent="0.35">
      <c r="A16912" s="2">
        <f t="shared" si="330"/>
        <v>58914</v>
      </c>
    </row>
    <row r="16913" spans="1:1" x14ac:dyDescent="0.35">
      <c r="A16913" s="2">
        <f t="shared" si="330"/>
        <v>58915</v>
      </c>
    </row>
    <row r="16914" spans="1:1" x14ac:dyDescent="0.35">
      <c r="A16914" s="2">
        <f t="shared" si="330"/>
        <v>58916</v>
      </c>
    </row>
    <row r="16915" spans="1:1" x14ac:dyDescent="0.35">
      <c r="A16915" s="2">
        <f t="shared" si="330"/>
        <v>58917</v>
      </c>
    </row>
    <row r="16916" spans="1:1" x14ac:dyDescent="0.35">
      <c r="A16916" s="2">
        <f t="shared" si="330"/>
        <v>58918</v>
      </c>
    </row>
    <row r="16917" spans="1:1" x14ac:dyDescent="0.35">
      <c r="A16917" s="2">
        <f t="shared" si="330"/>
        <v>58919</v>
      </c>
    </row>
    <row r="16918" spans="1:1" x14ac:dyDescent="0.35">
      <c r="A16918" s="2">
        <f t="shared" si="330"/>
        <v>58920</v>
      </c>
    </row>
    <row r="16919" spans="1:1" x14ac:dyDescent="0.35">
      <c r="A16919" s="2">
        <f t="shared" si="330"/>
        <v>58921</v>
      </c>
    </row>
    <row r="16920" spans="1:1" x14ac:dyDescent="0.35">
      <c r="A16920" s="2">
        <f t="shared" si="330"/>
        <v>58922</v>
      </c>
    </row>
    <row r="16921" spans="1:1" x14ac:dyDescent="0.35">
      <c r="A16921" s="2">
        <f t="shared" si="330"/>
        <v>58923</v>
      </c>
    </row>
    <row r="16922" spans="1:1" x14ac:dyDescent="0.35">
      <c r="A16922" s="2">
        <f t="shared" si="330"/>
        <v>58924</v>
      </c>
    </row>
    <row r="16923" spans="1:1" x14ac:dyDescent="0.35">
      <c r="A16923" s="2">
        <f t="shared" si="330"/>
        <v>58925</v>
      </c>
    </row>
    <row r="16924" spans="1:1" x14ac:dyDescent="0.35">
      <c r="A16924" s="2">
        <f t="shared" si="330"/>
        <v>58926</v>
      </c>
    </row>
    <row r="16925" spans="1:1" x14ac:dyDescent="0.35">
      <c r="A16925" s="2">
        <f t="shared" si="330"/>
        <v>58927</v>
      </c>
    </row>
    <row r="16926" spans="1:1" x14ac:dyDescent="0.35">
      <c r="A16926" s="2">
        <f t="shared" si="330"/>
        <v>58928</v>
      </c>
    </row>
    <row r="16927" spans="1:1" x14ac:dyDescent="0.35">
      <c r="A16927" s="2">
        <f t="shared" si="330"/>
        <v>58929</v>
      </c>
    </row>
    <row r="16928" spans="1:1" x14ac:dyDescent="0.35">
      <c r="A16928" s="2">
        <f t="shared" si="330"/>
        <v>58930</v>
      </c>
    </row>
    <row r="16929" spans="1:1" x14ac:dyDescent="0.35">
      <c r="A16929" s="2">
        <f t="shared" si="330"/>
        <v>58931</v>
      </c>
    </row>
    <row r="16930" spans="1:1" x14ac:dyDescent="0.35">
      <c r="A16930" s="2">
        <f t="shared" si="330"/>
        <v>58932</v>
      </c>
    </row>
    <row r="16931" spans="1:1" x14ac:dyDescent="0.35">
      <c r="A16931" s="2">
        <f t="shared" si="330"/>
        <v>58933</v>
      </c>
    </row>
    <row r="16932" spans="1:1" x14ac:dyDescent="0.35">
      <c r="A16932" s="2">
        <f t="shared" si="330"/>
        <v>58934</v>
      </c>
    </row>
    <row r="16933" spans="1:1" x14ac:dyDescent="0.35">
      <c r="A16933" s="2">
        <f t="shared" si="330"/>
        <v>58935</v>
      </c>
    </row>
    <row r="16934" spans="1:1" x14ac:dyDescent="0.35">
      <c r="A16934" s="2">
        <f t="shared" si="330"/>
        <v>58936</v>
      </c>
    </row>
    <row r="16935" spans="1:1" x14ac:dyDescent="0.35">
      <c r="A16935" s="2">
        <f t="shared" si="330"/>
        <v>58937</v>
      </c>
    </row>
    <row r="16936" spans="1:1" x14ac:dyDescent="0.35">
      <c r="A16936" s="2">
        <f t="shared" si="330"/>
        <v>58938</v>
      </c>
    </row>
    <row r="16937" spans="1:1" x14ac:dyDescent="0.35">
      <c r="A16937" s="2">
        <f t="shared" si="330"/>
        <v>58939</v>
      </c>
    </row>
    <row r="16938" spans="1:1" x14ac:dyDescent="0.35">
      <c r="A16938" s="2">
        <f t="shared" ref="A16938:A17001" si="331">A16937+1</f>
        <v>58940</v>
      </c>
    </row>
    <row r="16939" spans="1:1" x14ac:dyDescent="0.35">
      <c r="A16939" s="2">
        <f t="shared" si="331"/>
        <v>58941</v>
      </c>
    </row>
    <row r="16940" spans="1:1" x14ac:dyDescent="0.35">
      <c r="A16940" s="2">
        <f t="shared" si="331"/>
        <v>58942</v>
      </c>
    </row>
    <row r="16941" spans="1:1" x14ac:dyDescent="0.35">
      <c r="A16941" s="2">
        <f t="shared" si="331"/>
        <v>58943</v>
      </c>
    </row>
    <row r="16942" spans="1:1" x14ac:dyDescent="0.35">
      <c r="A16942" s="2">
        <f t="shared" si="331"/>
        <v>58944</v>
      </c>
    </row>
    <row r="16943" spans="1:1" x14ac:dyDescent="0.35">
      <c r="A16943" s="2">
        <f t="shared" si="331"/>
        <v>58945</v>
      </c>
    </row>
    <row r="16944" spans="1:1" x14ac:dyDescent="0.35">
      <c r="A16944" s="2">
        <f t="shared" si="331"/>
        <v>58946</v>
      </c>
    </row>
    <row r="16945" spans="1:1" x14ac:dyDescent="0.35">
      <c r="A16945" s="2">
        <f t="shared" si="331"/>
        <v>58947</v>
      </c>
    </row>
    <row r="16946" spans="1:1" x14ac:dyDescent="0.35">
      <c r="A16946" s="2">
        <f t="shared" si="331"/>
        <v>58948</v>
      </c>
    </row>
    <row r="16947" spans="1:1" x14ac:dyDescent="0.35">
      <c r="A16947" s="2">
        <f t="shared" si="331"/>
        <v>58949</v>
      </c>
    </row>
    <row r="16948" spans="1:1" x14ac:dyDescent="0.35">
      <c r="A16948" s="2">
        <f t="shared" si="331"/>
        <v>58950</v>
      </c>
    </row>
    <row r="16949" spans="1:1" x14ac:dyDescent="0.35">
      <c r="A16949" s="2">
        <f t="shared" si="331"/>
        <v>58951</v>
      </c>
    </row>
    <row r="16950" spans="1:1" x14ac:dyDescent="0.35">
      <c r="A16950" s="2">
        <f t="shared" si="331"/>
        <v>58952</v>
      </c>
    </row>
    <row r="16951" spans="1:1" x14ac:dyDescent="0.35">
      <c r="A16951" s="2">
        <f t="shared" si="331"/>
        <v>58953</v>
      </c>
    </row>
    <row r="16952" spans="1:1" x14ac:dyDescent="0.35">
      <c r="A16952" s="2">
        <f t="shared" si="331"/>
        <v>58954</v>
      </c>
    </row>
    <row r="16953" spans="1:1" x14ac:dyDescent="0.35">
      <c r="A16953" s="2">
        <f t="shared" si="331"/>
        <v>58955</v>
      </c>
    </row>
    <row r="16954" spans="1:1" x14ac:dyDescent="0.35">
      <c r="A16954" s="2">
        <f t="shared" si="331"/>
        <v>58956</v>
      </c>
    </row>
    <row r="16955" spans="1:1" x14ac:dyDescent="0.35">
      <c r="A16955" s="2">
        <f t="shared" si="331"/>
        <v>58957</v>
      </c>
    </row>
    <row r="16956" spans="1:1" x14ac:dyDescent="0.35">
      <c r="A16956" s="2">
        <f t="shared" si="331"/>
        <v>58958</v>
      </c>
    </row>
    <row r="16957" spans="1:1" x14ac:dyDescent="0.35">
      <c r="A16957" s="2">
        <f t="shared" si="331"/>
        <v>58959</v>
      </c>
    </row>
    <row r="16958" spans="1:1" x14ac:dyDescent="0.35">
      <c r="A16958" s="2">
        <f t="shared" si="331"/>
        <v>58960</v>
      </c>
    </row>
    <row r="16959" spans="1:1" x14ac:dyDescent="0.35">
      <c r="A16959" s="2">
        <f t="shared" si="331"/>
        <v>58961</v>
      </c>
    </row>
    <row r="16960" spans="1:1" x14ac:dyDescent="0.35">
      <c r="A16960" s="2">
        <f t="shared" si="331"/>
        <v>58962</v>
      </c>
    </row>
    <row r="16961" spans="1:1" x14ac:dyDescent="0.35">
      <c r="A16961" s="2">
        <f t="shared" si="331"/>
        <v>58963</v>
      </c>
    </row>
    <row r="16962" spans="1:1" x14ac:dyDescent="0.35">
      <c r="A16962" s="2">
        <f t="shared" si="331"/>
        <v>58964</v>
      </c>
    </row>
    <row r="16963" spans="1:1" x14ac:dyDescent="0.35">
      <c r="A16963" s="2">
        <f t="shared" si="331"/>
        <v>58965</v>
      </c>
    </row>
    <row r="16964" spans="1:1" x14ac:dyDescent="0.35">
      <c r="A16964" s="2">
        <f t="shared" si="331"/>
        <v>58966</v>
      </c>
    </row>
    <row r="16965" spans="1:1" x14ac:dyDescent="0.35">
      <c r="A16965" s="2">
        <f t="shared" si="331"/>
        <v>58967</v>
      </c>
    </row>
    <row r="16966" spans="1:1" x14ac:dyDescent="0.35">
      <c r="A16966" s="2">
        <f t="shared" si="331"/>
        <v>58968</v>
      </c>
    </row>
    <row r="16967" spans="1:1" x14ac:dyDescent="0.35">
      <c r="A16967" s="2">
        <f t="shared" si="331"/>
        <v>58969</v>
      </c>
    </row>
    <row r="16968" spans="1:1" x14ac:dyDescent="0.35">
      <c r="A16968" s="2">
        <f t="shared" si="331"/>
        <v>58970</v>
      </c>
    </row>
    <row r="16969" spans="1:1" x14ac:dyDescent="0.35">
      <c r="A16969" s="2">
        <f t="shared" si="331"/>
        <v>58971</v>
      </c>
    </row>
    <row r="16970" spans="1:1" x14ac:dyDescent="0.35">
      <c r="A16970" s="2">
        <f t="shared" si="331"/>
        <v>58972</v>
      </c>
    </row>
    <row r="16971" spans="1:1" x14ac:dyDescent="0.35">
      <c r="A16971" s="2">
        <f t="shared" si="331"/>
        <v>58973</v>
      </c>
    </row>
    <row r="16972" spans="1:1" x14ac:dyDescent="0.35">
      <c r="A16972" s="2">
        <f t="shared" si="331"/>
        <v>58974</v>
      </c>
    </row>
    <row r="16973" spans="1:1" x14ac:dyDescent="0.35">
      <c r="A16973" s="2">
        <f t="shared" si="331"/>
        <v>58975</v>
      </c>
    </row>
    <row r="16974" spans="1:1" x14ac:dyDescent="0.35">
      <c r="A16974" s="2">
        <f t="shared" si="331"/>
        <v>58976</v>
      </c>
    </row>
    <row r="16975" spans="1:1" x14ac:dyDescent="0.35">
      <c r="A16975" s="2">
        <f t="shared" si="331"/>
        <v>58977</v>
      </c>
    </row>
    <row r="16976" spans="1:1" x14ac:dyDescent="0.35">
      <c r="A16976" s="2">
        <f t="shared" si="331"/>
        <v>58978</v>
      </c>
    </row>
    <row r="16977" spans="1:1" x14ac:dyDescent="0.35">
      <c r="A16977" s="2">
        <f t="shared" si="331"/>
        <v>58979</v>
      </c>
    </row>
    <row r="16978" spans="1:1" x14ac:dyDescent="0.35">
      <c r="A16978" s="2">
        <f t="shared" si="331"/>
        <v>58980</v>
      </c>
    </row>
    <row r="16979" spans="1:1" x14ac:dyDescent="0.35">
      <c r="A16979" s="2">
        <f t="shared" si="331"/>
        <v>58981</v>
      </c>
    </row>
    <row r="16980" spans="1:1" x14ac:dyDescent="0.35">
      <c r="A16980" s="2">
        <f t="shared" si="331"/>
        <v>58982</v>
      </c>
    </row>
    <row r="16981" spans="1:1" x14ac:dyDescent="0.35">
      <c r="A16981" s="2">
        <f t="shared" si="331"/>
        <v>58983</v>
      </c>
    </row>
    <row r="16982" spans="1:1" x14ac:dyDescent="0.35">
      <c r="A16982" s="2">
        <f t="shared" si="331"/>
        <v>58984</v>
      </c>
    </row>
    <row r="16983" spans="1:1" x14ac:dyDescent="0.35">
      <c r="A16983" s="2">
        <f t="shared" si="331"/>
        <v>58985</v>
      </c>
    </row>
    <row r="16984" spans="1:1" x14ac:dyDescent="0.35">
      <c r="A16984" s="2">
        <f t="shared" si="331"/>
        <v>58986</v>
      </c>
    </row>
    <row r="16985" spans="1:1" x14ac:dyDescent="0.35">
      <c r="A16985" s="2">
        <f t="shared" si="331"/>
        <v>58987</v>
      </c>
    </row>
    <row r="16986" spans="1:1" x14ac:dyDescent="0.35">
      <c r="A16986" s="2">
        <f t="shared" si="331"/>
        <v>58988</v>
      </c>
    </row>
    <row r="16987" spans="1:1" x14ac:dyDescent="0.35">
      <c r="A16987" s="2">
        <f t="shared" si="331"/>
        <v>58989</v>
      </c>
    </row>
    <row r="16988" spans="1:1" x14ac:dyDescent="0.35">
      <c r="A16988" s="2">
        <f t="shared" si="331"/>
        <v>58990</v>
      </c>
    </row>
    <row r="16989" spans="1:1" x14ac:dyDescent="0.35">
      <c r="A16989" s="2">
        <f t="shared" si="331"/>
        <v>58991</v>
      </c>
    </row>
    <row r="16990" spans="1:1" x14ac:dyDescent="0.35">
      <c r="A16990" s="2">
        <f t="shared" si="331"/>
        <v>58992</v>
      </c>
    </row>
    <row r="16991" spans="1:1" x14ac:dyDescent="0.35">
      <c r="A16991" s="2">
        <f t="shared" si="331"/>
        <v>58993</v>
      </c>
    </row>
    <row r="16992" spans="1:1" x14ac:dyDescent="0.35">
      <c r="A16992" s="2">
        <f t="shared" si="331"/>
        <v>58994</v>
      </c>
    </row>
    <row r="16993" spans="1:1" x14ac:dyDescent="0.35">
      <c r="A16993" s="2">
        <f t="shared" si="331"/>
        <v>58995</v>
      </c>
    </row>
    <row r="16994" spans="1:1" x14ac:dyDescent="0.35">
      <c r="A16994" s="2">
        <f t="shared" si="331"/>
        <v>58996</v>
      </c>
    </row>
    <row r="16995" spans="1:1" x14ac:dyDescent="0.35">
      <c r="A16995" s="2">
        <f t="shared" si="331"/>
        <v>58997</v>
      </c>
    </row>
    <row r="16996" spans="1:1" x14ac:dyDescent="0.35">
      <c r="A16996" s="2">
        <f t="shared" si="331"/>
        <v>58998</v>
      </c>
    </row>
    <row r="16997" spans="1:1" x14ac:dyDescent="0.35">
      <c r="A16997" s="2">
        <f t="shared" si="331"/>
        <v>58999</v>
      </c>
    </row>
    <row r="16998" spans="1:1" x14ac:dyDescent="0.35">
      <c r="A16998" s="2">
        <f t="shared" si="331"/>
        <v>59000</v>
      </c>
    </row>
    <row r="16999" spans="1:1" x14ac:dyDescent="0.35">
      <c r="A16999" s="2">
        <f t="shared" si="331"/>
        <v>59001</v>
      </c>
    </row>
    <row r="17000" spans="1:1" x14ac:dyDescent="0.35">
      <c r="A17000" s="2">
        <f t="shared" si="331"/>
        <v>59002</v>
      </c>
    </row>
    <row r="17001" spans="1:1" x14ac:dyDescent="0.35">
      <c r="A17001" s="2">
        <f t="shared" si="331"/>
        <v>59003</v>
      </c>
    </row>
    <row r="17002" spans="1:1" x14ac:dyDescent="0.35">
      <c r="A17002" s="2">
        <f t="shared" ref="A17002:A17065" si="332">A17001+1</f>
        <v>59004</v>
      </c>
    </row>
    <row r="17003" spans="1:1" x14ac:dyDescent="0.35">
      <c r="A17003" s="2">
        <f t="shared" si="332"/>
        <v>59005</v>
      </c>
    </row>
    <row r="17004" spans="1:1" x14ac:dyDescent="0.35">
      <c r="A17004" s="2">
        <f t="shared" si="332"/>
        <v>59006</v>
      </c>
    </row>
    <row r="17005" spans="1:1" x14ac:dyDescent="0.35">
      <c r="A17005" s="2">
        <f t="shared" si="332"/>
        <v>59007</v>
      </c>
    </row>
    <row r="17006" spans="1:1" x14ac:dyDescent="0.35">
      <c r="A17006" s="2">
        <f t="shared" si="332"/>
        <v>59008</v>
      </c>
    </row>
    <row r="17007" spans="1:1" x14ac:dyDescent="0.35">
      <c r="A17007" s="2">
        <f t="shared" si="332"/>
        <v>59009</v>
      </c>
    </row>
    <row r="17008" spans="1:1" x14ac:dyDescent="0.35">
      <c r="A17008" s="2">
        <f t="shared" si="332"/>
        <v>59010</v>
      </c>
    </row>
    <row r="17009" spans="1:1" x14ac:dyDescent="0.35">
      <c r="A17009" s="2">
        <f t="shared" si="332"/>
        <v>59011</v>
      </c>
    </row>
    <row r="17010" spans="1:1" x14ac:dyDescent="0.35">
      <c r="A17010" s="2">
        <f t="shared" si="332"/>
        <v>59012</v>
      </c>
    </row>
    <row r="17011" spans="1:1" x14ac:dyDescent="0.35">
      <c r="A17011" s="2">
        <f t="shared" si="332"/>
        <v>59013</v>
      </c>
    </row>
    <row r="17012" spans="1:1" x14ac:dyDescent="0.35">
      <c r="A17012" s="2">
        <f t="shared" si="332"/>
        <v>59014</v>
      </c>
    </row>
    <row r="17013" spans="1:1" x14ac:dyDescent="0.35">
      <c r="A17013" s="2">
        <f t="shared" si="332"/>
        <v>59015</v>
      </c>
    </row>
    <row r="17014" spans="1:1" x14ac:dyDescent="0.35">
      <c r="A17014" s="2">
        <f t="shared" si="332"/>
        <v>59016</v>
      </c>
    </row>
    <row r="17015" spans="1:1" x14ac:dyDescent="0.35">
      <c r="A17015" s="2">
        <f t="shared" si="332"/>
        <v>59017</v>
      </c>
    </row>
    <row r="17016" spans="1:1" x14ac:dyDescent="0.35">
      <c r="A17016" s="2">
        <f t="shared" si="332"/>
        <v>59018</v>
      </c>
    </row>
    <row r="17017" spans="1:1" x14ac:dyDescent="0.35">
      <c r="A17017" s="2">
        <f t="shared" si="332"/>
        <v>59019</v>
      </c>
    </row>
    <row r="17018" spans="1:1" x14ac:dyDescent="0.35">
      <c r="A17018" s="2">
        <f t="shared" si="332"/>
        <v>59020</v>
      </c>
    </row>
    <row r="17019" spans="1:1" x14ac:dyDescent="0.35">
      <c r="A17019" s="2">
        <f t="shared" si="332"/>
        <v>59021</v>
      </c>
    </row>
    <row r="17020" spans="1:1" x14ac:dyDescent="0.35">
      <c r="A17020" s="2">
        <f t="shared" si="332"/>
        <v>59022</v>
      </c>
    </row>
    <row r="17021" spans="1:1" x14ac:dyDescent="0.35">
      <c r="A17021" s="2">
        <f t="shared" si="332"/>
        <v>59023</v>
      </c>
    </row>
    <row r="17022" spans="1:1" x14ac:dyDescent="0.35">
      <c r="A17022" s="2">
        <f t="shared" si="332"/>
        <v>59024</v>
      </c>
    </row>
    <row r="17023" spans="1:1" x14ac:dyDescent="0.35">
      <c r="A17023" s="2">
        <f t="shared" si="332"/>
        <v>59025</v>
      </c>
    </row>
    <row r="17024" spans="1:1" x14ac:dyDescent="0.35">
      <c r="A17024" s="2">
        <f t="shared" si="332"/>
        <v>59026</v>
      </c>
    </row>
    <row r="17025" spans="1:1" x14ac:dyDescent="0.35">
      <c r="A17025" s="2">
        <f t="shared" si="332"/>
        <v>59027</v>
      </c>
    </row>
    <row r="17026" spans="1:1" x14ac:dyDescent="0.35">
      <c r="A17026" s="2">
        <f t="shared" si="332"/>
        <v>59028</v>
      </c>
    </row>
    <row r="17027" spans="1:1" x14ac:dyDescent="0.35">
      <c r="A17027" s="2">
        <f t="shared" si="332"/>
        <v>59029</v>
      </c>
    </row>
    <row r="17028" spans="1:1" x14ac:dyDescent="0.35">
      <c r="A17028" s="2">
        <f t="shared" si="332"/>
        <v>59030</v>
      </c>
    </row>
    <row r="17029" spans="1:1" x14ac:dyDescent="0.35">
      <c r="A17029" s="2">
        <f t="shared" si="332"/>
        <v>59031</v>
      </c>
    </row>
    <row r="17030" spans="1:1" x14ac:dyDescent="0.35">
      <c r="A17030" s="2">
        <f t="shared" si="332"/>
        <v>59032</v>
      </c>
    </row>
    <row r="17031" spans="1:1" x14ac:dyDescent="0.35">
      <c r="A17031" s="2">
        <f t="shared" si="332"/>
        <v>59033</v>
      </c>
    </row>
    <row r="17032" spans="1:1" x14ac:dyDescent="0.35">
      <c r="A17032" s="2">
        <f t="shared" si="332"/>
        <v>59034</v>
      </c>
    </row>
    <row r="17033" spans="1:1" x14ac:dyDescent="0.35">
      <c r="A17033" s="2">
        <f t="shared" si="332"/>
        <v>59035</v>
      </c>
    </row>
    <row r="17034" spans="1:1" x14ac:dyDescent="0.35">
      <c r="A17034" s="2">
        <f t="shared" si="332"/>
        <v>59036</v>
      </c>
    </row>
    <row r="17035" spans="1:1" x14ac:dyDescent="0.35">
      <c r="A17035" s="2">
        <f t="shared" si="332"/>
        <v>59037</v>
      </c>
    </row>
    <row r="17036" spans="1:1" x14ac:dyDescent="0.35">
      <c r="A17036" s="2">
        <f t="shared" si="332"/>
        <v>59038</v>
      </c>
    </row>
    <row r="17037" spans="1:1" x14ac:dyDescent="0.35">
      <c r="A17037" s="2">
        <f t="shared" si="332"/>
        <v>59039</v>
      </c>
    </row>
    <row r="17038" spans="1:1" x14ac:dyDescent="0.35">
      <c r="A17038" s="2">
        <f t="shared" si="332"/>
        <v>59040</v>
      </c>
    </row>
    <row r="17039" spans="1:1" x14ac:dyDescent="0.35">
      <c r="A17039" s="2">
        <f t="shared" si="332"/>
        <v>59041</v>
      </c>
    </row>
    <row r="17040" spans="1:1" x14ac:dyDescent="0.35">
      <c r="A17040" s="2">
        <f t="shared" si="332"/>
        <v>59042</v>
      </c>
    </row>
    <row r="17041" spans="1:1" x14ac:dyDescent="0.35">
      <c r="A17041" s="2">
        <f t="shared" si="332"/>
        <v>59043</v>
      </c>
    </row>
    <row r="17042" spans="1:1" x14ac:dyDescent="0.35">
      <c r="A17042" s="2">
        <f t="shared" si="332"/>
        <v>59044</v>
      </c>
    </row>
    <row r="17043" spans="1:1" x14ac:dyDescent="0.35">
      <c r="A17043" s="2">
        <f t="shared" si="332"/>
        <v>59045</v>
      </c>
    </row>
    <row r="17044" spans="1:1" x14ac:dyDescent="0.35">
      <c r="A17044" s="2">
        <f t="shared" si="332"/>
        <v>59046</v>
      </c>
    </row>
    <row r="17045" spans="1:1" x14ac:dyDescent="0.35">
      <c r="A17045" s="2">
        <f t="shared" si="332"/>
        <v>59047</v>
      </c>
    </row>
    <row r="17046" spans="1:1" x14ac:dyDescent="0.35">
      <c r="A17046" s="2">
        <f t="shared" si="332"/>
        <v>59048</v>
      </c>
    </row>
    <row r="17047" spans="1:1" x14ac:dyDescent="0.35">
      <c r="A17047" s="2">
        <f t="shared" si="332"/>
        <v>59049</v>
      </c>
    </row>
    <row r="17048" spans="1:1" x14ac:dyDescent="0.35">
      <c r="A17048" s="2">
        <f t="shared" si="332"/>
        <v>59050</v>
      </c>
    </row>
    <row r="17049" spans="1:1" x14ac:dyDescent="0.35">
      <c r="A17049" s="2">
        <f t="shared" si="332"/>
        <v>59051</v>
      </c>
    </row>
    <row r="17050" spans="1:1" x14ac:dyDescent="0.35">
      <c r="A17050" s="2">
        <f t="shared" si="332"/>
        <v>59052</v>
      </c>
    </row>
    <row r="17051" spans="1:1" x14ac:dyDescent="0.35">
      <c r="A17051" s="2">
        <f t="shared" si="332"/>
        <v>59053</v>
      </c>
    </row>
    <row r="17052" spans="1:1" x14ac:dyDescent="0.35">
      <c r="A17052" s="2">
        <f t="shared" si="332"/>
        <v>59054</v>
      </c>
    </row>
    <row r="17053" spans="1:1" x14ac:dyDescent="0.35">
      <c r="A17053" s="2">
        <f t="shared" si="332"/>
        <v>59055</v>
      </c>
    </row>
    <row r="17054" spans="1:1" x14ac:dyDescent="0.35">
      <c r="A17054" s="2">
        <f t="shared" si="332"/>
        <v>59056</v>
      </c>
    </row>
    <row r="17055" spans="1:1" x14ac:dyDescent="0.35">
      <c r="A17055" s="2">
        <f t="shared" si="332"/>
        <v>59057</v>
      </c>
    </row>
    <row r="17056" spans="1:1" x14ac:dyDescent="0.35">
      <c r="A17056" s="2">
        <f t="shared" si="332"/>
        <v>59058</v>
      </c>
    </row>
    <row r="17057" spans="1:1" x14ac:dyDescent="0.35">
      <c r="A17057" s="2">
        <f t="shared" si="332"/>
        <v>59059</v>
      </c>
    </row>
    <row r="17058" spans="1:1" x14ac:dyDescent="0.35">
      <c r="A17058" s="2">
        <f t="shared" si="332"/>
        <v>59060</v>
      </c>
    </row>
    <row r="17059" spans="1:1" x14ac:dyDescent="0.35">
      <c r="A17059" s="2">
        <f t="shared" si="332"/>
        <v>59061</v>
      </c>
    </row>
    <row r="17060" spans="1:1" x14ac:dyDescent="0.35">
      <c r="A17060" s="2">
        <f t="shared" si="332"/>
        <v>59062</v>
      </c>
    </row>
    <row r="17061" spans="1:1" x14ac:dyDescent="0.35">
      <c r="A17061" s="2">
        <f t="shared" si="332"/>
        <v>59063</v>
      </c>
    </row>
    <row r="17062" spans="1:1" x14ac:dyDescent="0.35">
      <c r="A17062" s="2">
        <f t="shared" si="332"/>
        <v>59064</v>
      </c>
    </row>
    <row r="17063" spans="1:1" x14ac:dyDescent="0.35">
      <c r="A17063" s="2">
        <f t="shared" si="332"/>
        <v>59065</v>
      </c>
    </row>
    <row r="17064" spans="1:1" x14ac:dyDescent="0.35">
      <c r="A17064" s="2">
        <f t="shared" si="332"/>
        <v>59066</v>
      </c>
    </row>
    <row r="17065" spans="1:1" x14ac:dyDescent="0.35">
      <c r="A17065" s="2">
        <f t="shared" si="332"/>
        <v>59067</v>
      </c>
    </row>
    <row r="17066" spans="1:1" x14ac:dyDescent="0.35">
      <c r="A17066" s="2">
        <f t="shared" ref="A17066:A17129" si="333">A17065+1</f>
        <v>59068</v>
      </c>
    </row>
    <row r="17067" spans="1:1" x14ac:dyDescent="0.35">
      <c r="A17067" s="2">
        <f t="shared" si="333"/>
        <v>59069</v>
      </c>
    </row>
    <row r="17068" spans="1:1" x14ac:dyDescent="0.35">
      <c r="A17068" s="2">
        <f t="shared" si="333"/>
        <v>59070</v>
      </c>
    </row>
    <row r="17069" spans="1:1" x14ac:dyDescent="0.35">
      <c r="A17069" s="2">
        <f t="shared" si="333"/>
        <v>59071</v>
      </c>
    </row>
    <row r="17070" spans="1:1" x14ac:dyDescent="0.35">
      <c r="A17070" s="2">
        <f t="shared" si="333"/>
        <v>59072</v>
      </c>
    </row>
    <row r="17071" spans="1:1" x14ac:dyDescent="0.35">
      <c r="A17071" s="2">
        <f t="shared" si="333"/>
        <v>59073</v>
      </c>
    </row>
    <row r="17072" spans="1:1" x14ac:dyDescent="0.35">
      <c r="A17072" s="2">
        <f t="shared" si="333"/>
        <v>59074</v>
      </c>
    </row>
    <row r="17073" spans="1:1" x14ac:dyDescent="0.35">
      <c r="A17073" s="2">
        <f t="shared" si="333"/>
        <v>59075</v>
      </c>
    </row>
    <row r="17074" spans="1:1" x14ac:dyDescent="0.35">
      <c r="A17074" s="2">
        <f t="shared" si="333"/>
        <v>59076</v>
      </c>
    </row>
    <row r="17075" spans="1:1" x14ac:dyDescent="0.35">
      <c r="A17075" s="2">
        <f t="shared" si="333"/>
        <v>59077</v>
      </c>
    </row>
    <row r="17076" spans="1:1" x14ac:dyDescent="0.35">
      <c r="A17076" s="2">
        <f t="shared" si="333"/>
        <v>59078</v>
      </c>
    </row>
    <row r="17077" spans="1:1" x14ac:dyDescent="0.35">
      <c r="A17077" s="2">
        <f t="shared" si="333"/>
        <v>59079</v>
      </c>
    </row>
    <row r="17078" spans="1:1" x14ac:dyDescent="0.35">
      <c r="A17078" s="2">
        <f t="shared" si="333"/>
        <v>59080</v>
      </c>
    </row>
    <row r="17079" spans="1:1" x14ac:dyDescent="0.35">
      <c r="A17079" s="2">
        <f t="shared" si="333"/>
        <v>59081</v>
      </c>
    </row>
    <row r="17080" spans="1:1" x14ac:dyDescent="0.35">
      <c r="A17080" s="2">
        <f t="shared" si="333"/>
        <v>59082</v>
      </c>
    </row>
    <row r="17081" spans="1:1" x14ac:dyDescent="0.35">
      <c r="A17081" s="2">
        <f t="shared" si="333"/>
        <v>59083</v>
      </c>
    </row>
    <row r="17082" spans="1:1" x14ac:dyDescent="0.35">
      <c r="A17082" s="2">
        <f t="shared" si="333"/>
        <v>59084</v>
      </c>
    </row>
    <row r="17083" spans="1:1" x14ac:dyDescent="0.35">
      <c r="A17083" s="2">
        <f t="shared" si="333"/>
        <v>59085</v>
      </c>
    </row>
    <row r="17084" spans="1:1" x14ac:dyDescent="0.35">
      <c r="A17084" s="2">
        <f t="shared" si="333"/>
        <v>59086</v>
      </c>
    </row>
    <row r="17085" spans="1:1" x14ac:dyDescent="0.35">
      <c r="A17085" s="2">
        <f t="shared" si="333"/>
        <v>59087</v>
      </c>
    </row>
    <row r="17086" spans="1:1" x14ac:dyDescent="0.35">
      <c r="A17086" s="2">
        <f t="shared" si="333"/>
        <v>59088</v>
      </c>
    </row>
    <row r="17087" spans="1:1" x14ac:dyDescent="0.35">
      <c r="A17087" s="2">
        <f t="shared" si="333"/>
        <v>59089</v>
      </c>
    </row>
    <row r="17088" spans="1:1" x14ac:dyDescent="0.35">
      <c r="A17088" s="2">
        <f t="shared" si="333"/>
        <v>59090</v>
      </c>
    </row>
    <row r="17089" spans="1:1" x14ac:dyDescent="0.35">
      <c r="A17089" s="2">
        <f t="shared" si="333"/>
        <v>59091</v>
      </c>
    </row>
    <row r="17090" spans="1:1" x14ac:dyDescent="0.35">
      <c r="A17090" s="2">
        <f t="shared" si="333"/>
        <v>59092</v>
      </c>
    </row>
    <row r="17091" spans="1:1" x14ac:dyDescent="0.35">
      <c r="A17091" s="2">
        <f t="shared" si="333"/>
        <v>59093</v>
      </c>
    </row>
    <row r="17092" spans="1:1" x14ac:dyDescent="0.35">
      <c r="A17092" s="2">
        <f t="shared" si="333"/>
        <v>59094</v>
      </c>
    </row>
    <row r="17093" spans="1:1" x14ac:dyDescent="0.35">
      <c r="A17093" s="2">
        <f t="shared" si="333"/>
        <v>59095</v>
      </c>
    </row>
    <row r="17094" spans="1:1" x14ac:dyDescent="0.35">
      <c r="A17094" s="2">
        <f t="shared" si="333"/>
        <v>59096</v>
      </c>
    </row>
    <row r="17095" spans="1:1" x14ac:dyDescent="0.35">
      <c r="A17095" s="2">
        <f t="shared" si="333"/>
        <v>59097</v>
      </c>
    </row>
    <row r="17096" spans="1:1" x14ac:dyDescent="0.35">
      <c r="A17096" s="2">
        <f t="shared" si="333"/>
        <v>59098</v>
      </c>
    </row>
    <row r="17097" spans="1:1" x14ac:dyDescent="0.35">
      <c r="A17097" s="2">
        <f t="shared" si="333"/>
        <v>59099</v>
      </c>
    </row>
    <row r="17098" spans="1:1" x14ac:dyDescent="0.35">
      <c r="A17098" s="2">
        <f t="shared" si="333"/>
        <v>59100</v>
      </c>
    </row>
    <row r="17099" spans="1:1" x14ac:dyDescent="0.35">
      <c r="A17099" s="2">
        <f t="shared" si="333"/>
        <v>59101</v>
      </c>
    </row>
    <row r="17100" spans="1:1" x14ac:dyDescent="0.35">
      <c r="A17100" s="2">
        <f t="shared" si="333"/>
        <v>59102</v>
      </c>
    </row>
    <row r="17101" spans="1:1" x14ac:dyDescent="0.35">
      <c r="A17101" s="2">
        <f t="shared" si="333"/>
        <v>59103</v>
      </c>
    </row>
    <row r="17102" spans="1:1" x14ac:dyDescent="0.35">
      <c r="A17102" s="2">
        <f t="shared" si="333"/>
        <v>59104</v>
      </c>
    </row>
    <row r="17103" spans="1:1" x14ac:dyDescent="0.35">
      <c r="A17103" s="2">
        <f t="shared" si="333"/>
        <v>59105</v>
      </c>
    </row>
    <row r="17104" spans="1:1" x14ac:dyDescent="0.35">
      <c r="A17104" s="2">
        <f t="shared" si="333"/>
        <v>59106</v>
      </c>
    </row>
    <row r="17105" spans="1:1" x14ac:dyDescent="0.35">
      <c r="A17105" s="2">
        <f t="shared" si="333"/>
        <v>59107</v>
      </c>
    </row>
    <row r="17106" spans="1:1" x14ac:dyDescent="0.35">
      <c r="A17106" s="2">
        <f t="shared" si="333"/>
        <v>59108</v>
      </c>
    </row>
    <row r="17107" spans="1:1" x14ac:dyDescent="0.35">
      <c r="A17107" s="2">
        <f t="shared" si="333"/>
        <v>59109</v>
      </c>
    </row>
    <row r="17108" spans="1:1" x14ac:dyDescent="0.35">
      <c r="A17108" s="2">
        <f t="shared" si="333"/>
        <v>59110</v>
      </c>
    </row>
    <row r="17109" spans="1:1" x14ac:dyDescent="0.35">
      <c r="A17109" s="2">
        <f t="shared" si="333"/>
        <v>59111</v>
      </c>
    </row>
    <row r="17110" spans="1:1" x14ac:dyDescent="0.35">
      <c r="A17110" s="2">
        <f t="shared" si="333"/>
        <v>59112</v>
      </c>
    </row>
    <row r="17111" spans="1:1" x14ac:dyDescent="0.35">
      <c r="A17111" s="2">
        <f t="shared" si="333"/>
        <v>59113</v>
      </c>
    </row>
    <row r="17112" spans="1:1" x14ac:dyDescent="0.35">
      <c r="A17112" s="2">
        <f t="shared" si="333"/>
        <v>59114</v>
      </c>
    </row>
    <row r="17113" spans="1:1" x14ac:dyDescent="0.35">
      <c r="A17113" s="2">
        <f t="shared" si="333"/>
        <v>59115</v>
      </c>
    </row>
    <row r="17114" spans="1:1" x14ac:dyDescent="0.35">
      <c r="A17114" s="2">
        <f t="shared" si="333"/>
        <v>59116</v>
      </c>
    </row>
    <row r="17115" spans="1:1" x14ac:dyDescent="0.35">
      <c r="A17115" s="2">
        <f t="shared" si="333"/>
        <v>59117</v>
      </c>
    </row>
    <row r="17116" spans="1:1" x14ac:dyDescent="0.35">
      <c r="A17116" s="2">
        <f t="shared" si="333"/>
        <v>59118</v>
      </c>
    </row>
    <row r="17117" spans="1:1" x14ac:dyDescent="0.35">
      <c r="A17117" s="2">
        <f t="shared" si="333"/>
        <v>59119</v>
      </c>
    </row>
    <row r="17118" spans="1:1" x14ac:dyDescent="0.35">
      <c r="A17118" s="2">
        <f t="shared" si="333"/>
        <v>59120</v>
      </c>
    </row>
    <row r="17119" spans="1:1" x14ac:dyDescent="0.35">
      <c r="A17119" s="2">
        <f t="shared" si="333"/>
        <v>59121</v>
      </c>
    </row>
    <row r="17120" spans="1:1" x14ac:dyDescent="0.35">
      <c r="A17120" s="2">
        <f t="shared" si="333"/>
        <v>59122</v>
      </c>
    </row>
    <row r="17121" spans="1:1" x14ac:dyDescent="0.35">
      <c r="A17121" s="2">
        <f t="shared" si="333"/>
        <v>59123</v>
      </c>
    </row>
    <row r="17122" spans="1:1" x14ac:dyDescent="0.35">
      <c r="A17122" s="2">
        <f t="shared" si="333"/>
        <v>59124</v>
      </c>
    </row>
    <row r="17123" spans="1:1" x14ac:dyDescent="0.35">
      <c r="A17123" s="2">
        <f t="shared" si="333"/>
        <v>59125</v>
      </c>
    </row>
    <row r="17124" spans="1:1" x14ac:dyDescent="0.35">
      <c r="A17124" s="2">
        <f t="shared" si="333"/>
        <v>59126</v>
      </c>
    </row>
    <row r="17125" spans="1:1" x14ac:dyDescent="0.35">
      <c r="A17125" s="2">
        <f t="shared" si="333"/>
        <v>59127</v>
      </c>
    </row>
    <row r="17126" spans="1:1" x14ac:dyDescent="0.35">
      <c r="A17126" s="2">
        <f t="shared" si="333"/>
        <v>59128</v>
      </c>
    </row>
    <row r="17127" spans="1:1" x14ac:dyDescent="0.35">
      <c r="A17127" s="2">
        <f t="shared" si="333"/>
        <v>59129</v>
      </c>
    </row>
    <row r="17128" spans="1:1" x14ac:dyDescent="0.35">
      <c r="A17128" s="2">
        <f t="shared" si="333"/>
        <v>59130</v>
      </c>
    </row>
    <row r="17129" spans="1:1" x14ac:dyDescent="0.35">
      <c r="A17129" s="2">
        <f t="shared" si="333"/>
        <v>59131</v>
      </c>
    </row>
    <row r="17130" spans="1:1" x14ac:dyDescent="0.35">
      <c r="A17130" s="2">
        <f t="shared" ref="A17130:A17193" si="334">A17129+1</f>
        <v>59132</v>
      </c>
    </row>
    <row r="17131" spans="1:1" x14ac:dyDescent="0.35">
      <c r="A17131" s="2">
        <f t="shared" si="334"/>
        <v>59133</v>
      </c>
    </row>
    <row r="17132" spans="1:1" x14ac:dyDescent="0.35">
      <c r="A17132" s="2">
        <f t="shared" si="334"/>
        <v>59134</v>
      </c>
    </row>
    <row r="17133" spans="1:1" x14ac:dyDescent="0.35">
      <c r="A17133" s="2">
        <f t="shared" si="334"/>
        <v>59135</v>
      </c>
    </row>
    <row r="17134" spans="1:1" x14ac:dyDescent="0.35">
      <c r="A17134" s="2">
        <f t="shared" si="334"/>
        <v>59136</v>
      </c>
    </row>
    <row r="17135" spans="1:1" x14ac:dyDescent="0.35">
      <c r="A17135" s="2">
        <f t="shared" si="334"/>
        <v>59137</v>
      </c>
    </row>
    <row r="17136" spans="1:1" x14ac:dyDescent="0.35">
      <c r="A17136" s="2">
        <f t="shared" si="334"/>
        <v>59138</v>
      </c>
    </row>
    <row r="17137" spans="1:1" x14ac:dyDescent="0.35">
      <c r="A17137" s="2">
        <f t="shared" si="334"/>
        <v>59139</v>
      </c>
    </row>
    <row r="17138" spans="1:1" x14ac:dyDescent="0.35">
      <c r="A17138" s="2">
        <f t="shared" si="334"/>
        <v>59140</v>
      </c>
    </row>
    <row r="17139" spans="1:1" x14ac:dyDescent="0.35">
      <c r="A17139" s="2">
        <f t="shared" si="334"/>
        <v>59141</v>
      </c>
    </row>
    <row r="17140" spans="1:1" x14ac:dyDescent="0.35">
      <c r="A17140" s="2">
        <f t="shared" si="334"/>
        <v>59142</v>
      </c>
    </row>
    <row r="17141" spans="1:1" x14ac:dyDescent="0.35">
      <c r="A17141" s="2">
        <f t="shared" si="334"/>
        <v>59143</v>
      </c>
    </row>
    <row r="17142" spans="1:1" x14ac:dyDescent="0.35">
      <c r="A17142" s="2">
        <f t="shared" si="334"/>
        <v>59144</v>
      </c>
    </row>
    <row r="17143" spans="1:1" x14ac:dyDescent="0.35">
      <c r="A17143" s="2">
        <f t="shared" si="334"/>
        <v>59145</v>
      </c>
    </row>
    <row r="17144" spans="1:1" x14ac:dyDescent="0.35">
      <c r="A17144" s="2">
        <f t="shared" si="334"/>
        <v>59146</v>
      </c>
    </row>
    <row r="17145" spans="1:1" x14ac:dyDescent="0.35">
      <c r="A17145" s="2">
        <f t="shared" si="334"/>
        <v>59147</v>
      </c>
    </row>
    <row r="17146" spans="1:1" x14ac:dyDescent="0.35">
      <c r="A17146" s="2">
        <f t="shared" si="334"/>
        <v>59148</v>
      </c>
    </row>
    <row r="17147" spans="1:1" x14ac:dyDescent="0.35">
      <c r="A17147" s="2">
        <f t="shared" si="334"/>
        <v>59149</v>
      </c>
    </row>
    <row r="17148" spans="1:1" x14ac:dyDescent="0.35">
      <c r="A17148" s="2">
        <f t="shared" si="334"/>
        <v>59150</v>
      </c>
    </row>
    <row r="17149" spans="1:1" x14ac:dyDescent="0.35">
      <c r="A17149" s="2">
        <f t="shared" si="334"/>
        <v>59151</v>
      </c>
    </row>
    <row r="17150" spans="1:1" x14ac:dyDescent="0.35">
      <c r="A17150" s="2">
        <f t="shared" si="334"/>
        <v>59152</v>
      </c>
    </row>
    <row r="17151" spans="1:1" x14ac:dyDescent="0.35">
      <c r="A17151" s="2">
        <f t="shared" si="334"/>
        <v>59153</v>
      </c>
    </row>
    <row r="17152" spans="1:1" x14ac:dyDescent="0.35">
      <c r="A17152" s="2">
        <f t="shared" si="334"/>
        <v>59154</v>
      </c>
    </row>
    <row r="17153" spans="1:1" x14ac:dyDescent="0.35">
      <c r="A17153" s="2">
        <f t="shared" si="334"/>
        <v>59155</v>
      </c>
    </row>
    <row r="17154" spans="1:1" x14ac:dyDescent="0.35">
      <c r="A17154" s="2">
        <f t="shared" si="334"/>
        <v>59156</v>
      </c>
    </row>
    <row r="17155" spans="1:1" x14ac:dyDescent="0.35">
      <c r="A17155" s="2">
        <f t="shared" si="334"/>
        <v>59157</v>
      </c>
    </row>
    <row r="17156" spans="1:1" x14ac:dyDescent="0.35">
      <c r="A17156" s="2">
        <f t="shared" si="334"/>
        <v>59158</v>
      </c>
    </row>
    <row r="17157" spans="1:1" x14ac:dyDescent="0.35">
      <c r="A17157" s="2">
        <f t="shared" si="334"/>
        <v>59159</v>
      </c>
    </row>
    <row r="17158" spans="1:1" x14ac:dyDescent="0.35">
      <c r="A17158" s="2">
        <f t="shared" si="334"/>
        <v>59160</v>
      </c>
    </row>
    <row r="17159" spans="1:1" x14ac:dyDescent="0.35">
      <c r="A17159" s="2">
        <f t="shared" si="334"/>
        <v>59161</v>
      </c>
    </row>
    <row r="17160" spans="1:1" x14ac:dyDescent="0.35">
      <c r="A17160" s="2">
        <f t="shared" si="334"/>
        <v>59162</v>
      </c>
    </row>
    <row r="17161" spans="1:1" x14ac:dyDescent="0.35">
      <c r="A17161" s="2">
        <f t="shared" si="334"/>
        <v>59163</v>
      </c>
    </row>
    <row r="17162" spans="1:1" x14ac:dyDescent="0.35">
      <c r="A17162" s="2">
        <f t="shared" si="334"/>
        <v>59164</v>
      </c>
    </row>
    <row r="17163" spans="1:1" x14ac:dyDescent="0.35">
      <c r="A17163" s="2">
        <f t="shared" si="334"/>
        <v>59165</v>
      </c>
    </row>
    <row r="17164" spans="1:1" x14ac:dyDescent="0.35">
      <c r="A17164" s="2">
        <f t="shared" si="334"/>
        <v>59166</v>
      </c>
    </row>
    <row r="17165" spans="1:1" x14ac:dyDescent="0.35">
      <c r="A17165" s="2">
        <f t="shared" si="334"/>
        <v>59167</v>
      </c>
    </row>
    <row r="17166" spans="1:1" x14ac:dyDescent="0.35">
      <c r="A17166" s="2">
        <f t="shared" si="334"/>
        <v>59168</v>
      </c>
    </row>
    <row r="17167" spans="1:1" x14ac:dyDescent="0.35">
      <c r="A17167" s="2">
        <f t="shared" si="334"/>
        <v>59169</v>
      </c>
    </row>
    <row r="17168" spans="1:1" x14ac:dyDescent="0.35">
      <c r="A17168" s="2">
        <f t="shared" si="334"/>
        <v>59170</v>
      </c>
    </row>
    <row r="17169" spans="1:1" x14ac:dyDescent="0.35">
      <c r="A17169" s="2">
        <f t="shared" si="334"/>
        <v>59171</v>
      </c>
    </row>
    <row r="17170" spans="1:1" x14ac:dyDescent="0.35">
      <c r="A17170" s="2">
        <f t="shared" si="334"/>
        <v>59172</v>
      </c>
    </row>
    <row r="17171" spans="1:1" x14ac:dyDescent="0.35">
      <c r="A17171" s="2">
        <f t="shared" si="334"/>
        <v>59173</v>
      </c>
    </row>
    <row r="17172" spans="1:1" x14ac:dyDescent="0.35">
      <c r="A17172" s="2">
        <f t="shared" si="334"/>
        <v>59174</v>
      </c>
    </row>
    <row r="17173" spans="1:1" x14ac:dyDescent="0.35">
      <c r="A17173" s="2">
        <f t="shared" si="334"/>
        <v>59175</v>
      </c>
    </row>
    <row r="17174" spans="1:1" x14ac:dyDescent="0.35">
      <c r="A17174" s="2">
        <f t="shared" si="334"/>
        <v>59176</v>
      </c>
    </row>
    <row r="17175" spans="1:1" x14ac:dyDescent="0.35">
      <c r="A17175" s="2">
        <f t="shared" si="334"/>
        <v>59177</v>
      </c>
    </row>
    <row r="17176" spans="1:1" x14ac:dyDescent="0.35">
      <c r="A17176" s="2">
        <f t="shared" si="334"/>
        <v>59178</v>
      </c>
    </row>
    <row r="17177" spans="1:1" x14ac:dyDescent="0.35">
      <c r="A17177" s="2">
        <f t="shared" si="334"/>
        <v>59179</v>
      </c>
    </row>
    <row r="17178" spans="1:1" x14ac:dyDescent="0.35">
      <c r="A17178" s="2">
        <f t="shared" si="334"/>
        <v>59180</v>
      </c>
    </row>
    <row r="17179" spans="1:1" x14ac:dyDescent="0.35">
      <c r="A17179" s="2">
        <f t="shared" si="334"/>
        <v>59181</v>
      </c>
    </row>
    <row r="17180" spans="1:1" x14ac:dyDescent="0.35">
      <c r="A17180" s="2">
        <f t="shared" si="334"/>
        <v>59182</v>
      </c>
    </row>
    <row r="17181" spans="1:1" x14ac:dyDescent="0.35">
      <c r="A17181" s="2">
        <f t="shared" si="334"/>
        <v>59183</v>
      </c>
    </row>
    <row r="17182" spans="1:1" x14ac:dyDescent="0.35">
      <c r="A17182" s="2">
        <f t="shared" si="334"/>
        <v>59184</v>
      </c>
    </row>
    <row r="17183" spans="1:1" x14ac:dyDescent="0.35">
      <c r="A17183" s="2">
        <f t="shared" si="334"/>
        <v>59185</v>
      </c>
    </row>
    <row r="17184" spans="1:1" x14ac:dyDescent="0.35">
      <c r="A17184" s="2">
        <f t="shared" si="334"/>
        <v>59186</v>
      </c>
    </row>
    <row r="17185" spans="1:1" x14ac:dyDescent="0.35">
      <c r="A17185" s="2">
        <f t="shared" si="334"/>
        <v>59187</v>
      </c>
    </row>
    <row r="17186" spans="1:1" x14ac:dyDescent="0.35">
      <c r="A17186" s="2">
        <f t="shared" si="334"/>
        <v>59188</v>
      </c>
    </row>
    <row r="17187" spans="1:1" x14ac:dyDescent="0.35">
      <c r="A17187" s="2">
        <f t="shared" si="334"/>
        <v>59189</v>
      </c>
    </row>
    <row r="17188" spans="1:1" x14ac:dyDescent="0.35">
      <c r="A17188" s="2">
        <f t="shared" si="334"/>
        <v>59190</v>
      </c>
    </row>
    <row r="17189" spans="1:1" x14ac:dyDescent="0.35">
      <c r="A17189" s="2">
        <f t="shared" si="334"/>
        <v>59191</v>
      </c>
    </row>
    <row r="17190" spans="1:1" x14ac:dyDescent="0.35">
      <c r="A17190" s="2">
        <f t="shared" si="334"/>
        <v>59192</v>
      </c>
    </row>
    <row r="17191" spans="1:1" x14ac:dyDescent="0.35">
      <c r="A17191" s="2">
        <f t="shared" si="334"/>
        <v>59193</v>
      </c>
    </row>
    <row r="17192" spans="1:1" x14ac:dyDescent="0.35">
      <c r="A17192" s="2">
        <f t="shared" si="334"/>
        <v>59194</v>
      </c>
    </row>
    <row r="17193" spans="1:1" x14ac:dyDescent="0.35">
      <c r="A17193" s="2">
        <f t="shared" si="334"/>
        <v>59195</v>
      </c>
    </row>
    <row r="17194" spans="1:1" x14ac:dyDescent="0.35">
      <c r="A17194" s="2">
        <f t="shared" ref="A17194:A17257" si="335">A17193+1</f>
        <v>59196</v>
      </c>
    </row>
    <row r="17195" spans="1:1" x14ac:dyDescent="0.35">
      <c r="A17195" s="2">
        <f t="shared" si="335"/>
        <v>59197</v>
      </c>
    </row>
    <row r="17196" spans="1:1" x14ac:dyDescent="0.35">
      <c r="A17196" s="2">
        <f t="shared" si="335"/>
        <v>59198</v>
      </c>
    </row>
    <row r="17197" spans="1:1" x14ac:dyDescent="0.35">
      <c r="A17197" s="2">
        <f t="shared" si="335"/>
        <v>59199</v>
      </c>
    </row>
    <row r="17198" spans="1:1" x14ac:dyDescent="0.35">
      <c r="A17198" s="2">
        <f t="shared" si="335"/>
        <v>59200</v>
      </c>
    </row>
    <row r="17199" spans="1:1" x14ac:dyDescent="0.35">
      <c r="A17199" s="2">
        <f t="shared" si="335"/>
        <v>59201</v>
      </c>
    </row>
    <row r="17200" spans="1:1" x14ac:dyDescent="0.35">
      <c r="A17200" s="2">
        <f t="shared" si="335"/>
        <v>59202</v>
      </c>
    </row>
    <row r="17201" spans="1:1" x14ac:dyDescent="0.35">
      <c r="A17201" s="2">
        <f t="shared" si="335"/>
        <v>59203</v>
      </c>
    </row>
    <row r="17202" spans="1:1" x14ac:dyDescent="0.35">
      <c r="A17202" s="2">
        <f t="shared" si="335"/>
        <v>59204</v>
      </c>
    </row>
    <row r="17203" spans="1:1" x14ac:dyDescent="0.35">
      <c r="A17203" s="2">
        <f t="shared" si="335"/>
        <v>59205</v>
      </c>
    </row>
    <row r="17204" spans="1:1" x14ac:dyDescent="0.35">
      <c r="A17204" s="2">
        <f t="shared" si="335"/>
        <v>59206</v>
      </c>
    </row>
    <row r="17205" spans="1:1" x14ac:dyDescent="0.35">
      <c r="A17205" s="2">
        <f t="shared" si="335"/>
        <v>59207</v>
      </c>
    </row>
    <row r="17206" spans="1:1" x14ac:dyDescent="0.35">
      <c r="A17206" s="2">
        <f t="shared" si="335"/>
        <v>59208</v>
      </c>
    </row>
    <row r="17207" spans="1:1" x14ac:dyDescent="0.35">
      <c r="A17207" s="2">
        <f t="shared" si="335"/>
        <v>59209</v>
      </c>
    </row>
    <row r="17208" spans="1:1" x14ac:dyDescent="0.35">
      <c r="A17208" s="2">
        <f t="shared" si="335"/>
        <v>59210</v>
      </c>
    </row>
    <row r="17209" spans="1:1" x14ac:dyDescent="0.35">
      <c r="A17209" s="2">
        <f t="shared" si="335"/>
        <v>59211</v>
      </c>
    </row>
    <row r="17210" spans="1:1" x14ac:dyDescent="0.35">
      <c r="A17210" s="2">
        <f t="shared" si="335"/>
        <v>59212</v>
      </c>
    </row>
    <row r="17211" spans="1:1" x14ac:dyDescent="0.35">
      <c r="A17211" s="2">
        <f t="shared" si="335"/>
        <v>59213</v>
      </c>
    </row>
    <row r="17212" spans="1:1" x14ac:dyDescent="0.35">
      <c r="A17212" s="2">
        <f t="shared" si="335"/>
        <v>59214</v>
      </c>
    </row>
    <row r="17213" spans="1:1" x14ac:dyDescent="0.35">
      <c r="A17213" s="2">
        <f t="shared" si="335"/>
        <v>59215</v>
      </c>
    </row>
    <row r="17214" spans="1:1" x14ac:dyDescent="0.35">
      <c r="A17214" s="2">
        <f t="shared" si="335"/>
        <v>59216</v>
      </c>
    </row>
    <row r="17215" spans="1:1" x14ac:dyDescent="0.35">
      <c r="A17215" s="2">
        <f t="shared" si="335"/>
        <v>59217</v>
      </c>
    </row>
    <row r="17216" spans="1:1" x14ac:dyDescent="0.35">
      <c r="A17216" s="2">
        <f t="shared" si="335"/>
        <v>59218</v>
      </c>
    </row>
    <row r="17217" spans="1:1" x14ac:dyDescent="0.35">
      <c r="A17217" s="2">
        <f t="shared" si="335"/>
        <v>59219</v>
      </c>
    </row>
    <row r="17218" spans="1:1" x14ac:dyDescent="0.35">
      <c r="A17218" s="2">
        <f t="shared" si="335"/>
        <v>59220</v>
      </c>
    </row>
    <row r="17219" spans="1:1" x14ac:dyDescent="0.35">
      <c r="A17219" s="2">
        <f t="shared" si="335"/>
        <v>59221</v>
      </c>
    </row>
    <row r="17220" spans="1:1" x14ac:dyDescent="0.35">
      <c r="A17220" s="2">
        <f t="shared" si="335"/>
        <v>59222</v>
      </c>
    </row>
    <row r="17221" spans="1:1" x14ac:dyDescent="0.35">
      <c r="A17221" s="2">
        <f t="shared" si="335"/>
        <v>59223</v>
      </c>
    </row>
    <row r="17222" spans="1:1" x14ac:dyDescent="0.35">
      <c r="A17222" s="2">
        <f t="shared" si="335"/>
        <v>59224</v>
      </c>
    </row>
    <row r="17223" spans="1:1" x14ac:dyDescent="0.35">
      <c r="A17223" s="2">
        <f t="shared" si="335"/>
        <v>59225</v>
      </c>
    </row>
    <row r="17224" spans="1:1" x14ac:dyDescent="0.35">
      <c r="A17224" s="2">
        <f t="shared" si="335"/>
        <v>59226</v>
      </c>
    </row>
    <row r="17225" spans="1:1" x14ac:dyDescent="0.35">
      <c r="A17225" s="2">
        <f t="shared" si="335"/>
        <v>59227</v>
      </c>
    </row>
    <row r="17226" spans="1:1" x14ac:dyDescent="0.35">
      <c r="A17226" s="2">
        <f t="shared" si="335"/>
        <v>59228</v>
      </c>
    </row>
    <row r="17227" spans="1:1" x14ac:dyDescent="0.35">
      <c r="A17227" s="2">
        <f t="shared" si="335"/>
        <v>59229</v>
      </c>
    </row>
    <row r="17228" spans="1:1" x14ac:dyDescent="0.35">
      <c r="A17228" s="2">
        <f t="shared" si="335"/>
        <v>59230</v>
      </c>
    </row>
    <row r="17229" spans="1:1" x14ac:dyDescent="0.35">
      <c r="A17229" s="2">
        <f t="shared" si="335"/>
        <v>59231</v>
      </c>
    </row>
    <row r="17230" spans="1:1" x14ac:dyDescent="0.35">
      <c r="A17230" s="2">
        <f t="shared" si="335"/>
        <v>59232</v>
      </c>
    </row>
    <row r="17231" spans="1:1" x14ac:dyDescent="0.35">
      <c r="A17231" s="2">
        <f t="shared" si="335"/>
        <v>59233</v>
      </c>
    </row>
    <row r="17232" spans="1:1" x14ac:dyDescent="0.35">
      <c r="A17232" s="2">
        <f t="shared" si="335"/>
        <v>59234</v>
      </c>
    </row>
    <row r="17233" spans="1:1" x14ac:dyDescent="0.35">
      <c r="A17233" s="2">
        <f t="shared" si="335"/>
        <v>59235</v>
      </c>
    </row>
    <row r="17234" spans="1:1" x14ac:dyDescent="0.35">
      <c r="A17234" s="2">
        <f t="shared" si="335"/>
        <v>59236</v>
      </c>
    </row>
    <row r="17235" spans="1:1" x14ac:dyDescent="0.35">
      <c r="A17235" s="2">
        <f t="shared" si="335"/>
        <v>59237</v>
      </c>
    </row>
    <row r="17236" spans="1:1" x14ac:dyDescent="0.35">
      <c r="A17236" s="2">
        <f t="shared" si="335"/>
        <v>59238</v>
      </c>
    </row>
    <row r="17237" spans="1:1" x14ac:dyDescent="0.35">
      <c r="A17237" s="2">
        <f t="shared" si="335"/>
        <v>59239</v>
      </c>
    </row>
    <row r="17238" spans="1:1" x14ac:dyDescent="0.35">
      <c r="A17238" s="2">
        <f t="shared" si="335"/>
        <v>59240</v>
      </c>
    </row>
    <row r="17239" spans="1:1" x14ac:dyDescent="0.35">
      <c r="A17239" s="2">
        <f t="shared" si="335"/>
        <v>59241</v>
      </c>
    </row>
    <row r="17240" spans="1:1" x14ac:dyDescent="0.35">
      <c r="A17240" s="2">
        <f t="shared" si="335"/>
        <v>59242</v>
      </c>
    </row>
    <row r="17241" spans="1:1" x14ac:dyDescent="0.35">
      <c r="A17241" s="2">
        <f t="shared" si="335"/>
        <v>59243</v>
      </c>
    </row>
    <row r="17242" spans="1:1" x14ac:dyDescent="0.35">
      <c r="A17242" s="2">
        <f t="shared" si="335"/>
        <v>59244</v>
      </c>
    </row>
    <row r="17243" spans="1:1" x14ac:dyDescent="0.35">
      <c r="A17243" s="2">
        <f t="shared" si="335"/>
        <v>59245</v>
      </c>
    </row>
    <row r="17244" spans="1:1" x14ac:dyDescent="0.35">
      <c r="A17244" s="2">
        <f t="shared" si="335"/>
        <v>59246</v>
      </c>
    </row>
    <row r="17245" spans="1:1" x14ac:dyDescent="0.35">
      <c r="A17245" s="2">
        <f t="shared" si="335"/>
        <v>59247</v>
      </c>
    </row>
    <row r="17246" spans="1:1" x14ac:dyDescent="0.35">
      <c r="A17246" s="2">
        <f t="shared" si="335"/>
        <v>59248</v>
      </c>
    </row>
    <row r="17247" spans="1:1" x14ac:dyDescent="0.35">
      <c r="A17247" s="2">
        <f t="shared" si="335"/>
        <v>59249</v>
      </c>
    </row>
    <row r="17248" spans="1:1" x14ac:dyDescent="0.35">
      <c r="A17248" s="2">
        <f t="shared" si="335"/>
        <v>59250</v>
      </c>
    </row>
    <row r="17249" spans="1:1" x14ac:dyDescent="0.35">
      <c r="A17249" s="2">
        <f t="shared" si="335"/>
        <v>59251</v>
      </c>
    </row>
    <row r="17250" spans="1:1" x14ac:dyDescent="0.35">
      <c r="A17250" s="2">
        <f t="shared" si="335"/>
        <v>59252</v>
      </c>
    </row>
    <row r="17251" spans="1:1" x14ac:dyDescent="0.35">
      <c r="A17251" s="2">
        <f t="shared" si="335"/>
        <v>59253</v>
      </c>
    </row>
    <row r="17252" spans="1:1" x14ac:dyDescent="0.35">
      <c r="A17252" s="2">
        <f t="shared" si="335"/>
        <v>59254</v>
      </c>
    </row>
    <row r="17253" spans="1:1" x14ac:dyDescent="0.35">
      <c r="A17253" s="2">
        <f t="shared" si="335"/>
        <v>59255</v>
      </c>
    </row>
    <row r="17254" spans="1:1" x14ac:dyDescent="0.35">
      <c r="A17254" s="2">
        <f t="shared" si="335"/>
        <v>59256</v>
      </c>
    </row>
    <row r="17255" spans="1:1" x14ac:dyDescent="0.35">
      <c r="A17255" s="2">
        <f t="shared" si="335"/>
        <v>59257</v>
      </c>
    </row>
    <row r="17256" spans="1:1" x14ac:dyDescent="0.35">
      <c r="A17256" s="2">
        <f t="shared" si="335"/>
        <v>59258</v>
      </c>
    </row>
    <row r="17257" spans="1:1" x14ac:dyDescent="0.35">
      <c r="A17257" s="2">
        <f t="shared" si="335"/>
        <v>59259</v>
      </c>
    </row>
    <row r="17258" spans="1:1" x14ac:dyDescent="0.35">
      <c r="A17258" s="2">
        <f t="shared" ref="A17258:A17321" si="336">A17257+1</f>
        <v>59260</v>
      </c>
    </row>
    <row r="17259" spans="1:1" x14ac:dyDescent="0.35">
      <c r="A17259" s="2">
        <f t="shared" si="336"/>
        <v>59261</v>
      </c>
    </row>
    <row r="17260" spans="1:1" x14ac:dyDescent="0.35">
      <c r="A17260" s="2">
        <f t="shared" si="336"/>
        <v>59262</v>
      </c>
    </row>
    <row r="17261" spans="1:1" x14ac:dyDescent="0.35">
      <c r="A17261" s="2">
        <f t="shared" si="336"/>
        <v>59263</v>
      </c>
    </row>
    <row r="17262" spans="1:1" x14ac:dyDescent="0.35">
      <c r="A17262" s="2">
        <f t="shared" si="336"/>
        <v>59264</v>
      </c>
    </row>
    <row r="17263" spans="1:1" x14ac:dyDescent="0.35">
      <c r="A17263" s="2">
        <f t="shared" si="336"/>
        <v>59265</v>
      </c>
    </row>
    <row r="17264" spans="1:1" x14ac:dyDescent="0.35">
      <c r="A17264" s="2">
        <f t="shared" si="336"/>
        <v>59266</v>
      </c>
    </row>
    <row r="17265" spans="1:1" x14ac:dyDescent="0.35">
      <c r="A17265" s="2">
        <f t="shared" si="336"/>
        <v>59267</v>
      </c>
    </row>
    <row r="17266" spans="1:1" x14ac:dyDescent="0.35">
      <c r="A17266" s="2">
        <f t="shared" si="336"/>
        <v>59268</v>
      </c>
    </row>
    <row r="17267" spans="1:1" x14ac:dyDescent="0.35">
      <c r="A17267" s="2">
        <f t="shared" si="336"/>
        <v>59269</v>
      </c>
    </row>
    <row r="17268" spans="1:1" x14ac:dyDescent="0.35">
      <c r="A17268" s="2">
        <f t="shared" si="336"/>
        <v>59270</v>
      </c>
    </row>
    <row r="17269" spans="1:1" x14ac:dyDescent="0.35">
      <c r="A17269" s="2">
        <f t="shared" si="336"/>
        <v>59271</v>
      </c>
    </row>
    <row r="17270" spans="1:1" x14ac:dyDescent="0.35">
      <c r="A17270" s="2">
        <f t="shared" si="336"/>
        <v>59272</v>
      </c>
    </row>
    <row r="17271" spans="1:1" x14ac:dyDescent="0.35">
      <c r="A17271" s="2">
        <f t="shared" si="336"/>
        <v>59273</v>
      </c>
    </row>
    <row r="17272" spans="1:1" x14ac:dyDescent="0.35">
      <c r="A17272" s="2">
        <f t="shared" si="336"/>
        <v>59274</v>
      </c>
    </row>
    <row r="17273" spans="1:1" x14ac:dyDescent="0.35">
      <c r="A17273" s="2">
        <f t="shared" si="336"/>
        <v>59275</v>
      </c>
    </row>
    <row r="17274" spans="1:1" x14ac:dyDescent="0.35">
      <c r="A17274" s="2">
        <f t="shared" si="336"/>
        <v>59276</v>
      </c>
    </row>
    <row r="17275" spans="1:1" x14ac:dyDescent="0.35">
      <c r="A17275" s="2">
        <f t="shared" si="336"/>
        <v>59277</v>
      </c>
    </row>
    <row r="17276" spans="1:1" x14ac:dyDescent="0.35">
      <c r="A17276" s="2">
        <f t="shared" si="336"/>
        <v>59278</v>
      </c>
    </row>
    <row r="17277" spans="1:1" x14ac:dyDescent="0.35">
      <c r="A17277" s="2">
        <f t="shared" si="336"/>
        <v>59279</v>
      </c>
    </row>
    <row r="17278" spans="1:1" x14ac:dyDescent="0.35">
      <c r="A17278" s="2">
        <f t="shared" si="336"/>
        <v>59280</v>
      </c>
    </row>
    <row r="17279" spans="1:1" x14ac:dyDescent="0.35">
      <c r="A17279" s="2">
        <f t="shared" si="336"/>
        <v>59281</v>
      </c>
    </row>
    <row r="17280" spans="1:1" x14ac:dyDescent="0.35">
      <c r="A17280" s="2">
        <f t="shared" si="336"/>
        <v>59282</v>
      </c>
    </row>
    <row r="17281" spans="1:1" x14ac:dyDescent="0.35">
      <c r="A17281" s="2">
        <f t="shared" si="336"/>
        <v>59283</v>
      </c>
    </row>
    <row r="17282" spans="1:1" x14ac:dyDescent="0.35">
      <c r="A17282" s="2">
        <f t="shared" si="336"/>
        <v>59284</v>
      </c>
    </row>
    <row r="17283" spans="1:1" x14ac:dyDescent="0.35">
      <c r="A17283" s="2">
        <f t="shared" si="336"/>
        <v>59285</v>
      </c>
    </row>
    <row r="17284" spans="1:1" x14ac:dyDescent="0.35">
      <c r="A17284" s="2">
        <f t="shared" si="336"/>
        <v>59286</v>
      </c>
    </row>
    <row r="17285" spans="1:1" x14ac:dyDescent="0.35">
      <c r="A17285" s="2">
        <f t="shared" si="336"/>
        <v>59287</v>
      </c>
    </row>
    <row r="17286" spans="1:1" x14ac:dyDescent="0.35">
      <c r="A17286" s="2">
        <f t="shared" si="336"/>
        <v>59288</v>
      </c>
    </row>
    <row r="17287" spans="1:1" x14ac:dyDescent="0.35">
      <c r="A17287" s="2">
        <f t="shared" si="336"/>
        <v>59289</v>
      </c>
    </row>
    <row r="17288" spans="1:1" x14ac:dyDescent="0.35">
      <c r="A17288" s="2">
        <f t="shared" si="336"/>
        <v>59290</v>
      </c>
    </row>
    <row r="17289" spans="1:1" x14ac:dyDescent="0.35">
      <c r="A17289" s="2">
        <f t="shared" si="336"/>
        <v>59291</v>
      </c>
    </row>
    <row r="17290" spans="1:1" x14ac:dyDescent="0.35">
      <c r="A17290" s="2">
        <f t="shared" si="336"/>
        <v>59292</v>
      </c>
    </row>
    <row r="17291" spans="1:1" x14ac:dyDescent="0.35">
      <c r="A17291" s="2">
        <f t="shared" si="336"/>
        <v>59293</v>
      </c>
    </row>
    <row r="17292" spans="1:1" x14ac:dyDescent="0.35">
      <c r="A17292" s="2">
        <f t="shared" si="336"/>
        <v>59294</v>
      </c>
    </row>
    <row r="17293" spans="1:1" x14ac:dyDescent="0.35">
      <c r="A17293" s="2">
        <f t="shared" si="336"/>
        <v>59295</v>
      </c>
    </row>
    <row r="17294" spans="1:1" x14ac:dyDescent="0.35">
      <c r="A17294" s="2">
        <f t="shared" si="336"/>
        <v>59296</v>
      </c>
    </row>
    <row r="17295" spans="1:1" x14ac:dyDescent="0.35">
      <c r="A17295" s="2">
        <f t="shared" si="336"/>
        <v>59297</v>
      </c>
    </row>
    <row r="17296" spans="1:1" x14ac:dyDescent="0.35">
      <c r="A17296" s="2">
        <f t="shared" si="336"/>
        <v>59298</v>
      </c>
    </row>
    <row r="17297" spans="1:1" x14ac:dyDescent="0.35">
      <c r="A17297" s="2">
        <f t="shared" si="336"/>
        <v>59299</v>
      </c>
    </row>
    <row r="17298" spans="1:1" x14ac:dyDescent="0.35">
      <c r="A17298" s="2">
        <f t="shared" si="336"/>
        <v>59300</v>
      </c>
    </row>
    <row r="17299" spans="1:1" x14ac:dyDescent="0.35">
      <c r="A17299" s="2">
        <f t="shared" si="336"/>
        <v>59301</v>
      </c>
    </row>
    <row r="17300" spans="1:1" x14ac:dyDescent="0.35">
      <c r="A17300" s="2">
        <f t="shared" si="336"/>
        <v>59302</v>
      </c>
    </row>
    <row r="17301" spans="1:1" x14ac:dyDescent="0.35">
      <c r="A17301" s="2">
        <f t="shared" si="336"/>
        <v>59303</v>
      </c>
    </row>
    <row r="17302" spans="1:1" x14ac:dyDescent="0.35">
      <c r="A17302" s="2">
        <f t="shared" si="336"/>
        <v>59304</v>
      </c>
    </row>
    <row r="17303" spans="1:1" x14ac:dyDescent="0.35">
      <c r="A17303" s="2">
        <f t="shared" si="336"/>
        <v>59305</v>
      </c>
    </row>
    <row r="17304" spans="1:1" x14ac:dyDescent="0.35">
      <c r="A17304" s="2">
        <f t="shared" si="336"/>
        <v>59306</v>
      </c>
    </row>
    <row r="17305" spans="1:1" x14ac:dyDescent="0.35">
      <c r="A17305" s="2">
        <f t="shared" si="336"/>
        <v>59307</v>
      </c>
    </row>
    <row r="17306" spans="1:1" x14ac:dyDescent="0.35">
      <c r="A17306" s="2">
        <f t="shared" si="336"/>
        <v>59308</v>
      </c>
    </row>
    <row r="17307" spans="1:1" x14ac:dyDescent="0.35">
      <c r="A17307" s="2">
        <f t="shared" si="336"/>
        <v>59309</v>
      </c>
    </row>
    <row r="17308" spans="1:1" x14ac:dyDescent="0.35">
      <c r="A17308" s="2">
        <f t="shared" si="336"/>
        <v>59310</v>
      </c>
    </row>
    <row r="17309" spans="1:1" x14ac:dyDescent="0.35">
      <c r="A17309" s="2">
        <f t="shared" si="336"/>
        <v>59311</v>
      </c>
    </row>
    <row r="17310" spans="1:1" x14ac:dyDescent="0.35">
      <c r="A17310" s="2">
        <f t="shared" si="336"/>
        <v>59312</v>
      </c>
    </row>
    <row r="17311" spans="1:1" x14ac:dyDescent="0.35">
      <c r="A17311" s="2">
        <f t="shared" si="336"/>
        <v>59313</v>
      </c>
    </row>
    <row r="17312" spans="1:1" x14ac:dyDescent="0.35">
      <c r="A17312" s="2">
        <f t="shared" si="336"/>
        <v>59314</v>
      </c>
    </row>
    <row r="17313" spans="1:1" x14ac:dyDescent="0.35">
      <c r="A17313" s="2">
        <f t="shared" si="336"/>
        <v>59315</v>
      </c>
    </row>
    <row r="17314" spans="1:1" x14ac:dyDescent="0.35">
      <c r="A17314" s="2">
        <f t="shared" si="336"/>
        <v>59316</v>
      </c>
    </row>
    <row r="17315" spans="1:1" x14ac:dyDescent="0.35">
      <c r="A17315" s="2">
        <f t="shared" si="336"/>
        <v>59317</v>
      </c>
    </row>
    <row r="17316" spans="1:1" x14ac:dyDescent="0.35">
      <c r="A17316" s="2">
        <f t="shared" si="336"/>
        <v>59318</v>
      </c>
    </row>
    <row r="17317" spans="1:1" x14ac:dyDescent="0.35">
      <c r="A17317" s="2">
        <f t="shared" si="336"/>
        <v>59319</v>
      </c>
    </row>
    <row r="17318" spans="1:1" x14ac:dyDescent="0.35">
      <c r="A17318" s="2">
        <f t="shared" si="336"/>
        <v>59320</v>
      </c>
    </row>
    <row r="17319" spans="1:1" x14ac:dyDescent="0.35">
      <c r="A17319" s="2">
        <f t="shared" si="336"/>
        <v>59321</v>
      </c>
    </row>
    <row r="17320" spans="1:1" x14ac:dyDescent="0.35">
      <c r="A17320" s="2">
        <f t="shared" si="336"/>
        <v>59322</v>
      </c>
    </row>
    <row r="17321" spans="1:1" x14ac:dyDescent="0.35">
      <c r="A17321" s="2">
        <f t="shared" si="336"/>
        <v>59323</v>
      </c>
    </row>
    <row r="17322" spans="1:1" x14ac:dyDescent="0.35">
      <c r="A17322" s="2">
        <f t="shared" ref="A17322:A17385" si="337">A17321+1</f>
        <v>59324</v>
      </c>
    </row>
    <row r="17323" spans="1:1" x14ac:dyDescent="0.35">
      <c r="A17323" s="2">
        <f t="shared" si="337"/>
        <v>59325</v>
      </c>
    </row>
    <row r="17324" spans="1:1" x14ac:dyDescent="0.35">
      <c r="A17324" s="2">
        <f t="shared" si="337"/>
        <v>59326</v>
      </c>
    </row>
    <row r="17325" spans="1:1" x14ac:dyDescent="0.35">
      <c r="A17325" s="2">
        <f t="shared" si="337"/>
        <v>59327</v>
      </c>
    </row>
    <row r="17326" spans="1:1" x14ac:dyDescent="0.35">
      <c r="A17326" s="2">
        <f t="shared" si="337"/>
        <v>59328</v>
      </c>
    </row>
    <row r="17327" spans="1:1" x14ac:dyDescent="0.35">
      <c r="A17327" s="2">
        <f t="shared" si="337"/>
        <v>59329</v>
      </c>
    </row>
    <row r="17328" spans="1:1" x14ac:dyDescent="0.35">
      <c r="A17328" s="2">
        <f t="shared" si="337"/>
        <v>59330</v>
      </c>
    </row>
    <row r="17329" spans="1:1" x14ac:dyDescent="0.35">
      <c r="A17329" s="2">
        <f t="shared" si="337"/>
        <v>59331</v>
      </c>
    </row>
    <row r="17330" spans="1:1" x14ac:dyDescent="0.35">
      <c r="A17330" s="2">
        <f t="shared" si="337"/>
        <v>59332</v>
      </c>
    </row>
    <row r="17331" spans="1:1" x14ac:dyDescent="0.35">
      <c r="A17331" s="2">
        <f t="shared" si="337"/>
        <v>59333</v>
      </c>
    </row>
    <row r="17332" spans="1:1" x14ac:dyDescent="0.35">
      <c r="A17332" s="2">
        <f t="shared" si="337"/>
        <v>59334</v>
      </c>
    </row>
    <row r="17333" spans="1:1" x14ac:dyDescent="0.35">
      <c r="A17333" s="2">
        <f t="shared" si="337"/>
        <v>59335</v>
      </c>
    </row>
    <row r="17334" spans="1:1" x14ac:dyDescent="0.35">
      <c r="A17334" s="2">
        <f t="shared" si="337"/>
        <v>59336</v>
      </c>
    </row>
    <row r="17335" spans="1:1" x14ac:dyDescent="0.35">
      <c r="A17335" s="2">
        <f t="shared" si="337"/>
        <v>59337</v>
      </c>
    </row>
    <row r="17336" spans="1:1" x14ac:dyDescent="0.35">
      <c r="A17336" s="2">
        <f t="shared" si="337"/>
        <v>59338</v>
      </c>
    </row>
    <row r="17337" spans="1:1" x14ac:dyDescent="0.35">
      <c r="A17337" s="2">
        <f t="shared" si="337"/>
        <v>59339</v>
      </c>
    </row>
    <row r="17338" spans="1:1" x14ac:dyDescent="0.35">
      <c r="A17338" s="2">
        <f t="shared" si="337"/>
        <v>59340</v>
      </c>
    </row>
    <row r="17339" spans="1:1" x14ac:dyDescent="0.35">
      <c r="A17339" s="2">
        <f t="shared" si="337"/>
        <v>59341</v>
      </c>
    </row>
    <row r="17340" spans="1:1" x14ac:dyDescent="0.35">
      <c r="A17340" s="2">
        <f t="shared" si="337"/>
        <v>59342</v>
      </c>
    </row>
    <row r="17341" spans="1:1" x14ac:dyDescent="0.35">
      <c r="A17341" s="2">
        <f t="shared" si="337"/>
        <v>59343</v>
      </c>
    </row>
    <row r="17342" spans="1:1" x14ac:dyDescent="0.35">
      <c r="A17342" s="2">
        <f t="shared" si="337"/>
        <v>59344</v>
      </c>
    </row>
    <row r="17343" spans="1:1" x14ac:dyDescent="0.35">
      <c r="A17343" s="2">
        <f t="shared" si="337"/>
        <v>59345</v>
      </c>
    </row>
    <row r="17344" spans="1:1" x14ac:dyDescent="0.35">
      <c r="A17344" s="2">
        <f t="shared" si="337"/>
        <v>59346</v>
      </c>
    </row>
    <row r="17345" spans="1:1" x14ac:dyDescent="0.35">
      <c r="A17345" s="2">
        <f t="shared" si="337"/>
        <v>59347</v>
      </c>
    </row>
    <row r="17346" spans="1:1" x14ac:dyDescent="0.35">
      <c r="A17346" s="2">
        <f t="shared" si="337"/>
        <v>59348</v>
      </c>
    </row>
    <row r="17347" spans="1:1" x14ac:dyDescent="0.35">
      <c r="A17347" s="2">
        <f t="shared" si="337"/>
        <v>59349</v>
      </c>
    </row>
    <row r="17348" spans="1:1" x14ac:dyDescent="0.35">
      <c r="A17348" s="2">
        <f t="shared" si="337"/>
        <v>59350</v>
      </c>
    </row>
    <row r="17349" spans="1:1" x14ac:dyDescent="0.35">
      <c r="A17349" s="2">
        <f t="shared" si="337"/>
        <v>59351</v>
      </c>
    </row>
    <row r="17350" spans="1:1" x14ac:dyDescent="0.35">
      <c r="A17350" s="2">
        <f t="shared" si="337"/>
        <v>59352</v>
      </c>
    </row>
    <row r="17351" spans="1:1" x14ac:dyDescent="0.35">
      <c r="A17351" s="2">
        <f t="shared" si="337"/>
        <v>59353</v>
      </c>
    </row>
    <row r="17352" spans="1:1" x14ac:dyDescent="0.35">
      <c r="A17352" s="2">
        <f t="shared" si="337"/>
        <v>59354</v>
      </c>
    </row>
    <row r="17353" spans="1:1" x14ac:dyDescent="0.35">
      <c r="A17353" s="2">
        <f t="shared" si="337"/>
        <v>59355</v>
      </c>
    </row>
    <row r="17354" spans="1:1" x14ac:dyDescent="0.35">
      <c r="A17354" s="2">
        <f t="shared" si="337"/>
        <v>59356</v>
      </c>
    </row>
    <row r="17355" spans="1:1" x14ac:dyDescent="0.35">
      <c r="A17355" s="2">
        <f t="shared" si="337"/>
        <v>59357</v>
      </c>
    </row>
    <row r="17356" spans="1:1" x14ac:dyDescent="0.35">
      <c r="A17356" s="2">
        <f t="shared" si="337"/>
        <v>59358</v>
      </c>
    </row>
    <row r="17357" spans="1:1" x14ac:dyDescent="0.35">
      <c r="A17357" s="2">
        <f t="shared" si="337"/>
        <v>59359</v>
      </c>
    </row>
    <row r="17358" spans="1:1" x14ac:dyDescent="0.35">
      <c r="A17358" s="2">
        <f t="shared" si="337"/>
        <v>59360</v>
      </c>
    </row>
    <row r="17359" spans="1:1" x14ac:dyDescent="0.35">
      <c r="A17359" s="2">
        <f t="shared" si="337"/>
        <v>59361</v>
      </c>
    </row>
    <row r="17360" spans="1:1" x14ac:dyDescent="0.35">
      <c r="A17360" s="2">
        <f t="shared" si="337"/>
        <v>59362</v>
      </c>
    </row>
    <row r="17361" spans="1:1" x14ac:dyDescent="0.35">
      <c r="A17361" s="2">
        <f t="shared" si="337"/>
        <v>59363</v>
      </c>
    </row>
    <row r="17362" spans="1:1" x14ac:dyDescent="0.35">
      <c r="A17362" s="2">
        <f t="shared" si="337"/>
        <v>59364</v>
      </c>
    </row>
    <row r="17363" spans="1:1" x14ac:dyDescent="0.35">
      <c r="A17363" s="2">
        <f t="shared" si="337"/>
        <v>59365</v>
      </c>
    </row>
    <row r="17364" spans="1:1" x14ac:dyDescent="0.35">
      <c r="A17364" s="2">
        <f t="shared" si="337"/>
        <v>59366</v>
      </c>
    </row>
    <row r="17365" spans="1:1" x14ac:dyDescent="0.35">
      <c r="A17365" s="2">
        <f t="shared" si="337"/>
        <v>59367</v>
      </c>
    </row>
    <row r="17366" spans="1:1" x14ac:dyDescent="0.35">
      <c r="A17366" s="2">
        <f t="shared" si="337"/>
        <v>59368</v>
      </c>
    </row>
    <row r="17367" spans="1:1" x14ac:dyDescent="0.35">
      <c r="A17367" s="2">
        <f t="shared" si="337"/>
        <v>59369</v>
      </c>
    </row>
    <row r="17368" spans="1:1" x14ac:dyDescent="0.35">
      <c r="A17368" s="2">
        <f t="shared" si="337"/>
        <v>59370</v>
      </c>
    </row>
    <row r="17369" spans="1:1" x14ac:dyDescent="0.35">
      <c r="A17369" s="2">
        <f t="shared" si="337"/>
        <v>59371</v>
      </c>
    </row>
    <row r="17370" spans="1:1" x14ac:dyDescent="0.35">
      <c r="A17370" s="2">
        <f t="shared" si="337"/>
        <v>59372</v>
      </c>
    </row>
    <row r="17371" spans="1:1" x14ac:dyDescent="0.35">
      <c r="A17371" s="2">
        <f t="shared" si="337"/>
        <v>59373</v>
      </c>
    </row>
    <row r="17372" spans="1:1" x14ac:dyDescent="0.35">
      <c r="A17372" s="2">
        <f t="shared" si="337"/>
        <v>59374</v>
      </c>
    </row>
    <row r="17373" spans="1:1" x14ac:dyDescent="0.35">
      <c r="A17373" s="2">
        <f t="shared" si="337"/>
        <v>59375</v>
      </c>
    </row>
    <row r="17374" spans="1:1" x14ac:dyDescent="0.35">
      <c r="A17374" s="2">
        <f t="shared" si="337"/>
        <v>59376</v>
      </c>
    </row>
    <row r="17375" spans="1:1" x14ac:dyDescent="0.35">
      <c r="A17375" s="2">
        <f t="shared" si="337"/>
        <v>59377</v>
      </c>
    </row>
    <row r="17376" spans="1:1" x14ac:dyDescent="0.35">
      <c r="A17376" s="2">
        <f t="shared" si="337"/>
        <v>59378</v>
      </c>
    </row>
    <row r="17377" spans="1:1" x14ac:dyDescent="0.35">
      <c r="A17377" s="2">
        <f t="shared" si="337"/>
        <v>59379</v>
      </c>
    </row>
    <row r="17378" spans="1:1" x14ac:dyDescent="0.35">
      <c r="A17378" s="2">
        <f t="shared" si="337"/>
        <v>59380</v>
      </c>
    </row>
    <row r="17379" spans="1:1" x14ac:dyDescent="0.35">
      <c r="A17379" s="2">
        <f t="shared" si="337"/>
        <v>59381</v>
      </c>
    </row>
    <row r="17380" spans="1:1" x14ac:dyDescent="0.35">
      <c r="A17380" s="2">
        <f t="shared" si="337"/>
        <v>59382</v>
      </c>
    </row>
    <row r="17381" spans="1:1" x14ac:dyDescent="0.35">
      <c r="A17381" s="2">
        <f t="shared" si="337"/>
        <v>59383</v>
      </c>
    </row>
    <row r="17382" spans="1:1" x14ac:dyDescent="0.35">
      <c r="A17382" s="2">
        <f t="shared" si="337"/>
        <v>59384</v>
      </c>
    </row>
    <row r="17383" spans="1:1" x14ac:dyDescent="0.35">
      <c r="A17383" s="2">
        <f t="shared" si="337"/>
        <v>59385</v>
      </c>
    </row>
    <row r="17384" spans="1:1" x14ac:dyDescent="0.35">
      <c r="A17384" s="2">
        <f t="shared" si="337"/>
        <v>59386</v>
      </c>
    </row>
    <row r="17385" spans="1:1" x14ac:dyDescent="0.35">
      <c r="A17385" s="2">
        <f t="shared" si="337"/>
        <v>59387</v>
      </c>
    </row>
    <row r="17386" spans="1:1" x14ac:dyDescent="0.35">
      <c r="A17386" s="2">
        <f t="shared" ref="A17386:A17449" si="338">A17385+1</f>
        <v>59388</v>
      </c>
    </row>
    <row r="17387" spans="1:1" x14ac:dyDescent="0.35">
      <c r="A17387" s="2">
        <f t="shared" si="338"/>
        <v>59389</v>
      </c>
    </row>
    <row r="17388" spans="1:1" x14ac:dyDescent="0.35">
      <c r="A17388" s="2">
        <f t="shared" si="338"/>
        <v>59390</v>
      </c>
    </row>
    <row r="17389" spans="1:1" x14ac:dyDescent="0.35">
      <c r="A17389" s="2">
        <f t="shared" si="338"/>
        <v>59391</v>
      </c>
    </row>
    <row r="17390" spans="1:1" x14ac:dyDescent="0.35">
      <c r="A17390" s="2">
        <f t="shared" si="338"/>
        <v>59392</v>
      </c>
    </row>
    <row r="17391" spans="1:1" x14ac:dyDescent="0.35">
      <c r="A17391" s="2">
        <f t="shared" si="338"/>
        <v>59393</v>
      </c>
    </row>
    <row r="17392" spans="1:1" x14ac:dyDescent="0.35">
      <c r="A17392" s="2">
        <f t="shared" si="338"/>
        <v>59394</v>
      </c>
    </row>
    <row r="17393" spans="1:1" x14ac:dyDescent="0.35">
      <c r="A17393" s="2">
        <f t="shared" si="338"/>
        <v>59395</v>
      </c>
    </row>
    <row r="17394" spans="1:1" x14ac:dyDescent="0.35">
      <c r="A17394" s="2">
        <f t="shared" si="338"/>
        <v>59396</v>
      </c>
    </row>
    <row r="17395" spans="1:1" x14ac:dyDescent="0.35">
      <c r="A17395" s="2">
        <f t="shared" si="338"/>
        <v>59397</v>
      </c>
    </row>
    <row r="17396" spans="1:1" x14ac:dyDescent="0.35">
      <c r="A17396" s="2">
        <f t="shared" si="338"/>
        <v>59398</v>
      </c>
    </row>
    <row r="17397" spans="1:1" x14ac:dyDescent="0.35">
      <c r="A17397" s="2">
        <f t="shared" si="338"/>
        <v>59399</v>
      </c>
    </row>
    <row r="17398" spans="1:1" x14ac:dyDescent="0.35">
      <c r="A17398" s="2">
        <f t="shared" si="338"/>
        <v>59400</v>
      </c>
    </row>
    <row r="17399" spans="1:1" x14ac:dyDescent="0.35">
      <c r="A17399" s="2">
        <f t="shared" si="338"/>
        <v>59401</v>
      </c>
    </row>
    <row r="17400" spans="1:1" x14ac:dyDescent="0.35">
      <c r="A17400" s="2">
        <f t="shared" si="338"/>
        <v>59402</v>
      </c>
    </row>
    <row r="17401" spans="1:1" x14ac:dyDescent="0.35">
      <c r="A17401" s="2">
        <f t="shared" si="338"/>
        <v>59403</v>
      </c>
    </row>
    <row r="17402" spans="1:1" x14ac:dyDescent="0.35">
      <c r="A17402" s="2">
        <f t="shared" si="338"/>
        <v>59404</v>
      </c>
    </row>
    <row r="17403" spans="1:1" x14ac:dyDescent="0.35">
      <c r="A17403" s="2">
        <f t="shared" si="338"/>
        <v>59405</v>
      </c>
    </row>
    <row r="17404" spans="1:1" x14ac:dyDescent="0.35">
      <c r="A17404" s="2">
        <f t="shared" si="338"/>
        <v>59406</v>
      </c>
    </row>
    <row r="17405" spans="1:1" x14ac:dyDescent="0.35">
      <c r="A17405" s="2">
        <f t="shared" si="338"/>
        <v>59407</v>
      </c>
    </row>
    <row r="17406" spans="1:1" x14ac:dyDescent="0.35">
      <c r="A17406" s="2">
        <f t="shared" si="338"/>
        <v>59408</v>
      </c>
    </row>
    <row r="17407" spans="1:1" x14ac:dyDescent="0.35">
      <c r="A17407" s="2">
        <f t="shared" si="338"/>
        <v>59409</v>
      </c>
    </row>
    <row r="17408" spans="1:1" x14ac:dyDescent="0.35">
      <c r="A17408" s="2">
        <f t="shared" si="338"/>
        <v>59410</v>
      </c>
    </row>
    <row r="17409" spans="1:1" x14ac:dyDescent="0.35">
      <c r="A17409" s="2">
        <f t="shared" si="338"/>
        <v>59411</v>
      </c>
    </row>
    <row r="17410" spans="1:1" x14ac:dyDescent="0.35">
      <c r="A17410" s="2">
        <f t="shared" si="338"/>
        <v>59412</v>
      </c>
    </row>
    <row r="17411" spans="1:1" x14ac:dyDescent="0.35">
      <c r="A17411" s="2">
        <f t="shared" si="338"/>
        <v>59413</v>
      </c>
    </row>
    <row r="17412" spans="1:1" x14ac:dyDescent="0.35">
      <c r="A17412" s="2">
        <f t="shared" si="338"/>
        <v>59414</v>
      </c>
    </row>
    <row r="17413" spans="1:1" x14ac:dyDescent="0.35">
      <c r="A17413" s="2">
        <f t="shared" si="338"/>
        <v>59415</v>
      </c>
    </row>
    <row r="17414" spans="1:1" x14ac:dyDescent="0.35">
      <c r="A17414" s="2">
        <f t="shared" si="338"/>
        <v>59416</v>
      </c>
    </row>
    <row r="17415" spans="1:1" x14ac:dyDescent="0.35">
      <c r="A17415" s="2">
        <f t="shared" si="338"/>
        <v>59417</v>
      </c>
    </row>
    <row r="17416" spans="1:1" x14ac:dyDescent="0.35">
      <c r="A17416" s="2">
        <f t="shared" si="338"/>
        <v>59418</v>
      </c>
    </row>
    <row r="17417" spans="1:1" x14ac:dyDescent="0.35">
      <c r="A17417" s="2">
        <f t="shared" si="338"/>
        <v>59419</v>
      </c>
    </row>
    <row r="17418" spans="1:1" x14ac:dyDescent="0.35">
      <c r="A17418" s="2">
        <f t="shared" si="338"/>
        <v>59420</v>
      </c>
    </row>
    <row r="17419" spans="1:1" x14ac:dyDescent="0.35">
      <c r="A17419" s="2">
        <f t="shared" si="338"/>
        <v>59421</v>
      </c>
    </row>
    <row r="17420" spans="1:1" x14ac:dyDescent="0.35">
      <c r="A17420" s="2">
        <f t="shared" si="338"/>
        <v>59422</v>
      </c>
    </row>
    <row r="17421" spans="1:1" x14ac:dyDescent="0.35">
      <c r="A17421" s="2">
        <f t="shared" si="338"/>
        <v>59423</v>
      </c>
    </row>
    <row r="17422" spans="1:1" x14ac:dyDescent="0.35">
      <c r="A17422" s="2">
        <f t="shared" si="338"/>
        <v>59424</v>
      </c>
    </row>
    <row r="17423" spans="1:1" x14ac:dyDescent="0.35">
      <c r="A17423" s="2">
        <f t="shared" si="338"/>
        <v>59425</v>
      </c>
    </row>
    <row r="17424" spans="1:1" x14ac:dyDescent="0.35">
      <c r="A17424" s="2">
        <f t="shared" si="338"/>
        <v>59426</v>
      </c>
    </row>
    <row r="17425" spans="1:1" x14ac:dyDescent="0.35">
      <c r="A17425" s="2">
        <f t="shared" si="338"/>
        <v>59427</v>
      </c>
    </row>
    <row r="17426" spans="1:1" x14ac:dyDescent="0.35">
      <c r="A17426" s="2">
        <f t="shared" si="338"/>
        <v>59428</v>
      </c>
    </row>
    <row r="17427" spans="1:1" x14ac:dyDescent="0.35">
      <c r="A17427" s="2">
        <f t="shared" si="338"/>
        <v>59429</v>
      </c>
    </row>
    <row r="17428" spans="1:1" x14ac:dyDescent="0.35">
      <c r="A17428" s="2">
        <f t="shared" si="338"/>
        <v>59430</v>
      </c>
    </row>
    <row r="17429" spans="1:1" x14ac:dyDescent="0.35">
      <c r="A17429" s="2">
        <f t="shared" si="338"/>
        <v>59431</v>
      </c>
    </row>
    <row r="17430" spans="1:1" x14ac:dyDescent="0.35">
      <c r="A17430" s="2">
        <f t="shared" si="338"/>
        <v>59432</v>
      </c>
    </row>
    <row r="17431" spans="1:1" x14ac:dyDescent="0.35">
      <c r="A17431" s="2">
        <f t="shared" si="338"/>
        <v>59433</v>
      </c>
    </row>
    <row r="17432" spans="1:1" x14ac:dyDescent="0.35">
      <c r="A17432" s="2">
        <f t="shared" si="338"/>
        <v>59434</v>
      </c>
    </row>
    <row r="17433" spans="1:1" x14ac:dyDescent="0.35">
      <c r="A17433" s="2">
        <f t="shared" si="338"/>
        <v>59435</v>
      </c>
    </row>
    <row r="17434" spans="1:1" x14ac:dyDescent="0.35">
      <c r="A17434" s="2">
        <f t="shared" si="338"/>
        <v>59436</v>
      </c>
    </row>
    <row r="17435" spans="1:1" x14ac:dyDescent="0.35">
      <c r="A17435" s="2">
        <f t="shared" si="338"/>
        <v>59437</v>
      </c>
    </row>
    <row r="17436" spans="1:1" x14ac:dyDescent="0.35">
      <c r="A17436" s="2">
        <f t="shared" si="338"/>
        <v>59438</v>
      </c>
    </row>
    <row r="17437" spans="1:1" x14ac:dyDescent="0.35">
      <c r="A17437" s="2">
        <f t="shared" si="338"/>
        <v>59439</v>
      </c>
    </row>
    <row r="17438" spans="1:1" x14ac:dyDescent="0.35">
      <c r="A17438" s="2">
        <f t="shared" si="338"/>
        <v>59440</v>
      </c>
    </row>
    <row r="17439" spans="1:1" x14ac:dyDescent="0.35">
      <c r="A17439" s="2">
        <f t="shared" si="338"/>
        <v>59441</v>
      </c>
    </row>
    <row r="17440" spans="1:1" x14ac:dyDescent="0.35">
      <c r="A17440" s="2">
        <f t="shared" si="338"/>
        <v>59442</v>
      </c>
    </row>
    <row r="17441" spans="1:1" x14ac:dyDescent="0.35">
      <c r="A17441" s="2">
        <f t="shared" si="338"/>
        <v>59443</v>
      </c>
    </row>
    <row r="17442" spans="1:1" x14ac:dyDescent="0.35">
      <c r="A17442" s="2">
        <f t="shared" si="338"/>
        <v>59444</v>
      </c>
    </row>
    <row r="17443" spans="1:1" x14ac:dyDescent="0.35">
      <c r="A17443" s="2">
        <f t="shared" si="338"/>
        <v>59445</v>
      </c>
    </row>
    <row r="17444" spans="1:1" x14ac:dyDescent="0.35">
      <c r="A17444" s="2">
        <f t="shared" si="338"/>
        <v>59446</v>
      </c>
    </row>
    <row r="17445" spans="1:1" x14ac:dyDescent="0.35">
      <c r="A17445" s="2">
        <f t="shared" si="338"/>
        <v>59447</v>
      </c>
    </row>
    <row r="17446" spans="1:1" x14ac:dyDescent="0.35">
      <c r="A17446" s="2">
        <f t="shared" si="338"/>
        <v>59448</v>
      </c>
    </row>
    <row r="17447" spans="1:1" x14ac:dyDescent="0.35">
      <c r="A17447" s="2">
        <f t="shared" si="338"/>
        <v>59449</v>
      </c>
    </row>
    <row r="17448" spans="1:1" x14ac:dyDescent="0.35">
      <c r="A17448" s="2">
        <f t="shared" si="338"/>
        <v>59450</v>
      </c>
    </row>
    <row r="17449" spans="1:1" x14ac:dyDescent="0.35">
      <c r="A17449" s="2">
        <f t="shared" si="338"/>
        <v>59451</v>
      </c>
    </row>
    <row r="17450" spans="1:1" x14ac:dyDescent="0.35">
      <c r="A17450" s="2">
        <f t="shared" ref="A17450:A17513" si="339">A17449+1</f>
        <v>59452</v>
      </c>
    </row>
    <row r="17451" spans="1:1" x14ac:dyDescent="0.35">
      <c r="A17451" s="2">
        <f t="shared" si="339"/>
        <v>59453</v>
      </c>
    </row>
    <row r="17452" spans="1:1" x14ac:dyDescent="0.35">
      <c r="A17452" s="2">
        <f t="shared" si="339"/>
        <v>59454</v>
      </c>
    </row>
    <row r="17453" spans="1:1" x14ac:dyDescent="0.35">
      <c r="A17453" s="2">
        <f t="shared" si="339"/>
        <v>59455</v>
      </c>
    </row>
    <row r="17454" spans="1:1" x14ac:dyDescent="0.35">
      <c r="A17454" s="2">
        <f t="shared" si="339"/>
        <v>59456</v>
      </c>
    </row>
    <row r="17455" spans="1:1" x14ac:dyDescent="0.35">
      <c r="A17455" s="2">
        <f t="shared" si="339"/>
        <v>59457</v>
      </c>
    </row>
    <row r="17456" spans="1:1" x14ac:dyDescent="0.35">
      <c r="A17456" s="2">
        <f t="shared" si="339"/>
        <v>59458</v>
      </c>
    </row>
    <row r="17457" spans="1:1" x14ac:dyDescent="0.35">
      <c r="A17457" s="2">
        <f t="shared" si="339"/>
        <v>59459</v>
      </c>
    </row>
    <row r="17458" spans="1:1" x14ac:dyDescent="0.35">
      <c r="A17458" s="2">
        <f t="shared" si="339"/>
        <v>59460</v>
      </c>
    </row>
    <row r="17459" spans="1:1" x14ac:dyDescent="0.35">
      <c r="A17459" s="2">
        <f t="shared" si="339"/>
        <v>59461</v>
      </c>
    </row>
    <row r="17460" spans="1:1" x14ac:dyDescent="0.35">
      <c r="A17460" s="2">
        <f t="shared" si="339"/>
        <v>59462</v>
      </c>
    </row>
    <row r="17461" spans="1:1" x14ac:dyDescent="0.35">
      <c r="A17461" s="2">
        <f t="shared" si="339"/>
        <v>59463</v>
      </c>
    </row>
    <row r="17462" spans="1:1" x14ac:dyDescent="0.35">
      <c r="A17462" s="2">
        <f t="shared" si="339"/>
        <v>59464</v>
      </c>
    </row>
    <row r="17463" spans="1:1" x14ac:dyDescent="0.35">
      <c r="A17463" s="2">
        <f t="shared" si="339"/>
        <v>59465</v>
      </c>
    </row>
    <row r="17464" spans="1:1" x14ac:dyDescent="0.35">
      <c r="A17464" s="2">
        <f t="shared" si="339"/>
        <v>59466</v>
      </c>
    </row>
    <row r="17465" spans="1:1" x14ac:dyDescent="0.35">
      <c r="A17465" s="2">
        <f t="shared" si="339"/>
        <v>59467</v>
      </c>
    </row>
    <row r="17466" spans="1:1" x14ac:dyDescent="0.35">
      <c r="A17466" s="2">
        <f t="shared" si="339"/>
        <v>59468</v>
      </c>
    </row>
    <row r="17467" spans="1:1" x14ac:dyDescent="0.35">
      <c r="A17467" s="2">
        <f t="shared" si="339"/>
        <v>59469</v>
      </c>
    </row>
    <row r="17468" spans="1:1" x14ac:dyDescent="0.35">
      <c r="A17468" s="2">
        <f t="shared" si="339"/>
        <v>59470</v>
      </c>
    </row>
    <row r="17469" spans="1:1" x14ac:dyDescent="0.35">
      <c r="A17469" s="2">
        <f t="shared" si="339"/>
        <v>59471</v>
      </c>
    </row>
    <row r="17470" spans="1:1" x14ac:dyDescent="0.35">
      <c r="A17470" s="2">
        <f t="shared" si="339"/>
        <v>59472</v>
      </c>
    </row>
    <row r="17471" spans="1:1" x14ac:dyDescent="0.35">
      <c r="A17471" s="2">
        <f t="shared" si="339"/>
        <v>59473</v>
      </c>
    </row>
    <row r="17472" spans="1:1" x14ac:dyDescent="0.35">
      <c r="A17472" s="2">
        <f t="shared" si="339"/>
        <v>59474</v>
      </c>
    </row>
    <row r="17473" spans="1:1" x14ac:dyDescent="0.35">
      <c r="A17473" s="2">
        <f t="shared" si="339"/>
        <v>59475</v>
      </c>
    </row>
    <row r="17474" spans="1:1" x14ac:dyDescent="0.35">
      <c r="A17474" s="2">
        <f t="shared" si="339"/>
        <v>59476</v>
      </c>
    </row>
    <row r="17475" spans="1:1" x14ac:dyDescent="0.35">
      <c r="A17475" s="2">
        <f t="shared" si="339"/>
        <v>59477</v>
      </c>
    </row>
    <row r="17476" spans="1:1" x14ac:dyDescent="0.35">
      <c r="A17476" s="2">
        <f t="shared" si="339"/>
        <v>59478</v>
      </c>
    </row>
    <row r="17477" spans="1:1" x14ac:dyDescent="0.35">
      <c r="A17477" s="2">
        <f t="shared" si="339"/>
        <v>59479</v>
      </c>
    </row>
    <row r="17478" spans="1:1" x14ac:dyDescent="0.35">
      <c r="A17478" s="2">
        <f t="shared" si="339"/>
        <v>59480</v>
      </c>
    </row>
    <row r="17479" spans="1:1" x14ac:dyDescent="0.35">
      <c r="A17479" s="2">
        <f t="shared" si="339"/>
        <v>59481</v>
      </c>
    </row>
    <row r="17480" spans="1:1" x14ac:dyDescent="0.35">
      <c r="A17480" s="2">
        <f t="shared" si="339"/>
        <v>59482</v>
      </c>
    </row>
    <row r="17481" spans="1:1" x14ac:dyDescent="0.35">
      <c r="A17481" s="2">
        <f t="shared" si="339"/>
        <v>59483</v>
      </c>
    </row>
    <row r="17482" spans="1:1" x14ac:dyDescent="0.35">
      <c r="A17482" s="2">
        <f t="shared" si="339"/>
        <v>59484</v>
      </c>
    </row>
    <row r="17483" spans="1:1" x14ac:dyDescent="0.35">
      <c r="A17483" s="2">
        <f t="shared" si="339"/>
        <v>59485</v>
      </c>
    </row>
    <row r="17484" spans="1:1" x14ac:dyDescent="0.35">
      <c r="A17484" s="2">
        <f t="shared" si="339"/>
        <v>59486</v>
      </c>
    </row>
    <row r="17485" spans="1:1" x14ac:dyDescent="0.35">
      <c r="A17485" s="2">
        <f t="shared" si="339"/>
        <v>59487</v>
      </c>
    </row>
    <row r="17486" spans="1:1" x14ac:dyDescent="0.35">
      <c r="A17486" s="2">
        <f t="shared" si="339"/>
        <v>59488</v>
      </c>
    </row>
    <row r="17487" spans="1:1" x14ac:dyDescent="0.35">
      <c r="A17487" s="2">
        <f t="shared" si="339"/>
        <v>59489</v>
      </c>
    </row>
    <row r="17488" spans="1:1" x14ac:dyDescent="0.35">
      <c r="A17488" s="2">
        <f t="shared" si="339"/>
        <v>59490</v>
      </c>
    </row>
    <row r="17489" spans="1:1" x14ac:dyDescent="0.35">
      <c r="A17489" s="2">
        <f t="shared" si="339"/>
        <v>59491</v>
      </c>
    </row>
    <row r="17490" spans="1:1" x14ac:dyDescent="0.35">
      <c r="A17490" s="2">
        <f t="shared" si="339"/>
        <v>59492</v>
      </c>
    </row>
    <row r="17491" spans="1:1" x14ac:dyDescent="0.35">
      <c r="A17491" s="2">
        <f t="shared" si="339"/>
        <v>59493</v>
      </c>
    </row>
    <row r="17492" spans="1:1" x14ac:dyDescent="0.35">
      <c r="A17492" s="2">
        <f t="shared" si="339"/>
        <v>59494</v>
      </c>
    </row>
    <row r="17493" spans="1:1" x14ac:dyDescent="0.35">
      <c r="A17493" s="2">
        <f t="shared" si="339"/>
        <v>59495</v>
      </c>
    </row>
    <row r="17494" spans="1:1" x14ac:dyDescent="0.35">
      <c r="A17494" s="2">
        <f t="shared" si="339"/>
        <v>59496</v>
      </c>
    </row>
    <row r="17495" spans="1:1" x14ac:dyDescent="0.35">
      <c r="A17495" s="2">
        <f t="shared" si="339"/>
        <v>59497</v>
      </c>
    </row>
    <row r="17496" spans="1:1" x14ac:dyDescent="0.35">
      <c r="A17496" s="2">
        <f t="shared" si="339"/>
        <v>59498</v>
      </c>
    </row>
    <row r="17497" spans="1:1" x14ac:dyDescent="0.35">
      <c r="A17497" s="2">
        <f t="shared" si="339"/>
        <v>59499</v>
      </c>
    </row>
    <row r="17498" spans="1:1" x14ac:dyDescent="0.35">
      <c r="A17498" s="2">
        <f t="shared" si="339"/>
        <v>59500</v>
      </c>
    </row>
    <row r="17499" spans="1:1" x14ac:dyDescent="0.35">
      <c r="A17499" s="2">
        <f t="shared" si="339"/>
        <v>59501</v>
      </c>
    </row>
    <row r="17500" spans="1:1" x14ac:dyDescent="0.35">
      <c r="A17500" s="2">
        <f t="shared" si="339"/>
        <v>59502</v>
      </c>
    </row>
    <row r="17501" spans="1:1" x14ac:dyDescent="0.35">
      <c r="A17501" s="2">
        <f t="shared" si="339"/>
        <v>59503</v>
      </c>
    </row>
    <row r="17502" spans="1:1" x14ac:dyDescent="0.35">
      <c r="A17502" s="2">
        <f t="shared" si="339"/>
        <v>59504</v>
      </c>
    </row>
    <row r="17503" spans="1:1" x14ac:dyDescent="0.35">
      <c r="A17503" s="2">
        <f t="shared" si="339"/>
        <v>59505</v>
      </c>
    </row>
    <row r="17504" spans="1:1" x14ac:dyDescent="0.35">
      <c r="A17504" s="2">
        <f t="shared" si="339"/>
        <v>59506</v>
      </c>
    </row>
    <row r="17505" spans="1:1" x14ac:dyDescent="0.35">
      <c r="A17505" s="2">
        <f t="shared" si="339"/>
        <v>59507</v>
      </c>
    </row>
    <row r="17506" spans="1:1" x14ac:dyDescent="0.35">
      <c r="A17506" s="2">
        <f t="shared" si="339"/>
        <v>59508</v>
      </c>
    </row>
    <row r="17507" spans="1:1" x14ac:dyDescent="0.35">
      <c r="A17507" s="2">
        <f t="shared" si="339"/>
        <v>59509</v>
      </c>
    </row>
    <row r="17508" spans="1:1" x14ac:dyDescent="0.35">
      <c r="A17508" s="2">
        <f t="shared" si="339"/>
        <v>59510</v>
      </c>
    </row>
    <row r="17509" spans="1:1" x14ac:dyDescent="0.35">
      <c r="A17509" s="2">
        <f t="shared" si="339"/>
        <v>59511</v>
      </c>
    </row>
    <row r="17510" spans="1:1" x14ac:dyDescent="0.35">
      <c r="A17510" s="2">
        <f t="shared" si="339"/>
        <v>59512</v>
      </c>
    </row>
    <row r="17511" spans="1:1" x14ac:dyDescent="0.35">
      <c r="A17511" s="2">
        <f t="shared" si="339"/>
        <v>59513</v>
      </c>
    </row>
    <row r="17512" spans="1:1" x14ac:dyDescent="0.35">
      <c r="A17512" s="2">
        <f t="shared" si="339"/>
        <v>59514</v>
      </c>
    </row>
    <row r="17513" spans="1:1" x14ac:dyDescent="0.35">
      <c r="A17513" s="2">
        <f t="shared" si="339"/>
        <v>59515</v>
      </c>
    </row>
    <row r="17514" spans="1:1" x14ac:dyDescent="0.35">
      <c r="A17514" s="2">
        <f t="shared" ref="A17514:A17577" si="340">A17513+1</f>
        <v>59516</v>
      </c>
    </row>
    <row r="17515" spans="1:1" x14ac:dyDescent="0.35">
      <c r="A17515" s="2">
        <f t="shared" si="340"/>
        <v>59517</v>
      </c>
    </row>
    <row r="17516" spans="1:1" x14ac:dyDescent="0.35">
      <c r="A17516" s="2">
        <f t="shared" si="340"/>
        <v>59518</v>
      </c>
    </row>
    <row r="17517" spans="1:1" x14ac:dyDescent="0.35">
      <c r="A17517" s="2">
        <f t="shared" si="340"/>
        <v>59519</v>
      </c>
    </row>
    <row r="17518" spans="1:1" x14ac:dyDescent="0.35">
      <c r="A17518" s="2">
        <f t="shared" si="340"/>
        <v>59520</v>
      </c>
    </row>
    <row r="17519" spans="1:1" x14ac:dyDescent="0.35">
      <c r="A17519" s="2">
        <f t="shared" si="340"/>
        <v>59521</v>
      </c>
    </row>
    <row r="17520" spans="1:1" x14ac:dyDescent="0.35">
      <c r="A17520" s="2">
        <f t="shared" si="340"/>
        <v>59522</v>
      </c>
    </row>
    <row r="17521" spans="1:1" x14ac:dyDescent="0.35">
      <c r="A17521" s="2">
        <f t="shared" si="340"/>
        <v>59523</v>
      </c>
    </row>
    <row r="17522" spans="1:1" x14ac:dyDescent="0.35">
      <c r="A17522" s="2">
        <f t="shared" si="340"/>
        <v>59524</v>
      </c>
    </row>
    <row r="17523" spans="1:1" x14ac:dyDescent="0.35">
      <c r="A17523" s="2">
        <f t="shared" si="340"/>
        <v>59525</v>
      </c>
    </row>
    <row r="17524" spans="1:1" x14ac:dyDescent="0.35">
      <c r="A17524" s="2">
        <f t="shared" si="340"/>
        <v>59526</v>
      </c>
    </row>
    <row r="17525" spans="1:1" x14ac:dyDescent="0.35">
      <c r="A17525" s="2">
        <f t="shared" si="340"/>
        <v>59527</v>
      </c>
    </row>
    <row r="17526" spans="1:1" x14ac:dyDescent="0.35">
      <c r="A17526" s="2">
        <f t="shared" si="340"/>
        <v>59528</v>
      </c>
    </row>
    <row r="17527" spans="1:1" x14ac:dyDescent="0.35">
      <c r="A17527" s="2">
        <f t="shared" si="340"/>
        <v>59529</v>
      </c>
    </row>
    <row r="17528" spans="1:1" x14ac:dyDescent="0.35">
      <c r="A17528" s="2">
        <f t="shared" si="340"/>
        <v>59530</v>
      </c>
    </row>
    <row r="17529" spans="1:1" x14ac:dyDescent="0.35">
      <c r="A17529" s="2">
        <f t="shared" si="340"/>
        <v>59531</v>
      </c>
    </row>
    <row r="17530" spans="1:1" x14ac:dyDescent="0.35">
      <c r="A17530" s="2">
        <f t="shared" si="340"/>
        <v>59532</v>
      </c>
    </row>
    <row r="17531" spans="1:1" x14ac:dyDescent="0.35">
      <c r="A17531" s="2">
        <f t="shared" si="340"/>
        <v>59533</v>
      </c>
    </row>
    <row r="17532" spans="1:1" x14ac:dyDescent="0.35">
      <c r="A17532" s="2">
        <f t="shared" si="340"/>
        <v>59534</v>
      </c>
    </row>
    <row r="17533" spans="1:1" x14ac:dyDescent="0.35">
      <c r="A17533" s="2">
        <f t="shared" si="340"/>
        <v>59535</v>
      </c>
    </row>
    <row r="17534" spans="1:1" x14ac:dyDescent="0.35">
      <c r="A17534" s="2">
        <f t="shared" si="340"/>
        <v>59536</v>
      </c>
    </row>
    <row r="17535" spans="1:1" x14ac:dyDescent="0.35">
      <c r="A17535" s="2">
        <f t="shared" si="340"/>
        <v>59537</v>
      </c>
    </row>
    <row r="17536" spans="1:1" x14ac:dyDescent="0.35">
      <c r="A17536" s="2">
        <f t="shared" si="340"/>
        <v>59538</v>
      </c>
    </row>
    <row r="17537" spans="1:1" x14ac:dyDescent="0.35">
      <c r="A17537" s="2">
        <f t="shared" si="340"/>
        <v>59539</v>
      </c>
    </row>
    <row r="17538" spans="1:1" x14ac:dyDescent="0.35">
      <c r="A17538" s="2">
        <f t="shared" si="340"/>
        <v>59540</v>
      </c>
    </row>
    <row r="17539" spans="1:1" x14ac:dyDescent="0.35">
      <c r="A17539" s="2">
        <f t="shared" si="340"/>
        <v>59541</v>
      </c>
    </row>
    <row r="17540" spans="1:1" x14ac:dyDescent="0.35">
      <c r="A17540" s="2">
        <f t="shared" si="340"/>
        <v>59542</v>
      </c>
    </row>
    <row r="17541" spans="1:1" x14ac:dyDescent="0.35">
      <c r="A17541" s="2">
        <f t="shared" si="340"/>
        <v>59543</v>
      </c>
    </row>
    <row r="17542" spans="1:1" x14ac:dyDescent="0.35">
      <c r="A17542" s="2">
        <f t="shared" si="340"/>
        <v>59544</v>
      </c>
    </row>
    <row r="17543" spans="1:1" x14ac:dyDescent="0.35">
      <c r="A17543" s="2">
        <f t="shared" si="340"/>
        <v>59545</v>
      </c>
    </row>
    <row r="17544" spans="1:1" x14ac:dyDescent="0.35">
      <c r="A17544" s="2">
        <f t="shared" si="340"/>
        <v>59546</v>
      </c>
    </row>
    <row r="17545" spans="1:1" x14ac:dyDescent="0.35">
      <c r="A17545" s="2">
        <f t="shared" si="340"/>
        <v>59547</v>
      </c>
    </row>
    <row r="17546" spans="1:1" x14ac:dyDescent="0.35">
      <c r="A17546" s="2">
        <f t="shared" si="340"/>
        <v>59548</v>
      </c>
    </row>
    <row r="17547" spans="1:1" x14ac:dyDescent="0.35">
      <c r="A17547" s="2">
        <f t="shared" si="340"/>
        <v>59549</v>
      </c>
    </row>
    <row r="17548" spans="1:1" x14ac:dyDescent="0.35">
      <c r="A17548" s="2">
        <f t="shared" si="340"/>
        <v>59550</v>
      </c>
    </row>
    <row r="17549" spans="1:1" x14ac:dyDescent="0.35">
      <c r="A17549" s="2">
        <f t="shared" si="340"/>
        <v>59551</v>
      </c>
    </row>
    <row r="17550" spans="1:1" x14ac:dyDescent="0.35">
      <c r="A17550" s="2">
        <f t="shared" si="340"/>
        <v>59552</v>
      </c>
    </row>
    <row r="17551" spans="1:1" x14ac:dyDescent="0.35">
      <c r="A17551" s="2">
        <f t="shared" si="340"/>
        <v>59553</v>
      </c>
    </row>
    <row r="17552" spans="1:1" x14ac:dyDescent="0.35">
      <c r="A17552" s="2">
        <f t="shared" si="340"/>
        <v>59554</v>
      </c>
    </row>
    <row r="17553" spans="1:1" x14ac:dyDescent="0.35">
      <c r="A17553" s="2">
        <f t="shared" si="340"/>
        <v>59555</v>
      </c>
    </row>
    <row r="17554" spans="1:1" x14ac:dyDescent="0.35">
      <c r="A17554" s="2">
        <f t="shared" si="340"/>
        <v>59556</v>
      </c>
    </row>
    <row r="17555" spans="1:1" x14ac:dyDescent="0.35">
      <c r="A17555" s="2">
        <f t="shared" si="340"/>
        <v>59557</v>
      </c>
    </row>
    <row r="17556" spans="1:1" x14ac:dyDescent="0.35">
      <c r="A17556" s="2">
        <f t="shared" si="340"/>
        <v>59558</v>
      </c>
    </row>
    <row r="17557" spans="1:1" x14ac:dyDescent="0.35">
      <c r="A17557" s="2">
        <f t="shared" si="340"/>
        <v>59559</v>
      </c>
    </row>
    <row r="17558" spans="1:1" x14ac:dyDescent="0.35">
      <c r="A17558" s="2">
        <f t="shared" si="340"/>
        <v>59560</v>
      </c>
    </row>
    <row r="17559" spans="1:1" x14ac:dyDescent="0.35">
      <c r="A17559" s="2">
        <f t="shared" si="340"/>
        <v>59561</v>
      </c>
    </row>
    <row r="17560" spans="1:1" x14ac:dyDescent="0.35">
      <c r="A17560" s="2">
        <f t="shared" si="340"/>
        <v>59562</v>
      </c>
    </row>
    <row r="17561" spans="1:1" x14ac:dyDescent="0.35">
      <c r="A17561" s="2">
        <f t="shared" si="340"/>
        <v>59563</v>
      </c>
    </row>
    <row r="17562" spans="1:1" x14ac:dyDescent="0.35">
      <c r="A17562" s="2">
        <f t="shared" si="340"/>
        <v>59564</v>
      </c>
    </row>
    <row r="17563" spans="1:1" x14ac:dyDescent="0.35">
      <c r="A17563" s="2">
        <f t="shared" si="340"/>
        <v>59565</v>
      </c>
    </row>
    <row r="17564" spans="1:1" x14ac:dyDescent="0.35">
      <c r="A17564" s="2">
        <f t="shared" si="340"/>
        <v>59566</v>
      </c>
    </row>
    <row r="17565" spans="1:1" x14ac:dyDescent="0.35">
      <c r="A17565" s="2">
        <f t="shared" si="340"/>
        <v>59567</v>
      </c>
    </row>
    <row r="17566" spans="1:1" x14ac:dyDescent="0.35">
      <c r="A17566" s="2">
        <f t="shared" si="340"/>
        <v>59568</v>
      </c>
    </row>
    <row r="17567" spans="1:1" x14ac:dyDescent="0.35">
      <c r="A17567" s="2">
        <f t="shared" si="340"/>
        <v>59569</v>
      </c>
    </row>
    <row r="17568" spans="1:1" x14ac:dyDescent="0.35">
      <c r="A17568" s="2">
        <f t="shared" si="340"/>
        <v>59570</v>
      </c>
    </row>
    <row r="17569" spans="1:1" x14ac:dyDescent="0.35">
      <c r="A17569" s="2">
        <f t="shared" si="340"/>
        <v>59571</v>
      </c>
    </row>
    <row r="17570" spans="1:1" x14ac:dyDescent="0.35">
      <c r="A17570" s="2">
        <f t="shared" si="340"/>
        <v>59572</v>
      </c>
    </row>
    <row r="17571" spans="1:1" x14ac:dyDescent="0.35">
      <c r="A17571" s="2">
        <f t="shared" si="340"/>
        <v>59573</v>
      </c>
    </row>
    <row r="17572" spans="1:1" x14ac:dyDescent="0.35">
      <c r="A17572" s="2">
        <f t="shared" si="340"/>
        <v>59574</v>
      </c>
    </row>
    <row r="17573" spans="1:1" x14ac:dyDescent="0.35">
      <c r="A17573" s="2">
        <f t="shared" si="340"/>
        <v>59575</v>
      </c>
    </row>
    <row r="17574" spans="1:1" x14ac:dyDescent="0.35">
      <c r="A17574" s="2">
        <f t="shared" si="340"/>
        <v>59576</v>
      </c>
    </row>
    <row r="17575" spans="1:1" x14ac:dyDescent="0.35">
      <c r="A17575" s="2">
        <f t="shared" si="340"/>
        <v>59577</v>
      </c>
    </row>
    <row r="17576" spans="1:1" x14ac:dyDescent="0.35">
      <c r="A17576" s="2">
        <f t="shared" si="340"/>
        <v>59578</v>
      </c>
    </row>
    <row r="17577" spans="1:1" x14ac:dyDescent="0.35">
      <c r="A17577" s="2">
        <f t="shared" si="340"/>
        <v>59579</v>
      </c>
    </row>
    <row r="17578" spans="1:1" x14ac:dyDescent="0.35">
      <c r="A17578" s="2">
        <f t="shared" ref="A17578:A17641" si="341">A17577+1</f>
        <v>59580</v>
      </c>
    </row>
    <row r="17579" spans="1:1" x14ac:dyDescent="0.35">
      <c r="A17579" s="2">
        <f t="shared" si="341"/>
        <v>59581</v>
      </c>
    </row>
    <row r="17580" spans="1:1" x14ac:dyDescent="0.35">
      <c r="A17580" s="2">
        <f t="shared" si="341"/>
        <v>59582</v>
      </c>
    </row>
    <row r="17581" spans="1:1" x14ac:dyDescent="0.35">
      <c r="A17581" s="2">
        <f t="shared" si="341"/>
        <v>59583</v>
      </c>
    </row>
    <row r="17582" spans="1:1" x14ac:dyDescent="0.35">
      <c r="A17582" s="2">
        <f t="shared" si="341"/>
        <v>59584</v>
      </c>
    </row>
    <row r="17583" spans="1:1" x14ac:dyDescent="0.35">
      <c r="A17583" s="2">
        <f t="shared" si="341"/>
        <v>59585</v>
      </c>
    </row>
    <row r="17584" spans="1:1" x14ac:dyDescent="0.35">
      <c r="A17584" s="2">
        <f t="shared" si="341"/>
        <v>59586</v>
      </c>
    </row>
    <row r="17585" spans="1:1" x14ac:dyDescent="0.35">
      <c r="A17585" s="2">
        <f t="shared" si="341"/>
        <v>59587</v>
      </c>
    </row>
    <row r="17586" spans="1:1" x14ac:dyDescent="0.35">
      <c r="A17586" s="2">
        <f t="shared" si="341"/>
        <v>59588</v>
      </c>
    </row>
    <row r="17587" spans="1:1" x14ac:dyDescent="0.35">
      <c r="A17587" s="2">
        <f t="shared" si="341"/>
        <v>59589</v>
      </c>
    </row>
    <row r="17588" spans="1:1" x14ac:dyDescent="0.35">
      <c r="A17588" s="2">
        <f t="shared" si="341"/>
        <v>59590</v>
      </c>
    </row>
    <row r="17589" spans="1:1" x14ac:dyDescent="0.35">
      <c r="A17589" s="2">
        <f t="shared" si="341"/>
        <v>59591</v>
      </c>
    </row>
    <row r="17590" spans="1:1" x14ac:dyDescent="0.35">
      <c r="A17590" s="2">
        <f t="shared" si="341"/>
        <v>59592</v>
      </c>
    </row>
    <row r="17591" spans="1:1" x14ac:dyDescent="0.35">
      <c r="A17591" s="2">
        <f t="shared" si="341"/>
        <v>59593</v>
      </c>
    </row>
    <row r="17592" spans="1:1" x14ac:dyDescent="0.35">
      <c r="A17592" s="2">
        <f t="shared" si="341"/>
        <v>59594</v>
      </c>
    </row>
    <row r="17593" spans="1:1" x14ac:dyDescent="0.35">
      <c r="A17593" s="2">
        <f t="shared" si="341"/>
        <v>59595</v>
      </c>
    </row>
    <row r="17594" spans="1:1" x14ac:dyDescent="0.35">
      <c r="A17594" s="2">
        <f t="shared" si="341"/>
        <v>59596</v>
      </c>
    </row>
    <row r="17595" spans="1:1" x14ac:dyDescent="0.35">
      <c r="A17595" s="2">
        <f t="shared" si="341"/>
        <v>59597</v>
      </c>
    </row>
    <row r="17596" spans="1:1" x14ac:dyDescent="0.35">
      <c r="A17596" s="2">
        <f t="shared" si="341"/>
        <v>59598</v>
      </c>
    </row>
    <row r="17597" spans="1:1" x14ac:dyDescent="0.35">
      <c r="A17597" s="2">
        <f t="shared" si="341"/>
        <v>59599</v>
      </c>
    </row>
    <row r="17598" spans="1:1" x14ac:dyDescent="0.35">
      <c r="A17598" s="2">
        <f t="shared" si="341"/>
        <v>59600</v>
      </c>
    </row>
    <row r="17599" spans="1:1" x14ac:dyDescent="0.35">
      <c r="A17599" s="2">
        <f t="shared" si="341"/>
        <v>59601</v>
      </c>
    </row>
    <row r="17600" spans="1:1" x14ac:dyDescent="0.35">
      <c r="A17600" s="2">
        <f t="shared" si="341"/>
        <v>59602</v>
      </c>
    </row>
    <row r="17601" spans="1:1" x14ac:dyDescent="0.35">
      <c r="A17601" s="2">
        <f t="shared" si="341"/>
        <v>59603</v>
      </c>
    </row>
    <row r="17602" spans="1:1" x14ac:dyDescent="0.35">
      <c r="A17602" s="2">
        <f t="shared" si="341"/>
        <v>59604</v>
      </c>
    </row>
    <row r="17603" spans="1:1" x14ac:dyDescent="0.35">
      <c r="A17603" s="2">
        <f t="shared" si="341"/>
        <v>59605</v>
      </c>
    </row>
    <row r="17604" spans="1:1" x14ac:dyDescent="0.35">
      <c r="A17604" s="2">
        <f t="shared" si="341"/>
        <v>59606</v>
      </c>
    </row>
    <row r="17605" spans="1:1" x14ac:dyDescent="0.35">
      <c r="A17605" s="2">
        <f t="shared" si="341"/>
        <v>59607</v>
      </c>
    </row>
    <row r="17606" spans="1:1" x14ac:dyDescent="0.35">
      <c r="A17606" s="2">
        <f t="shared" si="341"/>
        <v>59608</v>
      </c>
    </row>
    <row r="17607" spans="1:1" x14ac:dyDescent="0.35">
      <c r="A17607" s="2">
        <f t="shared" si="341"/>
        <v>59609</v>
      </c>
    </row>
    <row r="17608" spans="1:1" x14ac:dyDescent="0.35">
      <c r="A17608" s="2">
        <f t="shared" si="341"/>
        <v>59610</v>
      </c>
    </row>
    <row r="17609" spans="1:1" x14ac:dyDescent="0.35">
      <c r="A17609" s="2">
        <f t="shared" si="341"/>
        <v>59611</v>
      </c>
    </row>
    <row r="17610" spans="1:1" x14ac:dyDescent="0.35">
      <c r="A17610" s="2">
        <f t="shared" si="341"/>
        <v>59612</v>
      </c>
    </row>
    <row r="17611" spans="1:1" x14ac:dyDescent="0.35">
      <c r="A17611" s="2">
        <f t="shared" si="341"/>
        <v>59613</v>
      </c>
    </row>
    <row r="17612" spans="1:1" x14ac:dyDescent="0.35">
      <c r="A17612" s="2">
        <f t="shared" si="341"/>
        <v>59614</v>
      </c>
    </row>
    <row r="17613" spans="1:1" x14ac:dyDescent="0.35">
      <c r="A17613" s="2">
        <f t="shared" si="341"/>
        <v>59615</v>
      </c>
    </row>
    <row r="17614" spans="1:1" x14ac:dyDescent="0.35">
      <c r="A17614" s="2">
        <f t="shared" si="341"/>
        <v>59616</v>
      </c>
    </row>
    <row r="17615" spans="1:1" x14ac:dyDescent="0.35">
      <c r="A17615" s="2">
        <f t="shared" si="341"/>
        <v>59617</v>
      </c>
    </row>
    <row r="17616" spans="1:1" x14ac:dyDescent="0.35">
      <c r="A17616" s="2">
        <f t="shared" si="341"/>
        <v>59618</v>
      </c>
    </row>
    <row r="17617" spans="1:1" x14ac:dyDescent="0.35">
      <c r="A17617" s="2">
        <f t="shared" si="341"/>
        <v>59619</v>
      </c>
    </row>
    <row r="17618" spans="1:1" x14ac:dyDescent="0.35">
      <c r="A17618" s="2">
        <f t="shared" si="341"/>
        <v>59620</v>
      </c>
    </row>
    <row r="17619" spans="1:1" x14ac:dyDescent="0.35">
      <c r="A17619" s="2">
        <f t="shared" si="341"/>
        <v>59621</v>
      </c>
    </row>
    <row r="17620" spans="1:1" x14ac:dyDescent="0.35">
      <c r="A17620" s="2">
        <f t="shared" si="341"/>
        <v>59622</v>
      </c>
    </row>
    <row r="17621" spans="1:1" x14ac:dyDescent="0.35">
      <c r="A17621" s="2">
        <f t="shared" si="341"/>
        <v>59623</v>
      </c>
    </row>
    <row r="17622" spans="1:1" x14ac:dyDescent="0.35">
      <c r="A17622" s="2">
        <f t="shared" si="341"/>
        <v>59624</v>
      </c>
    </row>
    <row r="17623" spans="1:1" x14ac:dyDescent="0.35">
      <c r="A17623" s="2">
        <f t="shared" si="341"/>
        <v>59625</v>
      </c>
    </row>
    <row r="17624" spans="1:1" x14ac:dyDescent="0.35">
      <c r="A17624" s="2">
        <f t="shared" si="341"/>
        <v>59626</v>
      </c>
    </row>
    <row r="17625" spans="1:1" x14ac:dyDescent="0.35">
      <c r="A17625" s="2">
        <f t="shared" si="341"/>
        <v>59627</v>
      </c>
    </row>
    <row r="17626" spans="1:1" x14ac:dyDescent="0.35">
      <c r="A17626" s="2">
        <f t="shared" si="341"/>
        <v>59628</v>
      </c>
    </row>
    <row r="17627" spans="1:1" x14ac:dyDescent="0.35">
      <c r="A17627" s="2">
        <f t="shared" si="341"/>
        <v>59629</v>
      </c>
    </row>
    <row r="17628" spans="1:1" x14ac:dyDescent="0.35">
      <c r="A17628" s="2">
        <f t="shared" si="341"/>
        <v>59630</v>
      </c>
    </row>
    <row r="17629" spans="1:1" x14ac:dyDescent="0.35">
      <c r="A17629" s="2">
        <f t="shared" si="341"/>
        <v>59631</v>
      </c>
    </row>
    <row r="17630" spans="1:1" x14ac:dyDescent="0.35">
      <c r="A17630" s="2">
        <f t="shared" si="341"/>
        <v>59632</v>
      </c>
    </row>
    <row r="17631" spans="1:1" x14ac:dyDescent="0.35">
      <c r="A17631" s="2">
        <f t="shared" si="341"/>
        <v>59633</v>
      </c>
    </row>
    <row r="17632" spans="1:1" x14ac:dyDescent="0.35">
      <c r="A17632" s="2">
        <f t="shared" si="341"/>
        <v>59634</v>
      </c>
    </row>
    <row r="17633" spans="1:1" x14ac:dyDescent="0.35">
      <c r="A17633" s="2">
        <f t="shared" si="341"/>
        <v>59635</v>
      </c>
    </row>
    <row r="17634" spans="1:1" x14ac:dyDescent="0.35">
      <c r="A17634" s="2">
        <f t="shared" si="341"/>
        <v>59636</v>
      </c>
    </row>
    <row r="17635" spans="1:1" x14ac:dyDescent="0.35">
      <c r="A17635" s="2">
        <f t="shared" si="341"/>
        <v>59637</v>
      </c>
    </row>
    <row r="17636" spans="1:1" x14ac:dyDescent="0.35">
      <c r="A17636" s="2">
        <f t="shared" si="341"/>
        <v>59638</v>
      </c>
    </row>
    <row r="17637" spans="1:1" x14ac:dyDescent="0.35">
      <c r="A17637" s="2">
        <f t="shared" si="341"/>
        <v>59639</v>
      </c>
    </row>
    <row r="17638" spans="1:1" x14ac:dyDescent="0.35">
      <c r="A17638" s="2">
        <f t="shared" si="341"/>
        <v>59640</v>
      </c>
    </row>
    <row r="17639" spans="1:1" x14ac:dyDescent="0.35">
      <c r="A17639" s="2">
        <f t="shared" si="341"/>
        <v>59641</v>
      </c>
    </row>
    <row r="17640" spans="1:1" x14ac:dyDescent="0.35">
      <c r="A17640" s="2">
        <f t="shared" si="341"/>
        <v>59642</v>
      </c>
    </row>
    <row r="17641" spans="1:1" x14ac:dyDescent="0.35">
      <c r="A17641" s="2">
        <f t="shared" si="341"/>
        <v>59643</v>
      </c>
    </row>
    <row r="17642" spans="1:1" x14ac:dyDescent="0.35">
      <c r="A17642" s="2">
        <f t="shared" ref="A17642:A17705" si="342">A17641+1</f>
        <v>59644</v>
      </c>
    </row>
    <row r="17643" spans="1:1" x14ac:dyDescent="0.35">
      <c r="A17643" s="2">
        <f t="shared" si="342"/>
        <v>59645</v>
      </c>
    </row>
    <row r="17644" spans="1:1" x14ac:dyDescent="0.35">
      <c r="A17644" s="2">
        <f t="shared" si="342"/>
        <v>59646</v>
      </c>
    </row>
    <row r="17645" spans="1:1" x14ac:dyDescent="0.35">
      <c r="A17645" s="2">
        <f t="shared" si="342"/>
        <v>59647</v>
      </c>
    </row>
    <row r="17646" spans="1:1" x14ac:dyDescent="0.35">
      <c r="A17646" s="2">
        <f t="shared" si="342"/>
        <v>59648</v>
      </c>
    </row>
    <row r="17647" spans="1:1" x14ac:dyDescent="0.35">
      <c r="A17647" s="2">
        <f t="shared" si="342"/>
        <v>59649</v>
      </c>
    </row>
    <row r="17648" spans="1:1" x14ac:dyDescent="0.35">
      <c r="A17648" s="2">
        <f t="shared" si="342"/>
        <v>59650</v>
      </c>
    </row>
    <row r="17649" spans="1:1" x14ac:dyDescent="0.35">
      <c r="A17649" s="2">
        <f t="shared" si="342"/>
        <v>59651</v>
      </c>
    </row>
    <row r="17650" spans="1:1" x14ac:dyDescent="0.35">
      <c r="A17650" s="2">
        <f t="shared" si="342"/>
        <v>59652</v>
      </c>
    </row>
    <row r="17651" spans="1:1" x14ac:dyDescent="0.35">
      <c r="A17651" s="2">
        <f t="shared" si="342"/>
        <v>59653</v>
      </c>
    </row>
    <row r="17652" spans="1:1" x14ac:dyDescent="0.35">
      <c r="A17652" s="2">
        <f t="shared" si="342"/>
        <v>59654</v>
      </c>
    </row>
    <row r="17653" spans="1:1" x14ac:dyDescent="0.35">
      <c r="A17653" s="2">
        <f t="shared" si="342"/>
        <v>59655</v>
      </c>
    </row>
    <row r="17654" spans="1:1" x14ac:dyDescent="0.35">
      <c r="A17654" s="2">
        <f t="shared" si="342"/>
        <v>59656</v>
      </c>
    </row>
    <row r="17655" spans="1:1" x14ac:dyDescent="0.35">
      <c r="A17655" s="2">
        <f t="shared" si="342"/>
        <v>59657</v>
      </c>
    </row>
    <row r="17656" spans="1:1" x14ac:dyDescent="0.35">
      <c r="A17656" s="2">
        <f t="shared" si="342"/>
        <v>59658</v>
      </c>
    </row>
    <row r="17657" spans="1:1" x14ac:dyDescent="0.35">
      <c r="A17657" s="2">
        <f t="shared" si="342"/>
        <v>59659</v>
      </c>
    </row>
    <row r="17658" spans="1:1" x14ac:dyDescent="0.35">
      <c r="A17658" s="2">
        <f t="shared" si="342"/>
        <v>59660</v>
      </c>
    </row>
    <row r="17659" spans="1:1" x14ac:dyDescent="0.35">
      <c r="A17659" s="2">
        <f t="shared" si="342"/>
        <v>59661</v>
      </c>
    </row>
    <row r="17660" spans="1:1" x14ac:dyDescent="0.35">
      <c r="A17660" s="2">
        <f t="shared" si="342"/>
        <v>59662</v>
      </c>
    </row>
    <row r="17661" spans="1:1" x14ac:dyDescent="0.35">
      <c r="A17661" s="2">
        <f t="shared" si="342"/>
        <v>59663</v>
      </c>
    </row>
    <row r="17662" spans="1:1" x14ac:dyDescent="0.35">
      <c r="A17662" s="2">
        <f t="shared" si="342"/>
        <v>59664</v>
      </c>
    </row>
    <row r="17663" spans="1:1" x14ac:dyDescent="0.35">
      <c r="A17663" s="2">
        <f t="shared" si="342"/>
        <v>59665</v>
      </c>
    </row>
    <row r="17664" spans="1:1" x14ac:dyDescent="0.35">
      <c r="A17664" s="2">
        <f t="shared" si="342"/>
        <v>59666</v>
      </c>
    </row>
    <row r="17665" spans="1:1" x14ac:dyDescent="0.35">
      <c r="A17665" s="2">
        <f t="shared" si="342"/>
        <v>59667</v>
      </c>
    </row>
    <row r="17666" spans="1:1" x14ac:dyDescent="0.35">
      <c r="A17666" s="2">
        <f t="shared" si="342"/>
        <v>59668</v>
      </c>
    </row>
    <row r="17667" spans="1:1" x14ac:dyDescent="0.35">
      <c r="A17667" s="2">
        <f t="shared" si="342"/>
        <v>59669</v>
      </c>
    </row>
    <row r="17668" spans="1:1" x14ac:dyDescent="0.35">
      <c r="A17668" s="2">
        <f t="shared" si="342"/>
        <v>59670</v>
      </c>
    </row>
    <row r="17669" spans="1:1" x14ac:dyDescent="0.35">
      <c r="A17669" s="2">
        <f t="shared" si="342"/>
        <v>59671</v>
      </c>
    </row>
    <row r="17670" spans="1:1" x14ac:dyDescent="0.35">
      <c r="A17670" s="2">
        <f t="shared" si="342"/>
        <v>59672</v>
      </c>
    </row>
    <row r="17671" spans="1:1" x14ac:dyDescent="0.35">
      <c r="A17671" s="2">
        <f t="shared" si="342"/>
        <v>59673</v>
      </c>
    </row>
    <row r="17672" spans="1:1" x14ac:dyDescent="0.35">
      <c r="A17672" s="2">
        <f t="shared" si="342"/>
        <v>59674</v>
      </c>
    </row>
    <row r="17673" spans="1:1" x14ac:dyDescent="0.35">
      <c r="A17673" s="2">
        <f t="shared" si="342"/>
        <v>59675</v>
      </c>
    </row>
    <row r="17674" spans="1:1" x14ac:dyDescent="0.35">
      <c r="A17674" s="2">
        <f t="shared" si="342"/>
        <v>59676</v>
      </c>
    </row>
    <row r="17675" spans="1:1" x14ac:dyDescent="0.35">
      <c r="A17675" s="2">
        <f t="shared" si="342"/>
        <v>59677</v>
      </c>
    </row>
    <row r="17676" spans="1:1" x14ac:dyDescent="0.35">
      <c r="A17676" s="2">
        <f t="shared" si="342"/>
        <v>59678</v>
      </c>
    </row>
    <row r="17677" spans="1:1" x14ac:dyDescent="0.35">
      <c r="A17677" s="2">
        <f t="shared" si="342"/>
        <v>59679</v>
      </c>
    </row>
    <row r="17678" spans="1:1" x14ac:dyDescent="0.35">
      <c r="A17678" s="2">
        <f t="shared" si="342"/>
        <v>59680</v>
      </c>
    </row>
    <row r="17679" spans="1:1" x14ac:dyDescent="0.35">
      <c r="A17679" s="2">
        <f t="shared" si="342"/>
        <v>59681</v>
      </c>
    </row>
    <row r="17680" spans="1:1" x14ac:dyDescent="0.35">
      <c r="A17680" s="2">
        <f t="shared" si="342"/>
        <v>59682</v>
      </c>
    </row>
    <row r="17681" spans="1:1" x14ac:dyDescent="0.35">
      <c r="A17681" s="2">
        <f t="shared" si="342"/>
        <v>59683</v>
      </c>
    </row>
    <row r="17682" spans="1:1" x14ac:dyDescent="0.35">
      <c r="A17682" s="2">
        <f t="shared" si="342"/>
        <v>59684</v>
      </c>
    </row>
    <row r="17683" spans="1:1" x14ac:dyDescent="0.35">
      <c r="A17683" s="2">
        <f t="shared" si="342"/>
        <v>59685</v>
      </c>
    </row>
    <row r="17684" spans="1:1" x14ac:dyDescent="0.35">
      <c r="A17684" s="2">
        <f t="shared" si="342"/>
        <v>59686</v>
      </c>
    </row>
    <row r="17685" spans="1:1" x14ac:dyDescent="0.35">
      <c r="A17685" s="2">
        <f t="shared" si="342"/>
        <v>59687</v>
      </c>
    </row>
    <row r="17686" spans="1:1" x14ac:dyDescent="0.35">
      <c r="A17686" s="2">
        <f t="shared" si="342"/>
        <v>59688</v>
      </c>
    </row>
    <row r="17687" spans="1:1" x14ac:dyDescent="0.35">
      <c r="A17687" s="2">
        <f t="shared" si="342"/>
        <v>59689</v>
      </c>
    </row>
    <row r="17688" spans="1:1" x14ac:dyDescent="0.35">
      <c r="A17688" s="2">
        <f t="shared" si="342"/>
        <v>59690</v>
      </c>
    </row>
    <row r="17689" spans="1:1" x14ac:dyDescent="0.35">
      <c r="A17689" s="2">
        <f t="shared" si="342"/>
        <v>59691</v>
      </c>
    </row>
    <row r="17690" spans="1:1" x14ac:dyDescent="0.35">
      <c r="A17690" s="2">
        <f t="shared" si="342"/>
        <v>59692</v>
      </c>
    </row>
    <row r="17691" spans="1:1" x14ac:dyDescent="0.35">
      <c r="A17691" s="2">
        <f t="shared" si="342"/>
        <v>59693</v>
      </c>
    </row>
    <row r="17692" spans="1:1" x14ac:dyDescent="0.35">
      <c r="A17692" s="2">
        <f t="shared" si="342"/>
        <v>59694</v>
      </c>
    </row>
    <row r="17693" spans="1:1" x14ac:dyDescent="0.35">
      <c r="A17693" s="2">
        <f t="shared" si="342"/>
        <v>59695</v>
      </c>
    </row>
    <row r="17694" spans="1:1" x14ac:dyDescent="0.35">
      <c r="A17694" s="2">
        <f t="shared" si="342"/>
        <v>59696</v>
      </c>
    </row>
    <row r="17695" spans="1:1" x14ac:dyDescent="0.35">
      <c r="A17695" s="2">
        <f t="shared" si="342"/>
        <v>59697</v>
      </c>
    </row>
    <row r="17696" spans="1:1" x14ac:dyDescent="0.35">
      <c r="A17696" s="2">
        <f t="shared" si="342"/>
        <v>59698</v>
      </c>
    </row>
    <row r="17697" spans="1:1" x14ac:dyDescent="0.35">
      <c r="A17697" s="2">
        <f t="shared" si="342"/>
        <v>59699</v>
      </c>
    </row>
    <row r="17698" spans="1:1" x14ac:dyDescent="0.35">
      <c r="A17698" s="2">
        <f t="shared" si="342"/>
        <v>59700</v>
      </c>
    </row>
    <row r="17699" spans="1:1" x14ac:dyDescent="0.35">
      <c r="A17699" s="2">
        <f t="shared" si="342"/>
        <v>59701</v>
      </c>
    </row>
    <row r="17700" spans="1:1" x14ac:dyDescent="0.35">
      <c r="A17700" s="2">
        <f t="shared" si="342"/>
        <v>59702</v>
      </c>
    </row>
    <row r="17701" spans="1:1" x14ac:dyDescent="0.35">
      <c r="A17701" s="2">
        <f t="shared" si="342"/>
        <v>59703</v>
      </c>
    </row>
    <row r="17702" spans="1:1" x14ac:dyDescent="0.35">
      <c r="A17702" s="2">
        <f t="shared" si="342"/>
        <v>59704</v>
      </c>
    </row>
    <row r="17703" spans="1:1" x14ac:dyDescent="0.35">
      <c r="A17703" s="2">
        <f t="shared" si="342"/>
        <v>59705</v>
      </c>
    </row>
    <row r="17704" spans="1:1" x14ac:dyDescent="0.35">
      <c r="A17704" s="2">
        <f t="shared" si="342"/>
        <v>59706</v>
      </c>
    </row>
    <row r="17705" spans="1:1" x14ac:dyDescent="0.35">
      <c r="A17705" s="2">
        <f t="shared" si="342"/>
        <v>59707</v>
      </c>
    </row>
    <row r="17706" spans="1:1" x14ac:dyDescent="0.35">
      <c r="A17706" s="2">
        <f t="shared" ref="A17706:A17769" si="343">A17705+1</f>
        <v>59708</v>
      </c>
    </row>
    <row r="17707" spans="1:1" x14ac:dyDescent="0.35">
      <c r="A17707" s="2">
        <f t="shared" si="343"/>
        <v>59709</v>
      </c>
    </row>
    <row r="17708" spans="1:1" x14ac:dyDescent="0.35">
      <c r="A17708" s="2">
        <f t="shared" si="343"/>
        <v>59710</v>
      </c>
    </row>
    <row r="17709" spans="1:1" x14ac:dyDescent="0.35">
      <c r="A17709" s="2">
        <f t="shared" si="343"/>
        <v>59711</v>
      </c>
    </row>
    <row r="17710" spans="1:1" x14ac:dyDescent="0.35">
      <c r="A17710" s="2">
        <f t="shared" si="343"/>
        <v>59712</v>
      </c>
    </row>
    <row r="17711" spans="1:1" x14ac:dyDescent="0.35">
      <c r="A17711" s="2">
        <f t="shared" si="343"/>
        <v>59713</v>
      </c>
    </row>
    <row r="17712" spans="1:1" x14ac:dyDescent="0.35">
      <c r="A17712" s="2">
        <f t="shared" si="343"/>
        <v>59714</v>
      </c>
    </row>
    <row r="17713" spans="1:1" x14ac:dyDescent="0.35">
      <c r="A17713" s="2">
        <f t="shared" si="343"/>
        <v>59715</v>
      </c>
    </row>
    <row r="17714" spans="1:1" x14ac:dyDescent="0.35">
      <c r="A17714" s="2">
        <f t="shared" si="343"/>
        <v>59716</v>
      </c>
    </row>
    <row r="17715" spans="1:1" x14ac:dyDescent="0.35">
      <c r="A17715" s="2">
        <f t="shared" si="343"/>
        <v>59717</v>
      </c>
    </row>
    <row r="17716" spans="1:1" x14ac:dyDescent="0.35">
      <c r="A17716" s="2">
        <f t="shared" si="343"/>
        <v>59718</v>
      </c>
    </row>
    <row r="17717" spans="1:1" x14ac:dyDescent="0.35">
      <c r="A17717" s="2">
        <f t="shared" si="343"/>
        <v>59719</v>
      </c>
    </row>
    <row r="17718" spans="1:1" x14ac:dyDescent="0.35">
      <c r="A17718" s="2">
        <f t="shared" si="343"/>
        <v>59720</v>
      </c>
    </row>
    <row r="17719" spans="1:1" x14ac:dyDescent="0.35">
      <c r="A17719" s="2">
        <f t="shared" si="343"/>
        <v>59721</v>
      </c>
    </row>
    <row r="17720" spans="1:1" x14ac:dyDescent="0.35">
      <c r="A17720" s="2">
        <f t="shared" si="343"/>
        <v>59722</v>
      </c>
    </row>
    <row r="17721" spans="1:1" x14ac:dyDescent="0.35">
      <c r="A17721" s="2">
        <f t="shared" si="343"/>
        <v>59723</v>
      </c>
    </row>
    <row r="17722" spans="1:1" x14ac:dyDescent="0.35">
      <c r="A17722" s="2">
        <f t="shared" si="343"/>
        <v>59724</v>
      </c>
    </row>
    <row r="17723" spans="1:1" x14ac:dyDescent="0.35">
      <c r="A17723" s="2">
        <f t="shared" si="343"/>
        <v>59725</v>
      </c>
    </row>
    <row r="17724" spans="1:1" x14ac:dyDescent="0.35">
      <c r="A17724" s="2">
        <f t="shared" si="343"/>
        <v>59726</v>
      </c>
    </row>
    <row r="17725" spans="1:1" x14ac:dyDescent="0.35">
      <c r="A17725" s="2">
        <f t="shared" si="343"/>
        <v>59727</v>
      </c>
    </row>
    <row r="17726" spans="1:1" x14ac:dyDescent="0.35">
      <c r="A17726" s="2">
        <f t="shared" si="343"/>
        <v>59728</v>
      </c>
    </row>
    <row r="17727" spans="1:1" x14ac:dyDescent="0.35">
      <c r="A17727" s="2">
        <f t="shared" si="343"/>
        <v>59729</v>
      </c>
    </row>
    <row r="17728" spans="1:1" x14ac:dyDescent="0.35">
      <c r="A17728" s="2">
        <f t="shared" si="343"/>
        <v>59730</v>
      </c>
    </row>
    <row r="17729" spans="1:1" x14ac:dyDescent="0.35">
      <c r="A17729" s="2">
        <f t="shared" si="343"/>
        <v>59731</v>
      </c>
    </row>
    <row r="17730" spans="1:1" x14ac:dyDescent="0.35">
      <c r="A17730" s="2">
        <f t="shared" si="343"/>
        <v>59732</v>
      </c>
    </row>
    <row r="17731" spans="1:1" x14ac:dyDescent="0.35">
      <c r="A17731" s="2">
        <f t="shared" si="343"/>
        <v>59733</v>
      </c>
    </row>
    <row r="17732" spans="1:1" x14ac:dyDescent="0.35">
      <c r="A17732" s="2">
        <f t="shared" si="343"/>
        <v>59734</v>
      </c>
    </row>
    <row r="17733" spans="1:1" x14ac:dyDescent="0.35">
      <c r="A17733" s="2">
        <f t="shared" si="343"/>
        <v>59735</v>
      </c>
    </row>
    <row r="17734" spans="1:1" x14ac:dyDescent="0.35">
      <c r="A17734" s="2">
        <f t="shared" si="343"/>
        <v>59736</v>
      </c>
    </row>
    <row r="17735" spans="1:1" x14ac:dyDescent="0.35">
      <c r="A17735" s="2">
        <f t="shared" si="343"/>
        <v>59737</v>
      </c>
    </row>
    <row r="17736" spans="1:1" x14ac:dyDescent="0.35">
      <c r="A17736" s="2">
        <f t="shared" si="343"/>
        <v>59738</v>
      </c>
    </row>
    <row r="17737" spans="1:1" x14ac:dyDescent="0.35">
      <c r="A17737" s="2">
        <f t="shared" si="343"/>
        <v>59739</v>
      </c>
    </row>
    <row r="17738" spans="1:1" x14ac:dyDescent="0.35">
      <c r="A17738" s="2">
        <f t="shared" si="343"/>
        <v>59740</v>
      </c>
    </row>
    <row r="17739" spans="1:1" x14ac:dyDescent="0.35">
      <c r="A17739" s="2">
        <f t="shared" si="343"/>
        <v>59741</v>
      </c>
    </row>
    <row r="17740" spans="1:1" x14ac:dyDescent="0.35">
      <c r="A17740" s="2">
        <f t="shared" si="343"/>
        <v>59742</v>
      </c>
    </row>
    <row r="17741" spans="1:1" x14ac:dyDescent="0.35">
      <c r="A17741" s="2">
        <f t="shared" si="343"/>
        <v>59743</v>
      </c>
    </row>
    <row r="17742" spans="1:1" x14ac:dyDescent="0.35">
      <c r="A17742" s="2">
        <f t="shared" si="343"/>
        <v>59744</v>
      </c>
    </row>
    <row r="17743" spans="1:1" x14ac:dyDescent="0.35">
      <c r="A17743" s="2">
        <f t="shared" si="343"/>
        <v>59745</v>
      </c>
    </row>
    <row r="17744" spans="1:1" x14ac:dyDescent="0.35">
      <c r="A17744" s="2">
        <f t="shared" si="343"/>
        <v>59746</v>
      </c>
    </row>
    <row r="17745" spans="1:1" x14ac:dyDescent="0.35">
      <c r="A17745" s="2">
        <f t="shared" si="343"/>
        <v>59747</v>
      </c>
    </row>
    <row r="17746" spans="1:1" x14ac:dyDescent="0.35">
      <c r="A17746" s="2">
        <f t="shared" si="343"/>
        <v>59748</v>
      </c>
    </row>
    <row r="17747" spans="1:1" x14ac:dyDescent="0.35">
      <c r="A17747" s="2">
        <f t="shared" si="343"/>
        <v>59749</v>
      </c>
    </row>
    <row r="17748" spans="1:1" x14ac:dyDescent="0.35">
      <c r="A17748" s="2">
        <f t="shared" si="343"/>
        <v>59750</v>
      </c>
    </row>
    <row r="17749" spans="1:1" x14ac:dyDescent="0.35">
      <c r="A17749" s="2">
        <f t="shared" si="343"/>
        <v>59751</v>
      </c>
    </row>
    <row r="17750" spans="1:1" x14ac:dyDescent="0.35">
      <c r="A17750" s="2">
        <f t="shared" si="343"/>
        <v>59752</v>
      </c>
    </row>
    <row r="17751" spans="1:1" x14ac:dyDescent="0.35">
      <c r="A17751" s="2">
        <f t="shared" si="343"/>
        <v>59753</v>
      </c>
    </row>
    <row r="17752" spans="1:1" x14ac:dyDescent="0.35">
      <c r="A17752" s="2">
        <f t="shared" si="343"/>
        <v>59754</v>
      </c>
    </row>
    <row r="17753" spans="1:1" x14ac:dyDescent="0.35">
      <c r="A17753" s="2">
        <f t="shared" si="343"/>
        <v>59755</v>
      </c>
    </row>
    <row r="17754" spans="1:1" x14ac:dyDescent="0.35">
      <c r="A17754" s="2">
        <f t="shared" si="343"/>
        <v>59756</v>
      </c>
    </row>
    <row r="17755" spans="1:1" x14ac:dyDescent="0.35">
      <c r="A17755" s="2">
        <f t="shared" si="343"/>
        <v>59757</v>
      </c>
    </row>
    <row r="17756" spans="1:1" x14ac:dyDescent="0.35">
      <c r="A17756" s="2">
        <f t="shared" si="343"/>
        <v>59758</v>
      </c>
    </row>
    <row r="17757" spans="1:1" x14ac:dyDescent="0.35">
      <c r="A17757" s="2">
        <f t="shared" si="343"/>
        <v>59759</v>
      </c>
    </row>
    <row r="17758" spans="1:1" x14ac:dyDescent="0.35">
      <c r="A17758" s="2">
        <f t="shared" si="343"/>
        <v>59760</v>
      </c>
    </row>
    <row r="17759" spans="1:1" x14ac:dyDescent="0.35">
      <c r="A17759" s="2">
        <f t="shared" si="343"/>
        <v>59761</v>
      </c>
    </row>
    <row r="17760" spans="1:1" x14ac:dyDescent="0.35">
      <c r="A17760" s="2">
        <f t="shared" si="343"/>
        <v>59762</v>
      </c>
    </row>
    <row r="17761" spans="1:1" x14ac:dyDescent="0.35">
      <c r="A17761" s="2">
        <f t="shared" si="343"/>
        <v>59763</v>
      </c>
    </row>
    <row r="17762" spans="1:1" x14ac:dyDescent="0.35">
      <c r="A17762" s="2">
        <f t="shared" si="343"/>
        <v>59764</v>
      </c>
    </row>
    <row r="17763" spans="1:1" x14ac:dyDescent="0.35">
      <c r="A17763" s="2">
        <f t="shared" si="343"/>
        <v>59765</v>
      </c>
    </row>
    <row r="17764" spans="1:1" x14ac:dyDescent="0.35">
      <c r="A17764" s="2">
        <f t="shared" si="343"/>
        <v>59766</v>
      </c>
    </row>
    <row r="17765" spans="1:1" x14ac:dyDescent="0.35">
      <c r="A17765" s="2">
        <f t="shared" si="343"/>
        <v>59767</v>
      </c>
    </row>
    <row r="17766" spans="1:1" x14ac:dyDescent="0.35">
      <c r="A17766" s="2">
        <f t="shared" si="343"/>
        <v>59768</v>
      </c>
    </row>
    <row r="17767" spans="1:1" x14ac:dyDescent="0.35">
      <c r="A17767" s="2">
        <f t="shared" si="343"/>
        <v>59769</v>
      </c>
    </row>
    <row r="17768" spans="1:1" x14ac:dyDescent="0.35">
      <c r="A17768" s="2">
        <f t="shared" si="343"/>
        <v>59770</v>
      </c>
    </row>
    <row r="17769" spans="1:1" x14ac:dyDescent="0.35">
      <c r="A17769" s="2">
        <f t="shared" si="343"/>
        <v>59771</v>
      </c>
    </row>
    <row r="17770" spans="1:1" x14ac:dyDescent="0.35">
      <c r="A17770" s="2">
        <f t="shared" ref="A17770:A17833" si="344">A17769+1</f>
        <v>59772</v>
      </c>
    </row>
    <row r="17771" spans="1:1" x14ac:dyDescent="0.35">
      <c r="A17771" s="2">
        <f t="shared" si="344"/>
        <v>59773</v>
      </c>
    </row>
    <row r="17772" spans="1:1" x14ac:dyDescent="0.35">
      <c r="A17772" s="2">
        <f t="shared" si="344"/>
        <v>59774</v>
      </c>
    </row>
    <row r="17773" spans="1:1" x14ac:dyDescent="0.35">
      <c r="A17773" s="2">
        <f t="shared" si="344"/>
        <v>59775</v>
      </c>
    </row>
    <row r="17774" spans="1:1" x14ac:dyDescent="0.35">
      <c r="A17774" s="2">
        <f t="shared" si="344"/>
        <v>59776</v>
      </c>
    </row>
    <row r="17775" spans="1:1" x14ac:dyDescent="0.35">
      <c r="A17775" s="2">
        <f t="shared" si="344"/>
        <v>59777</v>
      </c>
    </row>
    <row r="17776" spans="1:1" x14ac:dyDescent="0.35">
      <c r="A17776" s="2">
        <f t="shared" si="344"/>
        <v>59778</v>
      </c>
    </row>
    <row r="17777" spans="1:1" x14ac:dyDescent="0.35">
      <c r="A17777" s="2">
        <f t="shared" si="344"/>
        <v>59779</v>
      </c>
    </row>
    <row r="17778" spans="1:1" x14ac:dyDescent="0.35">
      <c r="A17778" s="2">
        <f t="shared" si="344"/>
        <v>59780</v>
      </c>
    </row>
    <row r="17779" spans="1:1" x14ac:dyDescent="0.35">
      <c r="A17779" s="2">
        <f t="shared" si="344"/>
        <v>59781</v>
      </c>
    </row>
    <row r="17780" spans="1:1" x14ac:dyDescent="0.35">
      <c r="A17780" s="2">
        <f t="shared" si="344"/>
        <v>59782</v>
      </c>
    </row>
    <row r="17781" spans="1:1" x14ac:dyDescent="0.35">
      <c r="A17781" s="2">
        <f t="shared" si="344"/>
        <v>59783</v>
      </c>
    </row>
    <row r="17782" spans="1:1" x14ac:dyDescent="0.35">
      <c r="A17782" s="2">
        <f t="shared" si="344"/>
        <v>59784</v>
      </c>
    </row>
    <row r="17783" spans="1:1" x14ac:dyDescent="0.35">
      <c r="A17783" s="2">
        <f t="shared" si="344"/>
        <v>59785</v>
      </c>
    </row>
    <row r="17784" spans="1:1" x14ac:dyDescent="0.35">
      <c r="A17784" s="2">
        <f t="shared" si="344"/>
        <v>59786</v>
      </c>
    </row>
    <row r="17785" spans="1:1" x14ac:dyDescent="0.35">
      <c r="A17785" s="2">
        <f t="shared" si="344"/>
        <v>59787</v>
      </c>
    </row>
    <row r="17786" spans="1:1" x14ac:dyDescent="0.35">
      <c r="A17786" s="2">
        <f t="shared" si="344"/>
        <v>59788</v>
      </c>
    </row>
    <row r="17787" spans="1:1" x14ac:dyDescent="0.35">
      <c r="A17787" s="2">
        <f t="shared" si="344"/>
        <v>59789</v>
      </c>
    </row>
    <row r="17788" spans="1:1" x14ac:dyDescent="0.35">
      <c r="A17788" s="2">
        <f t="shared" si="344"/>
        <v>59790</v>
      </c>
    </row>
    <row r="17789" spans="1:1" x14ac:dyDescent="0.35">
      <c r="A17789" s="2">
        <f t="shared" si="344"/>
        <v>59791</v>
      </c>
    </row>
    <row r="17790" spans="1:1" x14ac:dyDescent="0.35">
      <c r="A17790" s="2">
        <f t="shared" si="344"/>
        <v>59792</v>
      </c>
    </row>
    <row r="17791" spans="1:1" x14ac:dyDescent="0.35">
      <c r="A17791" s="2">
        <f t="shared" si="344"/>
        <v>59793</v>
      </c>
    </row>
    <row r="17792" spans="1:1" x14ac:dyDescent="0.35">
      <c r="A17792" s="2">
        <f t="shared" si="344"/>
        <v>59794</v>
      </c>
    </row>
    <row r="17793" spans="1:1" x14ac:dyDescent="0.35">
      <c r="A17793" s="2">
        <f t="shared" si="344"/>
        <v>59795</v>
      </c>
    </row>
    <row r="17794" spans="1:1" x14ac:dyDescent="0.35">
      <c r="A17794" s="2">
        <f t="shared" si="344"/>
        <v>59796</v>
      </c>
    </row>
    <row r="17795" spans="1:1" x14ac:dyDescent="0.35">
      <c r="A17795" s="2">
        <f t="shared" si="344"/>
        <v>59797</v>
      </c>
    </row>
    <row r="17796" spans="1:1" x14ac:dyDescent="0.35">
      <c r="A17796" s="2">
        <f t="shared" si="344"/>
        <v>59798</v>
      </c>
    </row>
    <row r="17797" spans="1:1" x14ac:dyDescent="0.35">
      <c r="A17797" s="2">
        <f t="shared" si="344"/>
        <v>59799</v>
      </c>
    </row>
    <row r="17798" spans="1:1" x14ac:dyDescent="0.35">
      <c r="A17798" s="2">
        <f t="shared" si="344"/>
        <v>59800</v>
      </c>
    </row>
    <row r="17799" spans="1:1" x14ac:dyDescent="0.35">
      <c r="A17799" s="2">
        <f t="shared" si="344"/>
        <v>59801</v>
      </c>
    </row>
    <row r="17800" spans="1:1" x14ac:dyDescent="0.35">
      <c r="A17800" s="2">
        <f t="shared" si="344"/>
        <v>59802</v>
      </c>
    </row>
    <row r="17801" spans="1:1" x14ac:dyDescent="0.35">
      <c r="A17801" s="2">
        <f t="shared" si="344"/>
        <v>59803</v>
      </c>
    </row>
    <row r="17802" spans="1:1" x14ac:dyDescent="0.35">
      <c r="A17802" s="2">
        <f t="shared" si="344"/>
        <v>59804</v>
      </c>
    </row>
    <row r="17803" spans="1:1" x14ac:dyDescent="0.35">
      <c r="A17803" s="2">
        <f t="shared" si="344"/>
        <v>59805</v>
      </c>
    </row>
    <row r="17804" spans="1:1" x14ac:dyDescent="0.35">
      <c r="A17804" s="2">
        <f t="shared" si="344"/>
        <v>59806</v>
      </c>
    </row>
    <row r="17805" spans="1:1" x14ac:dyDescent="0.35">
      <c r="A17805" s="2">
        <f t="shared" si="344"/>
        <v>59807</v>
      </c>
    </row>
    <row r="17806" spans="1:1" x14ac:dyDescent="0.35">
      <c r="A17806" s="2">
        <f t="shared" si="344"/>
        <v>59808</v>
      </c>
    </row>
    <row r="17807" spans="1:1" x14ac:dyDescent="0.35">
      <c r="A17807" s="2">
        <f t="shared" si="344"/>
        <v>59809</v>
      </c>
    </row>
    <row r="17808" spans="1:1" x14ac:dyDescent="0.35">
      <c r="A17808" s="2">
        <f t="shared" si="344"/>
        <v>59810</v>
      </c>
    </row>
    <row r="17809" spans="1:1" x14ac:dyDescent="0.35">
      <c r="A17809" s="2">
        <f t="shared" si="344"/>
        <v>59811</v>
      </c>
    </row>
    <row r="17810" spans="1:1" x14ac:dyDescent="0.35">
      <c r="A17810" s="2">
        <f t="shared" si="344"/>
        <v>59812</v>
      </c>
    </row>
    <row r="17811" spans="1:1" x14ac:dyDescent="0.35">
      <c r="A17811" s="2">
        <f t="shared" si="344"/>
        <v>59813</v>
      </c>
    </row>
    <row r="17812" spans="1:1" x14ac:dyDescent="0.35">
      <c r="A17812" s="2">
        <f t="shared" si="344"/>
        <v>59814</v>
      </c>
    </row>
    <row r="17813" spans="1:1" x14ac:dyDescent="0.35">
      <c r="A17813" s="2">
        <f t="shared" si="344"/>
        <v>59815</v>
      </c>
    </row>
    <row r="17814" spans="1:1" x14ac:dyDescent="0.35">
      <c r="A17814" s="2">
        <f t="shared" si="344"/>
        <v>59816</v>
      </c>
    </row>
    <row r="17815" spans="1:1" x14ac:dyDescent="0.35">
      <c r="A17815" s="2">
        <f t="shared" si="344"/>
        <v>59817</v>
      </c>
    </row>
    <row r="17816" spans="1:1" x14ac:dyDescent="0.35">
      <c r="A17816" s="2">
        <f t="shared" si="344"/>
        <v>59818</v>
      </c>
    </row>
    <row r="17817" spans="1:1" x14ac:dyDescent="0.35">
      <c r="A17817" s="2">
        <f t="shared" si="344"/>
        <v>59819</v>
      </c>
    </row>
    <row r="17818" spans="1:1" x14ac:dyDescent="0.35">
      <c r="A17818" s="2">
        <f t="shared" si="344"/>
        <v>59820</v>
      </c>
    </row>
    <row r="17819" spans="1:1" x14ac:dyDescent="0.35">
      <c r="A17819" s="2">
        <f t="shared" si="344"/>
        <v>59821</v>
      </c>
    </row>
    <row r="17820" spans="1:1" x14ac:dyDescent="0.35">
      <c r="A17820" s="2">
        <f t="shared" si="344"/>
        <v>59822</v>
      </c>
    </row>
    <row r="17821" spans="1:1" x14ac:dyDescent="0.35">
      <c r="A17821" s="2">
        <f t="shared" si="344"/>
        <v>59823</v>
      </c>
    </row>
    <row r="17822" spans="1:1" x14ac:dyDescent="0.35">
      <c r="A17822" s="2">
        <f t="shared" si="344"/>
        <v>59824</v>
      </c>
    </row>
    <row r="17823" spans="1:1" x14ac:dyDescent="0.35">
      <c r="A17823" s="2">
        <f t="shared" si="344"/>
        <v>59825</v>
      </c>
    </row>
    <row r="17824" spans="1:1" x14ac:dyDescent="0.35">
      <c r="A17824" s="2">
        <f t="shared" si="344"/>
        <v>59826</v>
      </c>
    </row>
    <row r="17825" spans="1:1" x14ac:dyDescent="0.35">
      <c r="A17825" s="2">
        <f t="shared" si="344"/>
        <v>59827</v>
      </c>
    </row>
    <row r="17826" spans="1:1" x14ac:dyDescent="0.35">
      <c r="A17826" s="2">
        <f t="shared" si="344"/>
        <v>59828</v>
      </c>
    </row>
    <row r="17827" spans="1:1" x14ac:dyDescent="0.35">
      <c r="A17827" s="2">
        <f t="shared" si="344"/>
        <v>59829</v>
      </c>
    </row>
    <row r="17828" spans="1:1" x14ac:dyDescent="0.35">
      <c r="A17828" s="2">
        <f t="shared" si="344"/>
        <v>59830</v>
      </c>
    </row>
    <row r="17829" spans="1:1" x14ac:dyDescent="0.35">
      <c r="A17829" s="2">
        <f t="shared" si="344"/>
        <v>59831</v>
      </c>
    </row>
    <row r="17830" spans="1:1" x14ac:dyDescent="0.35">
      <c r="A17830" s="2">
        <f t="shared" si="344"/>
        <v>59832</v>
      </c>
    </row>
    <row r="17831" spans="1:1" x14ac:dyDescent="0.35">
      <c r="A17831" s="2">
        <f t="shared" si="344"/>
        <v>59833</v>
      </c>
    </row>
    <row r="17832" spans="1:1" x14ac:dyDescent="0.35">
      <c r="A17832" s="2">
        <f t="shared" si="344"/>
        <v>59834</v>
      </c>
    </row>
    <row r="17833" spans="1:1" x14ac:dyDescent="0.35">
      <c r="A17833" s="2">
        <f t="shared" si="344"/>
        <v>59835</v>
      </c>
    </row>
    <row r="17834" spans="1:1" x14ac:dyDescent="0.35">
      <c r="A17834" s="2">
        <f t="shared" ref="A17834:A17897" si="345">A17833+1</f>
        <v>59836</v>
      </c>
    </row>
    <row r="17835" spans="1:1" x14ac:dyDescent="0.35">
      <c r="A17835" s="2">
        <f t="shared" si="345"/>
        <v>59837</v>
      </c>
    </row>
    <row r="17836" spans="1:1" x14ac:dyDescent="0.35">
      <c r="A17836" s="2">
        <f t="shared" si="345"/>
        <v>59838</v>
      </c>
    </row>
    <row r="17837" spans="1:1" x14ac:dyDescent="0.35">
      <c r="A17837" s="2">
        <f t="shared" si="345"/>
        <v>59839</v>
      </c>
    </row>
    <row r="17838" spans="1:1" x14ac:dyDescent="0.35">
      <c r="A17838" s="2">
        <f t="shared" si="345"/>
        <v>59840</v>
      </c>
    </row>
    <row r="17839" spans="1:1" x14ac:dyDescent="0.35">
      <c r="A17839" s="2">
        <f t="shared" si="345"/>
        <v>59841</v>
      </c>
    </row>
    <row r="17840" spans="1:1" x14ac:dyDescent="0.35">
      <c r="A17840" s="2">
        <f t="shared" si="345"/>
        <v>59842</v>
      </c>
    </row>
    <row r="17841" spans="1:1" x14ac:dyDescent="0.35">
      <c r="A17841" s="2">
        <f t="shared" si="345"/>
        <v>59843</v>
      </c>
    </row>
    <row r="17842" spans="1:1" x14ac:dyDescent="0.35">
      <c r="A17842" s="2">
        <f t="shared" si="345"/>
        <v>59844</v>
      </c>
    </row>
    <row r="17843" spans="1:1" x14ac:dyDescent="0.35">
      <c r="A17843" s="2">
        <f t="shared" si="345"/>
        <v>59845</v>
      </c>
    </row>
    <row r="17844" spans="1:1" x14ac:dyDescent="0.35">
      <c r="A17844" s="2">
        <f t="shared" si="345"/>
        <v>59846</v>
      </c>
    </row>
    <row r="17845" spans="1:1" x14ac:dyDescent="0.35">
      <c r="A17845" s="2">
        <f t="shared" si="345"/>
        <v>59847</v>
      </c>
    </row>
    <row r="17846" spans="1:1" x14ac:dyDescent="0.35">
      <c r="A17846" s="2">
        <f t="shared" si="345"/>
        <v>59848</v>
      </c>
    </row>
    <row r="17847" spans="1:1" x14ac:dyDescent="0.35">
      <c r="A17847" s="2">
        <f t="shared" si="345"/>
        <v>59849</v>
      </c>
    </row>
    <row r="17848" spans="1:1" x14ac:dyDescent="0.35">
      <c r="A17848" s="2">
        <f t="shared" si="345"/>
        <v>59850</v>
      </c>
    </row>
    <row r="17849" spans="1:1" x14ac:dyDescent="0.35">
      <c r="A17849" s="2">
        <f t="shared" si="345"/>
        <v>59851</v>
      </c>
    </row>
    <row r="17850" spans="1:1" x14ac:dyDescent="0.35">
      <c r="A17850" s="2">
        <f t="shared" si="345"/>
        <v>59852</v>
      </c>
    </row>
    <row r="17851" spans="1:1" x14ac:dyDescent="0.35">
      <c r="A17851" s="2">
        <f t="shared" si="345"/>
        <v>59853</v>
      </c>
    </row>
    <row r="17852" spans="1:1" x14ac:dyDescent="0.35">
      <c r="A17852" s="2">
        <f t="shared" si="345"/>
        <v>59854</v>
      </c>
    </row>
    <row r="17853" spans="1:1" x14ac:dyDescent="0.35">
      <c r="A17853" s="2">
        <f t="shared" si="345"/>
        <v>59855</v>
      </c>
    </row>
    <row r="17854" spans="1:1" x14ac:dyDescent="0.35">
      <c r="A17854" s="2">
        <f t="shared" si="345"/>
        <v>59856</v>
      </c>
    </row>
    <row r="17855" spans="1:1" x14ac:dyDescent="0.35">
      <c r="A17855" s="2">
        <f t="shared" si="345"/>
        <v>59857</v>
      </c>
    </row>
    <row r="17856" spans="1:1" x14ac:dyDescent="0.35">
      <c r="A17856" s="2">
        <f t="shared" si="345"/>
        <v>59858</v>
      </c>
    </row>
    <row r="17857" spans="1:1" x14ac:dyDescent="0.35">
      <c r="A17857" s="2">
        <f t="shared" si="345"/>
        <v>59859</v>
      </c>
    </row>
    <row r="17858" spans="1:1" x14ac:dyDescent="0.35">
      <c r="A17858" s="2">
        <f t="shared" si="345"/>
        <v>59860</v>
      </c>
    </row>
    <row r="17859" spans="1:1" x14ac:dyDescent="0.35">
      <c r="A17859" s="2">
        <f t="shared" si="345"/>
        <v>59861</v>
      </c>
    </row>
    <row r="17860" spans="1:1" x14ac:dyDescent="0.35">
      <c r="A17860" s="2">
        <f t="shared" si="345"/>
        <v>59862</v>
      </c>
    </row>
    <row r="17861" spans="1:1" x14ac:dyDescent="0.35">
      <c r="A17861" s="2">
        <f t="shared" si="345"/>
        <v>59863</v>
      </c>
    </row>
    <row r="17862" spans="1:1" x14ac:dyDescent="0.35">
      <c r="A17862" s="2">
        <f t="shared" si="345"/>
        <v>59864</v>
      </c>
    </row>
    <row r="17863" spans="1:1" x14ac:dyDescent="0.35">
      <c r="A17863" s="2">
        <f t="shared" si="345"/>
        <v>59865</v>
      </c>
    </row>
    <row r="17864" spans="1:1" x14ac:dyDescent="0.35">
      <c r="A17864" s="2">
        <f t="shared" si="345"/>
        <v>59866</v>
      </c>
    </row>
    <row r="17865" spans="1:1" x14ac:dyDescent="0.35">
      <c r="A17865" s="2">
        <f t="shared" si="345"/>
        <v>59867</v>
      </c>
    </row>
    <row r="17866" spans="1:1" x14ac:dyDescent="0.35">
      <c r="A17866" s="2">
        <f t="shared" si="345"/>
        <v>59868</v>
      </c>
    </row>
    <row r="17867" spans="1:1" x14ac:dyDescent="0.35">
      <c r="A17867" s="2">
        <f t="shared" si="345"/>
        <v>59869</v>
      </c>
    </row>
    <row r="17868" spans="1:1" x14ac:dyDescent="0.35">
      <c r="A17868" s="2">
        <f t="shared" si="345"/>
        <v>59870</v>
      </c>
    </row>
    <row r="17869" spans="1:1" x14ac:dyDescent="0.35">
      <c r="A17869" s="2">
        <f t="shared" si="345"/>
        <v>59871</v>
      </c>
    </row>
    <row r="17870" spans="1:1" x14ac:dyDescent="0.35">
      <c r="A17870" s="2">
        <f t="shared" si="345"/>
        <v>59872</v>
      </c>
    </row>
    <row r="17871" spans="1:1" x14ac:dyDescent="0.35">
      <c r="A17871" s="2">
        <f t="shared" si="345"/>
        <v>59873</v>
      </c>
    </row>
    <row r="17872" spans="1:1" x14ac:dyDescent="0.35">
      <c r="A17872" s="2">
        <f t="shared" si="345"/>
        <v>59874</v>
      </c>
    </row>
    <row r="17873" spans="1:1" x14ac:dyDescent="0.35">
      <c r="A17873" s="2">
        <f t="shared" si="345"/>
        <v>59875</v>
      </c>
    </row>
    <row r="17874" spans="1:1" x14ac:dyDescent="0.35">
      <c r="A17874" s="2">
        <f t="shared" si="345"/>
        <v>59876</v>
      </c>
    </row>
    <row r="17875" spans="1:1" x14ac:dyDescent="0.35">
      <c r="A17875" s="2">
        <f t="shared" si="345"/>
        <v>59877</v>
      </c>
    </row>
    <row r="17876" spans="1:1" x14ac:dyDescent="0.35">
      <c r="A17876" s="2">
        <f t="shared" si="345"/>
        <v>59878</v>
      </c>
    </row>
    <row r="17877" spans="1:1" x14ac:dyDescent="0.35">
      <c r="A17877" s="2">
        <f t="shared" si="345"/>
        <v>59879</v>
      </c>
    </row>
    <row r="17878" spans="1:1" x14ac:dyDescent="0.35">
      <c r="A17878" s="2">
        <f t="shared" si="345"/>
        <v>59880</v>
      </c>
    </row>
    <row r="17879" spans="1:1" x14ac:dyDescent="0.35">
      <c r="A17879" s="2">
        <f t="shared" si="345"/>
        <v>59881</v>
      </c>
    </row>
    <row r="17880" spans="1:1" x14ac:dyDescent="0.35">
      <c r="A17880" s="2">
        <f t="shared" si="345"/>
        <v>59882</v>
      </c>
    </row>
    <row r="17881" spans="1:1" x14ac:dyDescent="0.35">
      <c r="A17881" s="2">
        <f t="shared" si="345"/>
        <v>59883</v>
      </c>
    </row>
    <row r="17882" spans="1:1" x14ac:dyDescent="0.35">
      <c r="A17882" s="2">
        <f t="shared" si="345"/>
        <v>59884</v>
      </c>
    </row>
    <row r="17883" spans="1:1" x14ac:dyDescent="0.35">
      <c r="A17883" s="2">
        <f t="shared" si="345"/>
        <v>59885</v>
      </c>
    </row>
    <row r="17884" spans="1:1" x14ac:dyDescent="0.35">
      <c r="A17884" s="2">
        <f t="shared" si="345"/>
        <v>59886</v>
      </c>
    </row>
    <row r="17885" spans="1:1" x14ac:dyDescent="0.35">
      <c r="A17885" s="2">
        <f t="shared" si="345"/>
        <v>59887</v>
      </c>
    </row>
    <row r="17886" spans="1:1" x14ac:dyDescent="0.35">
      <c r="A17886" s="2">
        <f t="shared" si="345"/>
        <v>59888</v>
      </c>
    </row>
    <row r="17887" spans="1:1" x14ac:dyDescent="0.35">
      <c r="A17887" s="2">
        <f t="shared" si="345"/>
        <v>59889</v>
      </c>
    </row>
    <row r="17888" spans="1:1" x14ac:dyDescent="0.35">
      <c r="A17888" s="2">
        <f t="shared" si="345"/>
        <v>59890</v>
      </c>
    </row>
    <row r="17889" spans="1:1" x14ac:dyDescent="0.35">
      <c r="A17889" s="2">
        <f t="shared" si="345"/>
        <v>59891</v>
      </c>
    </row>
    <row r="17890" spans="1:1" x14ac:dyDescent="0.35">
      <c r="A17890" s="2">
        <f t="shared" si="345"/>
        <v>59892</v>
      </c>
    </row>
    <row r="17891" spans="1:1" x14ac:dyDescent="0.35">
      <c r="A17891" s="2">
        <f t="shared" si="345"/>
        <v>59893</v>
      </c>
    </row>
    <row r="17892" spans="1:1" x14ac:dyDescent="0.35">
      <c r="A17892" s="2">
        <f t="shared" si="345"/>
        <v>59894</v>
      </c>
    </row>
    <row r="17893" spans="1:1" x14ac:dyDescent="0.35">
      <c r="A17893" s="2">
        <f t="shared" si="345"/>
        <v>59895</v>
      </c>
    </row>
    <row r="17894" spans="1:1" x14ac:dyDescent="0.35">
      <c r="A17894" s="2">
        <f t="shared" si="345"/>
        <v>59896</v>
      </c>
    </row>
    <row r="17895" spans="1:1" x14ac:dyDescent="0.35">
      <c r="A17895" s="2">
        <f t="shared" si="345"/>
        <v>59897</v>
      </c>
    </row>
    <row r="17896" spans="1:1" x14ac:dyDescent="0.35">
      <c r="A17896" s="2">
        <f t="shared" si="345"/>
        <v>59898</v>
      </c>
    </row>
    <row r="17897" spans="1:1" x14ac:dyDescent="0.35">
      <c r="A17897" s="2">
        <f t="shared" si="345"/>
        <v>59899</v>
      </c>
    </row>
    <row r="17898" spans="1:1" x14ac:dyDescent="0.35">
      <c r="A17898" s="2">
        <f t="shared" ref="A17898:A17961" si="346">A17897+1</f>
        <v>59900</v>
      </c>
    </row>
    <row r="17899" spans="1:1" x14ac:dyDescent="0.35">
      <c r="A17899" s="2">
        <f t="shared" si="346"/>
        <v>59901</v>
      </c>
    </row>
    <row r="17900" spans="1:1" x14ac:dyDescent="0.35">
      <c r="A17900" s="2">
        <f t="shared" si="346"/>
        <v>59902</v>
      </c>
    </row>
    <row r="17901" spans="1:1" x14ac:dyDescent="0.35">
      <c r="A17901" s="2">
        <f t="shared" si="346"/>
        <v>59903</v>
      </c>
    </row>
    <row r="17902" spans="1:1" x14ac:dyDescent="0.35">
      <c r="A17902" s="2">
        <f t="shared" si="346"/>
        <v>59904</v>
      </c>
    </row>
    <row r="17903" spans="1:1" x14ac:dyDescent="0.35">
      <c r="A17903" s="2">
        <f t="shared" si="346"/>
        <v>59905</v>
      </c>
    </row>
    <row r="17904" spans="1:1" x14ac:dyDescent="0.35">
      <c r="A17904" s="2">
        <f t="shared" si="346"/>
        <v>59906</v>
      </c>
    </row>
    <row r="17905" spans="1:1" x14ac:dyDescent="0.35">
      <c r="A17905" s="2">
        <f t="shared" si="346"/>
        <v>59907</v>
      </c>
    </row>
    <row r="17906" spans="1:1" x14ac:dyDescent="0.35">
      <c r="A17906" s="2">
        <f t="shared" si="346"/>
        <v>59908</v>
      </c>
    </row>
    <row r="17907" spans="1:1" x14ac:dyDescent="0.35">
      <c r="A17907" s="2">
        <f t="shared" si="346"/>
        <v>59909</v>
      </c>
    </row>
    <row r="17908" spans="1:1" x14ac:dyDescent="0.35">
      <c r="A17908" s="2">
        <f t="shared" si="346"/>
        <v>59910</v>
      </c>
    </row>
    <row r="17909" spans="1:1" x14ac:dyDescent="0.35">
      <c r="A17909" s="2">
        <f t="shared" si="346"/>
        <v>59911</v>
      </c>
    </row>
    <row r="17910" spans="1:1" x14ac:dyDescent="0.35">
      <c r="A17910" s="2">
        <f t="shared" si="346"/>
        <v>59912</v>
      </c>
    </row>
    <row r="17911" spans="1:1" x14ac:dyDescent="0.35">
      <c r="A17911" s="2">
        <f t="shared" si="346"/>
        <v>59913</v>
      </c>
    </row>
    <row r="17912" spans="1:1" x14ac:dyDescent="0.35">
      <c r="A17912" s="2">
        <f t="shared" si="346"/>
        <v>59914</v>
      </c>
    </row>
    <row r="17913" spans="1:1" x14ac:dyDescent="0.35">
      <c r="A17913" s="2">
        <f t="shared" si="346"/>
        <v>59915</v>
      </c>
    </row>
    <row r="17914" spans="1:1" x14ac:dyDescent="0.35">
      <c r="A17914" s="2">
        <f t="shared" si="346"/>
        <v>59916</v>
      </c>
    </row>
    <row r="17915" spans="1:1" x14ac:dyDescent="0.35">
      <c r="A17915" s="2">
        <f t="shared" si="346"/>
        <v>59917</v>
      </c>
    </row>
    <row r="17916" spans="1:1" x14ac:dyDescent="0.35">
      <c r="A17916" s="2">
        <f t="shared" si="346"/>
        <v>59918</v>
      </c>
    </row>
    <row r="17917" spans="1:1" x14ac:dyDescent="0.35">
      <c r="A17917" s="2">
        <f t="shared" si="346"/>
        <v>59919</v>
      </c>
    </row>
    <row r="17918" spans="1:1" x14ac:dyDescent="0.35">
      <c r="A17918" s="2">
        <f t="shared" si="346"/>
        <v>59920</v>
      </c>
    </row>
    <row r="17919" spans="1:1" x14ac:dyDescent="0.35">
      <c r="A17919" s="2">
        <f t="shared" si="346"/>
        <v>59921</v>
      </c>
    </row>
    <row r="17920" spans="1:1" x14ac:dyDescent="0.35">
      <c r="A17920" s="2">
        <f t="shared" si="346"/>
        <v>59922</v>
      </c>
    </row>
    <row r="17921" spans="1:1" x14ac:dyDescent="0.35">
      <c r="A17921" s="2">
        <f t="shared" si="346"/>
        <v>59923</v>
      </c>
    </row>
    <row r="17922" spans="1:1" x14ac:dyDescent="0.35">
      <c r="A17922" s="2">
        <f t="shared" si="346"/>
        <v>59924</v>
      </c>
    </row>
    <row r="17923" spans="1:1" x14ac:dyDescent="0.35">
      <c r="A17923" s="2">
        <f t="shared" si="346"/>
        <v>59925</v>
      </c>
    </row>
    <row r="17924" spans="1:1" x14ac:dyDescent="0.35">
      <c r="A17924" s="2">
        <f t="shared" si="346"/>
        <v>59926</v>
      </c>
    </row>
    <row r="17925" spans="1:1" x14ac:dyDescent="0.35">
      <c r="A17925" s="2">
        <f t="shared" si="346"/>
        <v>59927</v>
      </c>
    </row>
    <row r="17926" spans="1:1" x14ac:dyDescent="0.35">
      <c r="A17926" s="2">
        <f t="shared" si="346"/>
        <v>59928</v>
      </c>
    </row>
    <row r="17927" spans="1:1" x14ac:dyDescent="0.35">
      <c r="A17927" s="2">
        <f t="shared" si="346"/>
        <v>59929</v>
      </c>
    </row>
    <row r="17928" spans="1:1" x14ac:dyDescent="0.35">
      <c r="A17928" s="2">
        <f t="shared" si="346"/>
        <v>59930</v>
      </c>
    </row>
    <row r="17929" spans="1:1" x14ac:dyDescent="0.35">
      <c r="A17929" s="2">
        <f t="shared" si="346"/>
        <v>59931</v>
      </c>
    </row>
    <row r="17930" spans="1:1" x14ac:dyDescent="0.35">
      <c r="A17930" s="2">
        <f t="shared" si="346"/>
        <v>59932</v>
      </c>
    </row>
    <row r="17931" spans="1:1" x14ac:dyDescent="0.35">
      <c r="A17931" s="2">
        <f t="shared" si="346"/>
        <v>59933</v>
      </c>
    </row>
    <row r="17932" spans="1:1" x14ac:dyDescent="0.35">
      <c r="A17932" s="2">
        <f t="shared" si="346"/>
        <v>59934</v>
      </c>
    </row>
    <row r="17933" spans="1:1" x14ac:dyDescent="0.35">
      <c r="A17933" s="2">
        <f t="shared" si="346"/>
        <v>59935</v>
      </c>
    </row>
    <row r="17934" spans="1:1" x14ac:dyDescent="0.35">
      <c r="A17934" s="2">
        <f t="shared" si="346"/>
        <v>59936</v>
      </c>
    </row>
    <row r="17935" spans="1:1" x14ac:dyDescent="0.35">
      <c r="A17935" s="2">
        <f t="shared" si="346"/>
        <v>59937</v>
      </c>
    </row>
    <row r="17936" spans="1:1" x14ac:dyDescent="0.35">
      <c r="A17936" s="2">
        <f t="shared" si="346"/>
        <v>59938</v>
      </c>
    </row>
    <row r="17937" spans="1:1" x14ac:dyDescent="0.35">
      <c r="A17937" s="2">
        <f t="shared" si="346"/>
        <v>59939</v>
      </c>
    </row>
    <row r="17938" spans="1:1" x14ac:dyDescent="0.35">
      <c r="A17938" s="2">
        <f t="shared" si="346"/>
        <v>59940</v>
      </c>
    </row>
    <row r="17939" spans="1:1" x14ac:dyDescent="0.35">
      <c r="A17939" s="2">
        <f t="shared" si="346"/>
        <v>59941</v>
      </c>
    </row>
    <row r="17940" spans="1:1" x14ac:dyDescent="0.35">
      <c r="A17940" s="2">
        <f t="shared" si="346"/>
        <v>59942</v>
      </c>
    </row>
    <row r="17941" spans="1:1" x14ac:dyDescent="0.35">
      <c r="A17941" s="2">
        <f t="shared" si="346"/>
        <v>59943</v>
      </c>
    </row>
    <row r="17942" spans="1:1" x14ac:dyDescent="0.35">
      <c r="A17942" s="2">
        <f t="shared" si="346"/>
        <v>59944</v>
      </c>
    </row>
    <row r="17943" spans="1:1" x14ac:dyDescent="0.35">
      <c r="A17943" s="2">
        <f t="shared" si="346"/>
        <v>59945</v>
      </c>
    </row>
    <row r="17944" spans="1:1" x14ac:dyDescent="0.35">
      <c r="A17944" s="2">
        <f t="shared" si="346"/>
        <v>59946</v>
      </c>
    </row>
    <row r="17945" spans="1:1" x14ac:dyDescent="0.35">
      <c r="A17945" s="2">
        <f t="shared" si="346"/>
        <v>59947</v>
      </c>
    </row>
    <row r="17946" spans="1:1" x14ac:dyDescent="0.35">
      <c r="A17946" s="2">
        <f t="shared" si="346"/>
        <v>59948</v>
      </c>
    </row>
    <row r="17947" spans="1:1" x14ac:dyDescent="0.35">
      <c r="A17947" s="2">
        <f t="shared" si="346"/>
        <v>59949</v>
      </c>
    </row>
    <row r="17948" spans="1:1" x14ac:dyDescent="0.35">
      <c r="A17948" s="2">
        <f t="shared" si="346"/>
        <v>59950</v>
      </c>
    </row>
    <row r="17949" spans="1:1" x14ac:dyDescent="0.35">
      <c r="A17949" s="2">
        <f t="shared" si="346"/>
        <v>59951</v>
      </c>
    </row>
    <row r="17950" spans="1:1" x14ac:dyDescent="0.35">
      <c r="A17950" s="2">
        <f t="shared" si="346"/>
        <v>59952</v>
      </c>
    </row>
    <row r="17951" spans="1:1" x14ac:dyDescent="0.35">
      <c r="A17951" s="2">
        <f t="shared" si="346"/>
        <v>59953</v>
      </c>
    </row>
    <row r="17952" spans="1:1" x14ac:dyDescent="0.35">
      <c r="A17952" s="2">
        <f t="shared" si="346"/>
        <v>59954</v>
      </c>
    </row>
    <row r="17953" spans="1:1" x14ac:dyDescent="0.35">
      <c r="A17953" s="2">
        <f t="shared" si="346"/>
        <v>59955</v>
      </c>
    </row>
    <row r="17954" spans="1:1" x14ac:dyDescent="0.35">
      <c r="A17954" s="2">
        <f t="shared" si="346"/>
        <v>59956</v>
      </c>
    </row>
    <row r="17955" spans="1:1" x14ac:dyDescent="0.35">
      <c r="A17955" s="2">
        <f t="shared" si="346"/>
        <v>59957</v>
      </c>
    </row>
    <row r="17956" spans="1:1" x14ac:dyDescent="0.35">
      <c r="A17956" s="2">
        <f t="shared" si="346"/>
        <v>59958</v>
      </c>
    </row>
    <row r="17957" spans="1:1" x14ac:dyDescent="0.35">
      <c r="A17957" s="2">
        <f t="shared" si="346"/>
        <v>59959</v>
      </c>
    </row>
    <row r="17958" spans="1:1" x14ac:dyDescent="0.35">
      <c r="A17958" s="2">
        <f t="shared" si="346"/>
        <v>59960</v>
      </c>
    </row>
    <row r="17959" spans="1:1" x14ac:dyDescent="0.35">
      <c r="A17959" s="2">
        <f t="shared" si="346"/>
        <v>59961</v>
      </c>
    </row>
    <row r="17960" spans="1:1" x14ac:dyDescent="0.35">
      <c r="A17960" s="2">
        <f t="shared" si="346"/>
        <v>59962</v>
      </c>
    </row>
    <row r="17961" spans="1:1" x14ac:dyDescent="0.35">
      <c r="A17961" s="2">
        <f t="shared" si="346"/>
        <v>59963</v>
      </c>
    </row>
    <row r="17962" spans="1:1" x14ac:dyDescent="0.35">
      <c r="A17962" s="2">
        <f t="shared" ref="A17962:A18025" si="347">A17961+1</f>
        <v>59964</v>
      </c>
    </row>
    <row r="17963" spans="1:1" x14ac:dyDescent="0.35">
      <c r="A17963" s="2">
        <f t="shared" si="347"/>
        <v>59965</v>
      </c>
    </row>
    <row r="17964" spans="1:1" x14ac:dyDescent="0.35">
      <c r="A17964" s="2">
        <f t="shared" si="347"/>
        <v>59966</v>
      </c>
    </row>
    <row r="17965" spans="1:1" x14ac:dyDescent="0.35">
      <c r="A17965" s="2">
        <f t="shared" si="347"/>
        <v>59967</v>
      </c>
    </row>
    <row r="17966" spans="1:1" x14ac:dyDescent="0.35">
      <c r="A17966" s="2">
        <f t="shared" si="347"/>
        <v>59968</v>
      </c>
    </row>
    <row r="17967" spans="1:1" x14ac:dyDescent="0.35">
      <c r="A17967" s="2">
        <f t="shared" si="347"/>
        <v>59969</v>
      </c>
    </row>
    <row r="17968" spans="1:1" x14ac:dyDescent="0.35">
      <c r="A17968" s="2">
        <f t="shared" si="347"/>
        <v>59970</v>
      </c>
    </row>
    <row r="17969" spans="1:1" x14ac:dyDescent="0.35">
      <c r="A17969" s="2">
        <f t="shared" si="347"/>
        <v>59971</v>
      </c>
    </row>
    <row r="17970" spans="1:1" x14ac:dyDescent="0.35">
      <c r="A17970" s="2">
        <f t="shared" si="347"/>
        <v>59972</v>
      </c>
    </row>
    <row r="17971" spans="1:1" x14ac:dyDescent="0.35">
      <c r="A17971" s="2">
        <f t="shared" si="347"/>
        <v>59973</v>
      </c>
    </row>
    <row r="17972" spans="1:1" x14ac:dyDescent="0.35">
      <c r="A17972" s="2">
        <f t="shared" si="347"/>
        <v>59974</v>
      </c>
    </row>
    <row r="17973" spans="1:1" x14ac:dyDescent="0.35">
      <c r="A17973" s="2">
        <f t="shared" si="347"/>
        <v>59975</v>
      </c>
    </row>
    <row r="17974" spans="1:1" x14ac:dyDescent="0.35">
      <c r="A17974" s="2">
        <f t="shared" si="347"/>
        <v>59976</v>
      </c>
    </row>
    <row r="17975" spans="1:1" x14ac:dyDescent="0.35">
      <c r="A17975" s="2">
        <f t="shared" si="347"/>
        <v>59977</v>
      </c>
    </row>
    <row r="17976" spans="1:1" x14ac:dyDescent="0.35">
      <c r="A17976" s="2">
        <f t="shared" si="347"/>
        <v>59978</v>
      </c>
    </row>
    <row r="17977" spans="1:1" x14ac:dyDescent="0.35">
      <c r="A17977" s="2">
        <f t="shared" si="347"/>
        <v>59979</v>
      </c>
    </row>
    <row r="17978" spans="1:1" x14ac:dyDescent="0.35">
      <c r="A17978" s="2">
        <f t="shared" si="347"/>
        <v>59980</v>
      </c>
    </row>
    <row r="17979" spans="1:1" x14ac:dyDescent="0.35">
      <c r="A17979" s="2">
        <f t="shared" si="347"/>
        <v>59981</v>
      </c>
    </row>
    <row r="17980" spans="1:1" x14ac:dyDescent="0.35">
      <c r="A17980" s="2">
        <f t="shared" si="347"/>
        <v>59982</v>
      </c>
    </row>
    <row r="17981" spans="1:1" x14ac:dyDescent="0.35">
      <c r="A17981" s="2">
        <f t="shared" si="347"/>
        <v>59983</v>
      </c>
    </row>
    <row r="17982" spans="1:1" x14ac:dyDescent="0.35">
      <c r="A17982" s="2">
        <f t="shared" si="347"/>
        <v>59984</v>
      </c>
    </row>
    <row r="17983" spans="1:1" x14ac:dyDescent="0.35">
      <c r="A17983" s="2">
        <f t="shared" si="347"/>
        <v>59985</v>
      </c>
    </row>
    <row r="17984" spans="1:1" x14ac:dyDescent="0.35">
      <c r="A17984" s="2">
        <f t="shared" si="347"/>
        <v>59986</v>
      </c>
    </row>
    <row r="17985" spans="1:1" x14ac:dyDescent="0.35">
      <c r="A17985" s="2">
        <f t="shared" si="347"/>
        <v>59987</v>
      </c>
    </row>
    <row r="17986" spans="1:1" x14ac:dyDescent="0.35">
      <c r="A17986" s="2">
        <f t="shared" si="347"/>
        <v>59988</v>
      </c>
    </row>
    <row r="17987" spans="1:1" x14ac:dyDescent="0.35">
      <c r="A17987" s="2">
        <f t="shared" si="347"/>
        <v>59989</v>
      </c>
    </row>
    <row r="17988" spans="1:1" x14ac:dyDescent="0.35">
      <c r="A17988" s="2">
        <f t="shared" si="347"/>
        <v>59990</v>
      </c>
    </row>
    <row r="17989" spans="1:1" x14ac:dyDescent="0.35">
      <c r="A17989" s="2">
        <f t="shared" si="347"/>
        <v>59991</v>
      </c>
    </row>
    <row r="17990" spans="1:1" x14ac:dyDescent="0.35">
      <c r="A17990" s="2">
        <f t="shared" si="347"/>
        <v>59992</v>
      </c>
    </row>
    <row r="17991" spans="1:1" x14ac:dyDescent="0.35">
      <c r="A17991" s="2">
        <f t="shared" si="347"/>
        <v>59993</v>
      </c>
    </row>
    <row r="17992" spans="1:1" x14ac:dyDescent="0.35">
      <c r="A17992" s="2">
        <f t="shared" si="347"/>
        <v>59994</v>
      </c>
    </row>
    <row r="17993" spans="1:1" x14ac:dyDescent="0.35">
      <c r="A17993" s="2">
        <f t="shared" si="347"/>
        <v>59995</v>
      </c>
    </row>
    <row r="17994" spans="1:1" x14ac:dyDescent="0.35">
      <c r="A17994" s="2">
        <f t="shared" si="347"/>
        <v>59996</v>
      </c>
    </row>
    <row r="17995" spans="1:1" x14ac:dyDescent="0.35">
      <c r="A17995" s="2">
        <f t="shared" si="347"/>
        <v>59997</v>
      </c>
    </row>
    <row r="17996" spans="1:1" x14ac:dyDescent="0.35">
      <c r="A17996" s="2">
        <f t="shared" si="347"/>
        <v>59998</v>
      </c>
    </row>
    <row r="17997" spans="1:1" x14ac:dyDescent="0.35">
      <c r="A17997" s="2">
        <f t="shared" si="347"/>
        <v>59999</v>
      </c>
    </row>
    <row r="17998" spans="1:1" x14ac:dyDescent="0.35">
      <c r="A17998" s="2">
        <f t="shared" si="347"/>
        <v>60000</v>
      </c>
    </row>
    <row r="17999" spans="1:1" x14ac:dyDescent="0.35">
      <c r="A17999" s="2">
        <f t="shared" si="347"/>
        <v>60001</v>
      </c>
    </row>
    <row r="18000" spans="1:1" x14ac:dyDescent="0.35">
      <c r="A18000" s="2">
        <f t="shared" si="347"/>
        <v>60002</v>
      </c>
    </row>
    <row r="18001" spans="1:1" x14ac:dyDescent="0.35">
      <c r="A18001" s="2">
        <f t="shared" si="347"/>
        <v>60003</v>
      </c>
    </row>
    <row r="18002" spans="1:1" x14ac:dyDescent="0.35">
      <c r="A18002" s="2">
        <f t="shared" si="347"/>
        <v>60004</v>
      </c>
    </row>
    <row r="18003" spans="1:1" x14ac:dyDescent="0.35">
      <c r="A18003" s="2">
        <f t="shared" si="347"/>
        <v>60005</v>
      </c>
    </row>
    <row r="18004" spans="1:1" x14ac:dyDescent="0.35">
      <c r="A18004" s="2">
        <f t="shared" si="347"/>
        <v>60006</v>
      </c>
    </row>
    <row r="18005" spans="1:1" x14ac:dyDescent="0.35">
      <c r="A18005" s="2">
        <f t="shared" si="347"/>
        <v>60007</v>
      </c>
    </row>
    <row r="18006" spans="1:1" x14ac:dyDescent="0.35">
      <c r="A18006" s="2">
        <f t="shared" si="347"/>
        <v>60008</v>
      </c>
    </row>
    <row r="18007" spans="1:1" x14ac:dyDescent="0.35">
      <c r="A18007" s="2">
        <f t="shared" si="347"/>
        <v>60009</v>
      </c>
    </row>
    <row r="18008" spans="1:1" x14ac:dyDescent="0.35">
      <c r="A18008" s="2">
        <f t="shared" si="347"/>
        <v>60010</v>
      </c>
    </row>
    <row r="18009" spans="1:1" x14ac:dyDescent="0.35">
      <c r="A18009" s="2">
        <f t="shared" si="347"/>
        <v>60011</v>
      </c>
    </row>
    <row r="18010" spans="1:1" x14ac:dyDescent="0.35">
      <c r="A18010" s="2">
        <f t="shared" si="347"/>
        <v>60012</v>
      </c>
    </row>
    <row r="18011" spans="1:1" x14ac:dyDescent="0.35">
      <c r="A18011" s="2">
        <f t="shared" si="347"/>
        <v>60013</v>
      </c>
    </row>
    <row r="18012" spans="1:1" x14ac:dyDescent="0.35">
      <c r="A18012" s="2">
        <f t="shared" si="347"/>
        <v>60014</v>
      </c>
    </row>
    <row r="18013" spans="1:1" x14ac:dyDescent="0.35">
      <c r="A18013" s="2">
        <f t="shared" si="347"/>
        <v>60015</v>
      </c>
    </row>
    <row r="18014" spans="1:1" x14ac:dyDescent="0.35">
      <c r="A18014" s="2">
        <f t="shared" si="347"/>
        <v>60016</v>
      </c>
    </row>
    <row r="18015" spans="1:1" x14ac:dyDescent="0.35">
      <c r="A18015" s="2">
        <f t="shared" si="347"/>
        <v>60017</v>
      </c>
    </row>
    <row r="18016" spans="1:1" x14ac:dyDescent="0.35">
      <c r="A18016" s="2">
        <f t="shared" si="347"/>
        <v>60018</v>
      </c>
    </row>
    <row r="18017" spans="1:1" x14ac:dyDescent="0.35">
      <c r="A18017" s="2">
        <f t="shared" si="347"/>
        <v>60019</v>
      </c>
    </row>
    <row r="18018" spans="1:1" x14ac:dyDescent="0.35">
      <c r="A18018" s="2">
        <f t="shared" si="347"/>
        <v>60020</v>
      </c>
    </row>
    <row r="18019" spans="1:1" x14ac:dyDescent="0.35">
      <c r="A18019" s="2">
        <f t="shared" si="347"/>
        <v>60021</v>
      </c>
    </row>
    <row r="18020" spans="1:1" x14ac:dyDescent="0.35">
      <c r="A18020" s="2">
        <f t="shared" si="347"/>
        <v>60022</v>
      </c>
    </row>
    <row r="18021" spans="1:1" x14ac:dyDescent="0.35">
      <c r="A18021" s="2">
        <f t="shared" si="347"/>
        <v>60023</v>
      </c>
    </row>
    <row r="18022" spans="1:1" x14ac:dyDescent="0.35">
      <c r="A18022" s="2">
        <f t="shared" si="347"/>
        <v>60024</v>
      </c>
    </row>
    <row r="18023" spans="1:1" x14ac:dyDescent="0.35">
      <c r="A18023" s="2">
        <f t="shared" si="347"/>
        <v>60025</v>
      </c>
    </row>
    <row r="18024" spans="1:1" x14ac:dyDescent="0.35">
      <c r="A18024" s="2">
        <f t="shared" si="347"/>
        <v>60026</v>
      </c>
    </row>
    <row r="18025" spans="1:1" x14ac:dyDescent="0.35">
      <c r="A18025" s="2">
        <f t="shared" si="347"/>
        <v>60027</v>
      </c>
    </row>
    <row r="18026" spans="1:1" x14ac:dyDescent="0.35">
      <c r="A18026" s="2">
        <f t="shared" ref="A18026:A18089" si="348">A18025+1</f>
        <v>60028</v>
      </c>
    </row>
    <row r="18027" spans="1:1" x14ac:dyDescent="0.35">
      <c r="A18027" s="2">
        <f t="shared" si="348"/>
        <v>60029</v>
      </c>
    </row>
    <row r="18028" spans="1:1" x14ac:dyDescent="0.35">
      <c r="A18028" s="2">
        <f t="shared" si="348"/>
        <v>60030</v>
      </c>
    </row>
    <row r="18029" spans="1:1" x14ac:dyDescent="0.35">
      <c r="A18029" s="2">
        <f t="shared" si="348"/>
        <v>60031</v>
      </c>
    </row>
    <row r="18030" spans="1:1" x14ac:dyDescent="0.35">
      <c r="A18030" s="2">
        <f t="shared" si="348"/>
        <v>60032</v>
      </c>
    </row>
    <row r="18031" spans="1:1" x14ac:dyDescent="0.35">
      <c r="A18031" s="2">
        <f t="shared" si="348"/>
        <v>60033</v>
      </c>
    </row>
    <row r="18032" spans="1:1" x14ac:dyDescent="0.35">
      <c r="A18032" s="2">
        <f t="shared" si="348"/>
        <v>60034</v>
      </c>
    </row>
    <row r="18033" spans="1:1" x14ac:dyDescent="0.35">
      <c r="A18033" s="2">
        <f t="shared" si="348"/>
        <v>60035</v>
      </c>
    </row>
    <row r="18034" spans="1:1" x14ac:dyDescent="0.35">
      <c r="A18034" s="2">
        <f t="shared" si="348"/>
        <v>60036</v>
      </c>
    </row>
    <row r="18035" spans="1:1" x14ac:dyDescent="0.35">
      <c r="A18035" s="2">
        <f t="shared" si="348"/>
        <v>60037</v>
      </c>
    </row>
    <row r="18036" spans="1:1" x14ac:dyDescent="0.35">
      <c r="A18036" s="2">
        <f t="shared" si="348"/>
        <v>60038</v>
      </c>
    </row>
    <row r="18037" spans="1:1" x14ac:dyDescent="0.35">
      <c r="A18037" s="2">
        <f t="shared" si="348"/>
        <v>60039</v>
      </c>
    </row>
    <row r="18038" spans="1:1" x14ac:dyDescent="0.35">
      <c r="A18038" s="2">
        <f t="shared" si="348"/>
        <v>60040</v>
      </c>
    </row>
    <row r="18039" spans="1:1" x14ac:dyDescent="0.35">
      <c r="A18039" s="2">
        <f t="shared" si="348"/>
        <v>60041</v>
      </c>
    </row>
    <row r="18040" spans="1:1" x14ac:dyDescent="0.35">
      <c r="A18040" s="2">
        <f t="shared" si="348"/>
        <v>60042</v>
      </c>
    </row>
    <row r="18041" spans="1:1" x14ac:dyDescent="0.35">
      <c r="A18041" s="2">
        <f t="shared" si="348"/>
        <v>60043</v>
      </c>
    </row>
    <row r="18042" spans="1:1" x14ac:dyDescent="0.35">
      <c r="A18042" s="2">
        <f t="shared" si="348"/>
        <v>60044</v>
      </c>
    </row>
    <row r="18043" spans="1:1" x14ac:dyDescent="0.35">
      <c r="A18043" s="2">
        <f t="shared" si="348"/>
        <v>60045</v>
      </c>
    </row>
    <row r="18044" spans="1:1" x14ac:dyDescent="0.35">
      <c r="A18044" s="2">
        <f t="shared" si="348"/>
        <v>60046</v>
      </c>
    </row>
    <row r="18045" spans="1:1" x14ac:dyDescent="0.35">
      <c r="A18045" s="2">
        <f t="shared" si="348"/>
        <v>60047</v>
      </c>
    </row>
    <row r="18046" spans="1:1" x14ac:dyDescent="0.35">
      <c r="A18046" s="2">
        <f t="shared" si="348"/>
        <v>60048</v>
      </c>
    </row>
    <row r="18047" spans="1:1" x14ac:dyDescent="0.35">
      <c r="A18047" s="2">
        <f t="shared" si="348"/>
        <v>60049</v>
      </c>
    </row>
    <row r="18048" spans="1:1" x14ac:dyDescent="0.35">
      <c r="A18048" s="2">
        <f t="shared" si="348"/>
        <v>60050</v>
      </c>
    </row>
    <row r="18049" spans="1:1" x14ac:dyDescent="0.35">
      <c r="A18049" s="2">
        <f t="shared" si="348"/>
        <v>60051</v>
      </c>
    </row>
    <row r="18050" spans="1:1" x14ac:dyDescent="0.35">
      <c r="A18050" s="2">
        <f t="shared" si="348"/>
        <v>60052</v>
      </c>
    </row>
    <row r="18051" spans="1:1" x14ac:dyDescent="0.35">
      <c r="A18051" s="2">
        <f t="shared" si="348"/>
        <v>60053</v>
      </c>
    </row>
    <row r="18052" spans="1:1" x14ac:dyDescent="0.35">
      <c r="A18052" s="2">
        <f t="shared" si="348"/>
        <v>60054</v>
      </c>
    </row>
    <row r="18053" spans="1:1" x14ac:dyDescent="0.35">
      <c r="A18053" s="2">
        <f t="shared" si="348"/>
        <v>60055</v>
      </c>
    </row>
    <row r="18054" spans="1:1" x14ac:dyDescent="0.35">
      <c r="A18054" s="2">
        <f t="shared" si="348"/>
        <v>60056</v>
      </c>
    </row>
    <row r="18055" spans="1:1" x14ac:dyDescent="0.35">
      <c r="A18055" s="2">
        <f t="shared" si="348"/>
        <v>60057</v>
      </c>
    </row>
    <row r="18056" spans="1:1" x14ac:dyDescent="0.35">
      <c r="A18056" s="2">
        <f t="shared" si="348"/>
        <v>60058</v>
      </c>
    </row>
    <row r="18057" spans="1:1" x14ac:dyDescent="0.35">
      <c r="A18057" s="2">
        <f t="shared" si="348"/>
        <v>60059</v>
      </c>
    </row>
    <row r="18058" spans="1:1" x14ac:dyDescent="0.35">
      <c r="A18058" s="2">
        <f t="shared" si="348"/>
        <v>60060</v>
      </c>
    </row>
    <row r="18059" spans="1:1" x14ac:dyDescent="0.35">
      <c r="A18059" s="2">
        <f t="shared" si="348"/>
        <v>60061</v>
      </c>
    </row>
    <row r="18060" spans="1:1" x14ac:dyDescent="0.35">
      <c r="A18060" s="2">
        <f t="shared" si="348"/>
        <v>60062</v>
      </c>
    </row>
    <row r="18061" spans="1:1" x14ac:dyDescent="0.35">
      <c r="A18061" s="2">
        <f t="shared" si="348"/>
        <v>60063</v>
      </c>
    </row>
    <row r="18062" spans="1:1" x14ac:dyDescent="0.35">
      <c r="A18062" s="2">
        <f t="shared" si="348"/>
        <v>60064</v>
      </c>
    </row>
    <row r="18063" spans="1:1" x14ac:dyDescent="0.35">
      <c r="A18063" s="2">
        <f t="shared" si="348"/>
        <v>60065</v>
      </c>
    </row>
    <row r="18064" spans="1:1" x14ac:dyDescent="0.35">
      <c r="A18064" s="2">
        <f t="shared" si="348"/>
        <v>60066</v>
      </c>
    </row>
    <row r="18065" spans="1:1" x14ac:dyDescent="0.35">
      <c r="A18065" s="2">
        <f t="shared" si="348"/>
        <v>60067</v>
      </c>
    </row>
    <row r="18066" spans="1:1" x14ac:dyDescent="0.35">
      <c r="A18066" s="2">
        <f t="shared" si="348"/>
        <v>60068</v>
      </c>
    </row>
    <row r="18067" spans="1:1" x14ac:dyDescent="0.35">
      <c r="A18067" s="2">
        <f t="shared" si="348"/>
        <v>60069</v>
      </c>
    </row>
    <row r="18068" spans="1:1" x14ac:dyDescent="0.35">
      <c r="A18068" s="2">
        <f t="shared" si="348"/>
        <v>60070</v>
      </c>
    </row>
    <row r="18069" spans="1:1" x14ac:dyDescent="0.35">
      <c r="A18069" s="2">
        <f t="shared" si="348"/>
        <v>60071</v>
      </c>
    </row>
    <row r="18070" spans="1:1" x14ac:dyDescent="0.35">
      <c r="A18070" s="2">
        <f t="shared" si="348"/>
        <v>60072</v>
      </c>
    </row>
    <row r="18071" spans="1:1" x14ac:dyDescent="0.35">
      <c r="A18071" s="2">
        <f t="shared" si="348"/>
        <v>60073</v>
      </c>
    </row>
    <row r="18072" spans="1:1" x14ac:dyDescent="0.35">
      <c r="A18072" s="2">
        <f t="shared" si="348"/>
        <v>60074</v>
      </c>
    </row>
    <row r="18073" spans="1:1" x14ac:dyDescent="0.35">
      <c r="A18073" s="2">
        <f t="shared" si="348"/>
        <v>60075</v>
      </c>
    </row>
    <row r="18074" spans="1:1" x14ac:dyDescent="0.35">
      <c r="A18074" s="2">
        <f t="shared" si="348"/>
        <v>60076</v>
      </c>
    </row>
    <row r="18075" spans="1:1" x14ac:dyDescent="0.35">
      <c r="A18075" s="2">
        <f t="shared" si="348"/>
        <v>60077</v>
      </c>
    </row>
    <row r="18076" spans="1:1" x14ac:dyDescent="0.35">
      <c r="A18076" s="2">
        <f t="shared" si="348"/>
        <v>60078</v>
      </c>
    </row>
    <row r="18077" spans="1:1" x14ac:dyDescent="0.35">
      <c r="A18077" s="2">
        <f t="shared" si="348"/>
        <v>60079</v>
      </c>
    </row>
    <row r="18078" spans="1:1" x14ac:dyDescent="0.35">
      <c r="A18078" s="2">
        <f t="shared" si="348"/>
        <v>60080</v>
      </c>
    </row>
    <row r="18079" spans="1:1" x14ac:dyDescent="0.35">
      <c r="A18079" s="2">
        <f t="shared" si="348"/>
        <v>60081</v>
      </c>
    </row>
    <row r="18080" spans="1:1" x14ac:dyDescent="0.35">
      <c r="A18080" s="2">
        <f t="shared" si="348"/>
        <v>60082</v>
      </c>
    </row>
    <row r="18081" spans="1:1" x14ac:dyDescent="0.35">
      <c r="A18081" s="2">
        <f t="shared" si="348"/>
        <v>60083</v>
      </c>
    </row>
    <row r="18082" spans="1:1" x14ac:dyDescent="0.35">
      <c r="A18082" s="2">
        <f t="shared" si="348"/>
        <v>60084</v>
      </c>
    </row>
    <row r="18083" spans="1:1" x14ac:dyDescent="0.35">
      <c r="A18083" s="2">
        <f t="shared" si="348"/>
        <v>60085</v>
      </c>
    </row>
    <row r="18084" spans="1:1" x14ac:dyDescent="0.35">
      <c r="A18084" s="2">
        <f t="shared" si="348"/>
        <v>60086</v>
      </c>
    </row>
    <row r="18085" spans="1:1" x14ac:dyDescent="0.35">
      <c r="A18085" s="2">
        <f t="shared" si="348"/>
        <v>60087</v>
      </c>
    </row>
    <row r="18086" spans="1:1" x14ac:dyDescent="0.35">
      <c r="A18086" s="2">
        <f t="shared" si="348"/>
        <v>60088</v>
      </c>
    </row>
    <row r="18087" spans="1:1" x14ac:dyDescent="0.35">
      <c r="A18087" s="2">
        <f t="shared" si="348"/>
        <v>60089</v>
      </c>
    </row>
    <row r="18088" spans="1:1" x14ac:dyDescent="0.35">
      <c r="A18088" s="2">
        <f t="shared" si="348"/>
        <v>60090</v>
      </c>
    </row>
    <row r="18089" spans="1:1" x14ac:dyDescent="0.35">
      <c r="A18089" s="2">
        <f t="shared" si="348"/>
        <v>60091</v>
      </c>
    </row>
    <row r="18090" spans="1:1" x14ac:dyDescent="0.35">
      <c r="A18090" s="2">
        <f t="shared" ref="A18090:A18153" si="349">A18089+1</f>
        <v>60092</v>
      </c>
    </row>
    <row r="18091" spans="1:1" x14ac:dyDescent="0.35">
      <c r="A18091" s="2">
        <f t="shared" si="349"/>
        <v>60093</v>
      </c>
    </row>
    <row r="18092" spans="1:1" x14ac:dyDescent="0.35">
      <c r="A18092" s="2">
        <f t="shared" si="349"/>
        <v>60094</v>
      </c>
    </row>
    <row r="18093" spans="1:1" x14ac:dyDescent="0.35">
      <c r="A18093" s="2">
        <f t="shared" si="349"/>
        <v>60095</v>
      </c>
    </row>
    <row r="18094" spans="1:1" x14ac:dyDescent="0.35">
      <c r="A18094" s="2">
        <f t="shared" si="349"/>
        <v>60096</v>
      </c>
    </row>
    <row r="18095" spans="1:1" x14ac:dyDescent="0.35">
      <c r="A18095" s="2">
        <f t="shared" si="349"/>
        <v>60097</v>
      </c>
    </row>
    <row r="18096" spans="1:1" x14ac:dyDescent="0.35">
      <c r="A18096" s="2">
        <f t="shared" si="349"/>
        <v>60098</v>
      </c>
    </row>
    <row r="18097" spans="1:1" x14ac:dyDescent="0.35">
      <c r="A18097" s="2">
        <f t="shared" si="349"/>
        <v>60099</v>
      </c>
    </row>
    <row r="18098" spans="1:1" x14ac:dyDescent="0.35">
      <c r="A18098" s="2">
        <f t="shared" si="349"/>
        <v>60100</v>
      </c>
    </row>
    <row r="18099" spans="1:1" x14ac:dyDescent="0.35">
      <c r="A18099" s="2">
        <f t="shared" si="349"/>
        <v>60101</v>
      </c>
    </row>
    <row r="18100" spans="1:1" x14ac:dyDescent="0.35">
      <c r="A18100" s="2">
        <f t="shared" si="349"/>
        <v>60102</v>
      </c>
    </row>
    <row r="18101" spans="1:1" x14ac:dyDescent="0.35">
      <c r="A18101" s="2">
        <f t="shared" si="349"/>
        <v>60103</v>
      </c>
    </row>
    <row r="18102" spans="1:1" x14ac:dyDescent="0.35">
      <c r="A18102" s="2">
        <f t="shared" si="349"/>
        <v>60104</v>
      </c>
    </row>
    <row r="18103" spans="1:1" x14ac:dyDescent="0.35">
      <c r="A18103" s="2">
        <f t="shared" si="349"/>
        <v>60105</v>
      </c>
    </row>
    <row r="18104" spans="1:1" x14ac:dyDescent="0.35">
      <c r="A18104" s="2">
        <f t="shared" si="349"/>
        <v>60106</v>
      </c>
    </row>
    <row r="18105" spans="1:1" x14ac:dyDescent="0.35">
      <c r="A18105" s="2">
        <f t="shared" si="349"/>
        <v>60107</v>
      </c>
    </row>
    <row r="18106" spans="1:1" x14ac:dyDescent="0.35">
      <c r="A18106" s="2">
        <f t="shared" si="349"/>
        <v>60108</v>
      </c>
    </row>
    <row r="18107" spans="1:1" x14ac:dyDescent="0.35">
      <c r="A18107" s="2">
        <f t="shared" si="349"/>
        <v>60109</v>
      </c>
    </row>
    <row r="18108" spans="1:1" x14ac:dyDescent="0.35">
      <c r="A18108" s="2">
        <f t="shared" si="349"/>
        <v>60110</v>
      </c>
    </row>
    <row r="18109" spans="1:1" x14ac:dyDescent="0.35">
      <c r="A18109" s="2">
        <f t="shared" si="349"/>
        <v>60111</v>
      </c>
    </row>
    <row r="18110" spans="1:1" x14ac:dyDescent="0.35">
      <c r="A18110" s="2">
        <f t="shared" si="349"/>
        <v>60112</v>
      </c>
    </row>
    <row r="18111" spans="1:1" x14ac:dyDescent="0.35">
      <c r="A18111" s="2">
        <f t="shared" si="349"/>
        <v>60113</v>
      </c>
    </row>
    <row r="18112" spans="1:1" x14ac:dyDescent="0.35">
      <c r="A18112" s="2">
        <f t="shared" si="349"/>
        <v>60114</v>
      </c>
    </row>
    <row r="18113" spans="1:1" x14ac:dyDescent="0.35">
      <c r="A18113" s="2">
        <f t="shared" si="349"/>
        <v>60115</v>
      </c>
    </row>
    <row r="18114" spans="1:1" x14ac:dyDescent="0.35">
      <c r="A18114" s="2">
        <f t="shared" si="349"/>
        <v>60116</v>
      </c>
    </row>
    <row r="18115" spans="1:1" x14ac:dyDescent="0.35">
      <c r="A18115" s="2">
        <f t="shared" si="349"/>
        <v>60117</v>
      </c>
    </row>
    <row r="18116" spans="1:1" x14ac:dyDescent="0.35">
      <c r="A18116" s="2">
        <f t="shared" si="349"/>
        <v>60118</v>
      </c>
    </row>
    <row r="18117" spans="1:1" x14ac:dyDescent="0.35">
      <c r="A18117" s="2">
        <f t="shared" si="349"/>
        <v>60119</v>
      </c>
    </row>
    <row r="18118" spans="1:1" x14ac:dyDescent="0.35">
      <c r="A18118" s="2">
        <f t="shared" si="349"/>
        <v>60120</v>
      </c>
    </row>
    <row r="18119" spans="1:1" x14ac:dyDescent="0.35">
      <c r="A18119" s="2">
        <f t="shared" si="349"/>
        <v>60121</v>
      </c>
    </row>
    <row r="18120" spans="1:1" x14ac:dyDescent="0.35">
      <c r="A18120" s="2">
        <f t="shared" si="349"/>
        <v>60122</v>
      </c>
    </row>
    <row r="18121" spans="1:1" x14ac:dyDescent="0.35">
      <c r="A18121" s="2">
        <f t="shared" si="349"/>
        <v>60123</v>
      </c>
    </row>
    <row r="18122" spans="1:1" x14ac:dyDescent="0.35">
      <c r="A18122" s="2">
        <f t="shared" si="349"/>
        <v>60124</v>
      </c>
    </row>
    <row r="18123" spans="1:1" x14ac:dyDescent="0.35">
      <c r="A18123" s="2">
        <f t="shared" si="349"/>
        <v>60125</v>
      </c>
    </row>
    <row r="18124" spans="1:1" x14ac:dyDescent="0.35">
      <c r="A18124" s="2">
        <f t="shared" si="349"/>
        <v>60126</v>
      </c>
    </row>
    <row r="18125" spans="1:1" x14ac:dyDescent="0.35">
      <c r="A18125" s="2">
        <f t="shared" si="349"/>
        <v>60127</v>
      </c>
    </row>
    <row r="18126" spans="1:1" x14ac:dyDescent="0.35">
      <c r="A18126" s="2">
        <f t="shared" si="349"/>
        <v>60128</v>
      </c>
    </row>
    <row r="18127" spans="1:1" x14ac:dyDescent="0.35">
      <c r="A18127" s="2">
        <f t="shared" si="349"/>
        <v>60129</v>
      </c>
    </row>
    <row r="18128" spans="1:1" x14ac:dyDescent="0.35">
      <c r="A18128" s="2">
        <f t="shared" si="349"/>
        <v>60130</v>
      </c>
    </row>
    <row r="18129" spans="1:1" x14ac:dyDescent="0.35">
      <c r="A18129" s="2">
        <f t="shared" si="349"/>
        <v>60131</v>
      </c>
    </row>
    <row r="18130" spans="1:1" x14ac:dyDescent="0.35">
      <c r="A18130" s="2">
        <f t="shared" si="349"/>
        <v>60132</v>
      </c>
    </row>
    <row r="18131" spans="1:1" x14ac:dyDescent="0.35">
      <c r="A18131" s="2">
        <f t="shared" si="349"/>
        <v>60133</v>
      </c>
    </row>
    <row r="18132" spans="1:1" x14ac:dyDescent="0.35">
      <c r="A18132" s="2">
        <f t="shared" si="349"/>
        <v>60134</v>
      </c>
    </row>
    <row r="18133" spans="1:1" x14ac:dyDescent="0.35">
      <c r="A18133" s="2">
        <f t="shared" si="349"/>
        <v>60135</v>
      </c>
    </row>
    <row r="18134" spans="1:1" x14ac:dyDescent="0.35">
      <c r="A18134" s="2">
        <f t="shared" si="349"/>
        <v>60136</v>
      </c>
    </row>
    <row r="18135" spans="1:1" x14ac:dyDescent="0.35">
      <c r="A18135" s="2">
        <f t="shared" si="349"/>
        <v>60137</v>
      </c>
    </row>
    <row r="18136" spans="1:1" x14ac:dyDescent="0.35">
      <c r="A18136" s="2">
        <f t="shared" si="349"/>
        <v>60138</v>
      </c>
    </row>
    <row r="18137" spans="1:1" x14ac:dyDescent="0.35">
      <c r="A18137" s="2">
        <f t="shared" si="349"/>
        <v>60139</v>
      </c>
    </row>
    <row r="18138" spans="1:1" x14ac:dyDescent="0.35">
      <c r="A18138" s="2">
        <f t="shared" si="349"/>
        <v>60140</v>
      </c>
    </row>
    <row r="18139" spans="1:1" x14ac:dyDescent="0.35">
      <c r="A18139" s="2">
        <f t="shared" si="349"/>
        <v>60141</v>
      </c>
    </row>
    <row r="18140" spans="1:1" x14ac:dyDescent="0.35">
      <c r="A18140" s="2">
        <f t="shared" si="349"/>
        <v>60142</v>
      </c>
    </row>
    <row r="18141" spans="1:1" x14ac:dyDescent="0.35">
      <c r="A18141" s="2">
        <f t="shared" si="349"/>
        <v>60143</v>
      </c>
    </row>
    <row r="18142" spans="1:1" x14ac:dyDescent="0.35">
      <c r="A18142" s="2">
        <f t="shared" si="349"/>
        <v>60144</v>
      </c>
    </row>
    <row r="18143" spans="1:1" x14ac:dyDescent="0.35">
      <c r="A18143" s="2">
        <f t="shared" si="349"/>
        <v>60145</v>
      </c>
    </row>
    <row r="18144" spans="1:1" x14ac:dyDescent="0.35">
      <c r="A18144" s="2">
        <f t="shared" si="349"/>
        <v>60146</v>
      </c>
    </row>
    <row r="18145" spans="1:1" x14ac:dyDescent="0.35">
      <c r="A18145" s="2">
        <f t="shared" si="349"/>
        <v>60147</v>
      </c>
    </row>
    <row r="18146" spans="1:1" x14ac:dyDescent="0.35">
      <c r="A18146" s="2">
        <f t="shared" si="349"/>
        <v>60148</v>
      </c>
    </row>
    <row r="18147" spans="1:1" x14ac:dyDescent="0.35">
      <c r="A18147" s="2">
        <f t="shared" si="349"/>
        <v>60149</v>
      </c>
    </row>
    <row r="18148" spans="1:1" x14ac:dyDescent="0.35">
      <c r="A18148" s="2">
        <f t="shared" si="349"/>
        <v>60150</v>
      </c>
    </row>
    <row r="18149" spans="1:1" x14ac:dyDescent="0.35">
      <c r="A18149" s="2">
        <f t="shared" si="349"/>
        <v>60151</v>
      </c>
    </row>
    <row r="18150" spans="1:1" x14ac:dyDescent="0.35">
      <c r="A18150" s="2">
        <f t="shared" si="349"/>
        <v>60152</v>
      </c>
    </row>
    <row r="18151" spans="1:1" x14ac:dyDescent="0.35">
      <c r="A18151" s="2">
        <f t="shared" si="349"/>
        <v>60153</v>
      </c>
    </row>
    <row r="18152" spans="1:1" x14ac:dyDescent="0.35">
      <c r="A18152" s="2">
        <f t="shared" si="349"/>
        <v>60154</v>
      </c>
    </row>
    <row r="18153" spans="1:1" x14ac:dyDescent="0.35">
      <c r="A18153" s="2">
        <f t="shared" si="349"/>
        <v>60155</v>
      </c>
    </row>
    <row r="18154" spans="1:1" x14ac:dyDescent="0.35">
      <c r="A18154" s="2">
        <f t="shared" ref="A18154:A18217" si="350">A18153+1</f>
        <v>60156</v>
      </c>
    </row>
    <row r="18155" spans="1:1" x14ac:dyDescent="0.35">
      <c r="A18155" s="2">
        <f t="shared" si="350"/>
        <v>60157</v>
      </c>
    </row>
    <row r="18156" spans="1:1" x14ac:dyDescent="0.35">
      <c r="A18156" s="2">
        <f t="shared" si="350"/>
        <v>60158</v>
      </c>
    </row>
    <row r="18157" spans="1:1" x14ac:dyDescent="0.35">
      <c r="A18157" s="2">
        <f t="shared" si="350"/>
        <v>60159</v>
      </c>
    </row>
    <row r="18158" spans="1:1" x14ac:dyDescent="0.35">
      <c r="A18158" s="2">
        <f t="shared" si="350"/>
        <v>60160</v>
      </c>
    </row>
    <row r="18159" spans="1:1" x14ac:dyDescent="0.35">
      <c r="A18159" s="2">
        <f t="shared" si="350"/>
        <v>60161</v>
      </c>
    </row>
    <row r="18160" spans="1:1" x14ac:dyDescent="0.35">
      <c r="A18160" s="2">
        <f t="shared" si="350"/>
        <v>60162</v>
      </c>
    </row>
    <row r="18161" spans="1:1" x14ac:dyDescent="0.35">
      <c r="A18161" s="2">
        <f t="shared" si="350"/>
        <v>60163</v>
      </c>
    </row>
    <row r="18162" spans="1:1" x14ac:dyDescent="0.35">
      <c r="A18162" s="2">
        <f t="shared" si="350"/>
        <v>60164</v>
      </c>
    </row>
    <row r="18163" spans="1:1" x14ac:dyDescent="0.35">
      <c r="A18163" s="2">
        <f t="shared" si="350"/>
        <v>60165</v>
      </c>
    </row>
    <row r="18164" spans="1:1" x14ac:dyDescent="0.35">
      <c r="A18164" s="2">
        <f t="shared" si="350"/>
        <v>60166</v>
      </c>
    </row>
    <row r="18165" spans="1:1" x14ac:dyDescent="0.35">
      <c r="A18165" s="2">
        <f t="shared" si="350"/>
        <v>60167</v>
      </c>
    </row>
    <row r="18166" spans="1:1" x14ac:dyDescent="0.35">
      <c r="A18166" s="2">
        <f t="shared" si="350"/>
        <v>60168</v>
      </c>
    </row>
    <row r="18167" spans="1:1" x14ac:dyDescent="0.35">
      <c r="A18167" s="2">
        <f t="shared" si="350"/>
        <v>60169</v>
      </c>
    </row>
    <row r="18168" spans="1:1" x14ac:dyDescent="0.35">
      <c r="A18168" s="2">
        <f t="shared" si="350"/>
        <v>60170</v>
      </c>
    </row>
    <row r="18169" spans="1:1" x14ac:dyDescent="0.35">
      <c r="A18169" s="2">
        <f t="shared" si="350"/>
        <v>60171</v>
      </c>
    </row>
    <row r="18170" spans="1:1" x14ac:dyDescent="0.35">
      <c r="A18170" s="2">
        <f t="shared" si="350"/>
        <v>60172</v>
      </c>
    </row>
    <row r="18171" spans="1:1" x14ac:dyDescent="0.35">
      <c r="A18171" s="2">
        <f t="shared" si="350"/>
        <v>60173</v>
      </c>
    </row>
    <row r="18172" spans="1:1" x14ac:dyDescent="0.35">
      <c r="A18172" s="2">
        <f t="shared" si="350"/>
        <v>60174</v>
      </c>
    </row>
    <row r="18173" spans="1:1" x14ac:dyDescent="0.35">
      <c r="A18173" s="2">
        <f t="shared" si="350"/>
        <v>60175</v>
      </c>
    </row>
    <row r="18174" spans="1:1" x14ac:dyDescent="0.35">
      <c r="A18174" s="2">
        <f t="shared" si="350"/>
        <v>60176</v>
      </c>
    </row>
    <row r="18175" spans="1:1" x14ac:dyDescent="0.35">
      <c r="A18175" s="2">
        <f t="shared" si="350"/>
        <v>60177</v>
      </c>
    </row>
    <row r="18176" spans="1:1" x14ac:dyDescent="0.35">
      <c r="A18176" s="2">
        <f t="shared" si="350"/>
        <v>60178</v>
      </c>
    </row>
    <row r="18177" spans="1:1" x14ac:dyDescent="0.35">
      <c r="A18177" s="2">
        <f t="shared" si="350"/>
        <v>60179</v>
      </c>
    </row>
    <row r="18178" spans="1:1" x14ac:dyDescent="0.35">
      <c r="A18178" s="2">
        <f t="shared" si="350"/>
        <v>60180</v>
      </c>
    </row>
    <row r="18179" spans="1:1" x14ac:dyDescent="0.35">
      <c r="A18179" s="2">
        <f t="shared" si="350"/>
        <v>60181</v>
      </c>
    </row>
    <row r="18180" spans="1:1" x14ac:dyDescent="0.35">
      <c r="A18180" s="2">
        <f t="shared" si="350"/>
        <v>60182</v>
      </c>
    </row>
    <row r="18181" spans="1:1" x14ac:dyDescent="0.35">
      <c r="A18181" s="2">
        <f t="shared" si="350"/>
        <v>60183</v>
      </c>
    </row>
    <row r="18182" spans="1:1" x14ac:dyDescent="0.35">
      <c r="A18182" s="2">
        <f t="shared" si="350"/>
        <v>60184</v>
      </c>
    </row>
    <row r="18183" spans="1:1" x14ac:dyDescent="0.35">
      <c r="A18183" s="2">
        <f t="shared" si="350"/>
        <v>60185</v>
      </c>
    </row>
    <row r="18184" spans="1:1" x14ac:dyDescent="0.35">
      <c r="A18184" s="2">
        <f t="shared" si="350"/>
        <v>60186</v>
      </c>
    </row>
    <row r="18185" spans="1:1" x14ac:dyDescent="0.35">
      <c r="A18185" s="2">
        <f t="shared" si="350"/>
        <v>60187</v>
      </c>
    </row>
    <row r="18186" spans="1:1" x14ac:dyDescent="0.35">
      <c r="A18186" s="2">
        <f t="shared" si="350"/>
        <v>60188</v>
      </c>
    </row>
    <row r="18187" spans="1:1" x14ac:dyDescent="0.35">
      <c r="A18187" s="2">
        <f t="shared" si="350"/>
        <v>60189</v>
      </c>
    </row>
    <row r="18188" spans="1:1" x14ac:dyDescent="0.35">
      <c r="A18188" s="2">
        <f t="shared" si="350"/>
        <v>60190</v>
      </c>
    </row>
    <row r="18189" spans="1:1" x14ac:dyDescent="0.35">
      <c r="A18189" s="2">
        <f t="shared" si="350"/>
        <v>60191</v>
      </c>
    </row>
    <row r="18190" spans="1:1" x14ac:dyDescent="0.35">
      <c r="A18190" s="2">
        <f t="shared" si="350"/>
        <v>60192</v>
      </c>
    </row>
    <row r="18191" spans="1:1" x14ac:dyDescent="0.35">
      <c r="A18191" s="2">
        <f t="shared" si="350"/>
        <v>60193</v>
      </c>
    </row>
    <row r="18192" spans="1:1" x14ac:dyDescent="0.35">
      <c r="A18192" s="2">
        <f t="shared" si="350"/>
        <v>60194</v>
      </c>
    </row>
    <row r="18193" spans="1:1" x14ac:dyDescent="0.35">
      <c r="A18193" s="2">
        <f t="shared" si="350"/>
        <v>60195</v>
      </c>
    </row>
    <row r="18194" spans="1:1" x14ac:dyDescent="0.35">
      <c r="A18194" s="2">
        <f t="shared" si="350"/>
        <v>60196</v>
      </c>
    </row>
    <row r="18195" spans="1:1" x14ac:dyDescent="0.35">
      <c r="A18195" s="2">
        <f t="shared" si="350"/>
        <v>60197</v>
      </c>
    </row>
    <row r="18196" spans="1:1" x14ac:dyDescent="0.35">
      <c r="A18196" s="2">
        <f t="shared" si="350"/>
        <v>60198</v>
      </c>
    </row>
    <row r="18197" spans="1:1" x14ac:dyDescent="0.35">
      <c r="A18197" s="2">
        <f t="shared" si="350"/>
        <v>60199</v>
      </c>
    </row>
    <row r="18198" spans="1:1" x14ac:dyDescent="0.35">
      <c r="A18198" s="2">
        <f t="shared" si="350"/>
        <v>60200</v>
      </c>
    </row>
    <row r="18199" spans="1:1" x14ac:dyDescent="0.35">
      <c r="A18199" s="2">
        <f t="shared" si="350"/>
        <v>60201</v>
      </c>
    </row>
    <row r="18200" spans="1:1" x14ac:dyDescent="0.35">
      <c r="A18200" s="2">
        <f t="shared" si="350"/>
        <v>60202</v>
      </c>
    </row>
    <row r="18201" spans="1:1" x14ac:dyDescent="0.35">
      <c r="A18201" s="2">
        <f t="shared" si="350"/>
        <v>60203</v>
      </c>
    </row>
    <row r="18202" spans="1:1" x14ac:dyDescent="0.35">
      <c r="A18202" s="2">
        <f t="shared" si="350"/>
        <v>60204</v>
      </c>
    </row>
    <row r="18203" spans="1:1" x14ac:dyDescent="0.35">
      <c r="A18203" s="2">
        <f t="shared" si="350"/>
        <v>60205</v>
      </c>
    </row>
    <row r="18204" spans="1:1" x14ac:dyDescent="0.35">
      <c r="A18204" s="2">
        <f t="shared" si="350"/>
        <v>60206</v>
      </c>
    </row>
    <row r="18205" spans="1:1" x14ac:dyDescent="0.35">
      <c r="A18205" s="2">
        <f t="shared" si="350"/>
        <v>60207</v>
      </c>
    </row>
    <row r="18206" spans="1:1" x14ac:dyDescent="0.35">
      <c r="A18206" s="2">
        <f t="shared" si="350"/>
        <v>60208</v>
      </c>
    </row>
    <row r="18207" spans="1:1" x14ac:dyDescent="0.35">
      <c r="A18207" s="2">
        <f t="shared" si="350"/>
        <v>60209</v>
      </c>
    </row>
    <row r="18208" spans="1:1" x14ac:dyDescent="0.35">
      <c r="A18208" s="2">
        <f t="shared" si="350"/>
        <v>60210</v>
      </c>
    </row>
    <row r="18209" spans="1:1" x14ac:dyDescent="0.35">
      <c r="A18209" s="2">
        <f t="shared" si="350"/>
        <v>60211</v>
      </c>
    </row>
    <row r="18210" spans="1:1" x14ac:dyDescent="0.35">
      <c r="A18210" s="2">
        <f t="shared" si="350"/>
        <v>60212</v>
      </c>
    </row>
    <row r="18211" spans="1:1" x14ac:dyDescent="0.35">
      <c r="A18211" s="2">
        <f t="shared" si="350"/>
        <v>60213</v>
      </c>
    </row>
    <row r="18212" spans="1:1" x14ac:dyDescent="0.35">
      <c r="A18212" s="2">
        <f t="shared" si="350"/>
        <v>60214</v>
      </c>
    </row>
    <row r="18213" spans="1:1" x14ac:dyDescent="0.35">
      <c r="A18213" s="2">
        <f t="shared" si="350"/>
        <v>60215</v>
      </c>
    </row>
    <row r="18214" spans="1:1" x14ac:dyDescent="0.35">
      <c r="A18214" s="2">
        <f t="shared" si="350"/>
        <v>60216</v>
      </c>
    </row>
    <row r="18215" spans="1:1" x14ac:dyDescent="0.35">
      <c r="A18215" s="2">
        <f t="shared" si="350"/>
        <v>60217</v>
      </c>
    </row>
    <row r="18216" spans="1:1" x14ac:dyDescent="0.35">
      <c r="A18216" s="2">
        <f t="shared" si="350"/>
        <v>60218</v>
      </c>
    </row>
    <row r="18217" spans="1:1" x14ac:dyDescent="0.35">
      <c r="A18217" s="2">
        <f t="shared" si="350"/>
        <v>60219</v>
      </c>
    </row>
    <row r="18218" spans="1:1" x14ac:dyDescent="0.35">
      <c r="A18218" s="2">
        <f t="shared" ref="A18218:A18281" si="351">A18217+1</f>
        <v>60220</v>
      </c>
    </row>
    <row r="18219" spans="1:1" x14ac:dyDescent="0.35">
      <c r="A18219" s="2">
        <f t="shared" si="351"/>
        <v>60221</v>
      </c>
    </row>
    <row r="18220" spans="1:1" x14ac:dyDescent="0.35">
      <c r="A18220" s="2">
        <f t="shared" si="351"/>
        <v>60222</v>
      </c>
    </row>
    <row r="18221" spans="1:1" x14ac:dyDescent="0.35">
      <c r="A18221" s="2">
        <f t="shared" si="351"/>
        <v>60223</v>
      </c>
    </row>
    <row r="18222" spans="1:1" x14ac:dyDescent="0.35">
      <c r="A18222" s="2">
        <f t="shared" si="351"/>
        <v>60224</v>
      </c>
    </row>
    <row r="18223" spans="1:1" x14ac:dyDescent="0.35">
      <c r="A18223" s="2">
        <f t="shared" si="351"/>
        <v>60225</v>
      </c>
    </row>
    <row r="18224" spans="1:1" x14ac:dyDescent="0.35">
      <c r="A18224" s="2">
        <f t="shared" si="351"/>
        <v>60226</v>
      </c>
    </row>
    <row r="18225" spans="1:1" x14ac:dyDescent="0.35">
      <c r="A18225" s="2">
        <f t="shared" si="351"/>
        <v>60227</v>
      </c>
    </row>
    <row r="18226" spans="1:1" x14ac:dyDescent="0.35">
      <c r="A18226" s="2">
        <f t="shared" si="351"/>
        <v>60228</v>
      </c>
    </row>
    <row r="18227" spans="1:1" x14ac:dyDescent="0.35">
      <c r="A18227" s="2">
        <f t="shared" si="351"/>
        <v>60229</v>
      </c>
    </row>
    <row r="18228" spans="1:1" x14ac:dyDescent="0.35">
      <c r="A18228" s="2">
        <f t="shared" si="351"/>
        <v>60230</v>
      </c>
    </row>
    <row r="18229" spans="1:1" x14ac:dyDescent="0.35">
      <c r="A18229" s="2">
        <f t="shared" si="351"/>
        <v>60231</v>
      </c>
    </row>
    <row r="18230" spans="1:1" x14ac:dyDescent="0.35">
      <c r="A18230" s="2">
        <f t="shared" si="351"/>
        <v>60232</v>
      </c>
    </row>
    <row r="18231" spans="1:1" x14ac:dyDescent="0.35">
      <c r="A18231" s="2">
        <f t="shared" si="351"/>
        <v>60233</v>
      </c>
    </row>
    <row r="18232" spans="1:1" x14ac:dyDescent="0.35">
      <c r="A18232" s="2">
        <f t="shared" si="351"/>
        <v>60234</v>
      </c>
    </row>
    <row r="18233" spans="1:1" x14ac:dyDescent="0.35">
      <c r="A18233" s="2">
        <f t="shared" si="351"/>
        <v>60235</v>
      </c>
    </row>
    <row r="18234" spans="1:1" x14ac:dyDescent="0.35">
      <c r="A18234" s="2">
        <f t="shared" si="351"/>
        <v>60236</v>
      </c>
    </row>
    <row r="18235" spans="1:1" x14ac:dyDescent="0.35">
      <c r="A18235" s="2">
        <f t="shared" si="351"/>
        <v>60237</v>
      </c>
    </row>
    <row r="18236" spans="1:1" x14ac:dyDescent="0.35">
      <c r="A18236" s="2">
        <f t="shared" si="351"/>
        <v>60238</v>
      </c>
    </row>
    <row r="18237" spans="1:1" x14ac:dyDescent="0.35">
      <c r="A18237" s="2">
        <f t="shared" si="351"/>
        <v>60239</v>
      </c>
    </row>
    <row r="18238" spans="1:1" x14ac:dyDescent="0.35">
      <c r="A18238" s="2">
        <f t="shared" si="351"/>
        <v>60240</v>
      </c>
    </row>
    <row r="18239" spans="1:1" x14ac:dyDescent="0.35">
      <c r="A18239" s="2">
        <f t="shared" si="351"/>
        <v>60241</v>
      </c>
    </row>
    <row r="18240" spans="1:1" x14ac:dyDescent="0.35">
      <c r="A18240" s="2">
        <f t="shared" si="351"/>
        <v>60242</v>
      </c>
    </row>
    <row r="18241" spans="1:1" x14ac:dyDescent="0.35">
      <c r="A18241" s="2">
        <f t="shared" si="351"/>
        <v>60243</v>
      </c>
    </row>
    <row r="18242" spans="1:1" x14ac:dyDescent="0.35">
      <c r="A18242" s="2">
        <f t="shared" si="351"/>
        <v>60244</v>
      </c>
    </row>
    <row r="18243" spans="1:1" x14ac:dyDescent="0.35">
      <c r="A18243" s="2">
        <f t="shared" si="351"/>
        <v>60245</v>
      </c>
    </row>
    <row r="18244" spans="1:1" x14ac:dyDescent="0.35">
      <c r="A18244" s="2">
        <f t="shared" si="351"/>
        <v>60246</v>
      </c>
    </row>
    <row r="18245" spans="1:1" x14ac:dyDescent="0.35">
      <c r="A18245" s="2">
        <f t="shared" si="351"/>
        <v>60247</v>
      </c>
    </row>
    <row r="18246" spans="1:1" x14ac:dyDescent="0.35">
      <c r="A18246" s="2">
        <f t="shared" si="351"/>
        <v>60248</v>
      </c>
    </row>
    <row r="18247" spans="1:1" x14ac:dyDescent="0.35">
      <c r="A18247" s="2">
        <f t="shared" si="351"/>
        <v>60249</v>
      </c>
    </row>
    <row r="18248" spans="1:1" x14ac:dyDescent="0.35">
      <c r="A18248" s="2">
        <f t="shared" si="351"/>
        <v>60250</v>
      </c>
    </row>
    <row r="18249" spans="1:1" x14ac:dyDescent="0.35">
      <c r="A18249" s="2">
        <f t="shared" si="351"/>
        <v>60251</v>
      </c>
    </row>
    <row r="18250" spans="1:1" x14ac:dyDescent="0.35">
      <c r="A18250" s="2">
        <f t="shared" si="351"/>
        <v>60252</v>
      </c>
    </row>
    <row r="18251" spans="1:1" x14ac:dyDescent="0.35">
      <c r="A18251" s="2">
        <f t="shared" si="351"/>
        <v>60253</v>
      </c>
    </row>
    <row r="18252" spans="1:1" x14ac:dyDescent="0.35">
      <c r="A18252" s="2">
        <f t="shared" si="351"/>
        <v>60254</v>
      </c>
    </row>
    <row r="18253" spans="1:1" x14ac:dyDescent="0.35">
      <c r="A18253" s="2">
        <f t="shared" si="351"/>
        <v>60255</v>
      </c>
    </row>
    <row r="18254" spans="1:1" x14ac:dyDescent="0.35">
      <c r="A18254" s="2">
        <f t="shared" si="351"/>
        <v>60256</v>
      </c>
    </row>
    <row r="18255" spans="1:1" x14ac:dyDescent="0.35">
      <c r="A18255" s="2">
        <f t="shared" si="351"/>
        <v>60257</v>
      </c>
    </row>
    <row r="18256" spans="1:1" x14ac:dyDescent="0.35">
      <c r="A18256" s="2">
        <f t="shared" si="351"/>
        <v>60258</v>
      </c>
    </row>
    <row r="18257" spans="1:1" x14ac:dyDescent="0.35">
      <c r="A18257" s="2">
        <f t="shared" si="351"/>
        <v>60259</v>
      </c>
    </row>
    <row r="18258" spans="1:1" x14ac:dyDescent="0.35">
      <c r="A18258" s="2">
        <f t="shared" si="351"/>
        <v>60260</v>
      </c>
    </row>
    <row r="18259" spans="1:1" x14ac:dyDescent="0.35">
      <c r="A18259" s="2">
        <f t="shared" si="351"/>
        <v>60261</v>
      </c>
    </row>
    <row r="18260" spans="1:1" x14ac:dyDescent="0.35">
      <c r="A18260" s="2">
        <f t="shared" si="351"/>
        <v>60262</v>
      </c>
    </row>
    <row r="18261" spans="1:1" x14ac:dyDescent="0.35">
      <c r="A18261" s="2">
        <f t="shared" si="351"/>
        <v>60263</v>
      </c>
    </row>
    <row r="18262" spans="1:1" x14ac:dyDescent="0.35">
      <c r="A18262" s="2">
        <f t="shared" si="351"/>
        <v>60264</v>
      </c>
    </row>
    <row r="18263" spans="1:1" x14ac:dyDescent="0.35">
      <c r="A18263" s="2">
        <f t="shared" si="351"/>
        <v>60265</v>
      </c>
    </row>
    <row r="18264" spans="1:1" x14ac:dyDescent="0.35">
      <c r="A18264" s="2">
        <f t="shared" si="351"/>
        <v>60266</v>
      </c>
    </row>
    <row r="18265" spans="1:1" x14ac:dyDescent="0.35">
      <c r="A18265" s="2">
        <f t="shared" si="351"/>
        <v>60267</v>
      </c>
    </row>
    <row r="18266" spans="1:1" x14ac:dyDescent="0.35">
      <c r="A18266" s="2">
        <f t="shared" si="351"/>
        <v>60268</v>
      </c>
    </row>
    <row r="18267" spans="1:1" x14ac:dyDescent="0.35">
      <c r="A18267" s="2">
        <f t="shared" si="351"/>
        <v>60269</v>
      </c>
    </row>
    <row r="18268" spans="1:1" x14ac:dyDescent="0.35">
      <c r="A18268" s="2">
        <f t="shared" si="351"/>
        <v>60270</v>
      </c>
    </row>
    <row r="18269" spans="1:1" x14ac:dyDescent="0.35">
      <c r="A18269" s="2">
        <f t="shared" si="351"/>
        <v>60271</v>
      </c>
    </row>
    <row r="18270" spans="1:1" x14ac:dyDescent="0.35">
      <c r="A18270" s="2">
        <f t="shared" si="351"/>
        <v>60272</v>
      </c>
    </row>
    <row r="18271" spans="1:1" x14ac:dyDescent="0.35">
      <c r="A18271" s="2">
        <f t="shared" si="351"/>
        <v>60273</v>
      </c>
    </row>
    <row r="18272" spans="1:1" x14ac:dyDescent="0.35">
      <c r="A18272" s="2">
        <f t="shared" si="351"/>
        <v>60274</v>
      </c>
    </row>
    <row r="18273" spans="1:1" x14ac:dyDescent="0.35">
      <c r="A18273" s="2">
        <f t="shared" si="351"/>
        <v>60275</v>
      </c>
    </row>
    <row r="18274" spans="1:1" x14ac:dyDescent="0.35">
      <c r="A18274" s="2">
        <f t="shared" si="351"/>
        <v>60276</v>
      </c>
    </row>
    <row r="18275" spans="1:1" x14ac:dyDescent="0.35">
      <c r="A18275" s="2">
        <f t="shared" si="351"/>
        <v>60277</v>
      </c>
    </row>
    <row r="18276" spans="1:1" x14ac:dyDescent="0.35">
      <c r="A18276" s="2">
        <f t="shared" si="351"/>
        <v>60278</v>
      </c>
    </row>
    <row r="18277" spans="1:1" x14ac:dyDescent="0.35">
      <c r="A18277" s="2">
        <f t="shared" si="351"/>
        <v>60279</v>
      </c>
    </row>
    <row r="18278" spans="1:1" x14ac:dyDescent="0.35">
      <c r="A18278" s="2">
        <f t="shared" si="351"/>
        <v>60280</v>
      </c>
    </row>
    <row r="18279" spans="1:1" x14ac:dyDescent="0.35">
      <c r="A18279" s="2">
        <f t="shared" si="351"/>
        <v>60281</v>
      </c>
    </row>
    <row r="18280" spans="1:1" x14ac:dyDescent="0.35">
      <c r="A18280" s="2">
        <f t="shared" si="351"/>
        <v>60282</v>
      </c>
    </row>
    <row r="18281" spans="1:1" x14ac:dyDescent="0.35">
      <c r="A18281" s="2">
        <f t="shared" si="351"/>
        <v>60283</v>
      </c>
    </row>
    <row r="18282" spans="1:1" x14ac:dyDescent="0.35">
      <c r="A18282" s="2">
        <f t="shared" ref="A18282:A18345" si="352">A18281+1</f>
        <v>60284</v>
      </c>
    </row>
    <row r="18283" spans="1:1" x14ac:dyDescent="0.35">
      <c r="A18283" s="2">
        <f t="shared" si="352"/>
        <v>60285</v>
      </c>
    </row>
    <row r="18284" spans="1:1" x14ac:dyDescent="0.35">
      <c r="A18284" s="2">
        <f t="shared" si="352"/>
        <v>60286</v>
      </c>
    </row>
    <row r="18285" spans="1:1" x14ac:dyDescent="0.35">
      <c r="A18285" s="2">
        <f t="shared" si="352"/>
        <v>60287</v>
      </c>
    </row>
    <row r="18286" spans="1:1" x14ac:dyDescent="0.35">
      <c r="A18286" s="2">
        <f t="shared" si="352"/>
        <v>60288</v>
      </c>
    </row>
    <row r="18287" spans="1:1" x14ac:dyDescent="0.35">
      <c r="A18287" s="2">
        <f t="shared" si="352"/>
        <v>60289</v>
      </c>
    </row>
    <row r="18288" spans="1:1" x14ac:dyDescent="0.35">
      <c r="A18288" s="2">
        <f t="shared" si="352"/>
        <v>60290</v>
      </c>
    </row>
    <row r="18289" spans="1:1" x14ac:dyDescent="0.35">
      <c r="A18289" s="2">
        <f t="shared" si="352"/>
        <v>60291</v>
      </c>
    </row>
    <row r="18290" spans="1:1" x14ac:dyDescent="0.35">
      <c r="A18290" s="2">
        <f t="shared" si="352"/>
        <v>60292</v>
      </c>
    </row>
    <row r="18291" spans="1:1" x14ac:dyDescent="0.35">
      <c r="A18291" s="2">
        <f t="shared" si="352"/>
        <v>60293</v>
      </c>
    </row>
    <row r="18292" spans="1:1" x14ac:dyDescent="0.35">
      <c r="A18292" s="2">
        <f t="shared" si="352"/>
        <v>60294</v>
      </c>
    </row>
    <row r="18293" spans="1:1" x14ac:dyDescent="0.35">
      <c r="A18293" s="2">
        <f t="shared" si="352"/>
        <v>60295</v>
      </c>
    </row>
    <row r="18294" spans="1:1" x14ac:dyDescent="0.35">
      <c r="A18294" s="2">
        <f t="shared" si="352"/>
        <v>60296</v>
      </c>
    </row>
    <row r="18295" spans="1:1" x14ac:dyDescent="0.35">
      <c r="A18295" s="2">
        <f t="shared" si="352"/>
        <v>60297</v>
      </c>
    </row>
    <row r="18296" spans="1:1" x14ac:dyDescent="0.35">
      <c r="A18296" s="2">
        <f t="shared" si="352"/>
        <v>60298</v>
      </c>
    </row>
    <row r="18297" spans="1:1" x14ac:dyDescent="0.35">
      <c r="A18297" s="2">
        <f t="shared" si="352"/>
        <v>60299</v>
      </c>
    </row>
    <row r="18298" spans="1:1" x14ac:dyDescent="0.35">
      <c r="A18298" s="2">
        <f t="shared" si="352"/>
        <v>60300</v>
      </c>
    </row>
    <row r="18299" spans="1:1" x14ac:dyDescent="0.35">
      <c r="A18299" s="2">
        <f t="shared" si="352"/>
        <v>60301</v>
      </c>
    </row>
    <row r="18300" spans="1:1" x14ac:dyDescent="0.35">
      <c r="A18300" s="2">
        <f t="shared" si="352"/>
        <v>60302</v>
      </c>
    </row>
    <row r="18301" spans="1:1" x14ac:dyDescent="0.35">
      <c r="A18301" s="2">
        <f t="shared" si="352"/>
        <v>60303</v>
      </c>
    </row>
    <row r="18302" spans="1:1" x14ac:dyDescent="0.35">
      <c r="A18302" s="2">
        <f t="shared" si="352"/>
        <v>60304</v>
      </c>
    </row>
    <row r="18303" spans="1:1" x14ac:dyDescent="0.35">
      <c r="A18303" s="2">
        <f t="shared" si="352"/>
        <v>60305</v>
      </c>
    </row>
    <row r="18304" spans="1:1" x14ac:dyDescent="0.35">
      <c r="A18304" s="2">
        <f t="shared" si="352"/>
        <v>60306</v>
      </c>
    </row>
    <row r="18305" spans="1:1" x14ac:dyDescent="0.35">
      <c r="A18305" s="2">
        <f t="shared" si="352"/>
        <v>60307</v>
      </c>
    </row>
    <row r="18306" spans="1:1" x14ac:dyDescent="0.35">
      <c r="A18306" s="2">
        <f t="shared" si="352"/>
        <v>60308</v>
      </c>
    </row>
    <row r="18307" spans="1:1" x14ac:dyDescent="0.35">
      <c r="A18307" s="2">
        <f t="shared" si="352"/>
        <v>60309</v>
      </c>
    </row>
    <row r="18308" spans="1:1" x14ac:dyDescent="0.35">
      <c r="A18308" s="2">
        <f t="shared" si="352"/>
        <v>60310</v>
      </c>
    </row>
    <row r="18309" spans="1:1" x14ac:dyDescent="0.35">
      <c r="A18309" s="2">
        <f t="shared" si="352"/>
        <v>60311</v>
      </c>
    </row>
    <row r="18310" spans="1:1" x14ac:dyDescent="0.35">
      <c r="A18310" s="2">
        <f t="shared" si="352"/>
        <v>60312</v>
      </c>
    </row>
    <row r="18311" spans="1:1" x14ac:dyDescent="0.35">
      <c r="A18311" s="2">
        <f t="shared" si="352"/>
        <v>60313</v>
      </c>
    </row>
    <row r="18312" spans="1:1" x14ac:dyDescent="0.35">
      <c r="A18312" s="2">
        <f t="shared" si="352"/>
        <v>60314</v>
      </c>
    </row>
    <row r="18313" spans="1:1" x14ac:dyDescent="0.35">
      <c r="A18313" s="2">
        <f t="shared" si="352"/>
        <v>60315</v>
      </c>
    </row>
    <row r="18314" spans="1:1" x14ac:dyDescent="0.35">
      <c r="A18314" s="2">
        <f t="shared" si="352"/>
        <v>60316</v>
      </c>
    </row>
    <row r="18315" spans="1:1" x14ac:dyDescent="0.35">
      <c r="A18315" s="2">
        <f t="shared" si="352"/>
        <v>60317</v>
      </c>
    </row>
    <row r="18316" spans="1:1" x14ac:dyDescent="0.35">
      <c r="A18316" s="2">
        <f t="shared" si="352"/>
        <v>60318</v>
      </c>
    </row>
    <row r="18317" spans="1:1" x14ac:dyDescent="0.35">
      <c r="A18317" s="2">
        <f t="shared" si="352"/>
        <v>60319</v>
      </c>
    </row>
    <row r="18318" spans="1:1" x14ac:dyDescent="0.35">
      <c r="A18318" s="2">
        <f t="shared" si="352"/>
        <v>60320</v>
      </c>
    </row>
    <row r="18319" spans="1:1" x14ac:dyDescent="0.35">
      <c r="A18319" s="2">
        <f t="shared" si="352"/>
        <v>60321</v>
      </c>
    </row>
    <row r="18320" spans="1:1" x14ac:dyDescent="0.35">
      <c r="A18320" s="2">
        <f t="shared" si="352"/>
        <v>60322</v>
      </c>
    </row>
    <row r="18321" spans="1:1" x14ac:dyDescent="0.35">
      <c r="A18321" s="2">
        <f t="shared" si="352"/>
        <v>60323</v>
      </c>
    </row>
    <row r="18322" spans="1:1" x14ac:dyDescent="0.35">
      <c r="A18322" s="2">
        <f t="shared" si="352"/>
        <v>60324</v>
      </c>
    </row>
    <row r="18323" spans="1:1" x14ac:dyDescent="0.35">
      <c r="A18323" s="2">
        <f t="shared" si="352"/>
        <v>60325</v>
      </c>
    </row>
    <row r="18324" spans="1:1" x14ac:dyDescent="0.35">
      <c r="A18324" s="2">
        <f t="shared" si="352"/>
        <v>60326</v>
      </c>
    </row>
    <row r="18325" spans="1:1" x14ac:dyDescent="0.35">
      <c r="A18325" s="2">
        <f t="shared" si="352"/>
        <v>60327</v>
      </c>
    </row>
    <row r="18326" spans="1:1" x14ac:dyDescent="0.35">
      <c r="A18326" s="2">
        <f t="shared" si="352"/>
        <v>60328</v>
      </c>
    </row>
    <row r="18327" spans="1:1" x14ac:dyDescent="0.35">
      <c r="A18327" s="2">
        <f t="shared" si="352"/>
        <v>60329</v>
      </c>
    </row>
    <row r="18328" spans="1:1" x14ac:dyDescent="0.35">
      <c r="A18328" s="2">
        <f t="shared" si="352"/>
        <v>60330</v>
      </c>
    </row>
    <row r="18329" spans="1:1" x14ac:dyDescent="0.35">
      <c r="A18329" s="2">
        <f t="shared" si="352"/>
        <v>60331</v>
      </c>
    </row>
    <row r="18330" spans="1:1" x14ac:dyDescent="0.35">
      <c r="A18330" s="2">
        <f t="shared" si="352"/>
        <v>60332</v>
      </c>
    </row>
    <row r="18331" spans="1:1" x14ac:dyDescent="0.35">
      <c r="A18331" s="2">
        <f t="shared" si="352"/>
        <v>60333</v>
      </c>
    </row>
    <row r="18332" spans="1:1" x14ac:dyDescent="0.35">
      <c r="A18332" s="2">
        <f t="shared" si="352"/>
        <v>60334</v>
      </c>
    </row>
    <row r="18333" spans="1:1" x14ac:dyDescent="0.35">
      <c r="A18333" s="2">
        <f t="shared" si="352"/>
        <v>60335</v>
      </c>
    </row>
    <row r="18334" spans="1:1" x14ac:dyDescent="0.35">
      <c r="A18334" s="2">
        <f t="shared" si="352"/>
        <v>60336</v>
      </c>
    </row>
    <row r="18335" spans="1:1" x14ac:dyDescent="0.35">
      <c r="A18335" s="2">
        <f t="shared" si="352"/>
        <v>60337</v>
      </c>
    </row>
    <row r="18336" spans="1:1" x14ac:dyDescent="0.35">
      <c r="A18336" s="2">
        <f t="shared" si="352"/>
        <v>60338</v>
      </c>
    </row>
    <row r="18337" spans="1:1" x14ac:dyDescent="0.35">
      <c r="A18337" s="2">
        <f t="shared" si="352"/>
        <v>60339</v>
      </c>
    </row>
    <row r="18338" spans="1:1" x14ac:dyDescent="0.35">
      <c r="A18338" s="2">
        <f t="shared" si="352"/>
        <v>60340</v>
      </c>
    </row>
    <row r="18339" spans="1:1" x14ac:dyDescent="0.35">
      <c r="A18339" s="2">
        <f t="shared" si="352"/>
        <v>60341</v>
      </c>
    </row>
    <row r="18340" spans="1:1" x14ac:dyDescent="0.35">
      <c r="A18340" s="2">
        <f t="shared" si="352"/>
        <v>60342</v>
      </c>
    </row>
    <row r="18341" spans="1:1" x14ac:dyDescent="0.35">
      <c r="A18341" s="2">
        <f t="shared" si="352"/>
        <v>60343</v>
      </c>
    </row>
    <row r="18342" spans="1:1" x14ac:dyDescent="0.35">
      <c r="A18342" s="2">
        <f t="shared" si="352"/>
        <v>60344</v>
      </c>
    </row>
    <row r="18343" spans="1:1" x14ac:dyDescent="0.35">
      <c r="A18343" s="2">
        <f t="shared" si="352"/>
        <v>60345</v>
      </c>
    </row>
    <row r="18344" spans="1:1" x14ac:dyDescent="0.35">
      <c r="A18344" s="2">
        <f t="shared" si="352"/>
        <v>60346</v>
      </c>
    </row>
    <row r="18345" spans="1:1" x14ac:dyDescent="0.35">
      <c r="A18345" s="2">
        <f t="shared" si="352"/>
        <v>60347</v>
      </c>
    </row>
    <row r="18346" spans="1:1" x14ac:dyDescent="0.35">
      <c r="A18346" s="2">
        <f t="shared" ref="A18346:A18409" si="353">A18345+1</f>
        <v>60348</v>
      </c>
    </row>
    <row r="18347" spans="1:1" x14ac:dyDescent="0.35">
      <c r="A18347" s="2">
        <f t="shared" si="353"/>
        <v>60349</v>
      </c>
    </row>
    <row r="18348" spans="1:1" x14ac:dyDescent="0.35">
      <c r="A18348" s="2">
        <f t="shared" si="353"/>
        <v>60350</v>
      </c>
    </row>
    <row r="18349" spans="1:1" x14ac:dyDescent="0.35">
      <c r="A18349" s="2">
        <f t="shared" si="353"/>
        <v>60351</v>
      </c>
    </row>
    <row r="18350" spans="1:1" x14ac:dyDescent="0.35">
      <c r="A18350" s="2">
        <f t="shared" si="353"/>
        <v>60352</v>
      </c>
    </row>
    <row r="18351" spans="1:1" x14ac:dyDescent="0.35">
      <c r="A18351" s="2">
        <f t="shared" si="353"/>
        <v>60353</v>
      </c>
    </row>
    <row r="18352" spans="1:1" x14ac:dyDescent="0.35">
      <c r="A18352" s="2">
        <f t="shared" si="353"/>
        <v>60354</v>
      </c>
    </row>
    <row r="18353" spans="1:1" x14ac:dyDescent="0.35">
      <c r="A18353" s="2">
        <f t="shared" si="353"/>
        <v>60355</v>
      </c>
    </row>
    <row r="18354" spans="1:1" x14ac:dyDescent="0.35">
      <c r="A18354" s="2">
        <f t="shared" si="353"/>
        <v>60356</v>
      </c>
    </row>
    <row r="18355" spans="1:1" x14ac:dyDescent="0.35">
      <c r="A18355" s="2">
        <f t="shared" si="353"/>
        <v>60357</v>
      </c>
    </row>
    <row r="18356" spans="1:1" x14ac:dyDescent="0.35">
      <c r="A18356" s="2">
        <f t="shared" si="353"/>
        <v>60358</v>
      </c>
    </row>
    <row r="18357" spans="1:1" x14ac:dyDescent="0.35">
      <c r="A18357" s="2">
        <f t="shared" si="353"/>
        <v>60359</v>
      </c>
    </row>
    <row r="18358" spans="1:1" x14ac:dyDescent="0.35">
      <c r="A18358" s="2">
        <f t="shared" si="353"/>
        <v>60360</v>
      </c>
    </row>
    <row r="18359" spans="1:1" x14ac:dyDescent="0.35">
      <c r="A18359" s="2">
        <f t="shared" si="353"/>
        <v>60361</v>
      </c>
    </row>
    <row r="18360" spans="1:1" x14ac:dyDescent="0.35">
      <c r="A18360" s="2">
        <f t="shared" si="353"/>
        <v>60362</v>
      </c>
    </row>
    <row r="18361" spans="1:1" x14ac:dyDescent="0.35">
      <c r="A18361" s="2">
        <f t="shared" si="353"/>
        <v>60363</v>
      </c>
    </row>
    <row r="18362" spans="1:1" x14ac:dyDescent="0.35">
      <c r="A18362" s="2">
        <f t="shared" si="353"/>
        <v>60364</v>
      </c>
    </row>
    <row r="18363" spans="1:1" x14ac:dyDescent="0.35">
      <c r="A18363" s="2">
        <f t="shared" si="353"/>
        <v>60365</v>
      </c>
    </row>
    <row r="18364" spans="1:1" x14ac:dyDescent="0.35">
      <c r="A18364" s="2">
        <f t="shared" si="353"/>
        <v>60366</v>
      </c>
    </row>
    <row r="18365" spans="1:1" x14ac:dyDescent="0.35">
      <c r="A18365" s="2">
        <f t="shared" si="353"/>
        <v>60367</v>
      </c>
    </row>
    <row r="18366" spans="1:1" x14ac:dyDescent="0.35">
      <c r="A18366" s="2">
        <f t="shared" si="353"/>
        <v>60368</v>
      </c>
    </row>
    <row r="18367" spans="1:1" x14ac:dyDescent="0.35">
      <c r="A18367" s="2">
        <f t="shared" si="353"/>
        <v>60369</v>
      </c>
    </row>
    <row r="18368" spans="1:1" x14ac:dyDescent="0.35">
      <c r="A18368" s="2">
        <f t="shared" si="353"/>
        <v>60370</v>
      </c>
    </row>
    <row r="18369" spans="1:1" x14ac:dyDescent="0.35">
      <c r="A18369" s="2">
        <f t="shared" si="353"/>
        <v>60371</v>
      </c>
    </row>
    <row r="18370" spans="1:1" x14ac:dyDescent="0.35">
      <c r="A18370" s="2">
        <f t="shared" si="353"/>
        <v>60372</v>
      </c>
    </row>
    <row r="18371" spans="1:1" x14ac:dyDescent="0.35">
      <c r="A18371" s="2">
        <f t="shared" si="353"/>
        <v>60373</v>
      </c>
    </row>
    <row r="18372" spans="1:1" x14ac:dyDescent="0.35">
      <c r="A18372" s="2">
        <f t="shared" si="353"/>
        <v>60374</v>
      </c>
    </row>
    <row r="18373" spans="1:1" x14ac:dyDescent="0.35">
      <c r="A18373" s="2">
        <f t="shared" si="353"/>
        <v>60375</v>
      </c>
    </row>
    <row r="18374" spans="1:1" x14ac:dyDescent="0.35">
      <c r="A18374" s="2">
        <f t="shared" si="353"/>
        <v>60376</v>
      </c>
    </row>
    <row r="18375" spans="1:1" x14ac:dyDescent="0.35">
      <c r="A18375" s="2">
        <f t="shared" si="353"/>
        <v>60377</v>
      </c>
    </row>
    <row r="18376" spans="1:1" x14ac:dyDescent="0.35">
      <c r="A18376" s="2">
        <f t="shared" si="353"/>
        <v>60378</v>
      </c>
    </row>
    <row r="18377" spans="1:1" x14ac:dyDescent="0.35">
      <c r="A18377" s="2">
        <f t="shared" si="353"/>
        <v>60379</v>
      </c>
    </row>
    <row r="18378" spans="1:1" x14ac:dyDescent="0.35">
      <c r="A18378" s="2">
        <f t="shared" si="353"/>
        <v>60380</v>
      </c>
    </row>
    <row r="18379" spans="1:1" x14ac:dyDescent="0.35">
      <c r="A18379" s="2">
        <f t="shared" si="353"/>
        <v>60381</v>
      </c>
    </row>
    <row r="18380" spans="1:1" x14ac:dyDescent="0.35">
      <c r="A18380" s="2">
        <f t="shared" si="353"/>
        <v>60382</v>
      </c>
    </row>
    <row r="18381" spans="1:1" x14ac:dyDescent="0.35">
      <c r="A18381" s="2">
        <f t="shared" si="353"/>
        <v>60383</v>
      </c>
    </row>
    <row r="18382" spans="1:1" x14ac:dyDescent="0.35">
      <c r="A18382" s="2">
        <f t="shared" si="353"/>
        <v>60384</v>
      </c>
    </row>
    <row r="18383" spans="1:1" x14ac:dyDescent="0.35">
      <c r="A18383" s="2">
        <f t="shared" si="353"/>
        <v>60385</v>
      </c>
    </row>
    <row r="18384" spans="1:1" x14ac:dyDescent="0.35">
      <c r="A18384" s="2">
        <f t="shared" si="353"/>
        <v>60386</v>
      </c>
    </row>
    <row r="18385" spans="1:1" x14ac:dyDescent="0.35">
      <c r="A18385" s="2">
        <f t="shared" si="353"/>
        <v>60387</v>
      </c>
    </row>
    <row r="18386" spans="1:1" x14ac:dyDescent="0.35">
      <c r="A18386" s="2">
        <f t="shared" si="353"/>
        <v>60388</v>
      </c>
    </row>
    <row r="18387" spans="1:1" x14ac:dyDescent="0.35">
      <c r="A18387" s="2">
        <f t="shared" si="353"/>
        <v>60389</v>
      </c>
    </row>
    <row r="18388" spans="1:1" x14ac:dyDescent="0.35">
      <c r="A18388" s="2">
        <f t="shared" si="353"/>
        <v>60390</v>
      </c>
    </row>
    <row r="18389" spans="1:1" x14ac:dyDescent="0.35">
      <c r="A18389" s="2">
        <f t="shared" si="353"/>
        <v>60391</v>
      </c>
    </row>
    <row r="18390" spans="1:1" x14ac:dyDescent="0.35">
      <c r="A18390" s="2">
        <f t="shared" si="353"/>
        <v>60392</v>
      </c>
    </row>
    <row r="18391" spans="1:1" x14ac:dyDescent="0.35">
      <c r="A18391" s="2">
        <f t="shared" si="353"/>
        <v>60393</v>
      </c>
    </row>
    <row r="18392" spans="1:1" x14ac:dyDescent="0.35">
      <c r="A18392" s="2">
        <f t="shared" si="353"/>
        <v>60394</v>
      </c>
    </row>
    <row r="18393" spans="1:1" x14ac:dyDescent="0.35">
      <c r="A18393" s="2">
        <f t="shared" si="353"/>
        <v>60395</v>
      </c>
    </row>
    <row r="18394" spans="1:1" x14ac:dyDescent="0.35">
      <c r="A18394" s="2">
        <f t="shared" si="353"/>
        <v>60396</v>
      </c>
    </row>
    <row r="18395" spans="1:1" x14ac:dyDescent="0.35">
      <c r="A18395" s="2">
        <f t="shared" si="353"/>
        <v>60397</v>
      </c>
    </row>
    <row r="18396" spans="1:1" x14ac:dyDescent="0.35">
      <c r="A18396" s="2">
        <f t="shared" si="353"/>
        <v>60398</v>
      </c>
    </row>
    <row r="18397" spans="1:1" x14ac:dyDescent="0.35">
      <c r="A18397" s="2">
        <f t="shared" si="353"/>
        <v>60399</v>
      </c>
    </row>
    <row r="18398" spans="1:1" x14ac:dyDescent="0.35">
      <c r="A18398" s="2">
        <f t="shared" si="353"/>
        <v>60400</v>
      </c>
    </row>
    <row r="18399" spans="1:1" x14ac:dyDescent="0.35">
      <c r="A18399" s="2">
        <f t="shared" si="353"/>
        <v>60401</v>
      </c>
    </row>
    <row r="18400" spans="1:1" x14ac:dyDescent="0.35">
      <c r="A18400" s="2">
        <f t="shared" si="353"/>
        <v>60402</v>
      </c>
    </row>
    <row r="18401" spans="1:1" x14ac:dyDescent="0.35">
      <c r="A18401" s="2">
        <f t="shared" si="353"/>
        <v>60403</v>
      </c>
    </row>
    <row r="18402" spans="1:1" x14ac:dyDescent="0.35">
      <c r="A18402" s="2">
        <f t="shared" si="353"/>
        <v>60404</v>
      </c>
    </row>
    <row r="18403" spans="1:1" x14ac:dyDescent="0.35">
      <c r="A18403" s="2">
        <f t="shared" si="353"/>
        <v>60405</v>
      </c>
    </row>
    <row r="18404" spans="1:1" x14ac:dyDescent="0.35">
      <c r="A18404" s="2">
        <f t="shared" si="353"/>
        <v>60406</v>
      </c>
    </row>
    <row r="18405" spans="1:1" x14ac:dyDescent="0.35">
      <c r="A18405" s="2">
        <f t="shared" si="353"/>
        <v>60407</v>
      </c>
    </row>
    <row r="18406" spans="1:1" x14ac:dyDescent="0.35">
      <c r="A18406" s="2">
        <f t="shared" si="353"/>
        <v>60408</v>
      </c>
    </row>
    <row r="18407" spans="1:1" x14ac:dyDescent="0.35">
      <c r="A18407" s="2">
        <f t="shared" si="353"/>
        <v>60409</v>
      </c>
    </row>
    <row r="18408" spans="1:1" x14ac:dyDescent="0.35">
      <c r="A18408" s="2">
        <f t="shared" si="353"/>
        <v>60410</v>
      </c>
    </row>
    <row r="18409" spans="1:1" x14ac:dyDescent="0.35">
      <c r="A18409" s="2">
        <f t="shared" si="353"/>
        <v>60411</v>
      </c>
    </row>
    <row r="18410" spans="1:1" x14ac:dyDescent="0.35">
      <c r="A18410" s="2">
        <f t="shared" ref="A18410:A18473" si="354">A18409+1</f>
        <v>60412</v>
      </c>
    </row>
    <row r="18411" spans="1:1" x14ac:dyDescent="0.35">
      <c r="A18411" s="2">
        <f t="shared" si="354"/>
        <v>60413</v>
      </c>
    </row>
    <row r="18412" spans="1:1" x14ac:dyDescent="0.35">
      <c r="A18412" s="2">
        <f t="shared" si="354"/>
        <v>60414</v>
      </c>
    </row>
    <row r="18413" spans="1:1" x14ac:dyDescent="0.35">
      <c r="A18413" s="2">
        <f t="shared" si="354"/>
        <v>60415</v>
      </c>
    </row>
    <row r="18414" spans="1:1" x14ac:dyDescent="0.35">
      <c r="A18414" s="2">
        <f t="shared" si="354"/>
        <v>60416</v>
      </c>
    </row>
    <row r="18415" spans="1:1" x14ac:dyDescent="0.35">
      <c r="A18415" s="2">
        <f t="shared" si="354"/>
        <v>60417</v>
      </c>
    </row>
    <row r="18416" spans="1:1" x14ac:dyDescent="0.35">
      <c r="A18416" s="2">
        <f t="shared" si="354"/>
        <v>60418</v>
      </c>
    </row>
    <row r="18417" spans="1:1" x14ac:dyDescent="0.35">
      <c r="A18417" s="2">
        <f t="shared" si="354"/>
        <v>60419</v>
      </c>
    </row>
    <row r="18418" spans="1:1" x14ac:dyDescent="0.35">
      <c r="A18418" s="2">
        <f t="shared" si="354"/>
        <v>60420</v>
      </c>
    </row>
    <row r="18419" spans="1:1" x14ac:dyDescent="0.35">
      <c r="A18419" s="2">
        <f t="shared" si="354"/>
        <v>60421</v>
      </c>
    </row>
    <row r="18420" spans="1:1" x14ac:dyDescent="0.35">
      <c r="A18420" s="2">
        <f t="shared" si="354"/>
        <v>60422</v>
      </c>
    </row>
    <row r="18421" spans="1:1" x14ac:dyDescent="0.35">
      <c r="A18421" s="2">
        <f t="shared" si="354"/>
        <v>60423</v>
      </c>
    </row>
    <row r="18422" spans="1:1" x14ac:dyDescent="0.35">
      <c r="A18422" s="2">
        <f t="shared" si="354"/>
        <v>60424</v>
      </c>
    </row>
    <row r="18423" spans="1:1" x14ac:dyDescent="0.35">
      <c r="A18423" s="2">
        <f t="shared" si="354"/>
        <v>60425</v>
      </c>
    </row>
    <row r="18424" spans="1:1" x14ac:dyDescent="0.35">
      <c r="A18424" s="2">
        <f t="shared" si="354"/>
        <v>60426</v>
      </c>
    </row>
    <row r="18425" spans="1:1" x14ac:dyDescent="0.35">
      <c r="A18425" s="2">
        <f t="shared" si="354"/>
        <v>60427</v>
      </c>
    </row>
    <row r="18426" spans="1:1" x14ac:dyDescent="0.35">
      <c r="A18426" s="2">
        <f t="shared" si="354"/>
        <v>60428</v>
      </c>
    </row>
    <row r="18427" spans="1:1" x14ac:dyDescent="0.35">
      <c r="A18427" s="2">
        <f t="shared" si="354"/>
        <v>60429</v>
      </c>
    </row>
    <row r="18428" spans="1:1" x14ac:dyDescent="0.35">
      <c r="A18428" s="2">
        <f t="shared" si="354"/>
        <v>60430</v>
      </c>
    </row>
    <row r="18429" spans="1:1" x14ac:dyDescent="0.35">
      <c r="A18429" s="2">
        <f t="shared" si="354"/>
        <v>60431</v>
      </c>
    </row>
    <row r="18430" spans="1:1" x14ac:dyDescent="0.35">
      <c r="A18430" s="2">
        <f t="shared" si="354"/>
        <v>60432</v>
      </c>
    </row>
    <row r="18431" spans="1:1" x14ac:dyDescent="0.35">
      <c r="A18431" s="2">
        <f t="shared" si="354"/>
        <v>60433</v>
      </c>
    </row>
    <row r="18432" spans="1:1" x14ac:dyDescent="0.35">
      <c r="A18432" s="2">
        <f t="shared" si="354"/>
        <v>60434</v>
      </c>
    </row>
    <row r="18433" spans="1:1" x14ac:dyDescent="0.35">
      <c r="A18433" s="2">
        <f t="shared" si="354"/>
        <v>60435</v>
      </c>
    </row>
    <row r="18434" spans="1:1" x14ac:dyDescent="0.35">
      <c r="A18434" s="2">
        <f t="shared" si="354"/>
        <v>60436</v>
      </c>
    </row>
    <row r="18435" spans="1:1" x14ac:dyDescent="0.35">
      <c r="A18435" s="2">
        <f t="shared" si="354"/>
        <v>60437</v>
      </c>
    </row>
    <row r="18436" spans="1:1" x14ac:dyDescent="0.35">
      <c r="A18436" s="2">
        <f t="shared" si="354"/>
        <v>60438</v>
      </c>
    </row>
    <row r="18437" spans="1:1" x14ac:dyDescent="0.35">
      <c r="A18437" s="2">
        <f t="shared" si="354"/>
        <v>60439</v>
      </c>
    </row>
    <row r="18438" spans="1:1" x14ac:dyDescent="0.35">
      <c r="A18438" s="2">
        <f t="shared" si="354"/>
        <v>60440</v>
      </c>
    </row>
    <row r="18439" spans="1:1" x14ac:dyDescent="0.35">
      <c r="A18439" s="2">
        <f t="shared" si="354"/>
        <v>60441</v>
      </c>
    </row>
    <row r="18440" spans="1:1" x14ac:dyDescent="0.35">
      <c r="A18440" s="2">
        <f t="shared" si="354"/>
        <v>60442</v>
      </c>
    </row>
    <row r="18441" spans="1:1" x14ac:dyDescent="0.35">
      <c r="A18441" s="2">
        <f t="shared" si="354"/>
        <v>60443</v>
      </c>
    </row>
    <row r="18442" spans="1:1" x14ac:dyDescent="0.35">
      <c r="A18442" s="2">
        <f t="shared" si="354"/>
        <v>60444</v>
      </c>
    </row>
    <row r="18443" spans="1:1" x14ac:dyDescent="0.35">
      <c r="A18443" s="2">
        <f t="shared" si="354"/>
        <v>60445</v>
      </c>
    </row>
    <row r="18444" spans="1:1" x14ac:dyDescent="0.35">
      <c r="A18444" s="2">
        <f t="shared" si="354"/>
        <v>60446</v>
      </c>
    </row>
    <row r="18445" spans="1:1" x14ac:dyDescent="0.35">
      <c r="A18445" s="2">
        <f t="shared" si="354"/>
        <v>60447</v>
      </c>
    </row>
    <row r="18446" spans="1:1" x14ac:dyDescent="0.35">
      <c r="A18446" s="2">
        <f t="shared" si="354"/>
        <v>60448</v>
      </c>
    </row>
    <row r="18447" spans="1:1" x14ac:dyDescent="0.35">
      <c r="A18447" s="2">
        <f t="shared" si="354"/>
        <v>60449</v>
      </c>
    </row>
    <row r="18448" spans="1:1" x14ac:dyDescent="0.35">
      <c r="A18448" s="2">
        <f t="shared" si="354"/>
        <v>60450</v>
      </c>
    </row>
    <row r="18449" spans="1:1" x14ac:dyDescent="0.35">
      <c r="A18449" s="2">
        <f t="shared" si="354"/>
        <v>60451</v>
      </c>
    </row>
    <row r="18450" spans="1:1" x14ac:dyDescent="0.35">
      <c r="A18450" s="2">
        <f t="shared" si="354"/>
        <v>60452</v>
      </c>
    </row>
    <row r="18451" spans="1:1" x14ac:dyDescent="0.35">
      <c r="A18451" s="2">
        <f t="shared" si="354"/>
        <v>60453</v>
      </c>
    </row>
    <row r="18452" spans="1:1" x14ac:dyDescent="0.35">
      <c r="A18452" s="2">
        <f t="shared" si="354"/>
        <v>60454</v>
      </c>
    </row>
    <row r="18453" spans="1:1" x14ac:dyDescent="0.35">
      <c r="A18453" s="2">
        <f t="shared" si="354"/>
        <v>60455</v>
      </c>
    </row>
    <row r="18454" spans="1:1" x14ac:dyDescent="0.35">
      <c r="A18454" s="2">
        <f t="shared" si="354"/>
        <v>60456</v>
      </c>
    </row>
    <row r="18455" spans="1:1" x14ac:dyDescent="0.35">
      <c r="A18455" s="2">
        <f t="shared" si="354"/>
        <v>60457</v>
      </c>
    </row>
    <row r="18456" spans="1:1" x14ac:dyDescent="0.35">
      <c r="A18456" s="2">
        <f t="shared" si="354"/>
        <v>60458</v>
      </c>
    </row>
    <row r="18457" spans="1:1" x14ac:dyDescent="0.35">
      <c r="A18457" s="2">
        <f t="shared" si="354"/>
        <v>60459</v>
      </c>
    </row>
    <row r="18458" spans="1:1" x14ac:dyDescent="0.35">
      <c r="A18458" s="2">
        <f t="shared" si="354"/>
        <v>60460</v>
      </c>
    </row>
    <row r="18459" spans="1:1" x14ac:dyDescent="0.35">
      <c r="A18459" s="2">
        <f t="shared" si="354"/>
        <v>60461</v>
      </c>
    </row>
    <row r="18460" spans="1:1" x14ac:dyDescent="0.35">
      <c r="A18460" s="2">
        <f t="shared" si="354"/>
        <v>60462</v>
      </c>
    </row>
    <row r="18461" spans="1:1" x14ac:dyDescent="0.35">
      <c r="A18461" s="2">
        <f t="shared" si="354"/>
        <v>60463</v>
      </c>
    </row>
    <row r="18462" spans="1:1" x14ac:dyDescent="0.35">
      <c r="A18462" s="2">
        <f t="shared" si="354"/>
        <v>60464</v>
      </c>
    </row>
    <row r="18463" spans="1:1" x14ac:dyDescent="0.35">
      <c r="A18463" s="2">
        <f t="shared" si="354"/>
        <v>60465</v>
      </c>
    </row>
    <row r="18464" spans="1:1" x14ac:dyDescent="0.35">
      <c r="A18464" s="2">
        <f t="shared" si="354"/>
        <v>60466</v>
      </c>
    </row>
    <row r="18465" spans="1:1" x14ac:dyDescent="0.35">
      <c r="A18465" s="2">
        <f t="shared" si="354"/>
        <v>60467</v>
      </c>
    </row>
    <row r="18466" spans="1:1" x14ac:dyDescent="0.35">
      <c r="A18466" s="2">
        <f t="shared" si="354"/>
        <v>60468</v>
      </c>
    </row>
    <row r="18467" spans="1:1" x14ac:dyDescent="0.35">
      <c r="A18467" s="2">
        <f t="shared" si="354"/>
        <v>60469</v>
      </c>
    </row>
    <row r="18468" spans="1:1" x14ac:dyDescent="0.35">
      <c r="A18468" s="2">
        <f t="shared" si="354"/>
        <v>60470</v>
      </c>
    </row>
    <row r="18469" spans="1:1" x14ac:dyDescent="0.35">
      <c r="A18469" s="2">
        <f t="shared" si="354"/>
        <v>60471</v>
      </c>
    </row>
    <row r="18470" spans="1:1" x14ac:dyDescent="0.35">
      <c r="A18470" s="2">
        <f t="shared" si="354"/>
        <v>60472</v>
      </c>
    </row>
    <row r="18471" spans="1:1" x14ac:dyDescent="0.35">
      <c r="A18471" s="2">
        <f t="shared" si="354"/>
        <v>60473</v>
      </c>
    </row>
    <row r="18472" spans="1:1" x14ac:dyDescent="0.35">
      <c r="A18472" s="2">
        <f t="shared" si="354"/>
        <v>60474</v>
      </c>
    </row>
    <row r="18473" spans="1:1" x14ac:dyDescent="0.35">
      <c r="A18473" s="2">
        <f t="shared" si="354"/>
        <v>60475</v>
      </c>
    </row>
    <row r="18474" spans="1:1" x14ac:dyDescent="0.35">
      <c r="A18474" s="2">
        <f t="shared" ref="A18474:A18537" si="355">A18473+1</f>
        <v>60476</v>
      </c>
    </row>
    <row r="18475" spans="1:1" x14ac:dyDescent="0.35">
      <c r="A18475" s="2">
        <f t="shared" si="355"/>
        <v>60477</v>
      </c>
    </row>
    <row r="18476" spans="1:1" x14ac:dyDescent="0.35">
      <c r="A18476" s="2">
        <f t="shared" si="355"/>
        <v>60478</v>
      </c>
    </row>
    <row r="18477" spans="1:1" x14ac:dyDescent="0.35">
      <c r="A18477" s="2">
        <f t="shared" si="355"/>
        <v>60479</v>
      </c>
    </row>
    <row r="18478" spans="1:1" x14ac:dyDescent="0.35">
      <c r="A18478" s="2">
        <f t="shared" si="355"/>
        <v>60480</v>
      </c>
    </row>
    <row r="18479" spans="1:1" x14ac:dyDescent="0.35">
      <c r="A18479" s="2">
        <f t="shared" si="355"/>
        <v>60481</v>
      </c>
    </row>
    <row r="18480" spans="1:1" x14ac:dyDescent="0.35">
      <c r="A18480" s="2">
        <f t="shared" si="355"/>
        <v>60482</v>
      </c>
    </row>
    <row r="18481" spans="1:1" x14ac:dyDescent="0.35">
      <c r="A18481" s="2">
        <f t="shared" si="355"/>
        <v>60483</v>
      </c>
    </row>
    <row r="18482" spans="1:1" x14ac:dyDescent="0.35">
      <c r="A18482" s="2">
        <f t="shared" si="355"/>
        <v>60484</v>
      </c>
    </row>
    <row r="18483" spans="1:1" x14ac:dyDescent="0.35">
      <c r="A18483" s="2">
        <f t="shared" si="355"/>
        <v>60485</v>
      </c>
    </row>
    <row r="18484" spans="1:1" x14ac:dyDescent="0.35">
      <c r="A18484" s="2">
        <f t="shared" si="355"/>
        <v>60486</v>
      </c>
    </row>
    <row r="18485" spans="1:1" x14ac:dyDescent="0.35">
      <c r="A18485" s="2">
        <f t="shared" si="355"/>
        <v>60487</v>
      </c>
    </row>
    <row r="18486" spans="1:1" x14ac:dyDescent="0.35">
      <c r="A18486" s="2">
        <f t="shared" si="355"/>
        <v>60488</v>
      </c>
    </row>
    <row r="18487" spans="1:1" x14ac:dyDescent="0.35">
      <c r="A18487" s="2">
        <f t="shared" si="355"/>
        <v>60489</v>
      </c>
    </row>
    <row r="18488" spans="1:1" x14ac:dyDescent="0.35">
      <c r="A18488" s="2">
        <f t="shared" si="355"/>
        <v>60490</v>
      </c>
    </row>
    <row r="18489" spans="1:1" x14ac:dyDescent="0.35">
      <c r="A18489" s="2">
        <f t="shared" si="355"/>
        <v>60491</v>
      </c>
    </row>
    <row r="18490" spans="1:1" x14ac:dyDescent="0.35">
      <c r="A18490" s="2">
        <f t="shared" si="355"/>
        <v>60492</v>
      </c>
    </row>
    <row r="18491" spans="1:1" x14ac:dyDescent="0.35">
      <c r="A18491" s="2">
        <f t="shared" si="355"/>
        <v>60493</v>
      </c>
    </row>
    <row r="18492" spans="1:1" x14ac:dyDescent="0.35">
      <c r="A18492" s="2">
        <f t="shared" si="355"/>
        <v>60494</v>
      </c>
    </row>
    <row r="18493" spans="1:1" x14ac:dyDescent="0.35">
      <c r="A18493" s="2">
        <f t="shared" si="355"/>
        <v>60495</v>
      </c>
    </row>
    <row r="18494" spans="1:1" x14ac:dyDescent="0.35">
      <c r="A18494" s="2">
        <f t="shared" si="355"/>
        <v>60496</v>
      </c>
    </row>
    <row r="18495" spans="1:1" x14ac:dyDescent="0.35">
      <c r="A18495" s="2">
        <f t="shared" si="355"/>
        <v>60497</v>
      </c>
    </row>
    <row r="18496" spans="1:1" x14ac:dyDescent="0.35">
      <c r="A18496" s="2">
        <f t="shared" si="355"/>
        <v>60498</v>
      </c>
    </row>
    <row r="18497" spans="1:1" x14ac:dyDescent="0.35">
      <c r="A18497" s="2">
        <f t="shared" si="355"/>
        <v>60499</v>
      </c>
    </row>
    <row r="18498" spans="1:1" x14ac:dyDescent="0.35">
      <c r="A18498" s="2">
        <f t="shared" si="355"/>
        <v>60500</v>
      </c>
    </row>
    <row r="18499" spans="1:1" x14ac:dyDescent="0.35">
      <c r="A18499" s="2">
        <f t="shared" si="355"/>
        <v>60501</v>
      </c>
    </row>
    <row r="18500" spans="1:1" x14ac:dyDescent="0.35">
      <c r="A18500" s="2">
        <f t="shared" si="355"/>
        <v>60502</v>
      </c>
    </row>
    <row r="18501" spans="1:1" x14ac:dyDescent="0.35">
      <c r="A18501" s="2">
        <f t="shared" si="355"/>
        <v>60503</v>
      </c>
    </row>
    <row r="18502" spans="1:1" x14ac:dyDescent="0.35">
      <c r="A18502" s="2">
        <f t="shared" si="355"/>
        <v>60504</v>
      </c>
    </row>
    <row r="18503" spans="1:1" x14ac:dyDescent="0.35">
      <c r="A18503" s="2">
        <f t="shared" si="355"/>
        <v>60505</v>
      </c>
    </row>
    <row r="18504" spans="1:1" x14ac:dyDescent="0.35">
      <c r="A18504" s="2">
        <f t="shared" si="355"/>
        <v>60506</v>
      </c>
    </row>
    <row r="18505" spans="1:1" x14ac:dyDescent="0.35">
      <c r="A18505" s="2">
        <f t="shared" si="355"/>
        <v>60507</v>
      </c>
    </row>
    <row r="18506" spans="1:1" x14ac:dyDescent="0.35">
      <c r="A18506" s="2">
        <f t="shared" si="355"/>
        <v>60508</v>
      </c>
    </row>
    <row r="18507" spans="1:1" x14ac:dyDescent="0.35">
      <c r="A18507" s="2">
        <f t="shared" si="355"/>
        <v>60509</v>
      </c>
    </row>
    <row r="18508" spans="1:1" x14ac:dyDescent="0.35">
      <c r="A18508" s="2">
        <f t="shared" si="355"/>
        <v>60510</v>
      </c>
    </row>
    <row r="18509" spans="1:1" x14ac:dyDescent="0.35">
      <c r="A18509" s="2">
        <f t="shared" si="355"/>
        <v>60511</v>
      </c>
    </row>
    <row r="18510" spans="1:1" x14ac:dyDescent="0.35">
      <c r="A18510" s="2">
        <f t="shared" si="355"/>
        <v>60512</v>
      </c>
    </row>
    <row r="18511" spans="1:1" x14ac:dyDescent="0.35">
      <c r="A18511" s="2">
        <f t="shared" si="355"/>
        <v>60513</v>
      </c>
    </row>
    <row r="18512" spans="1:1" x14ac:dyDescent="0.35">
      <c r="A18512" s="2">
        <f t="shared" si="355"/>
        <v>60514</v>
      </c>
    </row>
    <row r="18513" spans="1:1" x14ac:dyDescent="0.35">
      <c r="A18513" s="2">
        <f t="shared" si="355"/>
        <v>60515</v>
      </c>
    </row>
    <row r="18514" spans="1:1" x14ac:dyDescent="0.35">
      <c r="A18514" s="2">
        <f t="shared" si="355"/>
        <v>60516</v>
      </c>
    </row>
    <row r="18515" spans="1:1" x14ac:dyDescent="0.35">
      <c r="A18515" s="2">
        <f t="shared" si="355"/>
        <v>60517</v>
      </c>
    </row>
    <row r="18516" spans="1:1" x14ac:dyDescent="0.35">
      <c r="A18516" s="2">
        <f t="shared" si="355"/>
        <v>60518</v>
      </c>
    </row>
    <row r="18517" spans="1:1" x14ac:dyDescent="0.35">
      <c r="A18517" s="2">
        <f t="shared" si="355"/>
        <v>60519</v>
      </c>
    </row>
    <row r="18518" spans="1:1" x14ac:dyDescent="0.35">
      <c r="A18518" s="2">
        <f t="shared" si="355"/>
        <v>60520</v>
      </c>
    </row>
    <row r="18519" spans="1:1" x14ac:dyDescent="0.35">
      <c r="A18519" s="2">
        <f t="shared" si="355"/>
        <v>60521</v>
      </c>
    </row>
    <row r="18520" spans="1:1" x14ac:dyDescent="0.35">
      <c r="A18520" s="2">
        <f t="shared" si="355"/>
        <v>60522</v>
      </c>
    </row>
    <row r="18521" spans="1:1" x14ac:dyDescent="0.35">
      <c r="A18521" s="2">
        <f t="shared" si="355"/>
        <v>60523</v>
      </c>
    </row>
    <row r="18522" spans="1:1" x14ac:dyDescent="0.35">
      <c r="A18522" s="2">
        <f t="shared" si="355"/>
        <v>60524</v>
      </c>
    </row>
    <row r="18523" spans="1:1" x14ac:dyDescent="0.35">
      <c r="A18523" s="2">
        <f t="shared" si="355"/>
        <v>60525</v>
      </c>
    </row>
    <row r="18524" spans="1:1" x14ac:dyDescent="0.35">
      <c r="A18524" s="2">
        <f t="shared" si="355"/>
        <v>60526</v>
      </c>
    </row>
    <row r="18525" spans="1:1" x14ac:dyDescent="0.35">
      <c r="A18525" s="2">
        <f t="shared" si="355"/>
        <v>60527</v>
      </c>
    </row>
    <row r="18526" spans="1:1" x14ac:dyDescent="0.35">
      <c r="A18526" s="2">
        <f t="shared" si="355"/>
        <v>60528</v>
      </c>
    </row>
    <row r="18527" spans="1:1" x14ac:dyDescent="0.35">
      <c r="A18527" s="2">
        <f t="shared" si="355"/>
        <v>60529</v>
      </c>
    </row>
    <row r="18528" spans="1:1" x14ac:dyDescent="0.35">
      <c r="A18528" s="2">
        <f t="shared" si="355"/>
        <v>60530</v>
      </c>
    </row>
    <row r="18529" spans="1:1" x14ac:dyDescent="0.35">
      <c r="A18529" s="2">
        <f t="shared" si="355"/>
        <v>60531</v>
      </c>
    </row>
    <row r="18530" spans="1:1" x14ac:dyDescent="0.35">
      <c r="A18530" s="2">
        <f t="shared" si="355"/>
        <v>60532</v>
      </c>
    </row>
    <row r="18531" spans="1:1" x14ac:dyDescent="0.35">
      <c r="A18531" s="2">
        <f t="shared" si="355"/>
        <v>60533</v>
      </c>
    </row>
    <row r="18532" spans="1:1" x14ac:dyDescent="0.35">
      <c r="A18532" s="2">
        <f t="shared" si="355"/>
        <v>60534</v>
      </c>
    </row>
    <row r="18533" spans="1:1" x14ac:dyDescent="0.35">
      <c r="A18533" s="2">
        <f t="shared" si="355"/>
        <v>60535</v>
      </c>
    </row>
    <row r="18534" spans="1:1" x14ac:dyDescent="0.35">
      <c r="A18534" s="2">
        <f t="shared" si="355"/>
        <v>60536</v>
      </c>
    </row>
    <row r="18535" spans="1:1" x14ac:dyDescent="0.35">
      <c r="A18535" s="2">
        <f t="shared" si="355"/>
        <v>60537</v>
      </c>
    </row>
    <row r="18536" spans="1:1" x14ac:dyDescent="0.35">
      <c r="A18536" s="2">
        <f t="shared" si="355"/>
        <v>60538</v>
      </c>
    </row>
    <row r="18537" spans="1:1" x14ac:dyDescent="0.35">
      <c r="A18537" s="2">
        <f t="shared" si="355"/>
        <v>60539</v>
      </c>
    </row>
    <row r="18538" spans="1:1" x14ac:dyDescent="0.35">
      <c r="A18538" s="2">
        <f t="shared" ref="A18538:A18601" si="356">A18537+1</f>
        <v>60540</v>
      </c>
    </row>
    <row r="18539" spans="1:1" x14ac:dyDescent="0.35">
      <c r="A18539" s="2">
        <f t="shared" si="356"/>
        <v>60541</v>
      </c>
    </row>
    <row r="18540" spans="1:1" x14ac:dyDescent="0.35">
      <c r="A18540" s="2">
        <f t="shared" si="356"/>
        <v>60542</v>
      </c>
    </row>
    <row r="18541" spans="1:1" x14ac:dyDescent="0.35">
      <c r="A18541" s="2">
        <f t="shared" si="356"/>
        <v>60543</v>
      </c>
    </row>
    <row r="18542" spans="1:1" x14ac:dyDescent="0.35">
      <c r="A18542" s="2">
        <f t="shared" si="356"/>
        <v>60544</v>
      </c>
    </row>
    <row r="18543" spans="1:1" x14ac:dyDescent="0.35">
      <c r="A18543" s="2">
        <f t="shared" si="356"/>
        <v>60545</v>
      </c>
    </row>
    <row r="18544" spans="1:1" x14ac:dyDescent="0.35">
      <c r="A18544" s="2">
        <f t="shared" si="356"/>
        <v>60546</v>
      </c>
    </row>
    <row r="18545" spans="1:1" x14ac:dyDescent="0.35">
      <c r="A18545" s="2">
        <f t="shared" si="356"/>
        <v>60547</v>
      </c>
    </row>
    <row r="18546" spans="1:1" x14ac:dyDescent="0.35">
      <c r="A18546" s="2">
        <f t="shared" si="356"/>
        <v>60548</v>
      </c>
    </row>
    <row r="18547" spans="1:1" x14ac:dyDescent="0.35">
      <c r="A18547" s="2">
        <f t="shared" si="356"/>
        <v>60549</v>
      </c>
    </row>
    <row r="18548" spans="1:1" x14ac:dyDescent="0.35">
      <c r="A18548" s="2">
        <f t="shared" si="356"/>
        <v>60550</v>
      </c>
    </row>
    <row r="18549" spans="1:1" x14ac:dyDescent="0.35">
      <c r="A18549" s="2">
        <f t="shared" si="356"/>
        <v>60551</v>
      </c>
    </row>
    <row r="18550" spans="1:1" x14ac:dyDescent="0.35">
      <c r="A18550" s="2">
        <f t="shared" si="356"/>
        <v>60552</v>
      </c>
    </row>
    <row r="18551" spans="1:1" x14ac:dyDescent="0.35">
      <c r="A18551" s="2">
        <f t="shared" si="356"/>
        <v>60553</v>
      </c>
    </row>
    <row r="18552" spans="1:1" x14ac:dyDescent="0.35">
      <c r="A18552" s="2">
        <f t="shared" si="356"/>
        <v>60554</v>
      </c>
    </row>
    <row r="18553" spans="1:1" x14ac:dyDescent="0.35">
      <c r="A18553" s="2">
        <f t="shared" si="356"/>
        <v>60555</v>
      </c>
    </row>
    <row r="18554" spans="1:1" x14ac:dyDescent="0.35">
      <c r="A18554" s="2">
        <f t="shared" si="356"/>
        <v>60556</v>
      </c>
    </row>
    <row r="18555" spans="1:1" x14ac:dyDescent="0.35">
      <c r="A18555" s="2">
        <f t="shared" si="356"/>
        <v>60557</v>
      </c>
    </row>
    <row r="18556" spans="1:1" x14ac:dyDescent="0.35">
      <c r="A18556" s="2">
        <f t="shared" si="356"/>
        <v>60558</v>
      </c>
    </row>
    <row r="18557" spans="1:1" x14ac:dyDescent="0.35">
      <c r="A18557" s="2">
        <f t="shared" si="356"/>
        <v>60559</v>
      </c>
    </row>
    <row r="18558" spans="1:1" x14ac:dyDescent="0.35">
      <c r="A18558" s="2">
        <f t="shared" si="356"/>
        <v>60560</v>
      </c>
    </row>
    <row r="18559" spans="1:1" x14ac:dyDescent="0.35">
      <c r="A18559" s="2">
        <f t="shared" si="356"/>
        <v>60561</v>
      </c>
    </row>
    <row r="18560" spans="1:1" x14ac:dyDescent="0.35">
      <c r="A18560" s="2">
        <f t="shared" si="356"/>
        <v>60562</v>
      </c>
    </row>
    <row r="18561" spans="1:1" x14ac:dyDescent="0.35">
      <c r="A18561" s="2">
        <f t="shared" si="356"/>
        <v>60563</v>
      </c>
    </row>
    <row r="18562" spans="1:1" x14ac:dyDescent="0.35">
      <c r="A18562" s="2">
        <f t="shared" si="356"/>
        <v>60564</v>
      </c>
    </row>
    <row r="18563" spans="1:1" x14ac:dyDescent="0.35">
      <c r="A18563" s="2">
        <f t="shared" si="356"/>
        <v>60565</v>
      </c>
    </row>
    <row r="18564" spans="1:1" x14ac:dyDescent="0.35">
      <c r="A18564" s="2">
        <f t="shared" si="356"/>
        <v>60566</v>
      </c>
    </row>
    <row r="18565" spans="1:1" x14ac:dyDescent="0.35">
      <c r="A18565" s="2">
        <f t="shared" si="356"/>
        <v>60567</v>
      </c>
    </row>
    <row r="18566" spans="1:1" x14ac:dyDescent="0.35">
      <c r="A18566" s="2">
        <f t="shared" si="356"/>
        <v>60568</v>
      </c>
    </row>
    <row r="18567" spans="1:1" x14ac:dyDescent="0.35">
      <c r="A18567" s="2">
        <f t="shared" si="356"/>
        <v>60569</v>
      </c>
    </row>
    <row r="18568" spans="1:1" x14ac:dyDescent="0.35">
      <c r="A18568" s="2">
        <f t="shared" si="356"/>
        <v>60570</v>
      </c>
    </row>
    <row r="18569" spans="1:1" x14ac:dyDescent="0.35">
      <c r="A18569" s="2">
        <f t="shared" si="356"/>
        <v>60571</v>
      </c>
    </row>
    <row r="18570" spans="1:1" x14ac:dyDescent="0.35">
      <c r="A18570" s="2">
        <f t="shared" si="356"/>
        <v>60572</v>
      </c>
    </row>
    <row r="18571" spans="1:1" x14ac:dyDescent="0.35">
      <c r="A18571" s="2">
        <f t="shared" si="356"/>
        <v>60573</v>
      </c>
    </row>
    <row r="18572" spans="1:1" x14ac:dyDescent="0.35">
      <c r="A18572" s="2">
        <f t="shared" si="356"/>
        <v>60574</v>
      </c>
    </row>
    <row r="18573" spans="1:1" x14ac:dyDescent="0.35">
      <c r="A18573" s="2">
        <f t="shared" si="356"/>
        <v>60575</v>
      </c>
    </row>
    <row r="18574" spans="1:1" x14ac:dyDescent="0.35">
      <c r="A18574" s="2">
        <f t="shared" si="356"/>
        <v>60576</v>
      </c>
    </row>
    <row r="18575" spans="1:1" x14ac:dyDescent="0.35">
      <c r="A18575" s="2">
        <f t="shared" si="356"/>
        <v>60577</v>
      </c>
    </row>
    <row r="18576" spans="1:1" x14ac:dyDescent="0.35">
      <c r="A18576" s="2">
        <f t="shared" si="356"/>
        <v>60578</v>
      </c>
    </row>
    <row r="18577" spans="1:1" x14ac:dyDescent="0.35">
      <c r="A18577" s="2">
        <f t="shared" si="356"/>
        <v>60579</v>
      </c>
    </row>
    <row r="18578" spans="1:1" x14ac:dyDescent="0.35">
      <c r="A18578" s="2">
        <f t="shared" si="356"/>
        <v>60580</v>
      </c>
    </row>
    <row r="18579" spans="1:1" x14ac:dyDescent="0.35">
      <c r="A18579" s="2">
        <f t="shared" si="356"/>
        <v>60581</v>
      </c>
    </row>
    <row r="18580" spans="1:1" x14ac:dyDescent="0.35">
      <c r="A18580" s="2">
        <f t="shared" si="356"/>
        <v>60582</v>
      </c>
    </row>
    <row r="18581" spans="1:1" x14ac:dyDescent="0.35">
      <c r="A18581" s="2">
        <f t="shared" si="356"/>
        <v>60583</v>
      </c>
    </row>
    <row r="18582" spans="1:1" x14ac:dyDescent="0.35">
      <c r="A18582" s="2">
        <f t="shared" si="356"/>
        <v>60584</v>
      </c>
    </row>
    <row r="18583" spans="1:1" x14ac:dyDescent="0.35">
      <c r="A18583" s="2">
        <f t="shared" si="356"/>
        <v>60585</v>
      </c>
    </row>
    <row r="18584" spans="1:1" x14ac:dyDescent="0.35">
      <c r="A18584" s="2">
        <f t="shared" si="356"/>
        <v>60586</v>
      </c>
    </row>
    <row r="18585" spans="1:1" x14ac:dyDescent="0.35">
      <c r="A18585" s="2">
        <f t="shared" si="356"/>
        <v>60587</v>
      </c>
    </row>
    <row r="18586" spans="1:1" x14ac:dyDescent="0.35">
      <c r="A18586" s="2">
        <f t="shared" si="356"/>
        <v>60588</v>
      </c>
    </row>
    <row r="18587" spans="1:1" x14ac:dyDescent="0.35">
      <c r="A18587" s="2">
        <f t="shared" si="356"/>
        <v>60589</v>
      </c>
    </row>
    <row r="18588" spans="1:1" x14ac:dyDescent="0.35">
      <c r="A18588" s="2">
        <f t="shared" si="356"/>
        <v>60590</v>
      </c>
    </row>
    <row r="18589" spans="1:1" x14ac:dyDescent="0.35">
      <c r="A18589" s="2">
        <f t="shared" si="356"/>
        <v>60591</v>
      </c>
    </row>
    <row r="18590" spans="1:1" x14ac:dyDescent="0.35">
      <c r="A18590" s="2">
        <f t="shared" si="356"/>
        <v>60592</v>
      </c>
    </row>
    <row r="18591" spans="1:1" x14ac:dyDescent="0.35">
      <c r="A18591" s="2">
        <f t="shared" si="356"/>
        <v>60593</v>
      </c>
    </row>
    <row r="18592" spans="1:1" x14ac:dyDescent="0.35">
      <c r="A18592" s="2">
        <f t="shared" si="356"/>
        <v>60594</v>
      </c>
    </row>
    <row r="18593" spans="1:1" x14ac:dyDescent="0.35">
      <c r="A18593" s="2">
        <f t="shared" si="356"/>
        <v>60595</v>
      </c>
    </row>
    <row r="18594" spans="1:1" x14ac:dyDescent="0.35">
      <c r="A18594" s="2">
        <f t="shared" si="356"/>
        <v>60596</v>
      </c>
    </row>
    <row r="18595" spans="1:1" x14ac:dyDescent="0.35">
      <c r="A18595" s="2">
        <f t="shared" si="356"/>
        <v>60597</v>
      </c>
    </row>
    <row r="18596" spans="1:1" x14ac:dyDescent="0.35">
      <c r="A18596" s="2">
        <f t="shared" si="356"/>
        <v>60598</v>
      </c>
    </row>
    <row r="18597" spans="1:1" x14ac:dyDescent="0.35">
      <c r="A18597" s="2">
        <f t="shared" si="356"/>
        <v>60599</v>
      </c>
    </row>
    <row r="18598" spans="1:1" x14ac:dyDescent="0.35">
      <c r="A18598" s="2">
        <f t="shared" si="356"/>
        <v>60600</v>
      </c>
    </row>
    <row r="18599" spans="1:1" x14ac:dyDescent="0.35">
      <c r="A18599" s="2">
        <f t="shared" si="356"/>
        <v>60601</v>
      </c>
    </row>
    <row r="18600" spans="1:1" x14ac:dyDescent="0.35">
      <c r="A18600" s="2">
        <f t="shared" si="356"/>
        <v>60602</v>
      </c>
    </row>
    <row r="18601" spans="1:1" x14ac:dyDescent="0.35">
      <c r="A18601" s="2">
        <f t="shared" si="356"/>
        <v>60603</v>
      </c>
    </row>
    <row r="18602" spans="1:1" x14ac:dyDescent="0.35">
      <c r="A18602" s="2">
        <f t="shared" ref="A18602:A18665" si="357">A18601+1</f>
        <v>60604</v>
      </c>
    </row>
    <row r="18603" spans="1:1" x14ac:dyDescent="0.35">
      <c r="A18603" s="2">
        <f t="shared" si="357"/>
        <v>60605</v>
      </c>
    </row>
    <row r="18604" spans="1:1" x14ac:dyDescent="0.35">
      <c r="A18604" s="2">
        <f t="shared" si="357"/>
        <v>60606</v>
      </c>
    </row>
    <row r="18605" spans="1:1" x14ac:dyDescent="0.35">
      <c r="A18605" s="2">
        <f t="shared" si="357"/>
        <v>60607</v>
      </c>
    </row>
    <row r="18606" spans="1:1" x14ac:dyDescent="0.35">
      <c r="A18606" s="2">
        <f t="shared" si="357"/>
        <v>60608</v>
      </c>
    </row>
    <row r="18607" spans="1:1" x14ac:dyDescent="0.35">
      <c r="A18607" s="2">
        <f t="shared" si="357"/>
        <v>60609</v>
      </c>
    </row>
    <row r="18608" spans="1:1" x14ac:dyDescent="0.35">
      <c r="A18608" s="2">
        <f t="shared" si="357"/>
        <v>60610</v>
      </c>
    </row>
    <row r="18609" spans="1:1" x14ac:dyDescent="0.35">
      <c r="A18609" s="2">
        <f t="shared" si="357"/>
        <v>60611</v>
      </c>
    </row>
    <row r="18610" spans="1:1" x14ac:dyDescent="0.35">
      <c r="A18610" s="2">
        <f t="shared" si="357"/>
        <v>60612</v>
      </c>
    </row>
    <row r="18611" spans="1:1" x14ac:dyDescent="0.35">
      <c r="A18611" s="2">
        <f t="shared" si="357"/>
        <v>60613</v>
      </c>
    </row>
    <row r="18612" spans="1:1" x14ac:dyDescent="0.35">
      <c r="A18612" s="2">
        <f t="shared" si="357"/>
        <v>60614</v>
      </c>
    </row>
    <row r="18613" spans="1:1" x14ac:dyDescent="0.35">
      <c r="A18613" s="2">
        <f t="shared" si="357"/>
        <v>60615</v>
      </c>
    </row>
    <row r="18614" spans="1:1" x14ac:dyDescent="0.35">
      <c r="A18614" s="2">
        <f t="shared" si="357"/>
        <v>60616</v>
      </c>
    </row>
    <row r="18615" spans="1:1" x14ac:dyDescent="0.35">
      <c r="A18615" s="2">
        <f t="shared" si="357"/>
        <v>60617</v>
      </c>
    </row>
    <row r="18616" spans="1:1" x14ac:dyDescent="0.35">
      <c r="A18616" s="2">
        <f t="shared" si="357"/>
        <v>60618</v>
      </c>
    </row>
    <row r="18617" spans="1:1" x14ac:dyDescent="0.35">
      <c r="A18617" s="2">
        <f t="shared" si="357"/>
        <v>60619</v>
      </c>
    </row>
    <row r="18618" spans="1:1" x14ac:dyDescent="0.35">
      <c r="A18618" s="2">
        <f t="shared" si="357"/>
        <v>60620</v>
      </c>
    </row>
    <row r="18619" spans="1:1" x14ac:dyDescent="0.35">
      <c r="A18619" s="2">
        <f t="shared" si="357"/>
        <v>60621</v>
      </c>
    </row>
    <row r="18620" spans="1:1" x14ac:dyDescent="0.35">
      <c r="A18620" s="2">
        <f t="shared" si="357"/>
        <v>60622</v>
      </c>
    </row>
    <row r="18621" spans="1:1" x14ac:dyDescent="0.35">
      <c r="A18621" s="2">
        <f t="shared" si="357"/>
        <v>60623</v>
      </c>
    </row>
    <row r="18622" spans="1:1" x14ac:dyDescent="0.35">
      <c r="A18622" s="2">
        <f t="shared" si="357"/>
        <v>60624</v>
      </c>
    </row>
    <row r="18623" spans="1:1" x14ac:dyDescent="0.35">
      <c r="A18623" s="2">
        <f t="shared" si="357"/>
        <v>60625</v>
      </c>
    </row>
    <row r="18624" spans="1:1" x14ac:dyDescent="0.35">
      <c r="A18624" s="2">
        <f t="shared" si="357"/>
        <v>60626</v>
      </c>
    </row>
    <row r="18625" spans="1:1" x14ac:dyDescent="0.35">
      <c r="A18625" s="2">
        <f t="shared" si="357"/>
        <v>60627</v>
      </c>
    </row>
    <row r="18626" spans="1:1" x14ac:dyDescent="0.35">
      <c r="A18626" s="2">
        <f t="shared" si="357"/>
        <v>60628</v>
      </c>
    </row>
    <row r="18627" spans="1:1" x14ac:dyDescent="0.35">
      <c r="A18627" s="2">
        <f t="shared" si="357"/>
        <v>60629</v>
      </c>
    </row>
    <row r="18628" spans="1:1" x14ac:dyDescent="0.35">
      <c r="A18628" s="2">
        <f t="shared" si="357"/>
        <v>60630</v>
      </c>
    </row>
    <row r="18629" spans="1:1" x14ac:dyDescent="0.35">
      <c r="A18629" s="2">
        <f t="shared" si="357"/>
        <v>60631</v>
      </c>
    </row>
    <row r="18630" spans="1:1" x14ac:dyDescent="0.35">
      <c r="A18630" s="2">
        <f t="shared" si="357"/>
        <v>60632</v>
      </c>
    </row>
    <row r="18631" spans="1:1" x14ac:dyDescent="0.35">
      <c r="A18631" s="2">
        <f t="shared" si="357"/>
        <v>60633</v>
      </c>
    </row>
    <row r="18632" spans="1:1" x14ac:dyDescent="0.35">
      <c r="A18632" s="2">
        <f t="shared" si="357"/>
        <v>60634</v>
      </c>
    </row>
    <row r="18633" spans="1:1" x14ac:dyDescent="0.35">
      <c r="A18633" s="2">
        <f t="shared" si="357"/>
        <v>60635</v>
      </c>
    </row>
    <row r="18634" spans="1:1" x14ac:dyDescent="0.35">
      <c r="A18634" s="2">
        <f t="shared" si="357"/>
        <v>60636</v>
      </c>
    </row>
    <row r="18635" spans="1:1" x14ac:dyDescent="0.35">
      <c r="A18635" s="2">
        <f t="shared" si="357"/>
        <v>60637</v>
      </c>
    </row>
    <row r="18636" spans="1:1" x14ac:dyDescent="0.35">
      <c r="A18636" s="2">
        <f t="shared" si="357"/>
        <v>60638</v>
      </c>
    </row>
    <row r="18637" spans="1:1" x14ac:dyDescent="0.35">
      <c r="A18637" s="2">
        <f t="shared" si="357"/>
        <v>60639</v>
      </c>
    </row>
    <row r="18638" spans="1:1" x14ac:dyDescent="0.35">
      <c r="A18638" s="2">
        <f t="shared" si="357"/>
        <v>60640</v>
      </c>
    </row>
    <row r="18639" spans="1:1" x14ac:dyDescent="0.35">
      <c r="A18639" s="2">
        <f t="shared" si="357"/>
        <v>60641</v>
      </c>
    </row>
    <row r="18640" spans="1:1" x14ac:dyDescent="0.35">
      <c r="A18640" s="2">
        <f t="shared" si="357"/>
        <v>60642</v>
      </c>
    </row>
    <row r="18641" spans="1:1" x14ac:dyDescent="0.35">
      <c r="A18641" s="2">
        <f t="shared" si="357"/>
        <v>60643</v>
      </c>
    </row>
    <row r="18642" spans="1:1" x14ac:dyDescent="0.35">
      <c r="A18642" s="2">
        <f t="shared" si="357"/>
        <v>60644</v>
      </c>
    </row>
    <row r="18643" spans="1:1" x14ac:dyDescent="0.35">
      <c r="A18643" s="2">
        <f t="shared" si="357"/>
        <v>60645</v>
      </c>
    </row>
    <row r="18644" spans="1:1" x14ac:dyDescent="0.35">
      <c r="A18644" s="2">
        <f t="shared" si="357"/>
        <v>60646</v>
      </c>
    </row>
    <row r="18645" spans="1:1" x14ac:dyDescent="0.35">
      <c r="A18645" s="2">
        <f t="shared" si="357"/>
        <v>60647</v>
      </c>
    </row>
    <row r="18646" spans="1:1" x14ac:dyDescent="0.35">
      <c r="A18646" s="2">
        <f t="shared" si="357"/>
        <v>60648</v>
      </c>
    </row>
    <row r="18647" spans="1:1" x14ac:dyDescent="0.35">
      <c r="A18647" s="2">
        <f t="shared" si="357"/>
        <v>60649</v>
      </c>
    </row>
    <row r="18648" spans="1:1" x14ac:dyDescent="0.35">
      <c r="A18648" s="2">
        <f t="shared" si="357"/>
        <v>60650</v>
      </c>
    </row>
    <row r="18649" spans="1:1" x14ac:dyDescent="0.35">
      <c r="A18649" s="2">
        <f t="shared" si="357"/>
        <v>60651</v>
      </c>
    </row>
    <row r="18650" spans="1:1" x14ac:dyDescent="0.35">
      <c r="A18650" s="2">
        <f t="shared" si="357"/>
        <v>60652</v>
      </c>
    </row>
    <row r="18651" spans="1:1" x14ac:dyDescent="0.35">
      <c r="A18651" s="2">
        <f t="shared" si="357"/>
        <v>60653</v>
      </c>
    </row>
    <row r="18652" spans="1:1" x14ac:dyDescent="0.35">
      <c r="A18652" s="2">
        <f t="shared" si="357"/>
        <v>60654</v>
      </c>
    </row>
    <row r="18653" spans="1:1" x14ac:dyDescent="0.35">
      <c r="A18653" s="2">
        <f t="shared" si="357"/>
        <v>60655</v>
      </c>
    </row>
    <row r="18654" spans="1:1" x14ac:dyDescent="0.35">
      <c r="A18654" s="2">
        <f t="shared" si="357"/>
        <v>60656</v>
      </c>
    </row>
    <row r="18655" spans="1:1" x14ac:dyDescent="0.35">
      <c r="A18655" s="2">
        <f t="shared" si="357"/>
        <v>60657</v>
      </c>
    </row>
    <row r="18656" spans="1:1" x14ac:dyDescent="0.35">
      <c r="A18656" s="2">
        <f t="shared" si="357"/>
        <v>60658</v>
      </c>
    </row>
    <row r="18657" spans="1:1" x14ac:dyDescent="0.35">
      <c r="A18657" s="2">
        <f t="shared" si="357"/>
        <v>60659</v>
      </c>
    </row>
    <row r="18658" spans="1:1" x14ac:dyDescent="0.35">
      <c r="A18658" s="2">
        <f t="shared" si="357"/>
        <v>60660</v>
      </c>
    </row>
    <row r="18659" spans="1:1" x14ac:dyDescent="0.35">
      <c r="A18659" s="2">
        <f t="shared" si="357"/>
        <v>60661</v>
      </c>
    </row>
    <row r="18660" spans="1:1" x14ac:dyDescent="0.35">
      <c r="A18660" s="2">
        <f t="shared" si="357"/>
        <v>60662</v>
      </c>
    </row>
    <row r="18661" spans="1:1" x14ac:dyDescent="0.35">
      <c r="A18661" s="2">
        <f t="shared" si="357"/>
        <v>60663</v>
      </c>
    </row>
    <row r="18662" spans="1:1" x14ac:dyDescent="0.35">
      <c r="A18662" s="2">
        <f t="shared" si="357"/>
        <v>60664</v>
      </c>
    </row>
    <row r="18663" spans="1:1" x14ac:dyDescent="0.35">
      <c r="A18663" s="2">
        <f t="shared" si="357"/>
        <v>60665</v>
      </c>
    </row>
    <row r="18664" spans="1:1" x14ac:dyDescent="0.35">
      <c r="A18664" s="2">
        <f t="shared" si="357"/>
        <v>60666</v>
      </c>
    </row>
    <row r="18665" spans="1:1" x14ac:dyDescent="0.35">
      <c r="A18665" s="2">
        <f t="shared" si="357"/>
        <v>60667</v>
      </c>
    </row>
    <row r="18666" spans="1:1" x14ac:dyDescent="0.35">
      <c r="A18666" s="2">
        <f t="shared" ref="A18666:A18729" si="358">A18665+1</f>
        <v>60668</v>
      </c>
    </row>
    <row r="18667" spans="1:1" x14ac:dyDescent="0.35">
      <c r="A18667" s="2">
        <f t="shared" si="358"/>
        <v>60669</v>
      </c>
    </row>
    <row r="18668" spans="1:1" x14ac:dyDescent="0.35">
      <c r="A18668" s="2">
        <f t="shared" si="358"/>
        <v>60670</v>
      </c>
    </row>
    <row r="18669" spans="1:1" x14ac:dyDescent="0.35">
      <c r="A18669" s="2">
        <f t="shared" si="358"/>
        <v>60671</v>
      </c>
    </row>
    <row r="18670" spans="1:1" x14ac:dyDescent="0.35">
      <c r="A18670" s="2">
        <f t="shared" si="358"/>
        <v>60672</v>
      </c>
    </row>
    <row r="18671" spans="1:1" x14ac:dyDescent="0.35">
      <c r="A18671" s="2">
        <f t="shared" si="358"/>
        <v>60673</v>
      </c>
    </row>
    <row r="18672" spans="1:1" x14ac:dyDescent="0.35">
      <c r="A18672" s="2">
        <f t="shared" si="358"/>
        <v>60674</v>
      </c>
    </row>
    <row r="18673" spans="1:1" x14ac:dyDescent="0.35">
      <c r="A18673" s="2">
        <f t="shared" si="358"/>
        <v>60675</v>
      </c>
    </row>
    <row r="18674" spans="1:1" x14ac:dyDescent="0.35">
      <c r="A18674" s="2">
        <f t="shared" si="358"/>
        <v>60676</v>
      </c>
    </row>
    <row r="18675" spans="1:1" x14ac:dyDescent="0.35">
      <c r="A18675" s="2">
        <f t="shared" si="358"/>
        <v>60677</v>
      </c>
    </row>
    <row r="18676" spans="1:1" x14ac:dyDescent="0.35">
      <c r="A18676" s="2">
        <f t="shared" si="358"/>
        <v>60678</v>
      </c>
    </row>
    <row r="18677" spans="1:1" x14ac:dyDescent="0.35">
      <c r="A18677" s="2">
        <f t="shared" si="358"/>
        <v>60679</v>
      </c>
    </row>
    <row r="18678" spans="1:1" x14ac:dyDescent="0.35">
      <c r="A18678" s="2">
        <f t="shared" si="358"/>
        <v>60680</v>
      </c>
    </row>
    <row r="18679" spans="1:1" x14ac:dyDescent="0.35">
      <c r="A18679" s="2">
        <f t="shared" si="358"/>
        <v>60681</v>
      </c>
    </row>
    <row r="18680" spans="1:1" x14ac:dyDescent="0.35">
      <c r="A18680" s="2">
        <f t="shared" si="358"/>
        <v>60682</v>
      </c>
    </row>
    <row r="18681" spans="1:1" x14ac:dyDescent="0.35">
      <c r="A18681" s="2">
        <f t="shared" si="358"/>
        <v>60683</v>
      </c>
    </row>
    <row r="18682" spans="1:1" x14ac:dyDescent="0.35">
      <c r="A18682" s="2">
        <f t="shared" si="358"/>
        <v>60684</v>
      </c>
    </row>
    <row r="18683" spans="1:1" x14ac:dyDescent="0.35">
      <c r="A18683" s="2">
        <f t="shared" si="358"/>
        <v>60685</v>
      </c>
    </row>
    <row r="18684" spans="1:1" x14ac:dyDescent="0.35">
      <c r="A18684" s="2">
        <f t="shared" si="358"/>
        <v>60686</v>
      </c>
    </row>
    <row r="18685" spans="1:1" x14ac:dyDescent="0.35">
      <c r="A18685" s="2">
        <f t="shared" si="358"/>
        <v>60687</v>
      </c>
    </row>
    <row r="18686" spans="1:1" x14ac:dyDescent="0.35">
      <c r="A18686" s="2">
        <f t="shared" si="358"/>
        <v>60688</v>
      </c>
    </row>
    <row r="18687" spans="1:1" x14ac:dyDescent="0.35">
      <c r="A18687" s="2">
        <f t="shared" si="358"/>
        <v>60689</v>
      </c>
    </row>
    <row r="18688" spans="1:1" x14ac:dyDescent="0.35">
      <c r="A18688" s="2">
        <f t="shared" si="358"/>
        <v>60690</v>
      </c>
    </row>
    <row r="18689" spans="1:1" x14ac:dyDescent="0.35">
      <c r="A18689" s="2">
        <f t="shared" si="358"/>
        <v>60691</v>
      </c>
    </row>
    <row r="18690" spans="1:1" x14ac:dyDescent="0.35">
      <c r="A18690" s="2">
        <f t="shared" si="358"/>
        <v>60692</v>
      </c>
    </row>
    <row r="18691" spans="1:1" x14ac:dyDescent="0.35">
      <c r="A18691" s="2">
        <f t="shared" si="358"/>
        <v>60693</v>
      </c>
    </row>
    <row r="18692" spans="1:1" x14ac:dyDescent="0.35">
      <c r="A18692" s="2">
        <f t="shared" si="358"/>
        <v>60694</v>
      </c>
    </row>
    <row r="18693" spans="1:1" x14ac:dyDescent="0.35">
      <c r="A18693" s="2">
        <f t="shared" si="358"/>
        <v>60695</v>
      </c>
    </row>
    <row r="18694" spans="1:1" x14ac:dyDescent="0.35">
      <c r="A18694" s="2">
        <f t="shared" si="358"/>
        <v>60696</v>
      </c>
    </row>
    <row r="18695" spans="1:1" x14ac:dyDescent="0.35">
      <c r="A18695" s="2">
        <f t="shared" si="358"/>
        <v>60697</v>
      </c>
    </row>
    <row r="18696" spans="1:1" x14ac:dyDescent="0.35">
      <c r="A18696" s="2">
        <f t="shared" si="358"/>
        <v>60698</v>
      </c>
    </row>
    <row r="18697" spans="1:1" x14ac:dyDescent="0.35">
      <c r="A18697" s="2">
        <f t="shared" si="358"/>
        <v>60699</v>
      </c>
    </row>
    <row r="18698" spans="1:1" x14ac:dyDescent="0.35">
      <c r="A18698" s="2">
        <f t="shared" si="358"/>
        <v>60700</v>
      </c>
    </row>
    <row r="18699" spans="1:1" x14ac:dyDescent="0.35">
      <c r="A18699" s="2">
        <f t="shared" si="358"/>
        <v>60701</v>
      </c>
    </row>
    <row r="18700" spans="1:1" x14ac:dyDescent="0.35">
      <c r="A18700" s="2">
        <f t="shared" si="358"/>
        <v>60702</v>
      </c>
    </row>
    <row r="18701" spans="1:1" x14ac:dyDescent="0.35">
      <c r="A18701" s="2">
        <f t="shared" si="358"/>
        <v>60703</v>
      </c>
    </row>
    <row r="18702" spans="1:1" x14ac:dyDescent="0.35">
      <c r="A18702" s="2">
        <f t="shared" si="358"/>
        <v>60704</v>
      </c>
    </row>
    <row r="18703" spans="1:1" x14ac:dyDescent="0.35">
      <c r="A18703" s="2">
        <f t="shared" si="358"/>
        <v>60705</v>
      </c>
    </row>
    <row r="18704" spans="1:1" x14ac:dyDescent="0.35">
      <c r="A18704" s="2">
        <f t="shared" si="358"/>
        <v>60706</v>
      </c>
    </row>
    <row r="18705" spans="1:1" x14ac:dyDescent="0.35">
      <c r="A18705" s="2">
        <f t="shared" si="358"/>
        <v>60707</v>
      </c>
    </row>
    <row r="18706" spans="1:1" x14ac:dyDescent="0.35">
      <c r="A18706" s="2">
        <f t="shared" si="358"/>
        <v>60708</v>
      </c>
    </row>
    <row r="18707" spans="1:1" x14ac:dyDescent="0.35">
      <c r="A18707" s="2">
        <f t="shared" si="358"/>
        <v>60709</v>
      </c>
    </row>
    <row r="18708" spans="1:1" x14ac:dyDescent="0.35">
      <c r="A18708" s="2">
        <f t="shared" si="358"/>
        <v>60710</v>
      </c>
    </row>
    <row r="18709" spans="1:1" x14ac:dyDescent="0.35">
      <c r="A18709" s="2">
        <f t="shared" si="358"/>
        <v>60711</v>
      </c>
    </row>
    <row r="18710" spans="1:1" x14ac:dyDescent="0.35">
      <c r="A18710" s="2">
        <f t="shared" si="358"/>
        <v>60712</v>
      </c>
    </row>
    <row r="18711" spans="1:1" x14ac:dyDescent="0.35">
      <c r="A18711" s="2">
        <f t="shared" si="358"/>
        <v>60713</v>
      </c>
    </row>
    <row r="18712" spans="1:1" x14ac:dyDescent="0.35">
      <c r="A18712" s="2">
        <f t="shared" si="358"/>
        <v>60714</v>
      </c>
    </row>
    <row r="18713" spans="1:1" x14ac:dyDescent="0.35">
      <c r="A18713" s="2">
        <f t="shared" si="358"/>
        <v>60715</v>
      </c>
    </row>
    <row r="18714" spans="1:1" x14ac:dyDescent="0.35">
      <c r="A18714" s="2">
        <f t="shared" si="358"/>
        <v>60716</v>
      </c>
    </row>
    <row r="18715" spans="1:1" x14ac:dyDescent="0.35">
      <c r="A18715" s="2">
        <f t="shared" si="358"/>
        <v>60717</v>
      </c>
    </row>
    <row r="18716" spans="1:1" x14ac:dyDescent="0.35">
      <c r="A18716" s="2">
        <f t="shared" si="358"/>
        <v>60718</v>
      </c>
    </row>
    <row r="18717" spans="1:1" x14ac:dyDescent="0.35">
      <c r="A18717" s="2">
        <f t="shared" si="358"/>
        <v>60719</v>
      </c>
    </row>
    <row r="18718" spans="1:1" x14ac:dyDescent="0.35">
      <c r="A18718" s="2">
        <f t="shared" si="358"/>
        <v>60720</v>
      </c>
    </row>
    <row r="18719" spans="1:1" x14ac:dyDescent="0.35">
      <c r="A18719" s="2">
        <f t="shared" si="358"/>
        <v>60721</v>
      </c>
    </row>
    <row r="18720" spans="1:1" x14ac:dyDescent="0.35">
      <c r="A18720" s="2">
        <f t="shared" si="358"/>
        <v>60722</v>
      </c>
    </row>
    <row r="18721" spans="1:1" x14ac:dyDescent="0.35">
      <c r="A18721" s="2">
        <f t="shared" si="358"/>
        <v>60723</v>
      </c>
    </row>
    <row r="18722" spans="1:1" x14ac:dyDescent="0.35">
      <c r="A18722" s="2">
        <f t="shared" si="358"/>
        <v>60724</v>
      </c>
    </row>
    <row r="18723" spans="1:1" x14ac:dyDescent="0.35">
      <c r="A18723" s="2">
        <f t="shared" si="358"/>
        <v>60725</v>
      </c>
    </row>
    <row r="18724" spans="1:1" x14ac:dyDescent="0.35">
      <c r="A18724" s="2">
        <f t="shared" si="358"/>
        <v>60726</v>
      </c>
    </row>
    <row r="18725" spans="1:1" x14ac:dyDescent="0.35">
      <c r="A18725" s="2">
        <f t="shared" si="358"/>
        <v>60727</v>
      </c>
    </row>
    <row r="18726" spans="1:1" x14ac:dyDescent="0.35">
      <c r="A18726" s="2">
        <f t="shared" si="358"/>
        <v>60728</v>
      </c>
    </row>
    <row r="18727" spans="1:1" x14ac:dyDescent="0.35">
      <c r="A18727" s="2">
        <f t="shared" si="358"/>
        <v>60729</v>
      </c>
    </row>
    <row r="18728" spans="1:1" x14ac:dyDescent="0.35">
      <c r="A18728" s="2">
        <f t="shared" si="358"/>
        <v>60730</v>
      </c>
    </row>
    <row r="18729" spans="1:1" x14ac:dyDescent="0.35">
      <c r="A18729" s="2">
        <f t="shared" si="358"/>
        <v>60731</v>
      </c>
    </row>
    <row r="18730" spans="1:1" x14ac:dyDescent="0.35">
      <c r="A18730" s="2">
        <f t="shared" ref="A18730:A18793" si="359">A18729+1</f>
        <v>60732</v>
      </c>
    </row>
    <row r="18731" spans="1:1" x14ac:dyDescent="0.35">
      <c r="A18731" s="2">
        <f t="shared" si="359"/>
        <v>60733</v>
      </c>
    </row>
    <row r="18732" spans="1:1" x14ac:dyDescent="0.35">
      <c r="A18732" s="2">
        <f t="shared" si="359"/>
        <v>60734</v>
      </c>
    </row>
    <row r="18733" spans="1:1" x14ac:dyDescent="0.35">
      <c r="A18733" s="2">
        <f t="shared" si="359"/>
        <v>60735</v>
      </c>
    </row>
    <row r="18734" spans="1:1" x14ac:dyDescent="0.35">
      <c r="A18734" s="2">
        <f t="shared" si="359"/>
        <v>60736</v>
      </c>
    </row>
    <row r="18735" spans="1:1" x14ac:dyDescent="0.35">
      <c r="A18735" s="2">
        <f t="shared" si="359"/>
        <v>60737</v>
      </c>
    </row>
    <row r="18736" spans="1:1" x14ac:dyDescent="0.35">
      <c r="A18736" s="2">
        <f t="shared" si="359"/>
        <v>60738</v>
      </c>
    </row>
    <row r="18737" spans="1:1" x14ac:dyDescent="0.35">
      <c r="A18737" s="2">
        <f t="shared" si="359"/>
        <v>60739</v>
      </c>
    </row>
    <row r="18738" spans="1:1" x14ac:dyDescent="0.35">
      <c r="A18738" s="2">
        <f t="shared" si="359"/>
        <v>60740</v>
      </c>
    </row>
    <row r="18739" spans="1:1" x14ac:dyDescent="0.35">
      <c r="A18739" s="2">
        <f t="shared" si="359"/>
        <v>60741</v>
      </c>
    </row>
    <row r="18740" spans="1:1" x14ac:dyDescent="0.35">
      <c r="A18740" s="2">
        <f t="shared" si="359"/>
        <v>60742</v>
      </c>
    </row>
    <row r="18741" spans="1:1" x14ac:dyDescent="0.35">
      <c r="A18741" s="2">
        <f t="shared" si="359"/>
        <v>60743</v>
      </c>
    </row>
    <row r="18742" spans="1:1" x14ac:dyDescent="0.35">
      <c r="A18742" s="2">
        <f t="shared" si="359"/>
        <v>60744</v>
      </c>
    </row>
    <row r="18743" spans="1:1" x14ac:dyDescent="0.35">
      <c r="A18743" s="2">
        <f t="shared" si="359"/>
        <v>60745</v>
      </c>
    </row>
    <row r="18744" spans="1:1" x14ac:dyDescent="0.35">
      <c r="A18744" s="2">
        <f t="shared" si="359"/>
        <v>60746</v>
      </c>
    </row>
    <row r="18745" spans="1:1" x14ac:dyDescent="0.35">
      <c r="A18745" s="2">
        <f t="shared" si="359"/>
        <v>60747</v>
      </c>
    </row>
    <row r="18746" spans="1:1" x14ac:dyDescent="0.35">
      <c r="A18746" s="2">
        <f t="shared" si="359"/>
        <v>60748</v>
      </c>
    </row>
    <row r="18747" spans="1:1" x14ac:dyDescent="0.35">
      <c r="A18747" s="2">
        <f t="shared" si="359"/>
        <v>60749</v>
      </c>
    </row>
    <row r="18748" spans="1:1" x14ac:dyDescent="0.35">
      <c r="A18748" s="2">
        <f t="shared" si="359"/>
        <v>60750</v>
      </c>
    </row>
    <row r="18749" spans="1:1" x14ac:dyDescent="0.35">
      <c r="A18749" s="2">
        <f t="shared" si="359"/>
        <v>60751</v>
      </c>
    </row>
    <row r="18750" spans="1:1" x14ac:dyDescent="0.35">
      <c r="A18750" s="2">
        <f t="shared" si="359"/>
        <v>60752</v>
      </c>
    </row>
    <row r="18751" spans="1:1" x14ac:dyDescent="0.35">
      <c r="A18751" s="2">
        <f t="shared" si="359"/>
        <v>60753</v>
      </c>
    </row>
    <row r="18752" spans="1:1" x14ac:dyDescent="0.35">
      <c r="A18752" s="2">
        <f t="shared" si="359"/>
        <v>60754</v>
      </c>
    </row>
    <row r="18753" spans="1:1" x14ac:dyDescent="0.35">
      <c r="A18753" s="2">
        <f t="shared" si="359"/>
        <v>60755</v>
      </c>
    </row>
    <row r="18754" spans="1:1" x14ac:dyDescent="0.35">
      <c r="A18754" s="2">
        <f t="shared" si="359"/>
        <v>60756</v>
      </c>
    </row>
    <row r="18755" spans="1:1" x14ac:dyDescent="0.35">
      <c r="A18755" s="2">
        <f t="shared" si="359"/>
        <v>60757</v>
      </c>
    </row>
    <row r="18756" spans="1:1" x14ac:dyDescent="0.35">
      <c r="A18756" s="2">
        <f t="shared" si="359"/>
        <v>60758</v>
      </c>
    </row>
    <row r="18757" spans="1:1" x14ac:dyDescent="0.35">
      <c r="A18757" s="2">
        <f t="shared" si="359"/>
        <v>60759</v>
      </c>
    </row>
    <row r="18758" spans="1:1" x14ac:dyDescent="0.35">
      <c r="A18758" s="2">
        <f t="shared" si="359"/>
        <v>60760</v>
      </c>
    </row>
    <row r="18759" spans="1:1" x14ac:dyDescent="0.35">
      <c r="A18759" s="2">
        <f t="shared" si="359"/>
        <v>60761</v>
      </c>
    </row>
    <row r="18760" spans="1:1" x14ac:dyDescent="0.35">
      <c r="A18760" s="2">
        <f t="shared" si="359"/>
        <v>60762</v>
      </c>
    </row>
    <row r="18761" spans="1:1" x14ac:dyDescent="0.35">
      <c r="A18761" s="2">
        <f t="shared" si="359"/>
        <v>60763</v>
      </c>
    </row>
    <row r="18762" spans="1:1" x14ac:dyDescent="0.35">
      <c r="A18762" s="2">
        <f t="shared" si="359"/>
        <v>60764</v>
      </c>
    </row>
    <row r="18763" spans="1:1" x14ac:dyDescent="0.35">
      <c r="A18763" s="2">
        <f t="shared" si="359"/>
        <v>60765</v>
      </c>
    </row>
    <row r="18764" spans="1:1" x14ac:dyDescent="0.35">
      <c r="A18764" s="2">
        <f t="shared" si="359"/>
        <v>60766</v>
      </c>
    </row>
    <row r="18765" spans="1:1" x14ac:dyDescent="0.35">
      <c r="A18765" s="2">
        <f t="shared" si="359"/>
        <v>60767</v>
      </c>
    </row>
    <row r="18766" spans="1:1" x14ac:dyDescent="0.35">
      <c r="A18766" s="2">
        <f t="shared" si="359"/>
        <v>60768</v>
      </c>
    </row>
    <row r="18767" spans="1:1" x14ac:dyDescent="0.35">
      <c r="A18767" s="2">
        <f t="shared" si="359"/>
        <v>60769</v>
      </c>
    </row>
    <row r="18768" spans="1:1" x14ac:dyDescent="0.35">
      <c r="A18768" s="2">
        <f t="shared" si="359"/>
        <v>60770</v>
      </c>
    </row>
    <row r="18769" spans="1:1" x14ac:dyDescent="0.35">
      <c r="A18769" s="2">
        <f t="shared" si="359"/>
        <v>60771</v>
      </c>
    </row>
    <row r="18770" spans="1:1" x14ac:dyDescent="0.35">
      <c r="A18770" s="2">
        <f t="shared" si="359"/>
        <v>60772</v>
      </c>
    </row>
    <row r="18771" spans="1:1" x14ac:dyDescent="0.35">
      <c r="A18771" s="2">
        <f t="shared" si="359"/>
        <v>60773</v>
      </c>
    </row>
    <row r="18772" spans="1:1" x14ac:dyDescent="0.35">
      <c r="A18772" s="2">
        <f t="shared" si="359"/>
        <v>60774</v>
      </c>
    </row>
    <row r="18773" spans="1:1" x14ac:dyDescent="0.35">
      <c r="A18773" s="2">
        <f t="shared" si="359"/>
        <v>60775</v>
      </c>
    </row>
    <row r="18774" spans="1:1" x14ac:dyDescent="0.35">
      <c r="A18774" s="2">
        <f t="shared" si="359"/>
        <v>60776</v>
      </c>
    </row>
    <row r="18775" spans="1:1" x14ac:dyDescent="0.35">
      <c r="A18775" s="2">
        <f t="shared" si="359"/>
        <v>60777</v>
      </c>
    </row>
    <row r="18776" spans="1:1" x14ac:dyDescent="0.35">
      <c r="A18776" s="2">
        <f t="shared" si="359"/>
        <v>60778</v>
      </c>
    </row>
    <row r="18777" spans="1:1" x14ac:dyDescent="0.35">
      <c r="A18777" s="2">
        <f t="shared" si="359"/>
        <v>60779</v>
      </c>
    </row>
    <row r="18778" spans="1:1" x14ac:dyDescent="0.35">
      <c r="A18778" s="2">
        <f t="shared" si="359"/>
        <v>60780</v>
      </c>
    </row>
    <row r="18779" spans="1:1" x14ac:dyDescent="0.35">
      <c r="A18779" s="2">
        <f t="shared" si="359"/>
        <v>60781</v>
      </c>
    </row>
    <row r="18780" spans="1:1" x14ac:dyDescent="0.35">
      <c r="A18780" s="2">
        <f t="shared" si="359"/>
        <v>60782</v>
      </c>
    </row>
    <row r="18781" spans="1:1" x14ac:dyDescent="0.35">
      <c r="A18781" s="2">
        <f t="shared" si="359"/>
        <v>60783</v>
      </c>
    </row>
    <row r="18782" spans="1:1" x14ac:dyDescent="0.35">
      <c r="A18782" s="2">
        <f t="shared" si="359"/>
        <v>60784</v>
      </c>
    </row>
    <row r="18783" spans="1:1" x14ac:dyDescent="0.35">
      <c r="A18783" s="2">
        <f t="shared" si="359"/>
        <v>60785</v>
      </c>
    </row>
    <row r="18784" spans="1:1" x14ac:dyDescent="0.35">
      <c r="A18784" s="2">
        <f t="shared" si="359"/>
        <v>60786</v>
      </c>
    </row>
    <row r="18785" spans="1:1" x14ac:dyDescent="0.35">
      <c r="A18785" s="2">
        <f t="shared" si="359"/>
        <v>60787</v>
      </c>
    </row>
    <row r="18786" spans="1:1" x14ac:dyDescent="0.35">
      <c r="A18786" s="2">
        <f t="shared" si="359"/>
        <v>60788</v>
      </c>
    </row>
    <row r="18787" spans="1:1" x14ac:dyDescent="0.35">
      <c r="A18787" s="2">
        <f t="shared" si="359"/>
        <v>60789</v>
      </c>
    </row>
    <row r="18788" spans="1:1" x14ac:dyDescent="0.35">
      <c r="A18788" s="2">
        <f t="shared" si="359"/>
        <v>60790</v>
      </c>
    </row>
    <row r="18789" spans="1:1" x14ac:dyDescent="0.35">
      <c r="A18789" s="2">
        <f t="shared" si="359"/>
        <v>60791</v>
      </c>
    </row>
    <row r="18790" spans="1:1" x14ac:dyDescent="0.35">
      <c r="A18790" s="2">
        <f t="shared" si="359"/>
        <v>60792</v>
      </c>
    </row>
    <row r="18791" spans="1:1" x14ac:dyDescent="0.35">
      <c r="A18791" s="2">
        <f t="shared" si="359"/>
        <v>60793</v>
      </c>
    </row>
    <row r="18792" spans="1:1" x14ac:dyDescent="0.35">
      <c r="A18792" s="2">
        <f t="shared" si="359"/>
        <v>60794</v>
      </c>
    </row>
    <row r="18793" spans="1:1" x14ac:dyDescent="0.35">
      <c r="A18793" s="2">
        <f t="shared" si="359"/>
        <v>60795</v>
      </c>
    </row>
    <row r="18794" spans="1:1" x14ac:dyDescent="0.35">
      <c r="A18794" s="2">
        <f t="shared" ref="A18794:A18857" si="360">A18793+1</f>
        <v>60796</v>
      </c>
    </row>
    <row r="18795" spans="1:1" x14ac:dyDescent="0.35">
      <c r="A18795" s="2">
        <f t="shared" si="360"/>
        <v>60797</v>
      </c>
    </row>
    <row r="18796" spans="1:1" x14ac:dyDescent="0.35">
      <c r="A18796" s="2">
        <f t="shared" si="360"/>
        <v>60798</v>
      </c>
    </row>
    <row r="18797" spans="1:1" x14ac:dyDescent="0.35">
      <c r="A18797" s="2">
        <f t="shared" si="360"/>
        <v>60799</v>
      </c>
    </row>
    <row r="18798" spans="1:1" x14ac:dyDescent="0.35">
      <c r="A18798" s="2">
        <f t="shared" si="360"/>
        <v>60800</v>
      </c>
    </row>
    <row r="18799" spans="1:1" x14ac:dyDescent="0.35">
      <c r="A18799" s="2">
        <f t="shared" si="360"/>
        <v>60801</v>
      </c>
    </row>
    <row r="18800" spans="1:1" x14ac:dyDescent="0.35">
      <c r="A18800" s="2">
        <f t="shared" si="360"/>
        <v>60802</v>
      </c>
    </row>
    <row r="18801" spans="1:1" x14ac:dyDescent="0.35">
      <c r="A18801" s="2">
        <f t="shared" si="360"/>
        <v>60803</v>
      </c>
    </row>
    <row r="18802" spans="1:1" x14ac:dyDescent="0.35">
      <c r="A18802" s="2">
        <f t="shared" si="360"/>
        <v>60804</v>
      </c>
    </row>
    <row r="18803" spans="1:1" x14ac:dyDescent="0.35">
      <c r="A18803" s="2">
        <f t="shared" si="360"/>
        <v>60805</v>
      </c>
    </row>
    <row r="18804" spans="1:1" x14ac:dyDescent="0.35">
      <c r="A18804" s="2">
        <f t="shared" si="360"/>
        <v>60806</v>
      </c>
    </row>
    <row r="18805" spans="1:1" x14ac:dyDescent="0.35">
      <c r="A18805" s="2">
        <f t="shared" si="360"/>
        <v>60807</v>
      </c>
    </row>
    <row r="18806" spans="1:1" x14ac:dyDescent="0.35">
      <c r="A18806" s="2">
        <f t="shared" si="360"/>
        <v>60808</v>
      </c>
    </row>
    <row r="18807" spans="1:1" x14ac:dyDescent="0.35">
      <c r="A18807" s="2">
        <f t="shared" si="360"/>
        <v>60809</v>
      </c>
    </row>
    <row r="18808" spans="1:1" x14ac:dyDescent="0.35">
      <c r="A18808" s="2">
        <f t="shared" si="360"/>
        <v>60810</v>
      </c>
    </row>
    <row r="18809" spans="1:1" x14ac:dyDescent="0.35">
      <c r="A18809" s="2">
        <f t="shared" si="360"/>
        <v>60811</v>
      </c>
    </row>
    <row r="18810" spans="1:1" x14ac:dyDescent="0.35">
      <c r="A18810" s="2">
        <f t="shared" si="360"/>
        <v>60812</v>
      </c>
    </row>
    <row r="18811" spans="1:1" x14ac:dyDescent="0.35">
      <c r="A18811" s="2">
        <f t="shared" si="360"/>
        <v>60813</v>
      </c>
    </row>
    <row r="18812" spans="1:1" x14ac:dyDescent="0.35">
      <c r="A18812" s="2">
        <f t="shared" si="360"/>
        <v>60814</v>
      </c>
    </row>
    <row r="18813" spans="1:1" x14ac:dyDescent="0.35">
      <c r="A18813" s="2">
        <f t="shared" si="360"/>
        <v>60815</v>
      </c>
    </row>
    <row r="18814" spans="1:1" x14ac:dyDescent="0.35">
      <c r="A18814" s="2">
        <f t="shared" si="360"/>
        <v>60816</v>
      </c>
    </row>
    <row r="18815" spans="1:1" x14ac:dyDescent="0.35">
      <c r="A18815" s="2">
        <f t="shared" si="360"/>
        <v>60817</v>
      </c>
    </row>
    <row r="18816" spans="1:1" x14ac:dyDescent="0.35">
      <c r="A18816" s="2">
        <f t="shared" si="360"/>
        <v>60818</v>
      </c>
    </row>
    <row r="18817" spans="1:1" x14ac:dyDescent="0.35">
      <c r="A18817" s="2">
        <f t="shared" si="360"/>
        <v>60819</v>
      </c>
    </row>
    <row r="18818" spans="1:1" x14ac:dyDescent="0.35">
      <c r="A18818" s="2">
        <f t="shared" si="360"/>
        <v>60820</v>
      </c>
    </row>
    <row r="18819" spans="1:1" x14ac:dyDescent="0.35">
      <c r="A18819" s="2">
        <f t="shared" si="360"/>
        <v>60821</v>
      </c>
    </row>
    <row r="18820" spans="1:1" x14ac:dyDescent="0.35">
      <c r="A18820" s="2">
        <f t="shared" si="360"/>
        <v>60822</v>
      </c>
    </row>
    <row r="18821" spans="1:1" x14ac:dyDescent="0.35">
      <c r="A18821" s="2">
        <f t="shared" si="360"/>
        <v>60823</v>
      </c>
    </row>
    <row r="18822" spans="1:1" x14ac:dyDescent="0.35">
      <c r="A18822" s="2">
        <f t="shared" si="360"/>
        <v>60824</v>
      </c>
    </row>
    <row r="18823" spans="1:1" x14ac:dyDescent="0.35">
      <c r="A18823" s="2">
        <f t="shared" si="360"/>
        <v>60825</v>
      </c>
    </row>
    <row r="18824" spans="1:1" x14ac:dyDescent="0.35">
      <c r="A18824" s="2">
        <f t="shared" si="360"/>
        <v>60826</v>
      </c>
    </row>
    <row r="18825" spans="1:1" x14ac:dyDescent="0.35">
      <c r="A18825" s="2">
        <f t="shared" si="360"/>
        <v>60827</v>
      </c>
    </row>
    <row r="18826" spans="1:1" x14ac:dyDescent="0.35">
      <c r="A18826" s="2">
        <f t="shared" si="360"/>
        <v>60828</v>
      </c>
    </row>
    <row r="18827" spans="1:1" x14ac:dyDescent="0.35">
      <c r="A18827" s="2">
        <f t="shared" si="360"/>
        <v>60829</v>
      </c>
    </row>
    <row r="18828" spans="1:1" x14ac:dyDescent="0.35">
      <c r="A18828" s="2">
        <f t="shared" si="360"/>
        <v>60830</v>
      </c>
    </row>
    <row r="18829" spans="1:1" x14ac:dyDescent="0.35">
      <c r="A18829" s="2">
        <f t="shared" si="360"/>
        <v>60831</v>
      </c>
    </row>
    <row r="18830" spans="1:1" x14ac:dyDescent="0.35">
      <c r="A18830" s="2">
        <f t="shared" si="360"/>
        <v>60832</v>
      </c>
    </row>
    <row r="18831" spans="1:1" x14ac:dyDescent="0.35">
      <c r="A18831" s="2">
        <f t="shared" si="360"/>
        <v>60833</v>
      </c>
    </row>
    <row r="18832" spans="1:1" x14ac:dyDescent="0.35">
      <c r="A18832" s="2">
        <f t="shared" si="360"/>
        <v>60834</v>
      </c>
    </row>
    <row r="18833" spans="1:1" x14ac:dyDescent="0.35">
      <c r="A18833" s="2">
        <f t="shared" si="360"/>
        <v>60835</v>
      </c>
    </row>
    <row r="18834" spans="1:1" x14ac:dyDescent="0.35">
      <c r="A18834" s="2">
        <f t="shared" si="360"/>
        <v>60836</v>
      </c>
    </row>
    <row r="18835" spans="1:1" x14ac:dyDescent="0.35">
      <c r="A18835" s="2">
        <f t="shared" si="360"/>
        <v>60837</v>
      </c>
    </row>
    <row r="18836" spans="1:1" x14ac:dyDescent="0.35">
      <c r="A18836" s="2">
        <f t="shared" si="360"/>
        <v>60838</v>
      </c>
    </row>
    <row r="18837" spans="1:1" x14ac:dyDescent="0.35">
      <c r="A18837" s="2">
        <f t="shared" si="360"/>
        <v>60839</v>
      </c>
    </row>
    <row r="18838" spans="1:1" x14ac:dyDescent="0.35">
      <c r="A18838" s="2">
        <f t="shared" si="360"/>
        <v>60840</v>
      </c>
    </row>
    <row r="18839" spans="1:1" x14ac:dyDescent="0.35">
      <c r="A18839" s="2">
        <f t="shared" si="360"/>
        <v>60841</v>
      </c>
    </row>
    <row r="18840" spans="1:1" x14ac:dyDescent="0.35">
      <c r="A18840" s="2">
        <f t="shared" si="360"/>
        <v>60842</v>
      </c>
    </row>
    <row r="18841" spans="1:1" x14ac:dyDescent="0.35">
      <c r="A18841" s="2">
        <f t="shared" si="360"/>
        <v>60843</v>
      </c>
    </row>
    <row r="18842" spans="1:1" x14ac:dyDescent="0.35">
      <c r="A18842" s="2">
        <f t="shared" si="360"/>
        <v>60844</v>
      </c>
    </row>
    <row r="18843" spans="1:1" x14ac:dyDescent="0.35">
      <c r="A18843" s="2">
        <f t="shared" si="360"/>
        <v>60845</v>
      </c>
    </row>
    <row r="18844" spans="1:1" x14ac:dyDescent="0.35">
      <c r="A18844" s="2">
        <f t="shared" si="360"/>
        <v>60846</v>
      </c>
    </row>
    <row r="18845" spans="1:1" x14ac:dyDescent="0.35">
      <c r="A18845" s="2">
        <f t="shared" si="360"/>
        <v>60847</v>
      </c>
    </row>
    <row r="18846" spans="1:1" x14ac:dyDescent="0.35">
      <c r="A18846" s="2">
        <f t="shared" si="360"/>
        <v>60848</v>
      </c>
    </row>
    <row r="18847" spans="1:1" x14ac:dyDescent="0.35">
      <c r="A18847" s="2">
        <f t="shared" si="360"/>
        <v>60849</v>
      </c>
    </row>
    <row r="18848" spans="1:1" x14ac:dyDescent="0.35">
      <c r="A18848" s="2">
        <f t="shared" si="360"/>
        <v>60850</v>
      </c>
    </row>
    <row r="18849" spans="1:1" x14ac:dyDescent="0.35">
      <c r="A18849" s="2">
        <f t="shared" si="360"/>
        <v>60851</v>
      </c>
    </row>
    <row r="18850" spans="1:1" x14ac:dyDescent="0.35">
      <c r="A18850" s="2">
        <f t="shared" si="360"/>
        <v>60852</v>
      </c>
    </row>
    <row r="18851" spans="1:1" x14ac:dyDescent="0.35">
      <c r="A18851" s="2">
        <f t="shared" si="360"/>
        <v>60853</v>
      </c>
    </row>
    <row r="18852" spans="1:1" x14ac:dyDescent="0.35">
      <c r="A18852" s="2">
        <f t="shared" si="360"/>
        <v>60854</v>
      </c>
    </row>
    <row r="18853" spans="1:1" x14ac:dyDescent="0.35">
      <c r="A18853" s="2">
        <f t="shared" si="360"/>
        <v>60855</v>
      </c>
    </row>
    <row r="18854" spans="1:1" x14ac:dyDescent="0.35">
      <c r="A18854" s="2">
        <f t="shared" si="360"/>
        <v>60856</v>
      </c>
    </row>
    <row r="18855" spans="1:1" x14ac:dyDescent="0.35">
      <c r="A18855" s="2">
        <f t="shared" si="360"/>
        <v>60857</v>
      </c>
    </row>
    <row r="18856" spans="1:1" x14ac:dyDescent="0.35">
      <c r="A18856" s="2">
        <f t="shared" si="360"/>
        <v>60858</v>
      </c>
    </row>
    <row r="18857" spans="1:1" x14ac:dyDescent="0.35">
      <c r="A18857" s="2">
        <f t="shared" si="360"/>
        <v>60859</v>
      </c>
    </row>
    <row r="18858" spans="1:1" x14ac:dyDescent="0.35">
      <c r="A18858" s="2">
        <f t="shared" ref="A18858:A18921" si="361">A18857+1</f>
        <v>60860</v>
      </c>
    </row>
    <row r="18859" spans="1:1" x14ac:dyDescent="0.35">
      <c r="A18859" s="2">
        <f t="shared" si="361"/>
        <v>60861</v>
      </c>
    </row>
    <row r="18860" spans="1:1" x14ac:dyDescent="0.35">
      <c r="A18860" s="2">
        <f t="shared" si="361"/>
        <v>60862</v>
      </c>
    </row>
    <row r="18861" spans="1:1" x14ac:dyDescent="0.35">
      <c r="A18861" s="2">
        <f t="shared" si="361"/>
        <v>60863</v>
      </c>
    </row>
    <row r="18862" spans="1:1" x14ac:dyDescent="0.35">
      <c r="A18862" s="2">
        <f t="shared" si="361"/>
        <v>60864</v>
      </c>
    </row>
    <row r="18863" spans="1:1" x14ac:dyDescent="0.35">
      <c r="A18863" s="2">
        <f t="shared" si="361"/>
        <v>60865</v>
      </c>
    </row>
    <row r="18864" spans="1:1" x14ac:dyDescent="0.35">
      <c r="A18864" s="2">
        <f t="shared" si="361"/>
        <v>60866</v>
      </c>
    </row>
    <row r="18865" spans="1:1" x14ac:dyDescent="0.35">
      <c r="A18865" s="2">
        <f t="shared" si="361"/>
        <v>60867</v>
      </c>
    </row>
    <row r="18866" spans="1:1" x14ac:dyDescent="0.35">
      <c r="A18866" s="2">
        <f t="shared" si="361"/>
        <v>60868</v>
      </c>
    </row>
    <row r="18867" spans="1:1" x14ac:dyDescent="0.35">
      <c r="A18867" s="2">
        <f t="shared" si="361"/>
        <v>60869</v>
      </c>
    </row>
    <row r="18868" spans="1:1" x14ac:dyDescent="0.35">
      <c r="A18868" s="2">
        <f t="shared" si="361"/>
        <v>60870</v>
      </c>
    </row>
    <row r="18869" spans="1:1" x14ac:dyDescent="0.35">
      <c r="A18869" s="2">
        <f t="shared" si="361"/>
        <v>60871</v>
      </c>
    </row>
    <row r="18870" spans="1:1" x14ac:dyDescent="0.35">
      <c r="A18870" s="2">
        <f t="shared" si="361"/>
        <v>60872</v>
      </c>
    </row>
    <row r="18871" spans="1:1" x14ac:dyDescent="0.35">
      <c r="A18871" s="2">
        <f t="shared" si="361"/>
        <v>60873</v>
      </c>
    </row>
    <row r="18872" spans="1:1" x14ac:dyDescent="0.35">
      <c r="A18872" s="2">
        <f t="shared" si="361"/>
        <v>60874</v>
      </c>
    </row>
    <row r="18873" spans="1:1" x14ac:dyDescent="0.35">
      <c r="A18873" s="2">
        <f t="shared" si="361"/>
        <v>60875</v>
      </c>
    </row>
    <row r="18874" spans="1:1" x14ac:dyDescent="0.35">
      <c r="A18874" s="2">
        <f t="shared" si="361"/>
        <v>60876</v>
      </c>
    </row>
    <row r="18875" spans="1:1" x14ac:dyDescent="0.35">
      <c r="A18875" s="2">
        <f t="shared" si="361"/>
        <v>60877</v>
      </c>
    </row>
    <row r="18876" spans="1:1" x14ac:dyDescent="0.35">
      <c r="A18876" s="2">
        <f t="shared" si="361"/>
        <v>60878</v>
      </c>
    </row>
    <row r="18877" spans="1:1" x14ac:dyDescent="0.35">
      <c r="A18877" s="2">
        <f t="shared" si="361"/>
        <v>60879</v>
      </c>
    </row>
    <row r="18878" spans="1:1" x14ac:dyDescent="0.35">
      <c r="A18878" s="2">
        <f t="shared" si="361"/>
        <v>60880</v>
      </c>
    </row>
    <row r="18879" spans="1:1" x14ac:dyDescent="0.35">
      <c r="A18879" s="2">
        <f t="shared" si="361"/>
        <v>60881</v>
      </c>
    </row>
    <row r="18880" spans="1:1" x14ac:dyDescent="0.35">
      <c r="A18880" s="2">
        <f t="shared" si="361"/>
        <v>60882</v>
      </c>
    </row>
    <row r="18881" spans="1:1" x14ac:dyDescent="0.35">
      <c r="A18881" s="2">
        <f t="shared" si="361"/>
        <v>60883</v>
      </c>
    </row>
    <row r="18882" spans="1:1" x14ac:dyDescent="0.35">
      <c r="A18882" s="2">
        <f t="shared" si="361"/>
        <v>60884</v>
      </c>
    </row>
    <row r="18883" spans="1:1" x14ac:dyDescent="0.35">
      <c r="A18883" s="2">
        <f t="shared" si="361"/>
        <v>60885</v>
      </c>
    </row>
    <row r="18884" spans="1:1" x14ac:dyDescent="0.35">
      <c r="A18884" s="2">
        <f t="shared" si="361"/>
        <v>60886</v>
      </c>
    </row>
    <row r="18885" spans="1:1" x14ac:dyDescent="0.35">
      <c r="A18885" s="2">
        <f t="shared" si="361"/>
        <v>60887</v>
      </c>
    </row>
    <row r="18886" spans="1:1" x14ac:dyDescent="0.35">
      <c r="A18886" s="2">
        <f t="shared" si="361"/>
        <v>60888</v>
      </c>
    </row>
    <row r="18887" spans="1:1" x14ac:dyDescent="0.35">
      <c r="A18887" s="2">
        <f t="shared" si="361"/>
        <v>60889</v>
      </c>
    </row>
    <row r="18888" spans="1:1" x14ac:dyDescent="0.35">
      <c r="A18888" s="2">
        <f t="shared" si="361"/>
        <v>60890</v>
      </c>
    </row>
    <row r="18889" spans="1:1" x14ac:dyDescent="0.35">
      <c r="A18889" s="2">
        <f t="shared" si="361"/>
        <v>60891</v>
      </c>
    </row>
    <row r="18890" spans="1:1" x14ac:dyDescent="0.35">
      <c r="A18890" s="2">
        <f t="shared" si="361"/>
        <v>60892</v>
      </c>
    </row>
    <row r="18891" spans="1:1" x14ac:dyDescent="0.35">
      <c r="A18891" s="2">
        <f t="shared" si="361"/>
        <v>60893</v>
      </c>
    </row>
    <row r="18892" spans="1:1" x14ac:dyDescent="0.35">
      <c r="A18892" s="2">
        <f t="shared" si="361"/>
        <v>60894</v>
      </c>
    </row>
    <row r="18893" spans="1:1" x14ac:dyDescent="0.35">
      <c r="A18893" s="2">
        <f t="shared" si="361"/>
        <v>60895</v>
      </c>
    </row>
    <row r="18894" spans="1:1" x14ac:dyDescent="0.35">
      <c r="A18894" s="2">
        <f t="shared" si="361"/>
        <v>60896</v>
      </c>
    </row>
    <row r="18895" spans="1:1" x14ac:dyDescent="0.35">
      <c r="A18895" s="2">
        <f t="shared" si="361"/>
        <v>60897</v>
      </c>
    </row>
    <row r="18896" spans="1:1" x14ac:dyDescent="0.35">
      <c r="A18896" s="2">
        <f t="shared" si="361"/>
        <v>60898</v>
      </c>
    </row>
    <row r="18897" spans="1:1" x14ac:dyDescent="0.35">
      <c r="A18897" s="2">
        <f t="shared" si="361"/>
        <v>60899</v>
      </c>
    </row>
    <row r="18898" spans="1:1" x14ac:dyDescent="0.35">
      <c r="A18898" s="2">
        <f t="shared" si="361"/>
        <v>60900</v>
      </c>
    </row>
    <row r="18899" spans="1:1" x14ac:dyDescent="0.35">
      <c r="A18899" s="2">
        <f t="shared" si="361"/>
        <v>60901</v>
      </c>
    </row>
    <row r="18900" spans="1:1" x14ac:dyDescent="0.35">
      <c r="A18900" s="2">
        <f t="shared" si="361"/>
        <v>60902</v>
      </c>
    </row>
    <row r="18901" spans="1:1" x14ac:dyDescent="0.35">
      <c r="A18901" s="2">
        <f t="shared" si="361"/>
        <v>60903</v>
      </c>
    </row>
    <row r="18902" spans="1:1" x14ac:dyDescent="0.35">
      <c r="A18902" s="2">
        <f t="shared" si="361"/>
        <v>60904</v>
      </c>
    </row>
    <row r="18903" spans="1:1" x14ac:dyDescent="0.35">
      <c r="A18903" s="2">
        <f t="shared" si="361"/>
        <v>60905</v>
      </c>
    </row>
    <row r="18904" spans="1:1" x14ac:dyDescent="0.35">
      <c r="A18904" s="2">
        <f t="shared" si="361"/>
        <v>60906</v>
      </c>
    </row>
    <row r="18905" spans="1:1" x14ac:dyDescent="0.35">
      <c r="A18905" s="2">
        <f t="shared" si="361"/>
        <v>60907</v>
      </c>
    </row>
    <row r="18906" spans="1:1" x14ac:dyDescent="0.35">
      <c r="A18906" s="2">
        <f t="shared" si="361"/>
        <v>60908</v>
      </c>
    </row>
    <row r="18907" spans="1:1" x14ac:dyDescent="0.35">
      <c r="A18907" s="2">
        <f t="shared" si="361"/>
        <v>60909</v>
      </c>
    </row>
    <row r="18908" spans="1:1" x14ac:dyDescent="0.35">
      <c r="A18908" s="2">
        <f t="shared" si="361"/>
        <v>60910</v>
      </c>
    </row>
    <row r="18909" spans="1:1" x14ac:dyDescent="0.35">
      <c r="A18909" s="2">
        <f t="shared" si="361"/>
        <v>60911</v>
      </c>
    </row>
    <row r="18910" spans="1:1" x14ac:dyDescent="0.35">
      <c r="A18910" s="2">
        <f t="shared" si="361"/>
        <v>60912</v>
      </c>
    </row>
    <row r="18911" spans="1:1" x14ac:dyDescent="0.35">
      <c r="A18911" s="2">
        <f t="shared" si="361"/>
        <v>60913</v>
      </c>
    </row>
    <row r="18912" spans="1:1" x14ac:dyDescent="0.35">
      <c r="A18912" s="2">
        <f t="shared" si="361"/>
        <v>60914</v>
      </c>
    </row>
    <row r="18913" spans="1:1" x14ac:dyDescent="0.35">
      <c r="A18913" s="2">
        <f t="shared" si="361"/>
        <v>60915</v>
      </c>
    </row>
    <row r="18914" spans="1:1" x14ac:dyDescent="0.35">
      <c r="A18914" s="2">
        <f t="shared" si="361"/>
        <v>60916</v>
      </c>
    </row>
    <row r="18915" spans="1:1" x14ac:dyDescent="0.35">
      <c r="A18915" s="2">
        <f t="shared" si="361"/>
        <v>60917</v>
      </c>
    </row>
    <row r="18916" spans="1:1" x14ac:dyDescent="0.35">
      <c r="A18916" s="2">
        <f t="shared" si="361"/>
        <v>60918</v>
      </c>
    </row>
    <row r="18917" spans="1:1" x14ac:dyDescent="0.35">
      <c r="A18917" s="2">
        <f t="shared" si="361"/>
        <v>60919</v>
      </c>
    </row>
    <row r="18918" spans="1:1" x14ac:dyDescent="0.35">
      <c r="A18918" s="2">
        <f t="shared" si="361"/>
        <v>60920</v>
      </c>
    </row>
    <row r="18919" spans="1:1" x14ac:dyDescent="0.35">
      <c r="A18919" s="2">
        <f t="shared" si="361"/>
        <v>60921</v>
      </c>
    </row>
    <row r="18920" spans="1:1" x14ac:dyDescent="0.35">
      <c r="A18920" s="2">
        <f t="shared" si="361"/>
        <v>60922</v>
      </c>
    </row>
    <row r="18921" spans="1:1" x14ac:dyDescent="0.35">
      <c r="A18921" s="2">
        <f t="shared" si="361"/>
        <v>60923</v>
      </c>
    </row>
    <row r="18922" spans="1:1" x14ac:dyDescent="0.35">
      <c r="A18922" s="2">
        <f t="shared" ref="A18922:A18985" si="362">A18921+1</f>
        <v>60924</v>
      </c>
    </row>
    <row r="18923" spans="1:1" x14ac:dyDescent="0.35">
      <c r="A18923" s="2">
        <f t="shared" si="362"/>
        <v>60925</v>
      </c>
    </row>
    <row r="18924" spans="1:1" x14ac:dyDescent="0.35">
      <c r="A18924" s="2">
        <f t="shared" si="362"/>
        <v>60926</v>
      </c>
    </row>
    <row r="18925" spans="1:1" x14ac:dyDescent="0.35">
      <c r="A18925" s="2">
        <f t="shared" si="362"/>
        <v>60927</v>
      </c>
    </row>
    <row r="18926" spans="1:1" x14ac:dyDescent="0.35">
      <c r="A18926" s="2">
        <f t="shared" si="362"/>
        <v>60928</v>
      </c>
    </row>
    <row r="18927" spans="1:1" x14ac:dyDescent="0.35">
      <c r="A18927" s="2">
        <f t="shared" si="362"/>
        <v>60929</v>
      </c>
    </row>
    <row r="18928" spans="1:1" x14ac:dyDescent="0.35">
      <c r="A18928" s="2">
        <f t="shared" si="362"/>
        <v>60930</v>
      </c>
    </row>
    <row r="18929" spans="1:1" x14ac:dyDescent="0.35">
      <c r="A18929" s="2">
        <f t="shared" si="362"/>
        <v>60931</v>
      </c>
    </row>
    <row r="18930" spans="1:1" x14ac:dyDescent="0.35">
      <c r="A18930" s="2">
        <f t="shared" si="362"/>
        <v>60932</v>
      </c>
    </row>
    <row r="18931" spans="1:1" x14ac:dyDescent="0.35">
      <c r="A18931" s="2">
        <f t="shared" si="362"/>
        <v>60933</v>
      </c>
    </row>
    <row r="18932" spans="1:1" x14ac:dyDescent="0.35">
      <c r="A18932" s="2">
        <f t="shared" si="362"/>
        <v>60934</v>
      </c>
    </row>
    <row r="18933" spans="1:1" x14ac:dyDescent="0.35">
      <c r="A18933" s="2">
        <f t="shared" si="362"/>
        <v>60935</v>
      </c>
    </row>
    <row r="18934" spans="1:1" x14ac:dyDescent="0.35">
      <c r="A18934" s="2">
        <f t="shared" si="362"/>
        <v>60936</v>
      </c>
    </row>
    <row r="18935" spans="1:1" x14ac:dyDescent="0.35">
      <c r="A18935" s="2">
        <f t="shared" si="362"/>
        <v>60937</v>
      </c>
    </row>
    <row r="18936" spans="1:1" x14ac:dyDescent="0.35">
      <c r="A18936" s="2">
        <f t="shared" si="362"/>
        <v>60938</v>
      </c>
    </row>
    <row r="18937" spans="1:1" x14ac:dyDescent="0.35">
      <c r="A18937" s="2">
        <f t="shared" si="362"/>
        <v>60939</v>
      </c>
    </row>
    <row r="18938" spans="1:1" x14ac:dyDescent="0.35">
      <c r="A18938" s="2">
        <f t="shared" si="362"/>
        <v>60940</v>
      </c>
    </row>
    <row r="18939" spans="1:1" x14ac:dyDescent="0.35">
      <c r="A18939" s="2">
        <f t="shared" si="362"/>
        <v>60941</v>
      </c>
    </row>
    <row r="18940" spans="1:1" x14ac:dyDescent="0.35">
      <c r="A18940" s="2">
        <f t="shared" si="362"/>
        <v>60942</v>
      </c>
    </row>
    <row r="18941" spans="1:1" x14ac:dyDescent="0.35">
      <c r="A18941" s="2">
        <f t="shared" si="362"/>
        <v>60943</v>
      </c>
    </row>
    <row r="18942" spans="1:1" x14ac:dyDescent="0.35">
      <c r="A18942" s="2">
        <f t="shared" si="362"/>
        <v>60944</v>
      </c>
    </row>
    <row r="18943" spans="1:1" x14ac:dyDescent="0.35">
      <c r="A18943" s="2">
        <f t="shared" si="362"/>
        <v>60945</v>
      </c>
    </row>
    <row r="18944" spans="1:1" x14ac:dyDescent="0.35">
      <c r="A18944" s="2">
        <f t="shared" si="362"/>
        <v>60946</v>
      </c>
    </row>
    <row r="18945" spans="1:1" x14ac:dyDescent="0.35">
      <c r="A18945" s="2">
        <f t="shared" si="362"/>
        <v>60947</v>
      </c>
    </row>
    <row r="18946" spans="1:1" x14ac:dyDescent="0.35">
      <c r="A18946" s="2">
        <f t="shared" si="362"/>
        <v>60948</v>
      </c>
    </row>
    <row r="18947" spans="1:1" x14ac:dyDescent="0.35">
      <c r="A18947" s="2">
        <f t="shared" si="362"/>
        <v>60949</v>
      </c>
    </row>
    <row r="18948" spans="1:1" x14ac:dyDescent="0.35">
      <c r="A18948" s="2">
        <f t="shared" si="362"/>
        <v>60950</v>
      </c>
    </row>
    <row r="18949" spans="1:1" x14ac:dyDescent="0.35">
      <c r="A18949" s="2">
        <f t="shared" si="362"/>
        <v>60951</v>
      </c>
    </row>
    <row r="18950" spans="1:1" x14ac:dyDescent="0.35">
      <c r="A18950" s="2">
        <f t="shared" si="362"/>
        <v>60952</v>
      </c>
    </row>
    <row r="18951" spans="1:1" x14ac:dyDescent="0.35">
      <c r="A18951" s="2">
        <f t="shared" si="362"/>
        <v>60953</v>
      </c>
    </row>
    <row r="18952" spans="1:1" x14ac:dyDescent="0.35">
      <c r="A18952" s="2">
        <f t="shared" si="362"/>
        <v>60954</v>
      </c>
    </row>
    <row r="18953" spans="1:1" x14ac:dyDescent="0.35">
      <c r="A18953" s="2">
        <f t="shared" si="362"/>
        <v>60955</v>
      </c>
    </row>
    <row r="18954" spans="1:1" x14ac:dyDescent="0.35">
      <c r="A18954" s="2">
        <f t="shared" si="362"/>
        <v>60956</v>
      </c>
    </row>
    <row r="18955" spans="1:1" x14ac:dyDescent="0.35">
      <c r="A18955" s="2">
        <f t="shared" si="362"/>
        <v>60957</v>
      </c>
    </row>
    <row r="18956" spans="1:1" x14ac:dyDescent="0.35">
      <c r="A18956" s="2">
        <f t="shared" si="362"/>
        <v>60958</v>
      </c>
    </row>
    <row r="18957" spans="1:1" x14ac:dyDescent="0.35">
      <c r="A18957" s="2">
        <f t="shared" si="362"/>
        <v>60959</v>
      </c>
    </row>
    <row r="18958" spans="1:1" x14ac:dyDescent="0.35">
      <c r="A18958" s="2">
        <f t="shared" si="362"/>
        <v>60960</v>
      </c>
    </row>
    <row r="18959" spans="1:1" x14ac:dyDescent="0.35">
      <c r="A18959" s="2">
        <f t="shared" si="362"/>
        <v>60961</v>
      </c>
    </row>
    <row r="18960" spans="1:1" x14ac:dyDescent="0.35">
      <c r="A18960" s="2">
        <f t="shared" si="362"/>
        <v>60962</v>
      </c>
    </row>
    <row r="18961" spans="1:1" x14ac:dyDescent="0.35">
      <c r="A18961" s="2">
        <f t="shared" si="362"/>
        <v>60963</v>
      </c>
    </row>
    <row r="18962" spans="1:1" x14ac:dyDescent="0.35">
      <c r="A18962" s="2">
        <f t="shared" si="362"/>
        <v>60964</v>
      </c>
    </row>
    <row r="18963" spans="1:1" x14ac:dyDescent="0.35">
      <c r="A18963" s="2">
        <f t="shared" si="362"/>
        <v>60965</v>
      </c>
    </row>
    <row r="18964" spans="1:1" x14ac:dyDescent="0.35">
      <c r="A18964" s="2">
        <f t="shared" si="362"/>
        <v>60966</v>
      </c>
    </row>
    <row r="18965" spans="1:1" x14ac:dyDescent="0.35">
      <c r="A18965" s="2">
        <f t="shared" si="362"/>
        <v>60967</v>
      </c>
    </row>
    <row r="18966" spans="1:1" x14ac:dyDescent="0.35">
      <c r="A18966" s="2">
        <f t="shared" si="362"/>
        <v>60968</v>
      </c>
    </row>
    <row r="18967" spans="1:1" x14ac:dyDescent="0.35">
      <c r="A18967" s="2">
        <f t="shared" si="362"/>
        <v>60969</v>
      </c>
    </row>
    <row r="18968" spans="1:1" x14ac:dyDescent="0.35">
      <c r="A18968" s="2">
        <f t="shared" si="362"/>
        <v>60970</v>
      </c>
    </row>
    <row r="18969" spans="1:1" x14ac:dyDescent="0.35">
      <c r="A18969" s="2">
        <f t="shared" si="362"/>
        <v>60971</v>
      </c>
    </row>
    <row r="18970" spans="1:1" x14ac:dyDescent="0.35">
      <c r="A18970" s="2">
        <f t="shared" si="362"/>
        <v>60972</v>
      </c>
    </row>
    <row r="18971" spans="1:1" x14ac:dyDescent="0.35">
      <c r="A18971" s="2">
        <f t="shared" si="362"/>
        <v>60973</v>
      </c>
    </row>
    <row r="18972" spans="1:1" x14ac:dyDescent="0.35">
      <c r="A18972" s="2">
        <f t="shared" si="362"/>
        <v>60974</v>
      </c>
    </row>
    <row r="18973" spans="1:1" x14ac:dyDescent="0.35">
      <c r="A18973" s="2">
        <f t="shared" si="362"/>
        <v>60975</v>
      </c>
    </row>
    <row r="18974" spans="1:1" x14ac:dyDescent="0.35">
      <c r="A18974" s="2">
        <f t="shared" si="362"/>
        <v>60976</v>
      </c>
    </row>
    <row r="18975" spans="1:1" x14ac:dyDescent="0.35">
      <c r="A18975" s="2">
        <f t="shared" si="362"/>
        <v>60977</v>
      </c>
    </row>
    <row r="18976" spans="1:1" x14ac:dyDescent="0.35">
      <c r="A18976" s="2">
        <f t="shared" si="362"/>
        <v>60978</v>
      </c>
    </row>
    <row r="18977" spans="1:1" x14ac:dyDescent="0.35">
      <c r="A18977" s="2">
        <f t="shared" si="362"/>
        <v>60979</v>
      </c>
    </row>
    <row r="18978" spans="1:1" x14ac:dyDescent="0.35">
      <c r="A18978" s="2">
        <f t="shared" si="362"/>
        <v>60980</v>
      </c>
    </row>
    <row r="18979" spans="1:1" x14ac:dyDescent="0.35">
      <c r="A18979" s="2">
        <f t="shared" si="362"/>
        <v>60981</v>
      </c>
    </row>
    <row r="18980" spans="1:1" x14ac:dyDescent="0.35">
      <c r="A18980" s="2">
        <f t="shared" si="362"/>
        <v>60982</v>
      </c>
    </row>
    <row r="18981" spans="1:1" x14ac:dyDescent="0.35">
      <c r="A18981" s="2">
        <f t="shared" si="362"/>
        <v>60983</v>
      </c>
    </row>
    <row r="18982" spans="1:1" x14ac:dyDescent="0.35">
      <c r="A18982" s="2">
        <f t="shared" si="362"/>
        <v>60984</v>
      </c>
    </row>
    <row r="18983" spans="1:1" x14ac:dyDescent="0.35">
      <c r="A18983" s="2">
        <f t="shared" si="362"/>
        <v>60985</v>
      </c>
    </row>
    <row r="18984" spans="1:1" x14ac:dyDescent="0.35">
      <c r="A18984" s="2">
        <f t="shared" si="362"/>
        <v>60986</v>
      </c>
    </row>
    <row r="18985" spans="1:1" x14ac:dyDescent="0.35">
      <c r="A18985" s="2">
        <f t="shared" si="362"/>
        <v>60987</v>
      </c>
    </row>
    <row r="18986" spans="1:1" x14ac:dyDescent="0.35">
      <c r="A18986" s="2">
        <f t="shared" ref="A18986:A19049" si="363">A18985+1</f>
        <v>60988</v>
      </c>
    </row>
    <row r="18987" spans="1:1" x14ac:dyDescent="0.35">
      <c r="A18987" s="2">
        <f t="shared" si="363"/>
        <v>60989</v>
      </c>
    </row>
    <row r="18988" spans="1:1" x14ac:dyDescent="0.35">
      <c r="A18988" s="2">
        <f t="shared" si="363"/>
        <v>60990</v>
      </c>
    </row>
    <row r="18989" spans="1:1" x14ac:dyDescent="0.35">
      <c r="A18989" s="2">
        <f t="shared" si="363"/>
        <v>60991</v>
      </c>
    </row>
    <row r="18990" spans="1:1" x14ac:dyDescent="0.35">
      <c r="A18990" s="2">
        <f t="shared" si="363"/>
        <v>60992</v>
      </c>
    </row>
    <row r="18991" spans="1:1" x14ac:dyDescent="0.35">
      <c r="A18991" s="2">
        <f t="shared" si="363"/>
        <v>60993</v>
      </c>
    </row>
    <row r="18992" spans="1:1" x14ac:dyDescent="0.35">
      <c r="A18992" s="2">
        <f t="shared" si="363"/>
        <v>60994</v>
      </c>
    </row>
    <row r="18993" spans="1:1" x14ac:dyDescent="0.35">
      <c r="A18993" s="2">
        <f t="shared" si="363"/>
        <v>60995</v>
      </c>
    </row>
    <row r="18994" spans="1:1" x14ac:dyDescent="0.35">
      <c r="A18994" s="2">
        <f t="shared" si="363"/>
        <v>60996</v>
      </c>
    </row>
    <row r="18995" spans="1:1" x14ac:dyDescent="0.35">
      <c r="A18995" s="2">
        <f t="shared" si="363"/>
        <v>60997</v>
      </c>
    </row>
    <row r="18996" spans="1:1" x14ac:dyDescent="0.35">
      <c r="A18996" s="2">
        <f t="shared" si="363"/>
        <v>60998</v>
      </c>
    </row>
    <row r="18997" spans="1:1" x14ac:dyDescent="0.35">
      <c r="A18997" s="2">
        <f t="shared" si="363"/>
        <v>60999</v>
      </c>
    </row>
    <row r="18998" spans="1:1" x14ac:dyDescent="0.35">
      <c r="A18998" s="2">
        <f t="shared" si="363"/>
        <v>61000</v>
      </c>
    </row>
    <row r="18999" spans="1:1" x14ac:dyDescent="0.35">
      <c r="A18999" s="2">
        <f t="shared" si="363"/>
        <v>61001</v>
      </c>
    </row>
    <row r="19000" spans="1:1" x14ac:dyDescent="0.35">
      <c r="A19000" s="2">
        <f t="shared" si="363"/>
        <v>61002</v>
      </c>
    </row>
    <row r="19001" spans="1:1" x14ac:dyDescent="0.35">
      <c r="A19001" s="2">
        <f t="shared" si="363"/>
        <v>61003</v>
      </c>
    </row>
    <row r="19002" spans="1:1" x14ac:dyDescent="0.35">
      <c r="A19002" s="2">
        <f t="shared" si="363"/>
        <v>61004</v>
      </c>
    </row>
    <row r="19003" spans="1:1" x14ac:dyDescent="0.35">
      <c r="A19003" s="2">
        <f t="shared" si="363"/>
        <v>61005</v>
      </c>
    </row>
    <row r="19004" spans="1:1" x14ac:dyDescent="0.35">
      <c r="A19004" s="2">
        <f t="shared" si="363"/>
        <v>61006</v>
      </c>
    </row>
    <row r="19005" spans="1:1" x14ac:dyDescent="0.35">
      <c r="A19005" s="2">
        <f t="shared" si="363"/>
        <v>61007</v>
      </c>
    </row>
    <row r="19006" spans="1:1" x14ac:dyDescent="0.35">
      <c r="A19006" s="2">
        <f t="shared" si="363"/>
        <v>61008</v>
      </c>
    </row>
    <row r="19007" spans="1:1" x14ac:dyDescent="0.35">
      <c r="A19007" s="2">
        <f t="shared" si="363"/>
        <v>61009</v>
      </c>
    </row>
    <row r="19008" spans="1:1" x14ac:dyDescent="0.35">
      <c r="A19008" s="2">
        <f t="shared" si="363"/>
        <v>61010</v>
      </c>
    </row>
    <row r="19009" spans="1:1" x14ac:dyDescent="0.35">
      <c r="A19009" s="2">
        <f t="shared" si="363"/>
        <v>61011</v>
      </c>
    </row>
    <row r="19010" spans="1:1" x14ac:dyDescent="0.35">
      <c r="A19010" s="2">
        <f t="shared" si="363"/>
        <v>61012</v>
      </c>
    </row>
    <row r="19011" spans="1:1" x14ac:dyDescent="0.35">
      <c r="A19011" s="2">
        <f t="shared" si="363"/>
        <v>61013</v>
      </c>
    </row>
    <row r="19012" spans="1:1" x14ac:dyDescent="0.35">
      <c r="A19012" s="2">
        <f t="shared" si="363"/>
        <v>61014</v>
      </c>
    </row>
    <row r="19013" spans="1:1" x14ac:dyDescent="0.35">
      <c r="A19013" s="2">
        <f t="shared" si="363"/>
        <v>61015</v>
      </c>
    </row>
    <row r="19014" spans="1:1" x14ac:dyDescent="0.35">
      <c r="A19014" s="2">
        <f t="shared" si="363"/>
        <v>61016</v>
      </c>
    </row>
    <row r="19015" spans="1:1" x14ac:dyDescent="0.35">
      <c r="A19015" s="2">
        <f t="shared" si="363"/>
        <v>61017</v>
      </c>
    </row>
    <row r="19016" spans="1:1" x14ac:dyDescent="0.35">
      <c r="A19016" s="2">
        <f t="shared" si="363"/>
        <v>61018</v>
      </c>
    </row>
    <row r="19017" spans="1:1" x14ac:dyDescent="0.35">
      <c r="A19017" s="2">
        <f t="shared" si="363"/>
        <v>61019</v>
      </c>
    </row>
    <row r="19018" spans="1:1" x14ac:dyDescent="0.35">
      <c r="A19018" s="2">
        <f t="shared" si="363"/>
        <v>61020</v>
      </c>
    </row>
    <row r="19019" spans="1:1" x14ac:dyDescent="0.35">
      <c r="A19019" s="2">
        <f t="shared" si="363"/>
        <v>61021</v>
      </c>
    </row>
    <row r="19020" spans="1:1" x14ac:dyDescent="0.35">
      <c r="A19020" s="2">
        <f t="shared" si="363"/>
        <v>61022</v>
      </c>
    </row>
    <row r="19021" spans="1:1" x14ac:dyDescent="0.35">
      <c r="A19021" s="2">
        <f t="shared" si="363"/>
        <v>61023</v>
      </c>
    </row>
    <row r="19022" spans="1:1" x14ac:dyDescent="0.35">
      <c r="A19022" s="2">
        <f t="shared" si="363"/>
        <v>61024</v>
      </c>
    </row>
    <row r="19023" spans="1:1" x14ac:dyDescent="0.35">
      <c r="A19023" s="2">
        <f t="shared" si="363"/>
        <v>61025</v>
      </c>
    </row>
    <row r="19024" spans="1:1" x14ac:dyDescent="0.35">
      <c r="A19024" s="2">
        <f t="shared" si="363"/>
        <v>61026</v>
      </c>
    </row>
    <row r="19025" spans="1:1" x14ac:dyDescent="0.35">
      <c r="A19025" s="2">
        <f t="shared" si="363"/>
        <v>61027</v>
      </c>
    </row>
    <row r="19026" spans="1:1" x14ac:dyDescent="0.35">
      <c r="A19026" s="2">
        <f t="shared" si="363"/>
        <v>61028</v>
      </c>
    </row>
    <row r="19027" spans="1:1" x14ac:dyDescent="0.35">
      <c r="A19027" s="2">
        <f t="shared" si="363"/>
        <v>61029</v>
      </c>
    </row>
    <row r="19028" spans="1:1" x14ac:dyDescent="0.35">
      <c r="A19028" s="2">
        <f t="shared" si="363"/>
        <v>61030</v>
      </c>
    </row>
    <row r="19029" spans="1:1" x14ac:dyDescent="0.35">
      <c r="A19029" s="2">
        <f t="shared" si="363"/>
        <v>61031</v>
      </c>
    </row>
    <row r="19030" spans="1:1" x14ac:dyDescent="0.35">
      <c r="A19030" s="2">
        <f t="shared" si="363"/>
        <v>61032</v>
      </c>
    </row>
    <row r="19031" spans="1:1" x14ac:dyDescent="0.35">
      <c r="A19031" s="2">
        <f t="shared" si="363"/>
        <v>61033</v>
      </c>
    </row>
    <row r="19032" spans="1:1" x14ac:dyDescent="0.35">
      <c r="A19032" s="2">
        <f t="shared" si="363"/>
        <v>61034</v>
      </c>
    </row>
    <row r="19033" spans="1:1" x14ac:dyDescent="0.35">
      <c r="A19033" s="2">
        <f t="shared" si="363"/>
        <v>61035</v>
      </c>
    </row>
    <row r="19034" spans="1:1" x14ac:dyDescent="0.35">
      <c r="A19034" s="2">
        <f t="shared" si="363"/>
        <v>61036</v>
      </c>
    </row>
    <row r="19035" spans="1:1" x14ac:dyDescent="0.35">
      <c r="A19035" s="2">
        <f t="shared" si="363"/>
        <v>61037</v>
      </c>
    </row>
    <row r="19036" spans="1:1" x14ac:dyDescent="0.35">
      <c r="A19036" s="2">
        <f t="shared" si="363"/>
        <v>61038</v>
      </c>
    </row>
    <row r="19037" spans="1:1" x14ac:dyDescent="0.35">
      <c r="A19037" s="2">
        <f t="shared" si="363"/>
        <v>61039</v>
      </c>
    </row>
    <row r="19038" spans="1:1" x14ac:dyDescent="0.35">
      <c r="A19038" s="2">
        <f t="shared" si="363"/>
        <v>61040</v>
      </c>
    </row>
    <row r="19039" spans="1:1" x14ac:dyDescent="0.35">
      <c r="A19039" s="2">
        <f t="shared" si="363"/>
        <v>61041</v>
      </c>
    </row>
    <row r="19040" spans="1:1" x14ac:dyDescent="0.35">
      <c r="A19040" s="2">
        <f t="shared" si="363"/>
        <v>61042</v>
      </c>
    </row>
    <row r="19041" spans="1:1" x14ac:dyDescent="0.35">
      <c r="A19041" s="2">
        <f t="shared" si="363"/>
        <v>61043</v>
      </c>
    </row>
    <row r="19042" spans="1:1" x14ac:dyDescent="0.35">
      <c r="A19042" s="2">
        <f t="shared" si="363"/>
        <v>61044</v>
      </c>
    </row>
    <row r="19043" spans="1:1" x14ac:dyDescent="0.35">
      <c r="A19043" s="2">
        <f t="shared" si="363"/>
        <v>61045</v>
      </c>
    </row>
    <row r="19044" spans="1:1" x14ac:dyDescent="0.35">
      <c r="A19044" s="2">
        <f t="shared" si="363"/>
        <v>61046</v>
      </c>
    </row>
    <row r="19045" spans="1:1" x14ac:dyDescent="0.35">
      <c r="A19045" s="2">
        <f t="shared" si="363"/>
        <v>61047</v>
      </c>
    </row>
    <row r="19046" spans="1:1" x14ac:dyDescent="0.35">
      <c r="A19046" s="2">
        <f t="shared" si="363"/>
        <v>61048</v>
      </c>
    </row>
    <row r="19047" spans="1:1" x14ac:dyDescent="0.35">
      <c r="A19047" s="2">
        <f t="shared" si="363"/>
        <v>61049</v>
      </c>
    </row>
    <row r="19048" spans="1:1" x14ac:dyDescent="0.35">
      <c r="A19048" s="2">
        <f t="shared" si="363"/>
        <v>61050</v>
      </c>
    </row>
    <row r="19049" spans="1:1" x14ac:dyDescent="0.35">
      <c r="A19049" s="2">
        <f t="shared" si="363"/>
        <v>61051</v>
      </c>
    </row>
    <row r="19050" spans="1:1" x14ac:dyDescent="0.35">
      <c r="A19050" s="2">
        <f t="shared" ref="A19050:A19113" si="364">A19049+1</f>
        <v>61052</v>
      </c>
    </row>
    <row r="19051" spans="1:1" x14ac:dyDescent="0.35">
      <c r="A19051" s="2">
        <f t="shared" si="364"/>
        <v>61053</v>
      </c>
    </row>
    <row r="19052" spans="1:1" x14ac:dyDescent="0.35">
      <c r="A19052" s="2">
        <f t="shared" si="364"/>
        <v>61054</v>
      </c>
    </row>
    <row r="19053" spans="1:1" x14ac:dyDescent="0.35">
      <c r="A19053" s="2">
        <f t="shared" si="364"/>
        <v>61055</v>
      </c>
    </row>
    <row r="19054" spans="1:1" x14ac:dyDescent="0.35">
      <c r="A19054" s="2">
        <f t="shared" si="364"/>
        <v>61056</v>
      </c>
    </row>
    <row r="19055" spans="1:1" x14ac:dyDescent="0.35">
      <c r="A19055" s="2">
        <f t="shared" si="364"/>
        <v>61057</v>
      </c>
    </row>
    <row r="19056" spans="1:1" x14ac:dyDescent="0.35">
      <c r="A19056" s="2">
        <f t="shared" si="364"/>
        <v>61058</v>
      </c>
    </row>
    <row r="19057" spans="1:1" x14ac:dyDescent="0.35">
      <c r="A19057" s="2">
        <f t="shared" si="364"/>
        <v>61059</v>
      </c>
    </row>
    <row r="19058" spans="1:1" x14ac:dyDescent="0.35">
      <c r="A19058" s="2">
        <f t="shared" si="364"/>
        <v>61060</v>
      </c>
    </row>
    <row r="19059" spans="1:1" x14ac:dyDescent="0.35">
      <c r="A19059" s="2">
        <f t="shared" si="364"/>
        <v>61061</v>
      </c>
    </row>
    <row r="19060" spans="1:1" x14ac:dyDescent="0.35">
      <c r="A19060" s="2">
        <f t="shared" si="364"/>
        <v>61062</v>
      </c>
    </row>
    <row r="19061" spans="1:1" x14ac:dyDescent="0.35">
      <c r="A19061" s="2">
        <f t="shared" si="364"/>
        <v>61063</v>
      </c>
    </row>
    <row r="19062" spans="1:1" x14ac:dyDescent="0.35">
      <c r="A19062" s="2">
        <f t="shared" si="364"/>
        <v>61064</v>
      </c>
    </row>
    <row r="19063" spans="1:1" x14ac:dyDescent="0.35">
      <c r="A19063" s="2">
        <f t="shared" si="364"/>
        <v>61065</v>
      </c>
    </row>
    <row r="19064" spans="1:1" x14ac:dyDescent="0.35">
      <c r="A19064" s="2">
        <f t="shared" si="364"/>
        <v>61066</v>
      </c>
    </row>
    <row r="19065" spans="1:1" x14ac:dyDescent="0.35">
      <c r="A19065" s="2">
        <f t="shared" si="364"/>
        <v>61067</v>
      </c>
    </row>
    <row r="19066" spans="1:1" x14ac:dyDescent="0.35">
      <c r="A19066" s="2">
        <f t="shared" si="364"/>
        <v>61068</v>
      </c>
    </row>
    <row r="19067" spans="1:1" x14ac:dyDescent="0.35">
      <c r="A19067" s="2">
        <f t="shared" si="364"/>
        <v>61069</v>
      </c>
    </row>
    <row r="19068" spans="1:1" x14ac:dyDescent="0.35">
      <c r="A19068" s="2">
        <f t="shared" si="364"/>
        <v>61070</v>
      </c>
    </row>
    <row r="19069" spans="1:1" x14ac:dyDescent="0.35">
      <c r="A19069" s="2">
        <f t="shared" si="364"/>
        <v>61071</v>
      </c>
    </row>
    <row r="19070" spans="1:1" x14ac:dyDescent="0.35">
      <c r="A19070" s="2">
        <f t="shared" si="364"/>
        <v>61072</v>
      </c>
    </row>
    <row r="19071" spans="1:1" x14ac:dyDescent="0.35">
      <c r="A19071" s="2">
        <f t="shared" si="364"/>
        <v>61073</v>
      </c>
    </row>
    <row r="19072" spans="1:1" x14ac:dyDescent="0.35">
      <c r="A19072" s="2">
        <f t="shared" si="364"/>
        <v>61074</v>
      </c>
    </row>
    <row r="19073" spans="1:1" x14ac:dyDescent="0.35">
      <c r="A19073" s="2">
        <f t="shared" si="364"/>
        <v>61075</v>
      </c>
    </row>
    <row r="19074" spans="1:1" x14ac:dyDescent="0.35">
      <c r="A19074" s="2">
        <f t="shared" si="364"/>
        <v>61076</v>
      </c>
    </row>
    <row r="19075" spans="1:1" x14ac:dyDescent="0.35">
      <c r="A19075" s="2">
        <f t="shared" si="364"/>
        <v>61077</v>
      </c>
    </row>
    <row r="19076" spans="1:1" x14ac:dyDescent="0.35">
      <c r="A19076" s="2">
        <f t="shared" si="364"/>
        <v>61078</v>
      </c>
    </row>
    <row r="19077" spans="1:1" x14ac:dyDescent="0.35">
      <c r="A19077" s="2">
        <f t="shared" si="364"/>
        <v>61079</v>
      </c>
    </row>
    <row r="19078" spans="1:1" x14ac:dyDescent="0.35">
      <c r="A19078" s="2">
        <f t="shared" si="364"/>
        <v>61080</v>
      </c>
    </row>
    <row r="19079" spans="1:1" x14ac:dyDescent="0.35">
      <c r="A19079" s="2">
        <f t="shared" si="364"/>
        <v>61081</v>
      </c>
    </row>
    <row r="19080" spans="1:1" x14ac:dyDescent="0.35">
      <c r="A19080" s="2">
        <f t="shared" si="364"/>
        <v>61082</v>
      </c>
    </row>
    <row r="19081" spans="1:1" x14ac:dyDescent="0.35">
      <c r="A19081" s="2">
        <f t="shared" si="364"/>
        <v>61083</v>
      </c>
    </row>
    <row r="19082" spans="1:1" x14ac:dyDescent="0.35">
      <c r="A19082" s="2">
        <f t="shared" si="364"/>
        <v>61084</v>
      </c>
    </row>
    <row r="19083" spans="1:1" x14ac:dyDescent="0.35">
      <c r="A19083" s="2">
        <f t="shared" si="364"/>
        <v>61085</v>
      </c>
    </row>
    <row r="19084" spans="1:1" x14ac:dyDescent="0.35">
      <c r="A19084" s="2">
        <f t="shared" si="364"/>
        <v>61086</v>
      </c>
    </row>
    <row r="19085" spans="1:1" x14ac:dyDescent="0.35">
      <c r="A19085" s="2">
        <f t="shared" si="364"/>
        <v>61087</v>
      </c>
    </row>
    <row r="19086" spans="1:1" x14ac:dyDescent="0.35">
      <c r="A19086" s="2">
        <f t="shared" si="364"/>
        <v>61088</v>
      </c>
    </row>
    <row r="19087" spans="1:1" x14ac:dyDescent="0.35">
      <c r="A19087" s="2">
        <f t="shared" si="364"/>
        <v>61089</v>
      </c>
    </row>
    <row r="19088" spans="1:1" x14ac:dyDescent="0.35">
      <c r="A19088" s="2">
        <f t="shared" si="364"/>
        <v>61090</v>
      </c>
    </row>
    <row r="19089" spans="1:1" x14ac:dyDescent="0.35">
      <c r="A19089" s="2">
        <f t="shared" si="364"/>
        <v>61091</v>
      </c>
    </row>
    <row r="19090" spans="1:1" x14ac:dyDescent="0.35">
      <c r="A19090" s="2">
        <f t="shared" si="364"/>
        <v>61092</v>
      </c>
    </row>
    <row r="19091" spans="1:1" x14ac:dyDescent="0.35">
      <c r="A19091" s="2">
        <f t="shared" si="364"/>
        <v>61093</v>
      </c>
    </row>
    <row r="19092" spans="1:1" x14ac:dyDescent="0.35">
      <c r="A19092" s="2">
        <f t="shared" si="364"/>
        <v>61094</v>
      </c>
    </row>
    <row r="19093" spans="1:1" x14ac:dyDescent="0.35">
      <c r="A19093" s="2">
        <f t="shared" si="364"/>
        <v>61095</v>
      </c>
    </row>
    <row r="19094" spans="1:1" x14ac:dyDescent="0.35">
      <c r="A19094" s="2">
        <f t="shared" si="364"/>
        <v>61096</v>
      </c>
    </row>
    <row r="19095" spans="1:1" x14ac:dyDescent="0.35">
      <c r="A19095" s="2">
        <f t="shared" si="364"/>
        <v>61097</v>
      </c>
    </row>
    <row r="19096" spans="1:1" x14ac:dyDescent="0.35">
      <c r="A19096" s="2">
        <f t="shared" si="364"/>
        <v>61098</v>
      </c>
    </row>
    <row r="19097" spans="1:1" x14ac:dyDescent="0.35">
      <c r="A19097" s="2">
        <f t="shared" si="364"/>
        <v>61099</v>
      </c>
    </row>
    <row r="19098" spans="1:1" x14ac:dyDescent="0.35">
      <c r="A19098" s="2">
        <f t="shared" si="364"/>
        <v>61100</v>
      </c>
    </row>
    <row r="19099" spans="1:1" x14ac:dyDescent="0.35">
      <c r="A19099" s="2">
        <f t="shared" si="364"/>
        <v>61101</v>
      </c>
    </row>
    <row r="19100" spans="1:1" x14ac:dyDescent="0.35">
      <c r="A19100" s="2">
        <f t="shared" si="364"/>
        <v>61102</v>
      </c>
    </row>
    <row r="19101" spans="1:1" x14ac:dyDescent="0.35">
      <c r="A19101" s="2">
        <f t="shared" si="364"/>
        <v>61103</v>
      </c>
    </row>
    <row r="19102" spans="1:1" x14ac:dyDescent="0.35">
      <c r="A19102" s="2">
        <f t="shared" si="364"/>
        <v>61104</v>
      </c>
    </row>
    <row r="19103" spans="1:1" x14ac:dyDescent="0.35">
      <c r="A19103" s="2">
        <f t="shared" si="364"/>
        <v>61105</v>
      </c>
    </row>
    <row r="19104" spans="1:1" x14ac:dyDescent="0.35">
      <c r="A19104" s="2">
        <f t="shared" si="364"/>
        <v>61106</v>
      </c>
    </row>
    <row r="19105" spans="1:1" x14ac:dyDescent="0.35">
      <c r="A19105" s="2">
        <f t="shared" si="364"/>
        <v>61107</v>
      </c>
    </row>
    <row r="19106" spans="1:1" x14ac:dyDescent="0.35">
      <c r="A19106" s="2">
        <f t="shared" si="364"/>
        <v>61108</v>
      </c>
    </row>
    <row r="19107" spans="1:1" x14ac:dyDescent="0.35">
      <c r="A19107" s="2">
        <f t="shared" si="364"/>
        <v>61109</v>
      </c>
    </row>
    <row r="19108" spans="1:1" x14ac:dyDescent="0.35">
      <c r="A19108" s="2">
        <f t="shared" si="364"/>
        <v>61110</v>
      </c>
    </row>
    <row r="19109" spans="1:1" x14ac:dyDescent="0.35">
      <c r="A19109" s="2">
        <f t="shared" si="364"/>
        <v>61111</v>
      </c>
    </row>
    <row r="19110" spans="1:1" x14ac:dyDescent="0.35">
      <c r="A19110" s="2">
        <f t="shared" si="364"/>
        <v>61112</v>
      </c>
    </row>
    <row r="19111" spans="1:1" x14ac:dyDescent="0.35">
      <c r="A19111" s="2">
        <f t="shared" si="364"/>
        <v>61113</v>
      </c>
    </row>
    <row r="19112" spans="1:1" x14ac:dyDescent="0.35">
      <c r="A19112" s="2">
        <f t="shared" si="364"/>
        <v>61114</v>
      </c>
    </row>
    <row r="19113" spans="1:1" x14ac:dyDescent="0.35">
      <c r="A19113" s="2">
        <f t="shared" si="364"/>
        <v>61115</v>
      </c>
    </row>
    <row r="19114" spans="1:1" x14ac:dyDescent="0.35">
      <c r="A19114" s="2">
        <f t="shared" ref="A19114:A19177" si="365">A19113+1</f>
        <v>61116</v>
      </c>
    </row>
    <row r="19115" spans="1:1" x14ac:dyDescent="0.35">
      <c r="A19115" s="2">
        <f t="shared" si="365"/>
        <v>61117</v>
      </c>
    </row>
    <row r="19116" spans="1:1" x14ac:dyDescent="0.35">
      <c r="A19116" s="2">
        <f t="shared" si="365"/>
        <v>61118</v>
      </c>
    </row>
    <row r="19117" spans="1:1" x14ac:dyDescent="0.35">
      <c r="A19117" s="2">
        <f t="shared" si="365"/>
        <v>61119</v>
      </c>
    </row>
    <row r="19118" spans="1:1" x14ac:dyDescent="0.35">
      <c r="A19118" s="2">
        <f t="shared" si="365"/>
        <v>61120</v>
      </c>
    </row>
    <row r="19119" spans="1:1" x14ac:dyDescent="0.35">
      <c r="A19119" s="2">
        <f t="shared" si="365"/>
        <v>61121</v>
      </c>
    </row>
    <row r="19120" spans="1:1" x14ac:dyDescent="0.35">
      <c r="A19120" s="2">
        <f t="shared" si="365"/>
        <v>61122</v>
      </c>
    </row>
    <row r="19121" spans="1:1" x14ac:dyDescent="0.35">
      <c r="A19121" s="2">
        <f t="shared" si="365"/>
        <v>61123</v>
      </c>
    </row>
    <row r="19122" spans="1:1" x14ac:dyDescent="0.35">
      <c r="A19122" s="2">
        <f t="shared" si="365"/>
        <v>61124</v>
      </c>
    </row>
    <row r="19123" spans="1:1" x14ac:dyDescent="0.35">
      <c r="A19123" s="2">
        <f t="shared" si="365"/>
        <v>61125</v>
      </c>
    </row>
    <row r="19124" spans="1:1" x14ac:dyDescent="0.35">
      <c r="A19124" s="2">
        <f t="shared" si="365"/>
        <v>61126</v>
      </c>
    </row>
    <row r="19125" spans="1:1" x14ac:dyDescent="0.35">
      <c r="A19125" s="2">
        <f t="shared" si="365"/>
        <v>61127</v>
      </c>
    </row>
    <row r="19126" spans="1:1" x14ac:dyDescent="0.35">
      <c r="A19126" s="2">
        <f t="shared" si="365"/>
        <v>61128</v>
      </c>
    </row>
    <row r="19127" spans="1:1" x14ac:dyDescent="0.35">
      <c r="A19127" s="2">
        <f t="shared" si="365"/>
        <v>61129</v>
      </c>
    </row>
    <row r="19128" spans="1:1" x14ac:dyDescent="0.35">
      <c r="A19128" s="2">
        <f t="shared" si="365"/>
        <v>61130</v>
      </c>
    </row>
    <row r="19129" spans="1:1" x14ac:dyDescent="0.35">
      <c r="A19129" s="2">
        <f t="shared" si="365"/>
        <v>61131</v>
      </c>
    </row>
    <row r="19130" spans="1:1" x14ac:dyDescent="0.35">
      <c r="A19130" s="2">
        <f t="shared" si="365"/>
        <v>61132</v>
      </c>
    </row>
    <row r="19131" spans="1:1" x14ac:dyDescent="0.35">
      <c r="A19131" s="2">
        <f t="shared" si="365"/>
        <v>61133</v>
      </c>
    </row>
    <row r="19132" spans="1:1" x14ac:dyDescent="0.35">
      <c r="A19132" s="2">
        <f t="shared" si="365"/>
        <v>61134</v>
      </c>
    </row>
    <row r="19133" spans="1:1" x14ac:dyDescent="0.35">
      <c r="A19133" s="2">
        <f t="shared" si="365"/>
        <v>61135</v>
      </c>
    </row>
    <row r="19134" spans="1:1" x14ac:dyDescent="0.35">
      <c r="A19134" s="2">
        <f t="shared" si="365"/>
        <v>61136</v>
      </c>
    </row>
    <row r="19135" spans="1:1" x14ac:dyDescent="0.35">
      <c r="A19135" s="2">
        <f t="shared" si="365"/>
        <v>61137</v>
      </c>
    </row>
    <row r="19136" spans="1:1" x14ac:dyDescent="0.35">
      <c r="A19136" s="2">
        <f t="shared" si="365"/>
        <v>61138</v>
      </c>
    </row>
    <row r="19137" spans="1:1" x14ac:dyDescent="0.35">
      <c r="A19137" s="2">
        <f t="shared" si="365"/>
        <v>61139</v>
      </c>
    </row>
    <row r="19138" spans="1:1" x14ac:dyDescent="0.35">
      <c r="A19138" s="2">
        <f t="shared" si="365"/>
        <v>61140</v>
      </c>
    </row>
    <row r="19139" spans="1:1" x14ac:dyDescent="0.35">
      <c r="A19139" s="2">
        <f t="shared" si="365"/>
        <v>61141</v>
      </c>
    </row>
    <row r="19140" spans="1:1" x14ac:dyDescent="0.35">
      <c r="A19140" s="2">
        <f t="shared" si="365"/>
        <v>61142</v>
      </c>
    </row>
    <row r="19141" spans="1:1" x14ac:dyDescent="0.35">
      <c r="A19141" s="2">
        <f t="shared" si="365"/>
        <v>61143</v>
      </c>
    </row>
    <row r="19142" spans="1:1" x14ac:dyDescent="0.35">
      <c r="A19142" s="2">
        <f t="shared" si="365"/>
        <v>61144</v>
      </c>
    </row>
    <row r="19143" spans="1:1" x14ac:dyDescent="0.35">
      <c r="A19143" s="2">
        <f t="shared" si="365"/>
        <v>61145</v>
      </c>
    </row>
    <row r="19144" spans="1:1" x14ac:dyDescent="0.35">
      <c r="A19144" s="2">
        <f t="shared" si="365"/>
        <v>61146</v>
      </c>
    </row>
    <row r="19145" spans="1:1" x14ac:dyDescent="0.35">
      <c r="A19145" s="2">
        <f t="shared" si="365"/>
        <v>61147</v>
      </c>
    </row>
    <row r="19146" spans="1:1" x14ac:dyDescent="0.35">
      <c r="A19146" s="2">
        <f t="shared" si="365"/>
        <v>61148</v>
      </c>
    </row>
    <row r="19147" spans="1:1" x14ac:dyDescent="0.35">
      <c r="A19147" s="2">
        <f t="shared" si="365"/>
        <v>61149</v>
      </c>
    </row>
    <row r="19148" spans="1:1" x14ac:dyDescent="0.35">
      <c r="A19148" s="2">
        <f t="shared" si="365"/>
        <v>61150</v>
      </c>
    </row>
    <row r="19149" spans="1:1" x14ac:dyDescent="0.35">
      <c r="A19149" s="2">
        <f t="shared" si="365"/>
        <v>61151</v>
      </c>
    </row>
    <row r="19150" spans="1:1" x14ac:dyDescent="0.35">
      <c r="A19150" s="2">
        <f t="shared" si="365"/>
        <v>61152</v>
      </c>
    </row>
    <row r="19151" spans="1:1" x14ac:dyDescent="0.35">
      <c r="A19151" s="2">
        <f t="shared" si="365"/>
        <v>61153</v>
      </c>
    </row>
    <row r="19152" spans="1:1" x14ac:dyDescent="0.35">
      <c r="A19152" s="2">
        <f t="shared" si="365"/>
        <v>61154</v>
      </c>
    </row>
    <row r="19153" spans="1:1" x14ac:dyDescent="0.35">
      <c r="A19153" s="2">
        <f t="shared" si="365"/>
        <v>61155</v>
      </c>
    </row>
    <row r="19154" spans="1:1" x14ac:dyDescent="0.35">
      <c r="A19154" s="2">
        <f t="shared" si="365"/>
        <v>61156</v>
      </c>
    </row>
    <row r="19155" spans="1:1" x14ac:dyDescent="0.35">
      <c r="A19155" s="2">
        <f t="shared" si="365"/>
        <v>61157</v>
      </c>
    </row>
    <row r="19156" spans="1:1" x14ac:dyDescent="0.35">
      <c r="A19156" s="2">
        <f t="shared" si="365"/>
        <v>61158</v>
      </c>
    </row>
    <row r="19157" spans="1:1" x14ac:dyDescent="0.35">
      <c r="A19157" s="2">
        <f t="shared" si="365"/>
        <v>61159</v>
      </c>
    </row>
    <row r="19158" spans="1:1" x14ac:dyDescent="0.35">
      <c r="A19158" s="2">
        <f t="shared" si="365"/>
        <v>61160</v>
      </c>
    </row>
    <row r="19159" spans="1:1" x14ac:dyDescent="0.35">
      <c r="A19159" s="2">
        <f t="shared" si="365"/>
        <v>61161</v>
      </c>
    </row>
    <row r="19160" spans="1:1" x14ac:dyDescent="0.35">
      <c r="A19160" s="2">
        <f t="shared" si="365"/>
        <v>61162</v>
      </c>
    </row>
    <row r="19161" spans="1:1" x14ac:dyDescent="0.35">
      <c r="A19161" s="2">
        <f t="shared" si="365"/>
        <v>61163</v>
      </c>
    </row>
    <row r="19162" spans="1:1" x14ac:dyDescent="0.35">
      <c r="A19162" s="2">
        <f t="shared" si="365"/>
        <v>61164</v>
      </c>
    </row>
    <row r="19163" spans="1:1" x14ac:dyDescent="0.35">
      <c r="A19163" s="2">
        <f t="shared" si="365"/>
        <v>61165</v>
      </c>
    </row>
    <row r="19164" spans="1:1" x14ac:dyDescent="0.35">
      <c r="A19164" s="2">
        <f t="shared" si="365"/>
        <v>61166</v>
      </c>
    </row>
    <row r="19165" spans="1:1" x14ac:dyDescent="0.35">
      <c r="A19165" s="2">
        <f t="shared" si="365"/>
        <v>61167</v>
      </c>
    </row>
    <row r="19166" spans="1:1" x14ac:dyDescent="0.35">
      <c r="A19166" s="2">
        <f t="shared" si="365"/>
        <v>61168</v>
      </c>
    </row>
    <row r="19167" spans="1:1" x14ac:dyDescent="0.35">
      <c r="A19167" s="2">
        <f t="shared" si="365"/>
        <v>61169</v>
      </c>
    </row>
    <row r="19168" spans="1:1" x14ac:dyDescent="0.35">
      <c r="A19168" s="2">
        <f t="shared" si="365"/>
        <v>61170</v>
      </c>
    </row>
    <row r="19169" spans="1:1" x14ac:dyDescent="0.35">
      <c r="A19169" s="2">
        <f t="shared" si="365"/>
        <v>61171</v>
      </c>
    </row>
    <row r="19170" spans="1:1" x14ac:dyDescent="0.35">
      <c r="A19170" s="2">
        <f t="shared" si="365"/>
        <v>61172</v>
      </c>
    </row>
    <row r="19171" spans="1:1" x14ac:dyDescent="0.35">
      <c r="A19171" s="2">
        <f t="shared" si="365"/>
        <v>61173</v>
      </c>
    </row>
    <row r="19172" spans="1:1" x14ac:dyDescent="0.35">
      <c r="A19172" s="2">
        <f t="shared" si="365"/>
        <v>61174</v>
      </c>
    </row>
    <row r="19173" spans="1:1" x14ac:dyDescent="0.35">
      <c r="A19173" s="2">
        <f t="shared" si="365"/>
        <v>61175</v>
      </c>
    </row>
    <row r="19174" spans="1:1" x14ac:dyDescent="0.35">
      <c r="A19174" s="2">
        <f t="shared" si="365"/>
        <v>61176</v>
      </c>
    </row>
    <row r="19175" spans="1:1" x14ac:dyDescent="0.35">
      <c r="A19175" s="2">
        <f t="shared" si="365"/>
        <v>61177</v>
      </c>
    </row>
    <row r="19176" spans="1:1" x14ac:dyDescent="0.35">
      <c r="A19176" s="2">
        <f t="shared" si="365"/>
        <v>61178</v>
      </c>
    </row>
    <row r="19177" spans="1:1" x14ac:dyDescent="0.35">
      <c r="A19177" s="2">
        <f t="shared" si="365"/>
        <v>61179</v>
      </c>
    </row>
    <row r="19178" spans="1:1" x14ac:dyDescent="0.35">
      <c r="A19178" s="2">
        <f t="shared" ref="A19178:A19241" si="366">A19177+1</f>
        <v>61180</v>
      </c>
    </row>
    <row r="19179" spans="1:1" x14ac:dyDescent="0.35">
      <c r="A19179" s="2">
        <f t="shared" si="366"/>
        <v>61181</v>
      </c>
    </row>
    <row r="19180" spans="1:1" x14ac:dyDescent="0.35">
      <c r="A19180" s="2">
        <f t="shared" si="366"/>
        <v>61182</v>
      </c>
    </row>
    <row r="19181" spans="1:1" x14ac:dyDescent="0.35">
      <c r="A19181" s="2">
        <f t="shared" si="366"/>
        <v>61183</v>
      </c>
    </row>
    <row r="19182" spans="1:1" x14ac:dyDescent="0.35">
      <c r="A19182" s="2">
        <f t="shared" si="366"/>
        <v>61184</v>
      </c>
    </row>
    <row r="19183" spans="1:1" x14ac:dyDescent="0.35">
      <c r="A19183" s="2">
        <f t="shared" si="366"/>
        <v>61185</v>
      </c>
    </row>
    <row r="19184" spans="1:1" x14ac:dyDescent="0.35">
      <c r="A19184" s="2">
        <f t="shared" si="366"/>
        <v>61186</v>
      </c>
    </row>
    <row r="19185" spans="1:1" x14ac:dyDescent="0.35">
      <c r="A19185" s="2">
        <f t="shared" si="366"/>
        <v>61187</v>
      </c>
    </row>
    <row r="19186" spans="1:1" x14ac:dyDescent="0.35">
      <c r="A19186" s="2">
        <f t="shared" si="366"/>
        <v>61188</v>
      </c>
    </row>
    <row r="19187" spans="1:1" x14ac:dyDescent="0.35">
      <c r="A19187" s="2">
        <f t="shared" si="366"/>
        <v>61189</v>
      </c>
    </row>
    <row r="19188" spans="1:1" x14ac:dyDescent="0.35">
      <c r="A19188" s="2">
        <f t="shared" si="366"/>
        <v>61190</v>
      </c>
    </row>
    <row r="19189" spans="1:1" x14ac:dyDescent="0.35">
      <c r="A19189" s="2">
        <f t="shared" si="366"/>
        <v>61191</v>
      </c>
    </row>
    <row r="19190" spans="1:1" x14ac:dyDescent="0.35">
      <c r="A19190" s="2">
        <f t="shared" si="366"/>
        <v>61192</v>
      </c>
    </row>
    <row r="19191" spans="1:1" x14ac:dyDescent="0.35">
      <c r="A19191" s="2">
        <f t="shared" si="366"/>
        <v>61193</v>
      </c>
    </row>
    <row r="19192" spans="1:1" x14ac:dyDescent="0.35">
      <c r="A19192" s="2">
        <f t="shared" si="366"/>
        <v>61194</v>
      </c>
    </row>
    <row r="19193" spans="1:1" x14ac:dyDescent="0.35">
      <c r="A19193" s="2">
        <f t="shared" si="366"/>
        <v>61195</v>
      </c>
    </row>
    <row r="19194" spans="1:1" x14ac:dyDescent="0.35">
      <c r="A19194" s="2">
        <f t="shared" si="366"/>
        <v>61196</v>
      </c>
    </row>
    <row r="19195" spans="1:1" x14ac:dyDescent="0.35">
      <c r="A19195" s="2">
        <f t="shared" si="366"/>
        <v>61197</v>
      </c>
    </row>
    <row r="19196" spans="1:1" x14ac:dyDescent="0.35">
      <c r="A19196" s="2">
        <f t="shared" si="366"/>
        <v>61198</v>
      </c>
    </row>
    <row r="19197" spans="1:1" x14ac:dyDescent="0.35">
      <c r="A19197" s="2">
        <f t="shared" si="366"/>
        <v>61199</v>
      </c>
    </row>
    <row r="19198" spans="1:1" x14ac:dyDescent="0.35">
      <c r="A19198" s="2">
        <f t="shared" si="366"/>
        <v>61200</v>
      </c>
    </row>
    <row r="19199" spans="1:1" x14ac:dyDescent="0.35">
      <c r="A19199" s="2">
        <f t="shared" si="366"/>
        <v>61201</v>
      </c>
    </row>
    <row r="19200" spans="1:1" x14ac:dyDescent="0.35">
      <c r="A19200" s="2">
        <f t="shared" si="366"/>
        <v>61202</v>
      </c>
    </row>
    <row r="19201" spans="1:1" x14ac:dyDescent="0.35">
      <c r="A19201" s="2">
        <f t="shared" si="366"/>
        <v>61203</v>
      </c>
    </row>
    <row r="19202" spans="1:1" x14ac:dyDescent="0.35">
      <c r="A19202" s="2">
        <f t="shared" si="366"/>
        <v>61204</v>
      </c>
    </row>
    <row r="19203" spans="1:1" x14ac:dyDescent="0.35">
      <c r="A19203" s="2">
        <f t="shared" si="366"/>
        <v>61205</v>
      </c>
    </row>
    <row r="19204" spans="1:1" x14ac:dyDescent="0.35">
      <c r="A19204" s="2">
        <f t="shared" si="366"/>
        <v>61206</v>
      </c>
    </row>
    <row r="19205" spans="1:1" x14ac:dyDescent="0.35">
      <c r="A19205" s="2">
        <f t="shared" si="366"/>
        <v>61207</v>
      </c>
    </row>
    <row r="19206" spans="1:1" x14ac:dyDescent="0.35">
      <c r="A19206" s="2">
        <f t="shared" si="366"/>
        <v>61208</v>
      </c>
    </row>
    <row r="19207" spans="1:1" x14ac:dyDescent="0.35">
      <c r="A19207" s="2">
        <f t="shared" si="366"/>
        <v>61209</v>
      </c>
    </row>
    <row r="19208" spans="1:1" x14ac:dyDescent="0.35">
      <c r="A19208" s="2">
        <f t="shared" si="366"/>
        <v>61210</v>
      </c>
    </row>
    <row r="19209" spans="1:1" x14ac:dyDescent="0.35">
      <c r="A19209" s="2">
        <f t="shared" si="366"/>
        <v>61211</v>
      </c>
    </row>
    <row r="19210" spans="1:1" x14ac:dyDescent="0.35">
      <c r="A19210" s="2">
        <f t="shared" si="366"/>
        <v>61212</v>
      </c>
    </row>
    <row r="19211" spans="1:1" x14ac:dyDescent="0.35">
      <c r="A19211" s="2">
        <f t="shared" si="366"/>
        <v>61213</v>
      </c>
    </row>
    <row r="19212" spans="1:1" x14ac:dyDescent="0.35">
      <c r="A19212" s="2">
        <f t="shared" si="366"/>
        <v>61214</v>
      </c>
    </row>
    <row r="19213" spans="1:1" x14ac:dyDescent="0.35">
      <c r="A19213" s="2">
        <f t="shared" si="366"/>
        <v>61215</v>
      </c>
    </row>
    <row r="19214" spans="1:1" x14ac:dyDescent="0.35">
      <c r="A19214" s="2">
        <f t="shared" si="366"/>
        <v>61216</v>
      </c>
    </row>
    <row r="19215" spans="1:1" x14ac:dyDescent="0.35">
      <c r="A19215" s="2">
        <f t="shared" si="366"/>
        <v>61217</v>
      </c>
    </row>
    <row r="19216" spans="1:1" x14ac:dyDescent="0.35">
      <c r="A19216" s="2">
        <f t="shared" si="366"/>
        <v>61218</v>
      </c>
    </row>
    <row r="19217" spans="1:1" x14ac:dyDescent="0.35">
      <c r="A19217" s="2">
        <f t="shared" si="366"/>
        <v>61219</v>
      </c>
    </row>
    <row r="19218" spans="1:1" x14ac:dyDescent="0.35">
      <c r="A19218" s="2">
        <f t="shared" si="366"/>
        <v>61220</v>
      </c>
    </row>
    <row r="19219" spans="1:1" x14ac:dyDescent="0.35">
      <c r="A19219" s="2">
        <f t="shared" si="366"/>
        <v>61221</v>
      </c>
    </row>
    <row r="19220" spans="1:1" x14ac:dyDescent="0.35">
      <c r="A19220" s="2">
        <f t="shared" si="366"/>
        <v>61222</v>
      </c>
    </row>
    <row r="19221" spans="1:1" x14ac:dyDescent="0.35">
      <c r="A19221" s="2">
        <f t="shared" si="366"/>
        <v>61223</v>
      </c>
    </row>
    <row r="19222" spans="1:1" x14ac:dyDescent="0.35">
      <c r="A19222" s="2">
        <f t="shared" si="366"/>
        <v>61224</v>
      </c>
    </row>
    <row r="19223" spans="1:1" x14ac:dyDescent="0.35">
      <c r="A19223" s="2">
        <f t="shared" si="366"/>
        <v>61225</v>
      </c>
    </row>
    <row r="19224" spans="1:1" x14ac:dyDescent="0.35">
      <c r="A19224" s="2">
        <f t="shared" si="366"/>
        <v>61226</v>
      </c>
    </row>
    <row r="19225" spans="1:1" x14ac:dyDescent="0.35">
      <c r="A19225" s="2">
        <f t="shared" si="366"/>
        <v>61227</v>
      </c>
    </row>
    <row r="19226" spans="1:1" x14ac:dyDescent="0.35">
      <c r="A19226" s="2">
        <f t="shared" si="366"/>
        <v>61228</v>
      </c>
    </row>
    <row r="19227" spans="1:1" x14ac:dyDescent="0.35">
      <c r="A19227" s="2">
        <f t="shared" si="366"/>
        <v>61229</v>
      </c>
    </row>
    <row r="19228" spans="1:1" x14ac:dyDescent="0.35">
      <c r="A19228" s="2">
        <f t="shared" si="366"/>
        <v>61230</v>
      </c>
    </row>
    <row r="19229" spans="1:1" x14ac:dyDescent="0.35">
      <c r="A19229" s="2">
        <f t="shared" si="366"/>
        <v>61231</v>
      </c>
    </row>
    <row r="19230" spans="1:1" x14ac:dyDescent="0.35">
      <c r="A19230" s="2">
        <f t="shared" si="366"/>
        <v>61232</v>
      </c>
    </row>
    <row r="19231" spans="1:1" x14ac:dyDescent="0.35">
      <c r="A19231" s="2">
        <f t="shared" si="366"/>
        <v>61233</v>
      </c>
    </row>
    <row r="19232" spans="1:1" x14ac:dyDescent="0.35">
      <c r="A19232" s="2">
        <f t="shared" si="366"/>
        <v>61234</v>
      </c>
    </row>
    <row r="19233" spans="1:1" x14ac:dyDescent="0.35">
      <c r="A19233" s="2">
        <f t="shared" si="366"/>
        <v>61235</v>
      </c>
    </row>
    <row r="19234" spans="1:1" x14ac:dyDescent="0.35">
      <c r="A19234" s="2">
        <f t="shared" si="366"/>
        <v>61236</v>
      </c>
    </row>
    <row r="19235" spans="1:1" x14ac:dyDescent="0.35">
      <c r="A19235" s="2">
        <f t="shared" si="366"/>
        <v>61237</v>
      </c>
    </row>
    <row r="19236" spans="1:1" x14ac:dyDescent="0.35">
      <c r="A19236" s="2">
        <f t="shared" si="366"/>
        <v>61238</v>
      </c>
    </row>
    <row r="19237" spans="1:1" x14ac:dyDescent="0.35">
      <c r="A19237" s="2">
        <f t="shared" si="366"/>
        <v>61239</v>
      </c>
    </row>
    <row r="19238" spans="1:1" x14ac:dyDescent="0.35">
      <c r="A19238" s="2">
        <f t="shared" si="366"/>
        <v>61240</v>
      </c>
    </row>
    <row r="19239" spans="1:1" x14ac:dyDescent="0.35">
      <c r="A19239" s="2">
        <f t="shared" si="366"/>
        <v>61241</v>
      </c>
    </row>
    <row r="19240" spans="1:1" x14ac:dyDescent="0.35">
      <c r="A19240" s="2">
        <f t="shared" si="366"/>
        <v>61242</v>
      </c>
    </row>
    <row r="19241" spans="1:1" x14ac:dyDescent="0.35">
      <c r="A19241" s="2">
        <f t="shared" si="366"/>
        <v>61243</v>
      </c>
    </row>
    <row r="19242" spans="1:1" x14ac:dyDescent="0.35">
      <c r="A19242" s="2">
        <f t="shared" ref="A19242:A19305" si="367">A19241+1</f>
        <v>61244</v>
      </c>
    </row>
    <row r="19243" spans="1:1" x14ac:dyDescent="0.35">
      <c r="A19243" s="2">
        <f t="shared" si="367"/>
        <v>61245</v>
      </c>
    </row>
    <row r="19244" spans="1:1" x14ac:dyDescent="0.35">
      <c r="A19244" s="2">
        <f t="shared" si="367"/>
        <v>61246</v>
      </c>
    </row>
    <row r="19245" spans="1:1" x14ac:dyDescent="0.35">
      <c r="A19245" s="2">
        <f t="shared" si="367"/>
        <v>61247</v>
      </c>
    </row>
    <row r="19246" spans="1:1" x14ac:dyDescent="0.35">
      <c r="A19246" s="2">
        <f t="shared" si="367"/>
        <v>61248</v>
      </c>
    </row>
    <row r="19247" spans="1:1" x14ac:dyDescent="0.35">
      <c r="A19247" s="2">
        <f t="shared" si="367"/>
        <v>61249</v>
      </c>
    </row>
    <row r="19248" spans="1:1" x14ac:dyDescent="0.35">
      <c r="A19248" s="2">
        <f t="shared" si="367"/>
        <v>61250</v>
      </c>
    </row>
    <row r="19249" spans="1:1" x14ac:dyDescent="0.35">
      <c r="A19249" s="2">
        <f t="shared" si="367"/>
        <v>61251</v>
      </c>
    </row>
    <row r="19250" spans="1:1" x14ac:dyDescent="0.35">
      <c r="A19250" s="2">
        <f t="shared" si="367"/>
        <v>61252</v>
      </c>
    </row>
    <row r="19251" spans="1:1" x14ac:dyDescent="0.35">
      <c r="A19251" s="2">
        <f t="shared" si="367"/>
        <v>61253</v>
      </c>
    </row>
    <row r="19252" spans="1:1" x14ac:dyDescent="0.35">
      <c r="A19252" s="2">
        <f t="shared" si="367"/>
        <v>61254</v>
      </c>
    </row>
    <row r="19253" spans="1:1" x14ac:dyDescent="0.35">
      <c r="A19253" s="2">
        <f t="shared" si="367"/>
        <v>61255</v>
      </c>
    </row>
    <row r="19254" spans="1:1" x14ac:dyDescent="0.35">
      <c r="A19254" s="2">
        <f t="shared" si="367"/>
        <v>61256</v>
      </c>
    </row>
    <row r="19255" spans="1:1" x14ac:dyDescent="0.35">
      <c r="A19255" s="2">
        <f t="shared" si="367"/>
        <v>61257</v>
      </c>
    </row>
    <row r="19256" spans="1:1" x14ac:dyDescent="0.35">
      <c r="A19256" s="2">
        <f t="shared" si="367"/>
        <v>61258</v>
      </c>
    </row>
    <row r="19257" spans="1:1" x14ac:dyDescent="0.35">
      <c r="A19257" s="2">
        <f t="shared" si="367"/>
        <v>61259</v>
      </c>
    </row>
    <row r="19258" spans="1:1" x14ac:dyDescent="0.35">
      <c r="A19258" s="2">
        <f t="shared" si="367"/>
        <v>61260</v>
      </c>
    </row>
    <row r="19259" spans="1:1" x14ac:dyDescent="0.35">
      <c r="A19259" s="2">
        <f t="shared" si="367"/>
        <v>61261</v>
      </c>
    </row>
    <row r="19260" spans="1:1" x14ac:dyDescent="0.35">
      <c r="A19260" s="2">
        <f t="shared" si="367"/>
        <v>61262</v>
      </c>
    </row>
    <row r="19261" spans="1:1" x14ac:dyDescent="0.35">
      <c r="A19261" s="2">
        <f t="shared" si="367"/>
        <v>61263</v>
      </c>
    </row>
    <row r="19262" spans="1:1" x14ac:dyDescent="0.35">
      <c r="A19262" s="2">
        <f t="shared" si="367"/>
        <v>61264</v>
      </c>
    </row>
    <row r="19263" spans="1:1" x14ac:dyDescent="0.35">
      <c r="A19263" s="2">
        <f t="shared" si="367"/>
        <v>61265</v>
      </c>
    </row>
    <row r="19264" spans="1:1" x14ac:dyDescent="0.35">
      <c r="A19264" s="2">
        <f t="shared" si="367"/>
        <v>61266</v>
      </c>
    </row>
    <row r="19265" spans="1:1" x14ac:dyDescent="0.35">
      <c r="A19265" s="2">
        <f t="shared" si="367"/>
        <v>61267</v>
      </c>
    </row>
    <row r="19266" spans="1:1" x14ac:dyDescent="0.35">
      <c r="A19266" s="2">
        <f t="shared" si="367"/>
        <v>61268</v>
      </c>
    </row>
    <row r="19267" spans="1:1" x14ac:dyDescent="0.35">
      <c r="A19267" s="2">
        <f t="shared" si="367"/>
        <v>61269</v>
      </c>
    </row>
    <row r="19268" spans="1:1" x14ac:dyDescent="0.35">
      <c r="A19268" s="2">
        <f t="shared" si="367"/>
        <v>61270</v>
      </c>
    </row>
    <row r="19269" spans="1:1" x14ac:dyDescent="0.35">
      <c r="A19269" s="2">
        <f t="shared" si="367"/>
        <v>61271</v>
      </c>
    </row>
    <row r="19270" spans="1:1" x14ac:dyDescent="0.35">
      <c r="A19270" s="2">
        <f t="shared" si="367"/>
        <v>61272</v>
      </c>
    </row>
    <row r="19271" spans="1:1" x14ac:dyDescent="0.35">
      <c r="A19271" s="2">
        <f t="shared" si="367"/>
        <v>61273</v>
      </c>
    </row>
    <row r="19272" spans="1:1" x14ac:dyDescent="0.35">
      <c r="A19272" s="2">
        <f t="shared" si="367"/>
        <v>61274</v>
      </c>
    </row>
    <row r="19273" spans="1:1" x14ac:dyDescent="0.35">
      <c r="A19273" s="2">
        <f t="shared" si="367"/>
        <v>61275</v>
      </c>
    </row>
    <row r="19274" spans="1:1" x14ac:dyDescent="0.35">
      <c r="A19274" s="2">
        <f t="shared" si="367"/>
        <v>61276</v>
      </c>
    </row>
    <row r="19275" spans="1:1" x14ac:dyDescent="0.35">
      <c r="A19275" s="2">
        <f t="shared" si="367"/>
        <v>61277</v>
      </c>
    </row>
    <row r="19276" spans="1:1" x14ac:dyDescent="0.35">
      <c r="A19276" s="2">
        <f t="shared" si="367"/>
        <v>61278</v>
      </c>
    </row>
    <row r="19277" spans="1:1" x14ac:dyDescent="0.35">
      <c r="A19277" s="2">
        <f t="shared" si="367"/>
        <v>61279</v>
      </c>
    </row>
    <row r="19278" spans="1:1" x14ac:dyDescent="0.35">
      <c r="A19278" s="2">
        <f t="shared" si="367"/>
        <v>61280</v>
      </c>
    </row>
    <row r="19279" spans="1:1" x14ac:dyDescent="0.35">
      <c r="A19279" s="2">
        <f t="shared" si="367"/>
        <v>61281</v>
      </c>
    </row>
    <row r="19280" spans="1:1" x14ac:dyDescent="0.35">
      <c r="A19280" s="2">
        <f t="shared" si="367"/>
        <v>61282</v>
      </c>
    </row>
    <row r="19281" spans="1:1" x14ac:dyDescent="0.35">
      <c r="A19281" s="2">
        <f t="shared" si="367"/>
        <v>61283</v>
      </c>
    </row>
    <row r="19282" spans="1:1" x14ac:dyDescent="0.35">
      <c r="A19282" s="2">
        <f t="shared" si="367"/>
        <v>61284</v>
      </c>
    </row>
    <row r="19283" spans="1:1" x14ac:dyDescent="0.35">
      <c r="A19283" s="2">
        <f t="shared" si="367"/>
        <v>61285</v>
      </c>
    </row>
    <row r="19284" spans="1:1" x14ac:dyDescent="0.35">
      <c r="A19284" s="2">
        <f t="shared" si="367"/>
        <v>61286</v>
      </c>
    </row>
    <row r="19285" spans="1:1" x14ac:dyDescent="0.35">
      <c r="A19285" s="2">
        <f t="shared" si="367"/>
        <v>61287</v>
      </c>
    </row>
    <row r="19286" spans="1:1" x14ac:dyDescent="0.35">
      <c r="A19286" s="2">
        <f t="shared" si="367"/>
        <v>61288</v>
      </c>
    </row>
    <row r="19287" spans="1:1" x14ac:dyDescent="0.35">
      <c r="A19287" s="2">
        <f t="shared" si="367"/>
        <v>61289</v>
      </c>
    </row>
    <row r="19288" spans="1:1" x14ac:dyDescent="0.35">
      <c r="A19288" s="2">
        <f t="shared" si="367"/>
        <v>61290</v>
      </c>
    </row>
    <row r="19289" spans="1:1" x14ac:dyDescent="0.35">
      <c r="A19289" s="2">
        <f t="shared" si="367"/>
        <v>61291</v>
      </c>
    </row>
    <row r="19290" spans="1:1" x14ac:dyDescent="0.35">
      <c r="A19290" s="2">
        <f t="shared" si="367"/>
        <v>61292</v>
      </c>
    </row>
    <row r="19291" spans="1:1" x14ac:dyDescent="0.35">
      <c r="A19291" s="2">
        <f t="shared" si="367"/>
        <v>61293</v>
      </c>
    </row>
    <row r="19292" spans="1:1" x14ac:dyDescent="0.35">
      <c r="A19292" s="2">
        <f t="shared" si="367"/>
        <v>61294</v>
      </c>
    </row>
    <row r="19293" spans="1:1" x14ac:dyDescent="0.35">
      <c r="A19293" s="2">
        <f t="shared" si="367"/>
        <v>61295</v>
      </c>
    </row>
    <row r="19294" spans="1:1" x14ac:dyDescent="0.35">
      <c r="A19294" s="2">
        <f t="shared" si="367"/>
        <v>61296</v>
      </c>
    </row>
    <row r="19295" spans="1:1" x14ac:dyDescent="0.35">
      <c r="A19295" s="2">
        <f t="shared" si="367"/>
        <v>61297</v>
      </c>
    </row>
    <row r="19296" spans="1:1" x14ac:dyDescent="0.35">
      <c r="A19296" s="2">
        <f t="shared" si="367"/>
        <v>61298</v>
      </c>
    </row>
    <row r="19297" spans="1:1" x14ac:dyDescent="0.35">
      <c r="A19297" s="2">
        <f t="shared" si="367"/>
        <v>61299</v>
      </c>
    </row>
    <row r="19298" spans="1:1" x14ac:dyDescent="0.35">
      <c r="A19298" s="2">
        <f t="shared" si="367"/>
        <v>61300</v>
      </c>
    </row>
    <row r="19299" spans="1:1" x14ac:dyDescent="0.35">
      <c r="A19299" s="2">
        <f t="shared" si="367"/>
        <v>61301</v>
      </c>
    </row>
    <row r="19300" spans="1:1" x14ac:dyDescent="0.35">
      <c r="A19300" s="2">
        <f t="shared" si="367"/>
        <v>61302</v>
      </c>
    </row>
    <row r="19301" spans="1:1" x14ac:dyDescent="0.35">
      <c r="A19301" s="2">
        <f t="shared" si="367"/>
        <v>61303</v>
      </c>
    </row>
    <row r="19302" spans="1:1" x14ac:dyDescent="0.35">
      <c r="A19302" s="2">
        <f t="shared" si="367"/>
        <v>61304</v>
      </c>
    </row>
    <row r="19303" spans="1:1" x14ac:dyDescent="0.35">
      <c r="A19303" s="2">
        <f t="shared" si="367"/>
        <v>61305</v>
      </c>
    </row>
    <row r="19304" spans="1:1" x14ac:dyDescent="0.35">
      <c r="A19304" s="2">
        <f t="shared" si="367"/>
        <v>61306</v>
      </c>
    </row>
    <row r="19305" spans="1:1" x14ac:dyDescent="0.35">
      <c r="A19305" s="2">
        <f t="shared" si="367"/>
        <v>61307</v>
      </c>
    </row>
    <row r="19306" spans="1:1" x14ac:dyDescent="0.35">
      <c r="A19306" s="2">
        <f t="shared" ref="A19306:A19369" si="368">A19305+1</f>
        <v>61308</v>
      </c>
    </row>
    <row r="19307" spans="1:1" x14ac:dyDescent="0.35">
      <c r="A19307" s="2">
        <f t="shared" si="368"/>
        <v>61309</v>
      </c>
    </row>
    <row r="19308" spans="1:1" x14ac:dyDescent="0.35">
      <c r="A19308" s="2">
        <f t="shared" si="368"/>
        <v>61310</v>
      </c>
    </row>
    <row r="19309" spans="1:1" x14ac:dyDescent="0.35">
      <c r="A19309" s="2">
        <f t="shared" si="368"/>
        <v>61311</v>
      </c>
    </row>
    <row r="19310" spans="1:1" x14ac:dyDescent="0.35">
      <c r="A19310" s="2">
        <f t="shared" si="368"/>
        <v>61312</v>
      </c>
    </row>
    <row r="19311" spans="1:1" x14ac:dyDescent="0.35">
      <c r="A19311" s="2">
        <f t="shared" si="368"/>
        <v>61313</v>
      </c>
    </row>
    <row r="19312" spans="1:1" x14ac:dyDescent="0.35">
      <c r="A19312" s="2">
        <f t="shared" si="368"/>
        <v>61314</v>
      </c>
    </row>
    <row r="19313" spans="1:1" x14ac:dyDescent="0.35">
      <c r="A19313" s="2">
        <f t="shared" si="368"/>
        <v>61315</v>
      </c>
    </row>
    <row r="19314" spans="1:1" x14ac:dyDescent="0.35">
      <c r="A19314" s="2">
        <f t="shared" si="368"/>
        <v>61316</v>
      </c>
    </row>
    <row r="19315" spans="1:1" x14ac:dyDescent="0.35">
      <c r="A19315" s="2">
        <f t="shared" si="368"/>
        <v>61317</v>
      </c>
    </row>
    <row r="19316" spans="1:1" x14ac:dyDescent="0.35">
      <c r="A19316" s="2">
        <f t="shared" si="368"/>
        <v>61318</v>
      </c>
    </row>
    <row r="19317" spans="1:1" x14ac:dyDescent="0.35">
      <c r="A19317" s="2">
        <f t="shared" si="368"/>
        <v>61319</v>
      </c>
    </row>
    <row r="19318" spans="1:1" x14ac:dyDescent="0.35">
      <c r="A19318" s="2">
        <f t="shared" si="368"/>
        <v>61320</v>
      </c>
    </row>
    <row r="19319" spans="1:1" x14ac:dyDescent="0.35">
      <c r="A19319" s="2">
        <f t="shared" si="368"/>
        <v>61321</v>
      </c>
    </row>
    <row r="19320" spans="1:1" x14ac:dyDescent="0.35">
      <c r="A19320" s="2">
        <f t="shared" si="368"/>
        <v>61322</v>
      </c>
    </row>
    <row r="19321" spans="1:1" x14ac:dyDescent="0.35">
      <c r="A19321" s="2">
        <f t="shared" si="368"/>
        <v>61323</v>
      </c>
    </row>
    <row r="19322" spans="1:1" x14ac:dyDescent="0.35">
      <c r="A19322" s="2">
        <f t="shared" si="368"/>
        <v>61324</v>
      </c>
    </row>
    <row r="19323" spans="1:1" x14ac:dyDescent="0.35">
      <c r="A19323" s="2">
        <f t="shared" si="368"/>
        <v>61325</v>
      </c>
    </row>
    <row r="19324" spans="1:1" x14ac:dyDescent="0.35">
      <c r="A19324" s="2">
        <f t="shared" si="368"/>
        <v>61326</v>
      </c>
    </row>
    <row r="19325" spans="1:1" x14ac:dyDescent="0.35">
      <c r="A19325" s="2">
        <f t="shared" si="368"/>
        <v>61327</v>
      </c>
    </row>
    <row r="19326" spans="1:1" x14ac:dyDescent="0.35">
      <c r="A19326" s="2">
        <f t="shared" si="368"/>
        <v>61328</v>
      </c>
    </row>
    <row r="19327" spans="1:1" x14ac:dyDescent="0.35">
      <c r="A19327" s="2">
        <f t="shared" si="368"/>
        <v>61329</v>
      </c>
    </row>
    <row r="19328" spans="1:1" x14ac:dyDescent="0.35">
      <c r="A19328" s="2">
        <f t="shared" si="368"/>
        <v>61330</v>
      </c>
    </row>
    <row r="19329" spans="1:1" x14ac:dyDescent="0.35">
      <c r="A19329" s="2">
        <f t="shared" si="368"/>
        <v>61331</v>
      </c>
    </row>
    <row r="19330" spans="1:1" x14ac:dyDescent="0.35">
      <c r="A19330" s="2">
        <f t="shared" si="368"/>
        <v>61332</v>
      </c>
    </row>
    <row r="19331" spans="1:1" x14ac:dyDescent="0.35">
      <c r="A19331" s="2">
        <f t="shared" si="368"/>
        <v>61333</v>
      </c>
    </row>
    <row r="19332" spans="1:1" x14ac:dyDescent="0.35">
      <c r="A19332" s="2">
        <f t="shared" si="368"/>
        <v>61334</v>
      </c>
    </row>
    <row r="19333" spans="1:1" x14ac:dyDescent="0.35">
      <c r="A19333" s="2">
        <f t="shared" si="368"/>
        <v>61335</v>
      </c>
    </row>
    <row r="19334" spans="1:1" x14ac:dyDescent="0.35">
      <c r="A19334" s="2">
        <f t="shared" si="368"/>
        <v>61336</v>
      </c>
    </row>
    <row r="19335" spans="1:1" x14ac:dyDescent="0.35">
      <c r="A19335" s="2">
        <f t="shared" si="368"/>
        <v>61337</v>
      </c>
    </row>
    <row r="19336" spans="1:1" x14ac:dyDescent="0.35">
      <c r="A19336" s="2">
        <f t="shared" si="368"/>
        <v>61338</v>
      </c>
    </row>
    <row r="19337" spans="1:1" x14ac:dyDescent="0.35">
      <c r="A19337" s="2">
        <f t="shared" si="368"/>
        <v>61339</v>
      </c>
    </row>
    <row r="19338" spans="1:1" x14ac:dyDescent="0.35">
      <c r="A19338" s="2">
        <f t="shared" si="368"/>
        <v>61340</v>
      </c>
    </row>
    <row r="19339" spans="1:1" x14ac:dyDescent="0.35">
      <c r="A19339" s="2">
        <f t="shared" si="368"/>
        <v>61341</v>
      </c>
    </row>
    <row r="19340" spans="1:1" x14ac:dyDescent="0.35">
      <c r="A19340" s="2">
        <f t="shared" si="368"/>
        <v>61342</v>
      </c>
    </row>
    <row r="19341" spans="1:1" x14ac:dyDescent="0.35">
      <c r="A19341" s="2">
        <f t="shared" si="368"/>
        <v>61343</v>
      </c>
    </row>
    <row r="19342" spans="1:1" x14ac:dyDescent="0.35">
      <c r="A19342" s="2">
        <f t="shared" si="368"/>
        <v>61344</v>
      </c>
    </row>
    <row r="19343" spans="1:1" x14ac:dyDescent="0.35">
      <c r="A19343" s="2">
        <f t="shared" si="368"/>
        <v>61345</v>
      </c>
    </row>
    <row r="19344" spans="1:1" x14ac:dyDescent="0.35">
      <c r="A19344" s="2">
        <f t="shared" si="368"/>
        <v>61346</v>
      </c>
    </row>
    <row r="19345" spans="1:1" x14ac:dyDescent="0.35">
      <c r="A19345" s="2">
        <f t="shared" si="368"/>
        <v>61347</v>
      </c>
    </row>
    <row r="19346" spans="1:1" x14ac:dyDescent="0.35">
      <c r="A19346" s="2">
        <f t="shared" si="368"/>
        <v>61348</v>
      </c>
    </row>
    <row r="19347" spans="1:1" x14ac:dyDescent="0.35">
      <c r="A19347" s="2">
        <f t="shared" si="368"/>
        <v>61349</v>
      </c>
    </row>
    <row r="19348" spans="1:1" x14ac:dyDescent="0.35">
      <c r="A19348" s="2">
        <f t="shared" si="368"/>
        <v>61350</v>
      </c>
    </row>
    <row r="19349" spans="1:1" x14ac:dyDescent="0.35">
      <c r="A19349" s="2">
        <f t="shared" si="368"/>
        <v>61351</v>
      </c>
    </row>
    <row r="19350" spans="1:1" x14ac:dyDescent="0.35">
      <c r="A19350" s="2">
        <f t="shared" si="368"/>
        <v>61352</v>
      </c>
    </row>
    <row r="19351" spans="1:1" x14ac:dyDescent="0.35">
      <c r="A19351" s="2">
        <f t="shared" si="368"/>
        <v>61353</v>
      </c>
    </row>
    <row r="19352" spans="1:1" x14ac:dyDescent="0.35">
      <c r="A19352" s="2">
        <f t="shared" si="368"/>
        <v>61354</v>
      </c>
    </row>
    <row r="19353" spans="1:1" x14ac:dyDescent="0.35">
      <c r="A19353" s="2">
        <f t="shared" si="368"/>
        <v>61355</v>
      </c>
    </row>
    <row r="19354" spans="1:1" x14ac:dyDescent="0.35">
      <c r="A19354" s="2">
        <f t="shared" si="368"/>
        <v>61356</v>
      </c>
    </row>
    <row r="19355" spans="1:1" x14ac:dyDescent="0.35">
      <c r="A19355" s="2">
        <f t="shared" si="368"/>
        <v>61357</v>
      </c>
    </row>
    <row r="19356" spans="1:1" x14ac:dyDescent="0.35">
      <c r="A19356" s="2">
        <f t="shared" si="368"/>
        <v>61358</v>
      </c>
    </row>
    <row r="19357" spans="1:1" x14ac:dyDescent="0.35">
      <c r="A19357" s="2">
        <f t="shared" si="368"/>
        <v>61359</v>
      </c>
    </row>
    <row r="19358" spans="1:1" x14ac:dyDescent="0.35">
      <c r="A19358" s="2">
        <f t="shared" si="368"/>
        <v>61360</v>
      </c>
    </row>
    <row r="19359" spans="1:1" x14ac:dyDescent="0.35">
      <c r="A19359" s="2">
        <f t="shared" si="368"/>
        <v>61361</v>
      </c>
    </row>
    <row r="19360" spans="1:1" x14ac:dyDescent="0.35">
      <c r="A19360" s="2">
        <f t="shared" si="368"/>
        <v>61362</v>
      </c>
    </row>
    <row r="19361" spans="1:1" x14ac:dyDescent="0.35">
      <c r="A19361" s="2">
        <f t="shared" si="368"/>
        <v>61363</v>
      </c>
    </row>
    <row r="19362" spans="1:1" x14ac:dyDescent="0.35">
      <c r="A19362" s="2">
        <f t="shared" si="368"/>
        <v>61364</v>
      </c>
    </row>
    <row r="19363" spans="1:1" x14ac:dyDescent="0.35">
      <c r="A19363" s="2">
        <f t="shared" si="368"/>
        <v>61365</v>
      </c>
    </row>
    <row r="19364" spans="1:1" x14ac:dyDescent="0.35">
      <c r="A19364" s="2">
        <f t="shared" si="368"/>
        <v>61366</v>
      </c>
    </row>
    <row r="19365" spans="1:1" x14ac:dyDescent="0.35">
      <c r="A19365" s="2">
        <f t="shared" si="368"/>
        <v>61367</v>
      </c>
    </row>
    <row r="19366" spans="1:1" x14ac:dyDescent="0.35">
      <c r="A19366" s="2">
        <f t="shared" si="368"/>
        <v>61368</v>
      </c>
    </row>
    <row r="19367" spans="1:1" x14ac:dyDescent="0.35">
      <c r="A19367" s="2">
        <f t="shared" si="368"/>
        <v>61369</v>
      </c>
    </row>
    <row r="19368" spans="1:1" x14ac:dyDescent="0.35">
      <c r="A19368" s="2">
        <f t="shared" si="368"/>
        <v>61370</v>
      </c>
    </row>
    <row r="19369" spans="1:1" x14ac:dyDescent="0.35">
      <c r="A19369" s="2">
        <f t="shared" si="368"/>
        <v>61371</v>
      </c>
    </row>
    <row r="19370" spans="1:1" x14ac:dyDescent="0.35">
      <c r="A19370" s="2">
        <f t="shared" ref="A19370:A19433" si="369">A19369+1</f>
        <v>61372</v>
      </c>
    </row>
    <row r="19371" spans="1:1" x14ac:dyDescent="0.35">
      <c r="A19371" s="2">
        <f t="shared" si="369"/>
        <v>61373</v>
      </c>
    </row>
    <row r="19372" spans="1:1" x14ac:dyDescent="0.35">
      <c r="A19372" s="2">
        <f t="shared" si="369"/>
        <v>61374</v>
      </c>
    </row>
    <row r="19373" spans="1:1" x14ac:dyDescent="0.35">
      <c r="A19373" s="2">
        <f t="shared" si="369"/>
        <v>61375</v>
      </c>
    </row>
    <row r="19374" spans="1:1" x14ac:dyDescent="0.35">
      <c r="A19374" s="2">
        <f t="shared" si="369"/>
        <v>61376</v>
      </c>
    </row>
    <row r="19375" spans="1:1" x14ac:dyDescent="0.35">
      <c r="A19375" s="2">
        <f t="shared" si="369"/>
        <v>61377</v>
      </c>
    </row>
    <row r="19376" spans="1:1" x14ac:dyDescent="0.35">
      <c r="A19376" s="2">
        <f t="shared" si="369"/>
        <v>61378</v>
      </c>
    </row>
    <row r="19377" spans="1:1" x14ac:dyDescent="0.35">
      <c r="A19377" s="2">
        <f t="shared" si="369"/>
        <v>61379</v>
      </c>
    </row>
    <row r="19378" spans="1:1" x14ac:dyDescent="0.35">
      <c r="A19378" s="2">
        <f t="shared" si="369"/>
        <v>61380</v>
      </c>
    </row>
    <row r="19379" spans="1:1" x14ac:dyDescent="0.35">
      <c r="A19379" s="2">
        <f t="shared" si="369"/>
        <v>61381</v>
      </c>
    </row>
    <row r="19380" spans="1:1" x14ac:dyDescent="0.35">
      <c r="A19380" s="2">
        <f t="shared" si="369"/>
        <v>61382</v>
      </c>
    </row>
    <row r="19381" spans="1:1" x14ac:dyDescent="0.35">
      <c r="A19381" s="2">
        <f t="shared" si="369"/>
        <v>61383</v>
      </c>
    </row>
    <row r="19382" spans="1:1" x14ac:dyDescent="0.35">
      <c r="A19382" s="2">
        <f t="shared" si="369"/>
        <v>61384</v>
      </c>
    </row>
    <row r="19383" spans="1:1" x14ac:dyDescent="0.35">
      <c r="A19383" s="2">
        <f t="shared" si="369"/>
        <v>61385</v>
      </c>
    </row>
    <row r="19384" spans="1:1" x14ac:dyDescent="0.35">
      <c r="A19384" s="2">
        <f t="shared" si="369"/>
        <v>61386</v>
      </c>
    </row>
    <row r="19385" spans="1:1" x14ac:dyDescent="0.35">
      <c r="A19385" s="2">
        <f t="shared" si="369"/>
        <v>61387</v>
      </c>
    </row>
    <row r="19386" spans="1:1" x14ac:dyDescent="0.35">
      <c r="A19386" s="2">
        <f t="shared" si="369"/>
        <v>61388</v>
      </c>
    </row>
    <row r="19387" spans="1:1" x14ac:dyDescent="0.35">
      <c r="A19387" s="2">
        <f t="shared" si="369"/>
        <v>61389</v>
      </c>
    </row>
    <row r="19388" spans="1:1" x14ac:dyDescent="0.35">
      <c r="A19388" s="2">
        <f t="shared" si="369"/>
        <v>61390</v>
      </c>
    </row>
    <row r="19389" spans="1:1" x14ac:dyDescent="0.35">
      <c r="A19389" s="2">
        <f t="shared" si="369"/>
        <v>61391</v>
      </c>
    </row>
    <row r="19390" spans="1:1" x14ac:dyDescent="0.35">
      <c r="A19390" s="2">
        <f t="shared" si="369"/>
        <v>61392</v>
      </c>
    </row>
    <row r="19391" spans="1:1" x14ac:dyDescent="0.35">
      <c r="A19391" s="2">
        <f t="shared" si="369"/>
        <v>61393</v>
      </c>
    </row>
    <row r="19392" spans="1:1" x14ac:dyDescent="0.35">
      <c r="A19392" s="2">
        <f t="shared" si="369"/>
        <v>61394</v>
      </c>
    </row>
    <row r="19393" spans="1:1" x14ac:dyDescent="0.35">
      <c r="A19393" s="2">
        <f t="shared" si="369"/>
        <v>61395</v>
      </c>
    </row>
    <row r="19394" spans="1:1" x14ac:dyDescent="0.35">
      <c r="A19394" s="2">
        <f t="shared" si="369"/>
        <v>61396</v>
      </c>
    </row>
    <row r="19395" spans="1:1" x14ac:dyDescent="0.35">
      <c r="A19395" s="2">
        <f t="shared" si="369"/>
        <v>61397</v>
      </c>
    </row>
    <row r="19396" spans="1:1" x14ac:dyDescent="0.35">
      <c r="A19396" s="2">
        <f t="shared" si="369"/>
        <v>61398</v>
      </c>
    </row>
    <row r="19397" spans="1:1" x14ac:dyDescent="0.35">
      <c r="A19397" s="2">
        <f t="shared" si="369"/>
        <v>61399</v>
      </c>
    </row>
    <row r="19398" spans="1:1" x14ac:dyDescent="0.35">
      <c r="A19398" s="2">
        <f t="shared" si="369"/>
        <v>61400</v>
      </c>
    </row>
    <row r="19399" spans="1:1" x14ac:dyDescent="0.35">
      <c r="A19399" s="2">
        <f t="shared" si="369"/>
        <v>61401</v>
      </c>
    </row>
    <row r="19400" spans="1:1" x14ac:dyDescent="0.35">
      <c r="A19400" s="2">
        <f t="shared" si="369"/>
        <v>61402</v>
      </c>
    </row>
    <row r="19401" spans="1:1" x14ac:dyDescent="0.35">
      <c r="A19401" s="2">
        <f t="shared" si="369"/>
        <v>61403</v>
      </c>
    </row>
    <row r="19402" spans="1:1" x14ac:dyDescent="0.35">
      <c r="A19402" s="2">
        <f t="shared" si="369"/>
        <v>61404</v>
      </c>
    </row>
    <row r="19403" spans="1:1" x14ac:dyDescent="0.35">
      <c r="A19403" s="2">
        <f t="shared" si="369"/>
        <v>61405</v>
      </c>
    </row>
    <row r="19404" spans="1:1" x14ac:dyDescent="0.35">
      <c r="A19404" s="2">
        <f t="shared" si="369"/>
        <v>61406</v>
      </c>
    </row>
    <row r="19405" spans="1:1" x14ac:dyDescent="0.35">
      <c r="A19405" s="2">
        <f t="shared" si="369"/>
        <v>61407</v>
      </c>
    </row>
    <row r="19406" spans="1:1" x14ac:dyDescent="0.35">
      <c r="A19406" s="2">
        <f t="shared" si="369"/>
        <v>61408</v>
      </c>
    </row>
    <row r="19407" spans="1:1" x14ac:dyDescent="0.35">
      <c r="A19407" s="2">
        <f t="shared" si="369"/>
        <v>61409</v>
      </c>
    </row>
    <row r="19408" spans="1:1" x14ac:dyDescent="0.35">
      <c r="A19408" s="2">
        <f t="shared" si="369"/>
        <v>61410</v>
      </c>
    </row>
    <row r="19409" spans="1:1" x14ac:dyDescent="0.35">
      <c r="A19409" s="2">
        <f t="shared" si="369"/>
        <v>61411</v>
      </c>
    </row>
    <row r="19410" spans="1:1" x14ac:dyDescent="0.35">
      <c r="A19410" s="2">
        <f t="shared" si="369"/>
        <v>61412</v>
      </c>
    </row>
    <row r="19411" spans="1:1" x14ac:dyDescent="0.35">
      <c r="A19411" s="2">
        <f t="shared" si="369"/>
        <v>61413</v>
      </c>
    </row>
    <row r="19412" spans="1:1" x14ac:dyDescent="0.35">
      <c r="A19412" s="2">
        <f t="shared" si="369"/>
        <v>61414</v>
      </c>
    </row>
    <row r="19413" spans="1:1" x14ac:dyDescent="0.35">
      <c r="A19413" s="2">
        <f t="shared" si="369"/>
        <v>61415</v>
      </c>
    </row>
    <row r="19414" spans="1:1" x14ac:dyDescent="0.35">
      <c r="A19414" s="2">
        <f t="shared" si="369"/>
        <v>61416</v>
      </c>
    </row>
    <row r="19415" spans="1:1" x14ac:dyDescent="0.35">
      <c r="A19415" s="2">
        <f t="shared" si="369"/>
        <v>61417</v>
      </c>
    </row>
    <row r="19416" spans="1:1" x14ac:dyDescent="0.35">
      <c r="A19416" s="2">
        <f t="shared" si="369"/>
        <v>61418</v>
      </c>
    </row>
    <row r="19417" spans="1:1" x14ac:dyDescent="0.35">
      <c r="A19417" s="2">
        <f t="shared" si="369"/>
        <v>61419</v>
      </c>
    </row>
    <row r="19418" spans="1:1" x14ac:dyDescent="0.35">
      <c r="A19418" s="2">
        <f t="shared" si="369"/>
        <v>61420</v>
      </c>
    </row>
    <row r="19419" spans="1:1" x14ac:dyDescent="0.35">
      <c r="A19419" s="2">
        <f t="shared" si="369"/>
        <v>61421</v>
      </c>
    </row>
    <row r="19420" spans="1:1" x14ac:dyDescent="0.35">
      <c r="A19420" s="2">
        <f t="shared" si="369"/>
        <v>61422</v>
      </c>
    </row>
    <row r="19421" spans="1:1" x14ac:dyDescent="0.35">
      <c r="A19421" s="2">
        <f t="shared" si="369"/>
        <v>61423</v>
      </c>
    </row>
    <row r="19422" spans="1:1" x14ac:dyDescent="0.35">
      <c r="A19422" s="2">
        <f t="shared" si="369"/>
        <v>61424</v>
      </c>
    </row>
    <row r="19423" spans="1:1" x14ac:dyDescent="0.35">
      <c r="A19423" s="2">
        <f t="shared" si="369"/>
        <v>61425</v>
      </c>
    </row>
    <row r="19424" spans="1:1" x14ac:dyDescent="0.35">
      <c r="A19424" s="2">
        <f t="shared" si="369"/>
        <v>61426</v>
      </c>
    </row>
    <row r="19425" spans="1:1" x14ac:dyDescent="0.35">
      <c r="A19425" s="2">
        <f t="shared" si="369"/>
        <v>61427</v>
      </c>
    </row>
    <row r="19426" spans="1:1" x14ac:dyDescent="0.35">
      <c r="A19426" s="2">
        <f t="shared" si="369"/>
        <v>61428</v>
      </c>
    </row>
    <row r="19427" spans="1:1" x14ac:dyDescent="0.35">
      <c r="A19427" s="2">
        <f t="shared" si="369"/>
        <v>61429</v>
      </c>
    </row>
    <row r="19428" spans="1:1" x14ac:dyDescent="0.35">
      <c r="A19428" s="2">
        <f t="shared" si="369"/>
        <v>61430</v>
      </c>
    </row>
    <row r="19429" spans="1:1" x14ac:dyDescent="0.35">
      <c r="A19429" s="2">
        <f t="shared" si="369"/>
        <v>61431</v>
      </c>
    </row>
    <row r="19430" spans="1:1" x14ac:dyDescent="0.35">
      <c r="A19430" s="2">
        <f t="shared" si="369"/>
        <v>61432</v>
      </c>
    </row>
    <row r="19431" spans="1:1" x14ac:dyDescent="0.35">
      <c r="A19431" s="2">
        <f t="shared" si="369"/>
        <v>61433</v>
      </c>
    </row>
    <row r="19432" spans="1:1" x14ac:dyDescent="0.35">
      <c r="A19432" s="2">
        <f t="shared" si="369"/>
        <v>61434</v>
      </c>
    </row>
    <row r="19433" spans="1:1" x14ac:dyDescent="0.35">
      <c r="A19433" s="2">
        <f t="shared" si="369"/>
        <v>61435</v>
      </c>
    </row>
    <row r="19434" spans="1:1" x14ac:dyDescent="0.35">
      <c r="A19434" s="2">
        <f t="shared" ref="A19434:A19497" si="370">A19433+1</f>
        <v>61436</v>
      </c>
    </row>
    <row r="19435" spans="1:1" x14ac:dyDescent="0.35">
      <c r="A19435" s="2">
        <f t="shared" si="370"/>
        <v>61437</v>
      </c>
    </row>
    <row r="19436" spans="1:1" x14ac:dyDescent="0.35">
      <c r="A19436" s="2">
        <f t="shared" si="370"/>
        <v>61438</v>
      </c>
    </row>
    <row r="19437" spans="1:1" x14ac:dyDescent="0.35">
      <c r="A19437" s="2">
        <f t="shared" si="370"/>
        <v>61439</v>
      </c>
    </row>
    <row r="19438" spans="1:1" x14ac:dyDescent="0.35">
      <c r="A19438" s="2">
        <f t="shared" si="370"/>
        <v>61440</v>
      </c>
    </row>
    <row r="19439" spans="1:1" x14ac:dyDescent="0.35">
      <c r="A19439" s="2">
        <f t="shared" si="370"/>
        <v>61441</v>
      </c>
    </row>
    <row r="19440" spans="1:1" x14ac:dyDescent="0.35">
      <c r="A19440" s="2">
        <f t="shared" si="370"/>
        <v>61442</v>
      </c>
    </row>
    <row r="19441" spans="1:1" x14ac:dyDescent="0.35">
      <c r="A19441" s="2">
        <f t="shared" si="370"/>
        <v>61443</v>
      </c>
    </row>
    <row r="19442" spans="1:1" x14ac:dyDescent="0.35">
      <c r="A19442" s="2">
        <f t="shared" si="370"/>
        <v>61444</v>
      </c>
    </row>
    <row r="19443" spans="1:1" x14ac:dyDescent="0.35">
      <c r="A19443" s="2">
        <f t="shared" si="370"/>
        <v>61445</v>
      </c>
    </row>
    <row r="19444" spans="1:1" x14ac:dyDescent="0.35">
      <c r="A19444" s="2">
        <f t="shared" si="370"/>
        <v>61446</v>
      </c>
    </row>
    <row r="19445" spans="1:1" x14ac:dyDescent="0.35">
      <c r="A19445" s="2">
        <f t="shared" si="370"/>
        <v>61447</v>
      </c>
    </row>
    <row r="19446" spans="1:1" x14ac:dyDescent="0.35">
      <c r="A19446" s="2">
        <f t="shared" si="370"/>
        <v>61448</v>
      </c>
    </row>
    <row r="19447" spans="1:1" x14ac:dyDescent="0.35">
      <c r="A19447" s="2">
        <f t="shared" si="370"/>
        <v>61449</v>
      </c>
    </row>
    <row r="19448" spans="1:1" x14ac:dyDescent="0.35">
      <c r="A19448" s="2">
        <f t="shared" si="370"/>
        <v>61450</v>
      </c>
    </row>
    <row r="19449" spans="1:1" x14ac:dyDescent="0.35">
      <c r="A19449" s="2">
        <f t="shared" si="370"/>
        <v>61451</v>
      </c>
    </row>
    <row r="19450" spans="1:1" x14ac:dyDescent="0.35">
      <c r="A19450" s="2">
        <f t="shared" si="370"/>
        <v>61452</v>
      </c>
    </row>
    <row r="19451" spans="1:1" x14ac:dyDescent="0.35">
      <c r="A19451" s="2">
        <f t="shared" si="370"/>
        <v>61453</v>
      </c>
    </row>
    <row r="19452" spans="1:1" x14ac:dyDescent="0.35">
      <c r="A19452" s="2">
        <f t="shared" si="370"/>
        <v>61454</v>
      </c>
    </row>
    <row r="19453" spans="1:1" x14ac:dyDescent="0.35">
      <c r="A19453" s="2">
        <f t="shared" si="370"/>
        <v>61455</v>
      </c>
    </row>
    <row r="19454" spans="1:1" x14ac:dyDescent="0.35">
      <c r="A19454" s="2">
        <f t="shared" si="370"/>
        <v>61456</v>
      </c>
    </row>
    <row r="19455" spans="1:1" x14ac:dyDescent="0.35">
      <c r="A19455" s="2">
        <f t="shared" si="370"/>
        <v>61457</v>
      </c>
    </row>
    <row r="19456" spans="1:1" x14ac:dyDescent="0.35">
      <c r="A19456" s="2">
        <f t="shared" si="370"/>
        <v>61458</v>
      </c>
    </row>
    <row r="19457" spans="1:1" x14ac:dyDescent="0.35">
      <c r="A19457" s="2">
        <f t="shared" si="370"/>
        <v>61459</v>
      </c>
    </row>
    <row r="19458" spans="1:1" x14ac:dyDescent="0.35">
      <c r="A19458" s="2">
        <f t="shared" si="370"/>
        <v>61460</v>
      </c>
    </row>
    <row r="19459" spans="1:1" x14ac:dyDescent="0.35">
      <c r="A19459" s="2">
        <f t="shared" si="370"/>
        <v>61461</v>
      </c>
    </row>
    <row r="19460" spans="1:1" x14ac:dyDescent="0.35">
      <c r="A19460" s="2">
        <f t="shared" si="370"/>
        <v>61462</v>
      </c>
    </row>
    <row r="19461" spans="1:1" x14ac:dyDescent="0.35">
      <c r="A19461" s="2">
        <f t="shared" si="370"/>
        <v>61463</v>
      </c>
    </row>
    <row r="19462" spans="1:1" x14ac:dyDescent="0.35">
      <c r="A19462" s="2">
        <f t="shared" si="370"/>
        <v>61464</v>
      </c>
    </row>
    <row r="19463" spans="1:1" x14ac:dyDescent="0.35">
      <c r="A19463" s="2">
        <f t="shared" si="370"/>
        <v>61465</v>
      </c>
    </row>
    <row r="19464" spans="1:1" x14ac:dyDescent="0.35">
      <c r="A19464" s="2">
        <f t="shared" si="370"/>
        <v>61466</v>
      </c>
    </row>
    <row r="19465" spans="1:1" x14ac:dyDescent="0.35">
      <c r="A19465" s="2">
        <f t="shared" si="370"/>
        <v>61467</v>
      </c>
    </row>
    <row r="19466" spans="1:1" x14ac:dyDescent="0.35">
      <c r="A19466" s="2">
        <f t="shared" si="370"/>
        <v>61468</v>
      </c>
    </row>
    <row r="19467" spans="1:1" x14ac:dyDescent="0.35">
      <c r="A19467" s="2">
        <f t="shared" si="370"/>
        <v>61469</v>
      </c>
    </row>
    <row r="19468" spans="1:1" x14ac:dyDescent="0.35">
      <c r="A19468" s="2">
        <f t="shared" si="370"/>
        <v>61470</v>
      </c>
    </row>
    <row r="19469" spans="1:1" x14ac:dyDescent="0.35">
      <c r="A19469" s="2">
        <f t="shared" si="370"/>
        <v>61471</v>
      </c>
    </row>
    <row r="19470" spans="1:1" x14ac:dyDescent="0.35">
      <c r="A19470" s="2">
        <f t="shared" si="370"/>
        <v>61472</v>
      </c>
    </row>
    <row r="19471" spans="1:1" x14ac:dyDescent="0.35">
      <c r="A19471" s="2">
        <f t="shared" si="370"/>
        <v>61473</v>
      </c>
    </row>
    <row r="19472" spans="1:1" x14ac:dyDescent="0.35">
      <c r="A19472" s="2">
        <f t="shared" si="370"/>
        <v>61474</v>
      </c>
    </row>
    <row r="19473" spans="1:1" x14ac:dyDescent="0.35">
      <c r="A19473" s="2">
        <f t="shared" si="370"/>
        <v>61475</v>
      </c>
    </row>
    <row r="19474" spans="1:1" x14ac:dyDescent="0.35">
      <c r="A19474" s="2">
        <f t="shared" si="370"/>
        <v>61476</v>
      </c>
    </row>
    <row r="19475" spans="1:1" x14ac:dyDescent="0.35">
      <c r="A19475" s="2">
        <f t="shared" si="370"/>
        <v>61477</v>
      </c>
    </row>
    <row r="19476" spans="1:1" x14ac:dyDescent="0.35">
      <c r="A19476" s="2">
        <f t="shared" si="370"/>
        <v>61478</v>
      </c>
    </row>
    <row r="19477" spans="1:1" x14ac:dyDescent="0.35">
      <c r="A19477" s="2">
        <f t="shared" si="370"/>
        <v>61479</v>
      </c>
    </row>
    <row r="19478" spans="1:1" x14ac:dyDescent="0.35">
      <c r="A19478" s="2">
        <f t="shared" si="370"/>
        <v>61480</v>
      </c>
    </row>
    <row r="19479" spans="1:1" x14ac:dyDescent="0.35">
      <c r="A19479" s="2">
        <f t="shared" si="370"/>
        <v>61481</v>
      </c>
    </row>
    <row r="19480" spans="1:1" x14ac:dyDescent="0.35">
      <c r="A19480" s="2">
        <f t="shared" si="370"/>
        <v>61482</v>
      </c>
    </row>
    <row r="19481" spans="1:1" x14ac:dyDescent="0.35">
      <c r="A19481" s="2">
        <f t="shared" si="370"/>
        <v>61483</v>
      </c>
    </row>
    <row r="19482" spans="1:1" x14ac:dyDescent="0.35">
      <c r="A19482" s="2">
        <f t="shared" si="370"/>
        <v>61484</v>
      </c>
    </row>
    <row r="19483" spans="1:1" x14ac:dyDescent="0.35">
      <c r="A19483" s="2">
        <f t="shared" si="370"/>
        <v>61485</v>
      </c>
    </row>
    <row r="19484" spans="1:1" x14ac:dyDescent="0.35">
      <c r="A19484" s="2">
        <f t="shared" si="370"/>
        <v>61486</v>
      </c>
    </row>
    <row r="19485" spans="1:1" x14ac:dyDescent="0.35">
      <c r="A19485" s="2">
        <f t="shared" si="370"/>
        <v>61487</v>
      </c>
    </row>
    <row r="19486" spans="1:1" x14ac:dyDescent="0.35">
      <c r="A19486" s="2">
        <f t="shared" si="370"/>
        <v>61488</v>
      </c>
    </row>
    <row r="19487" spans="1:1" x14ac:dyDescent="0.35">
      <c r="A19487" s="2">
        <f t="shared" si="370"/>
        <v>61489</v>
      </c>
    </row>
    <row r="19488" spans="1:1" x14ac:dyDescent="0.35">
      <c r="A19488" s="2">
        <f t="shared" si="370"/>
        <v>61490</v>
      </c>
    </row>
    <row r="19489" spans="1:1" x14ac:dyDescent="0.35">
      <c r="A19489" s="2">
        <f t="shared" si="370"/>
        <v>61491</v>
      </c>
    </row>
    <row r="19490" spans="1:1" x14ac:dyDescent="0.35">
      <c r="A19490" s="2">
        <f t="shared" si="370"/>
        <v>61492</v>
      </c>
    </row>
    <row r="19491" spans="1:1" x14ac:dyDescent="0.35">
      <c r="A19491" s="2">
        <f t="shared" si="370"/>
        <v>61493</v>
      </c>
    </row>
    <row r="19492" spans="1:1" x14ac:dyDescent="0.35">
      <c r="A19492" s="2">
        <f t="shared" si="370"/>
        <v>61494</v>
      </c>
    </row>
    <row r="19493" spans="1:1" x14ac:dyDescent="0.35">
      <c r="A19493" s="2">
        <f t="shared" si="370"/>
        <v>61495</v>
      </c>
    </row>
    <row r="19494" spans="1:1" x14ac:dyDescent="0.35">
      <c r="A19494" s="2">
        <f t="shared" si="370"/>
        <v>61496</v>
      </c>
    </row>
    <row r="19495" spans="1:1" x14ac:dyDescent="0.35">
      <c r="A19495" s="2">
        <f t="shared" si="370"/>
        <v>61497</v>
      </c>
    </row>
    <row r="19496" spans="1:1" x14ac:dyDescent="0.35">
      <c r="A19496" s="2">
        <f t="shared" si="370"/>
        <v>61498</v>
      </c>
    </row>
    <row r="19497" spans="1:1" x14ac:dyDescent="0.35">
      <c r="A19497" s="2">
        <f t="shared" si="370"/>
        <v>61499</v>
      </c>
    </row>
    <row r="19498" spans="1:1" x14ac:dyDescent="0.35">
      <c r="A19498" s="2">
        <f t="shared" ref="A19498:A19561" si="371">A19497+1</f>
        <v>61500</v>
      </c>
    </row>
    <row r="19499" spans="1:1" x14ac:dyDescent="0.35">
      <c r="A19499" s="2">
        <f t="shared" si="371"/>
        <v>61501</v>
      </c>
    </row>
    <row r="19500" spans="1:1" x14ac:dyDescent="0.35">
      <c r="A19500" s="2">
        <f t="shared" si="371"/>
        <v>61502</v>
      </c>
    </row>
    <row r="19501" spans="1:1" x14ac:dyDescent="0.35">
      <c r="A19501" s="2">
        <f t="shared" si="371"/>
        <v>61503</v>
      </c>
    </row>
    <row r="19502" spans="1:1" x14ac:dyDescent="0.35">
      <c r="A19502" s="2">
        <f t="shared" si="371"/>
        <v>61504</v>
      </c>
    </row>
    <row r="19503" spans="1:1" x14ac:dyDescent="0.35">
      <c r="A19503" s="2">
        <f t="shared" si="371"/>
        <v>61505</v>
      </c>
    </row>
    <row r="19504" spans="1:1" x14ac:dyDescent="0.35">
      <c r="A19504" s="2">
        <f t="shared" si="371"/>
        <v>61506</v>
      </c>
    </row>
    <row r="19505" spans="1:1" x14ac:dyDescent="0.35">
      <c r="A19505" s="2">
        <f t="shared" si="371"/>
        <v>61507</v>
      </c>
    </row>
    <row r="19506" spans="1:1" x14ac:dyDescent="0.35">
      <c r="A19506" s="2">
        <f t="shared" si="371"/>
        <v>61508</v>
      </c>
    </row>
    <row r="19507" spans="1:1" x14ac:dyDescent="0.35">
      <c r="A19507" s="2">
        <f t="shared" si="371"/>
        <v>61509</v>
      </c>
    </row>
    <row r="19508" spans="1:1" x14ac:dyDescent="0.35">
      <c r="A19508" s="2">
        <f t="shared" si="371"/>
        <v>61510</v>
      </c>
    </row>
    <row r="19509" spans="1:1" x14ac:dyDescent="0.35">
      <c r="A19509" s="2">
        <f t="shared" si="371"/>
        <v>61511</v>
      </c>
    </row>
    <row r="19510" spans="1:1" x14ac:dyDescent="0.35">
      <c r="A19510" s="2">
        <f t="shared" si="371"/>
        <v>61512</v>
      </c>
    </row>
    <row r="19511" spans="1:1" x14ac:dyDescent="0.35">
      <c r="A19511" s="2">
        <f t="shared" si="371"/>
        <v>61513</v>
      </c>
    </row>
    <row r="19512" spans="1:1" x14ac:dyDescent="0.35">
      <c r="A19512" s="2">
        <f t="shared" si="371"/>
        <v>61514</v>
      </c>
    </row>
    <row r="19513" spans="1:1" x14ac:dyDescent="0.35">
      <c r="A19513" s="2">
        <f t="shared" si="371"/>
        <v>61515</v>
      </c>
    </row>
    <row r="19514" spans="1:1" x14ac:dyDescent="0.35">
      <c r="A19514" s="2">
        <f t="shared" si="371"/>
        <v>61516</v>
      </c>
    </row>
    <row r="19515" spans="1:1" x14ac:dyDescent="0.35">
      <c r="A19515" s="2">
        <f t="shared" si="371"/>
        <v>61517</v>
      </c>
    </row>
    <row r="19516" spans="1:1" x14ac:dyDescent="0.35">
      <c r="A19516" s="2">
        <f t="shared" si="371"/>
        <v>61518</v>
      </c>
    </row>
    <row r="19517" spans="1:1" x14ac:dyDescent="0.35">
      <c r="A19517" s="2">
        <f t="shared" si="371"/>
        <v>61519</v>
      </c>
    </row>
    <row r="19518" spans="1:1" x14ac:dyDescent="0.35">
      <c r="A19518" s="2">
        <f t="shared" si="371"/>
        <v>61520</v>
      </c>
    </row>
    <row r="19519" spans="1:1" x14ac:dyDescent="0.35">
      <c r="A19519" s="2">
        <f t="shared" si="371"/>
        <v>61521</v>
      </c>
    </row>
    <row r="19520" spans="1:1" x14ac:dyDescent="0.35">
      <c r="A19520" s="2">
        <f t="shared" si="371"/>
        <v>61522</v>
      </c>
    </row>
    <row r="19521" spans="1:1" x14ac:dyDescent="0.35">
      <c r="A19521" s="2">
        <f t="shared" si="371"/>
        <v>61523</v>
      </c>
    </row>
    <row r="19522" spans="1:1" x14ac:dyDescent="0.35">
      <c r="A19522" s="2">
        <f t="shared" si="371"/>
        <v>61524</v>
      </c>
    </row>
    <row r="19523" spans="1:1" x14ac:dyDescent="0.35">
      <c r="A19523" s="2">
        <f t="shared" si="371"/>
        <v>61525</v>
      </c>
    </row>
    <row r="19524" spans="1:1" x14ac:dyDescent="0.35">
      <c r="A19524" s="2">
        <f t="shared" si="371"/>
        <v>61526</v>
      </c>
    </row>
    <row r="19525" spans="1:1" x14ac:dyDescent="0.35">
      <c r="A19525" s="2">
        <f t="shared" si="371"/>
        <v>61527</v>
      </c>
    </row>
    <row r="19526" spans="1:1" x14ac:dyDescent="0.35">
      <c r="A19526" s="2">
        <f t="shared" si="371"/>
        <v>61528</v>
      </c>
    </row>
    <row r="19527" spans="1:1" x14ac:dyDescent="0.35">
      <c r="A19527" s="2">
        <f t="shared" si="371"/>
        <v>61529</v>
      </c>
    </row>
    <row r="19528" spans="1:1" x14ac:dyDescent="0.35">
      <c r="A19528" s="2">
        <f t="shared" si="371"/>
        <v>61530</v>
      </c>
    </row>
    <row r="19529" spans="1:1" x14ac:dyDescent="0.35">
      <c r="A19529" s="2">
        <f t="shared" si="371"/>
        <v>61531</v>
      </c>
    </row>
    <row r="19530" spans="1:1" x14ac:dyDescent="0.35">
      <c r="A19530" s="2">
        <f t="shared" si="371"/>
        <v>61532</v>
      </c>
    </row>
    <row r="19531" spans="1:1" x14ac:dyDescent="0.35">
      <c r="A19531" s="2">
        <f t="shared" si="371"/>
        <v>61533</v>
      </c>
    </row>
    <row r="19532" spans="1:1" x14ac:dyDescent="0.35">
      <c r="A19532" s="2">
        <f t="shared" si="371"/>
        <v>61534</v>
      </c>
    </row>
    <row r="19533" spans="1:1" x14ac:dyDescent="0.35">
      <c r="A19533" s="2">
        <f t="shared" si="371"/>
        <v>61535</v>
      </c>
    </row>
    <row r="19534" spans="1:1" x14ac:dyDescent="0.35">
      <c r="A19534" s="2">
        <f t="shared" si="371"/>
        <v>61536</v>
      </c>
    </row>
    <row r="19535" spans="1:1" x14ac:dyDescent="0.35">
      <c r="A19535" s="2">
        <f t="shared" si="371"/>
        <v>61537</v>
      </c>
    </row>
    <row r="19536" spans="1:1" x14ac:dyDescent="0.35">
      <c r="A19536" s="2">
        <f t="shared" si="371"/>
        <v>61538</v>
      </c>
    </row>
    <row r="19537" spans="1:1" x14ac:dyDescent="0.35">
      <c r="A19537" s="2">
        <f t="shared" si="371"/>
        <v>61539</v>
      </c>
    </row>
    <row r="19538" spans="1:1" x14ac:dyDescent="0.35">
      <c r="A19538" s="2">
        <f t="shared" si="371"/>
        <v>61540</v>
      </c>
    </row>
    <row r="19539" spans="1:1" x14ac:dyDescent="0.35">
      <c r="A19539" s="2">
        <f t="shared" si="371"/>
        <v>61541</v>
      </c>
    </row>
    <row r="19540" spans="1:1" x14ac:dyDescent="0.35">
      <c r="A19540" s="2">
        <f t="shared" si="371"/>
        <v>61542</v>
      </c>
    </row>
    <row r="19541" spans="1:1" x14ac:dyDescent="0.35">
      <c r="A19541" s="2">
        <f t="shared" si="371"/>
        <v>61543</v>
      </c>
    </row>
    <row r="19542" spans="1:1" x14ac:dyDescent="0.35">
      <c r="A19542" s="2">
        <f t="shared" si="371"/>
        <v>61544</v>
      </c>
    </row>
    <row r="19543" spans="1:1" x14ac:dyDescent="0.35">
      <c r="A19543" s="2">
        <f t="shared" si="371"/>
        <v>61545</v>
      </c>
    </row>
    <row r="19544" spans="1:1" x14ac:dyDescent="0.35">
      <c r="A19544" s="2">
        <f t="shared" si="371"/>
        <v>61546</v>
      </c>
    </row>
    <row r="19545" spans="1:1" x14ac:dyDescent="0.35">
      <c r="A19545" s="2">
        <f t="shared" si="371"/>
        <v>61547</v>
      </c>
    </row>
    <row r="19546" spans="1:1" x14ac:dyDescent="0.35">
      <c r="A19546" s="2">
        <f t="shared" si="371"/>
        <v>61548</v>
      </c>
    </row>
    <row r="19547" spans="1:1" x14ac:dyDescent="0.35">
      <c r="A19547" s="2">
        <f t="shared" si="371"/>
        <v>61549</v>
      </c>
    </row>
    <row r="19548" spans="1:1" x14ac:dyDescent="0.35">
      <c r="A19548" s="2">
        <f t="shared" si="371"/>
        <v>61550</v>
      </c>
    </row>
    <row r="19549" spans="1:1" x14ac:dyDescent="0.35">
      <c r="A19549" s="2">
        <f t="shared" si="371"/>
        <v>61551</v>
      </c>
    </row>
    <row r="19550" spans="1:1" x14ac:dyDescent="0.35">
      <c r="A19550" s="2">
        <f t="shared" si="371"/>
        <v>61552</v>
      </c>
    </row>
    <row r="19551" spans="1:1" x14ac:dyDescent="0.35">
      <c r="A19551" s="2">
        <f t="shared" si="371"/>
        <v>61553</v>
      </c>
    </row>
    <row r="19552" spans="1:1" x14ac:dyDescent="0.35">
      <c r="A19552" s="2">
        <f t="shared" si="371"/>
        <v>61554</v>
      </c>
    </row>
    <row r="19553" spans="1:1" x14ac:dyDescent="0.35">
      <c r="A19553" s="2">
        <f t="shared" si="371"/>
        <v>61555</v>
      </c>
    </row>
    <row r="19554" spans="1:1" x14ac:dyDescent="0.35">
      <c r="A19554" s="2">
        <f t="shared" si="371"/>
        <v>61556</v>
      </c>
    </row>
    <row r="19555" spans="1:1" x14ac:dyDescent="0.35">
      <c r="A19555" s="2">
        <f t="shared" si="371"/>
        <v>61557</v>
      </c>
    </row>
    <row r="19556" spans="1:1" x14ac:dyDescent="0.35">
      <c r="A19556" s="2">
        <f t="shared" si="371"/>
        <v>61558</v>
      </c>
    </row>
    <row r="19557" spans="1:1" x14ac:dyDescent="0.35">
      <c r="A19557" s="2">
        <f t="shared" si="371"/>
        <v>61559</v>
      </c>
    </row>
    <row r="19558" spans="1:1" x14ac:dyDescent="0.35">
      <c r="A19558" s="2">
        <f t="shared" si="371"/>
        <v>61560</v>
      </c>
    </row>
    <row r="19559" spans="1:1" x14ac:dyDescent="0.35">
      <c r="A19559" s="2">
        <f t="shared" si="371"/>
        <v>61561</v>
      </c>
    </row>
    <row r="19560" spans="1:1" x14ac:dyDescent="0.35">
      <c r="A19560" s="2">
        <f t="shared" si="371"/>
        <v>61562</v>
      </c>
    </row>
    <row r="19561" spans="1:1" x14ac:dyDescent="0.35">
      <c r="A19561" s="2">
        <f t="shared" si="371"/>
        <v>61563</v>
      </c>
    </row>
    <row r="19562" spans="1:1" x14ac:dyDescent="0.35">
      <c r="A19562" s="2">
        <f t="shared" ref="A19562:A19625" si="372">A19561+1</f>
        <v>61564</v>
      </c>
    </row>
    <row r="19563" spans="1:1" x14ac:dyDescent="0.35">
      <c r="A19563" s="2">
        <f t="shared" si="372"/>
        <v>61565</v>
      </c>
    </row>
    <row r="19564" spans="1:1" x14ac:dyDescent="0.35">
      <c r="A19564" s="2">
        <f t="shared" si="372"/>
        <v>61566</v>
      </c>
    </row>
    <row r="19565" spans="1:1" x14ac:dyDescent="0.35">
      <c r="A19565" s="2">
        <f t="shared" si="372"/>
        <v>61567</v>
      </c>
    </row>
    <row r="19566" spans="1:1" x14ac:dyDescent="0.35">
      <c r="A19566" s="2">
        <f t="shared" si="372"/>
        <v>61568</v>
      </c>
    </row>
    <row r="19567" spans="1:1" x14ac:dyDescent="0.35">
      <c r="A19567" s="2">
        <f t="shared" si="372"/>
        <v>61569</v>
      </c>
    </row>
    <row r="19568" spans="1:1" x14ac:dyDescent="0.35">
      <c r="A19568" s="2">
        <f t="shared" si="372"/>
        <v>61570</v>
      </c>
    </row>
    <row r="19569" spans="1:1" x14ac:dyDescent="0.35">
      <c r="A19569" s="2">
        <f t="shared" si="372"/>
        <v>61571</v>
      </c>
    </row>
    <row r="19570" spans="1:1" x14ac:dyDescent="0.35">
      <c r="A19570" s="2">
        <f t="shared" si="372"/>
        <v>61572</v>
      </c>
    </row>
    <row r="19571" spans="1:1" x14ac:dyDescent="0.35">
      <c r="A19571" s="2">
        <f t="shared" si="372"/>
        <v>61573</v>
      </c>
    </row>
    <row r="19572" spans="1:1" x14ac:dyDescent="0.35">
      <c r="A19572" s="2">
        <f t="shared" si="372"/>
        <v>61574</v>
      </c>
    </row>
    <row r="19573" spans="1:1" x14ac:dyDescent="0.35">
      <c r="A19573" s="2">
        <f t="shared" si="372"/>
        <v>61575</v>
      </c>
    </row>
    <row r="19574" spans="1:1" x14ac:dyDescent="0.35">
      <c r="A19574" s="2">
        <f t="shared" si="372"/>
        <v>61576</v>
      </c>
    </row>
    <row r="19575" spans="1:1" x14ac:dyDescent="0.35">
      <c r="A19575" s="2">
        <f t="shared" si="372"/>
        <v>61577</v>
      </c>
    </row>
    <row r="19576" spans="1:1" x14ac:dyDescent="0.35">
      <c r="A19576" s="2">
        <f t="shared" si="372"/>
        <v>61578</v>
      </c>
    </row>
    <row r="19577" spans="1:1" x14ac:dyDescent="0.35">
      <c r="A19577" s="2">
        <f t="shared" si="372"/>
        <v>61579</v>
      </c>
    </row>
    <row r="19578" spans="1:1" x14ac:dyDescent="0.35">
      <c r="A19578" s="2">
        <f t="shared" si="372"/>
        <v>61580</v>
      </c>
    </row>
    <row r="19579" spans="1:1" x14ac:dyDescent="0.35">
      <c r="A19579" s="2">
        <f t="shared" si="372"/>
        <v>61581</v>
      </c>
    </row>
    <row r="19580" spans="1:1" x14ac:dyDescent="0.35">
      <c r="A19580" s="2">
        <f t="shared" si="372"/>
        <v>61582</v>
      </c>
    </row>
    <row r="19581" spans="1:1" x14ac:dyDescent="0.35">
      <c r="A19581" s="2">
        <f t="shared" si="372"/>
        <v>61583</v>
      </c>
    </row>
    <row r="19582" spans="1:1" x14ac:dyDescent="0.35">
      <c r="A19582" s="2">
        <f t="shared" si="372"/>
        <v>61584</v>
      </c>
    </row>
    <row r="19583" spans="1:1" x14ac:dyDescent="0.35">
      <c r="A19583" s="2">
        <f t="shared" si="372"/>
        <v>61585</v>
      </c>
    </row>
    <row r="19584" spans="1:1" x14ac:dyDescent="0.35">
      <c r="A19584" s="2">
        <f t="shared" si="372"/>
        <v>61586</v>
      </c>
    </row>
    <row r="19585" spans="1:1" x14ac:dyDescent="0.35">
      <c r="A19585" s="2">
        <f t="shared" si="372"/>
        <v>61587</v>
      </c>
    </row>
    <row r="19586" spans="1:1" x14ac:dyDescent="0.35">
      <c r="A19586" s="2">
        <f t="shared" si="372"/>
        <v>61588</v>
      </c>
    </row>
    <row r="19587" spans="1:1" x14ac:dyDescent="0.35">
      <c r="A19587" s="2">
        <f t="shared" si="372"/>
        <v>61589</v>
      </c>
    </row>
    <row r="19588" spans="1:1" x14ac:dyDescent="0.35">
      <c r="A19588" s="2">
        <f t="shared" si="372"/>
        <v>61590</v>
      </c>
    </row>
    <row r="19589" spans="1:1" x14ac:dyDescent="0.35">
      <c r="A19589" s="2">
        <f t="shared" si="372"/>
        <v>61591</v>
      </c>
    </row>
    <row r="19590" spans="1:1" x14ac:dyDescent="0.35">
      <c r="A19590" s="2">
        <f t="shared" si="372"/>
        <v>61592</v>
      </c>
    </row>
    <row r="19591" spans="1:1" x14ac:dyDescent="0.35">
      <c r="A19591" s="2">
        <f t="shared" si="372"/>
        <v>61593</v>
      </c>
    </row>
    <row r="19592" spans="1:1" x14ac:dyDescent="0.35">
      <c r="A19592" s="2">
        <f t="shared" si="372"/>
        <v>61594</v>
      </c>
    </row>
    <row r="19593" spans="1:1" x14ac:dyDescent="0.35">
      <c r="A19593" s="2">
        <f t="shared" si="372"/>
        <v>61595</v>
      </c>
    </row>
    <row r="19594" spans="1:1" x14ac:dyDescent="0.35">
      <c r="A19594" s="2">
        <f t="shared" si="372"/>
        <v>61596</v>
      </c>
    </row>
    <row r="19595" spans="1:1" x14ac:dyDescent="0.35">
      <c r="A19595" s="2">
        <f t="shared" si="372"/>
        <v>61597</v>
      </c>
    </row>
    <row r="19596" spans="1:1" x14ac:dyDescent="0.35">
      <c r="A19596" s="2">
        <f t="shared" si="372"/>
        <v>61598</v>
      </c>
    </row>
    <row r="19597" spans="1:1" x14ac:dyDescent="0.35">
      <c r="A19597" s="2">
        <f t="shared" si="372"/>
        <v>61599</v>
      </c>
    </row>
    <row r="19598" spans="1:1" x14ac:dyDescent="0.35">
      <c r="A19598" s="2">
        <f t="shared" si="372"/>
        <v>61600</v>
      </c>
    </row>
    <row r="19599" spans="1:1" x14ac:dyDescent="0.35">
      <c r="A19599" s="2">
        <f t="shared" si="372"/>
        <v>61601</v>
      </c>
    </row>
    <row r="19600" spans="1:1" x14ac:dyDescent="0.35">
      <c r="A19600" s="2">
        <f t="shared" si="372"/>
        <v>61602</v>
      </c>
    </row>
    <row r="19601" spans="1:1" x14ac:dyDescent="0.35">
      <c r="A19601" s="2">
        <f t="shared" si="372"/>
        <v>61603</v>
      </c>
    </row>
    <row r="19602" spans="1:1" x14ac:dyDescent="0.35">
      <c r="A19602" s="2">
        <f t="shared" si="372"/>
        <v>61604</v>
      </c>
    </row>
    <row r="19603" spans="1:1" x14ac:dyDescent="0.35">
      <c r="A19603" s="2">
        <f t="shared" si="372"/>
        <v>61605</v>
      </c>
    </row>
    <row r="19604" spans="1:1" x14ac:dyDescent="0.35">
      <c r="A19604" s="2">
        <f t="shared" si="372"/>
        <v>61606</v>
      </c>
    </row>
    <row r="19605" spans="1:1" x14ac:dyDescent="0.35">
      <c r="A19605" s="2">
        <f t="shared" si="372"/>
        <v>61607</v>
      </c>
    </row>
    <row r="19606" spans="1:1" x14ac:dyDescent="0.35">
      <c r="A19606" s="2">
        <f t="shared" si="372"/>
        <v>61608</v>
      </c>
    </row>
    <row r="19607" spans="1:1" x14ac:dyDescent="0.35">
      <c r="A19607" s="2">
        <f t="shared" si="372"/>
        <v>61609</v>
      </c>
    </row>
    <row r="19608" spans="1:1" x14ac:dyDescent="0.35">
      <c r="A19608" s="2">
        <f t="shared" si="372"/>
        <v>61610</v>
      </c>
    </row>
    <row r="19609" spans="1:1" x14ac:dyDescent="0.35">
      <c r="A19609" s="2">
        <f t="shared" si="372"/>
        <v>61611</v>
      </c>
    </row>
    <row r="19610" spans="1:1" x14ac:dyDescent="0.35">
      <c r="A19610" s="2">
        <f t="shared" si="372"/>
        <v>61612</v>
      </c>
    </row>
    <row r="19611" spans="1:1" x14ac:dyDescent="0.35">
      <c r="A19611" s="2">
        <f t="shared" si="372"/>
        <v>61613</v>
      </c>
    </row>
    <row r="19612" spans="1:1" x14ac:dyDescent="0.35">
      <c r="A19612" s="2">
        <f t="shared" si="372"/>
        <v>61614</v>
      </c>
    </row>
    <row r="19613" spans="1:1" x14ac:dyDescent="0.35">
      <c r="A19613" s="2">
        <f t="shared" si="372"/>
        <v>61615</v>
      </c>
    </row>
    <row r="19614" spans="1:1" x14ac:dyDescent="0.35">
      <c r="A19614" s="2">
        <f t="shared" si="372"/>
        <v>61616</v>
      </c>
    </row>
    <row r="19615" spans="1:1" x14ac:dyDescent="0.35">
      <c r="A19615" s="2">
        <f t="shared" si="372"/>
        <v>61617</v>
      </c>
    </row>
    <row r="19616" spans="1:1" x14ac:dyDescent="0.35">
      <c r="A19616" s="2">
        <f t="shared" si="372"/>
        <v>61618</v>
      </c>
    </row>
    <row r="19617" spans="1:1" x14ac:dyDescent="0.35">
      <c r="A19617" s="2">
        <f t="shared" si="372"/>
        <v>61619</v>
      </c>
    </row>
    <row r="19618" spans="1:1" x14ac:dyDescent="0.35">
      <c r="A19618" s="2">
        <f t="shared" si="372"/>
        <v>61620</v>
      </c>
    </row>
    <row r="19619" spans="1:1" x14ac:dyDescent="0.35">
      <c r="A19619" s="2">
        <f t="shared" si="372"/>
        <v>61621</v>
      </c>
    </row>
    <row r="19620" spans="1:1" x14ac:dyDescent="0.35">
      <c r="A19620" s="2">
        <f t="shared" si="372"/>
        <v>61622</v>
      </c>
    </row>
    <row r="19621" spans="1:1" x14ac:dyDescent="0.35">
      <c r="A19621" s="2">
        <f t="shared" si="372"/>
        <v>61623</v>
      </c>
    </row>
    <row r="19622" spans="1:1" x14ac:dyDescent="0.35">
      <c r="A19622" s="2">
        <f t="shared" si="372"/>
        <v>61624</v>
      </c>
    </row>
    <row r="19623" spans="1:1" x14ac:dyDescent="0.35">
      <c r="A19623" s="2">
        <f t="shared" si="372"/>
        <v>61625</v>
      </c>
    </row>
    <row r="19624" spans="1:1" x14ac:dyDescent="0.35">
      <c r="A19624" s="2">
        <f t="shared" si="372"/>
        <v>61626</v>
      </c>
    </row>
    <row r="19625" spans="1:1" x14ac:dyDescent="0.35">
      <c r="A19625" s="2">
        <f t="shared" si="372"/>
        <v>61627</v>
      </c>
    </row>
    <row r="19626" spans="1:1" x14ac:dyDescent="0.35">
      <c r="A19626" s="2">
        <f t="shared" ref="A19626:A19689" si="373">A19625+1</f>
        <v>61628</v>
      </c>
    </row>
    <row r="19627" spans="1:1" x14ac:dyDescent="0.35">
      <c r="A19627" s="2">
        <f t="shared" si="373"/>
        <v>61629</v>
      </c>
    </row>
    <row r="19628" spans="1:1" x14ac:dyDescent="0.35">
      <c r="A19628" s="2">
        <f t="shared" si="373"/>
        <v>61630</v>
      </c>
    </row>
    <row r="19629" spans="1:1" x14ac:dyDescent="0.35">
      <c r="A19629" s="2">
        <f t="shared" si="373"/>
        <v>61631</v>
      </c>
    </row>
    <row r="19630" spans="1:1" x14ac:dyDescent="0.35">
      <c r="A19630" s="2">
        <f t="shared" si="373"/>
        <v>61632</v>
      </c>
    </row>
    <row r="19631" spans="1:1" x14ac:dyDescent="0.35">
      <c r="A19631" s="2">
        <f t="shared" si="373"/>
        <v>61633</v>
      </c>
    </row>
    <row r="19632" spans="1:1" x14ac:dyDescent="0.35">
      <c r="A19632" s="2">
        <f t="shared" si="373"/>
        <v>61634</v>
      </c>
    </row>
    <row r="19633" spans="1:1" x14ac:dyDescent="0.35">
      <c r="A19633" s="2">
        <f t="shared" si="373"/>
        <v>61635</v>
      </c>
    </row>
    <row r="19634" spans="1:1" x14ac:dyDescent="0.35">
      <c r="A19634" s="2">
        <f t="shared" si="373"/>
        <v>61636</v>
      </c>
    </row>
    <row r="19635" spans="1:1" x14ac:dyDescent="0.35">
      <c r="A19635" s="2">
        <f t="shared" si="373"/>
        <v>61637</v>
      </c>
    </row>
    <row r="19636" spans="1:1" x14ac:dyDescent="0.35">
      <c r="A19636" s="2">
        <f t="shared" si="373"/>
        <v>61638</v>
      </c>
    </row>
    <row r="19637" spans="1:1" x14ac:dyDescent="0.35">
      <c r="A19637" s="2">
        <f t="shared" si="373"/>
        <v>61639</v>
      </c>
    </row>
    <row r="19638" spans="1:1" x14ac:dyDescent="0.35">
      <c r="A19638" s="2">
        <f t="shared" si="373"/>
        <v>61640</v>
      </c>
    </row>
    <row r="19639" spans="1:1" x14ac:dyDescent="0.35">
      <c r="A19639" s="2">
        <f t="shared" si="373"/>
        <v>61641</v>
      </c>
    </row>
    <row r="19640" spans="1:1" x14ac:dyDescent="0.35">
      <c r="A19640" s="2">
        <f t="shared" si="373"/>
        <v>61642</v>
      </c>
    </row>
    <row r="19641" spans="1:1" x14ac:dyDescent="0.35">
      <c r="A19641" s="2">
        <f t="shared" si="373"/>
        <v>61643</v>
      </c>
    </row>
    <row r="19642" spans="1:1" x14ac:dyDescent="0.35">
      <c r="A19642" s="2">
        <f t="shared" si="373"/>
        <v>61644</v>
      </c>
    </row>
    <row r="19643" spans="1:1" x14ac:dyDescent="0.35">
      <c r="A19643" s="2">
        <f t="shared" si="373"/>
        <v>61645</v>
      </c>
    </row>
    <row r="19644" spans="1:1" x14ac:dyDescent="0.35">
      <c r="A19644" s="2">
        <f t="shared" si="373"/>
        <v>61646</v>
      </c>
    </row>
    <row r="19645" spans="1:1" x14ac:dyDescent="0.35">
      <c r="A19645" s="2">
        <f t="shared" si="373"/>
        <v>61647</v>
      </c>
    </row>
    <row r="19646" spans="1:1" x14ac:dyDescent="0.35">
      <c r="A19646" s="2">
        <f t="shared" si="373"/>
        <v>61648</v>
      </c>
    </row>
    <row r="19647" spans="1:1" x14ac:dyDescent="0.35">
      <c r="A19647" s="2">
        <f t="shared" si="373"/>
        <v>61649</v>
      </c>
    </row>
    <row r="19648" spans="1:1" x14ac:dyDescent="0.35">
      <c r="A19648" s="2">
        <f t="shared" si="373"/>
        <v>61650</v>
      </c>
    </row>
    <row r="19649" spans="1:1" x14ac:dyDescent="0.35">
      <c r="A19649" s="2">
        <f t="shared" si="373"/>
        <v>61651</v>
      </c>
    </row>
    <row r="19650" spans="1:1" x14ac:dyDescent="0.35">
      <c r="A19650" s="2">
        <f t="shared" si="373"/>
        <v>61652</v>
      </c>
    </row>
    <row r="19651" spans="1:1" x14ac:dyDescent="0.35">
      <c r="A19651" s="2">
        <f t="shared" si="373"/>
        <v>61653</v>
      </c>
    </row>
    <row r="19652" spans="1:1" x14ac:dyDescent="0.35">
      <c r="A19652" s="2">
        <f t="shared" si="373"/>
        <v>61654</v>
      </c>
    </row>
    <row r="19653" spans="1:1" x14ac:dyDescent="0.35">
      <c r="A19653" s="2">
        <f t="shared" si="373"/>
        <v>61655</v>
      </c>
    </row>
    <row r="19654" spans="1:1" x14ac:dyDescent="0.35">
      <c r="A19654" s="2">
        <f t="shared" si="373"/>
        <v>61656</v>
      </c>
    </row>
    <row r="19655" spans="1:1" x14ac:dyDescent="0.35">
      <c r="A19655" s="2">
        <f t="shared" si="373"/>
        <v>61657</v>
      </c>
    </row>
    <row r="19656" spans="1:1" x14ac:dyDescent="0.35">
      <c r="A19656" s="2">
        <f t="shared" si="373"/>
        <v>61658</v>
      </c>
    </row>
    <row r="19657" spans="1:1" x14ac:dyDescent="0.35">
      <c r="A19657" s="2">
        <f t="shared" si="373"/>
        <v>61659</v>
      </c>
    </row>
    <row r="19658" spans="1:1" x14ac:dyDescent="0.35">
      <c r="A19658" s="2">
        <f t="shared" si="373"/>
        <v>61660</v>
      </c>
    </row>
    <row r="19659" spans="1:1" x14ac:dyDescent="0.35">
      <c r="A19659" s="2">
        <f t="shared" si="373"/>
        <v>61661</v>
      </c>
    </row>
    <row r="19660" spans="1:1" x14ac:dyDescent="0.35">
      <c r="A19660" s="2">
        <f t="shared" si="373"/>
        <v>61662</v>
      </c>
    </row>
    <row r="19661" spans="1:1" x14ac:dyDescent="0.35">
      <c r="A19661" s="2">
        <f t="shared" si="373"/>
        <v>61663</v>
      </c>
    </row>
    <row r="19662" spans="1:1" x14ac:dyDescent="0.35">
      <c r="A19662" s="2">
        <f t="shared" si="373"/>
        <v>61664</v>
      </c>
    </row>
    <row r="19663" spans="1:1" x14ac:dyDescent="0.35">
      <c r="A19663" s="2">
        <f t="shared" si="373"/>
        <v>61665</v>
      </c>
    </row>
    <row r="19664" spans="1:1" x14ac:dyDescent="0.35">
      <c r="A19664" s="2">
        <f t="shared" si="373"/>
        <v>61666</v>
      </c>
    </row>
    <row r="19665" spans="1:1" x14ac:dyDescent="0.35">
      <c r="A19665" s="2">
        <f t="shared" si="373"/>
        <v>61667</v>
      </c>
    </row>
    <row r="19666" spans="1:1" x14ac:dyDescent="0.35">
      <c r="A19666" s="2">
        <f t="shared" si="373"/>
        <v>61668</v>
      </c>
    </row>
    <row r="19667" spans="1:1" x14ac:dyDescent="0.35">
      <c r="A19667" s="2">
        <f t="shared" si="373"/>
        <v>61669</v>
      </c>
    </row>
    <row r="19668" spans="1:1" x14ac:dyDescent="0.35">
      <c r="A19668" s="2">
        <f t="shared" si="373"/>
        <v>61670</v>
      </c>
    </row>
    <row r="19669" spans="1:1" x14ac:dyDescent="0.35">
      <c r="A19669" s="2">
        <f t="shared" si="373"/>
        <v>61671</v>
      </c>
    </row>
    <row r="19670" spans="1:1" x14ac:dyDescent="0.35">
      <c r="A19670" s="2">
        <f t="shared" si="373"/>
        <v>61672</v>
      </c>
    </row>
    <row r="19671" spans="1:1" x14ac:dyDescent="0.35">
      <c r="A19671" s="2">
        <f t="shared" si="373"/>
        <v>61673</v>
      </c>
    </row>
    <row r="19672" spans="1:1" x14ac:dyDescent="0.35">
      <c r="A19672" s="2">
        <f t="shared" si="373"/>
        <v>61674</v>
      </c>
    </row>
    <row r="19673" spans="1:1" x14ac:dyDescent="0.35">
      <c r="A19673" s="2">
        <f t="shared" si="373"/>
        <v>61675</v>
      </c>
    </row>
    <row r="19674" spans="1:1" x14ac:dyDescent="0.35">
      <c r="A19674" s="2">
        <f t="shared" si="373"/>
        <v>61676</v>
      </c>
    </row>
    <row r="19675" spans="1:1" x14ac:dyDescent="0.35">
      <c r="A19675" s="2">
        <f t="shared" si="373"/>
        <v>61677</v>
      </c>
    </row>
    <row r="19676" spans="1:1" x14ac:dyDescent="0.35">
      <c r="A19676" s="2">
        <f t="shared" si="373"/>
        <v>61678</v>
      </c>
    </row>
    <row r="19677" spans="1:1" x14ac:dyDescent="0.35">
      <c r="A19677" s="2">
        <f t="shared" si="373"/>
        <v>61679</v>
      </c>
    </row>
    <row r="19678" spans="1:1" x14ac:dyDescent="0.35">
      <c r="A19678" s="2">
        <f t="shared" si="373"/>
        <v>61680</v>
      </c>
    </row>
    <row r="19679" spans="1:1" x14ac:dyDescent="0.35">
      <c r="A19679" s="2">
        <f t="shared" si="373"/>
        <v>61681</v>
      </c>
    </row>
    <row r="19680" spans="1:1" x14ac:dyDescent="0.35">
      <c r="A19680" s="2">
        <f t="shared" si="373"/>
        <v>61682</v>
      </c>
    </row>
    <row r="19681" spans="1:1" x14ac:dyDescent="0.35">
      <c r="A19681" s="2">
        <f t="shared" si="373"/>
        <v>61683</v>
      </c>
    </row>
    <row r="19682" spans="1:1" x14ac:dyDescent="0.35">
      <c r="A19682" s="2">
        <f t="shared" si="373"/>
        <v>61684</v>
      </c>
    </row>
    <row r="19683" spans="1:1" x14ac:dyDescent="0.35">
      <c r="A19683" s="2">
        <f t="shared" si="373"/>
        <v>61685</v>
      </c>
    </row>
    <row r="19684" spans="1:1" x14ac:dyDescent="0.35">
      <c r="A19684" s="2">
        <f t="shared" si="373"/>
        <v>61686</v>
      </c>
    </row>
    <row r="19685" spans="1:1" x14ac:dyDescent="0.35">
      <c r="A19685" s="2">
        <f t="shared" si="373"/>
        <v>61687</v>
      </c>
    </row>
    <row r="19686" spans="1:1" x14ac:dyDescent="0.35">
      <c r="A19686" s="2">
        <f t="shared" si="373"/>
        <v>61688</v>
      </c>
    </row>
    <row r="19687" spans="1:1" x14ac:dyDescent="0.35">
      <c r="A19687" s="2">
        <f t="shared" si="373"/>
        <v>61689</v>
      </c>
    </row>
    <row r="19688" spans="1:1" x14ac:dyDescent="0.35">
      <c r="A19688" s="2">
        <f t="shared" si="373"/>
        <v>61690</v>
      </c>
    </row>
    <row r="19689" spans="1:1" x14ac:dyDescent="0.35">
      <c r="A19689" s="2">
        <f t="shared" si="373"/>
        <v>61691</v>
      </c>
    </row>
    <row r="19690" spans="1:1" x14ac:dyDescent="0.35">
      <c r="A19690" s="2">
        <f t="shared" ref="A19690:A19753" si="374">A19689+1</f>
        <v>61692</v>
      </c>
    </row>
    <row r="19691" spans="1:1" x14ac:dyDescent="0.35">
      <c r="A19691" s="2">
        <f t="shared" si="374"/>
        <v>61693</v>
      </c>
    </row>
    <row r="19692" spans="1:1" x14ac:dyDescent="0.35">
      <c r="A19692" s="2">
        <f t="shared" si="374"/>
        <v>61694</v>
      </c>
    </row>
    <row r="19693" spans="1:1" x14ac:dyDescent="0.35">
      <c r="A19693" s="2">
        <f t="shared" si="374"/>
        <v>61695</v>
      </c>
    </row>
    <row r="19694" spans="1:1" x14ac:dyDescent="0.35">
      <c r="A19694" s="2">
        <f t="shared" si="374"/>
        <v>61696</v>
      </c>
    </row>
    <row r="19695" spans="1:1" x14ac:dyDescent="0.35">
      <c r="A19695" s="2">
        <f t="shared" si="374"/>
        <v>61697</v>
      </c>
    </row>
    <row r="19696" spans="1:1" x14ac:dyDescent="0.35">
      <c r="A19696" s="2">
        <f t="shared" si="374"/>
        <v>61698</v>
      </c>
    </row>
    <row r="19697" spans="1:1" x14ac:dyDescent="0.35">
      <c r="A19697" s="2">
        <f t="shared" si="374"/>
        <v>61699</v>
      </c>
    </row>
    <row r="19698" spans="1:1" x14ac:dyDescent="0.35">
      <c r="A19698" s="2">
        <f t="shared" si="374"/>
        <v>61700</v>
      </c>
    </row>
    <row r="19699" spans="1:1" x14ac:dyDescent="0.35">
      <c r="A19699" s="2">
        <f t="shared" si="374"/>
        <v>61701</v>
      </c>
    </row>
    <row r="19700" spans="1:1" x14ac:dyDescent="0.35">
      <c r="A19700" s="2">
        <f t="shared" si="374"/>
        <v>61702</v>
      </c>
    </row>
    <row r="19701" spans="1:1" x14ac:dyDescent="0.35">
      <c r="A19701" s="2">
        <f t="shared" si="374"/>
        <v>61703</v>
      </c>
    </row>
    <row r="19702" spans="1:1" x14ac:dyDescent="0.35">
      <c r="A19702" s="2">
        <f t="shared" si="374"/>
        <v>61704</v>
      </c>
    </row>
    <row r="19703" spans="1:1" x14ac:dyDescent="0.35">
      <c r="A19703" s="2">
        <f t="shared" si="374"/>
        <v>61705</v>
      </c>
    </row>
    <row r="19704" spans="1:1" x14ac:dyDescent="0.35">
      <c r="A19704" s="2">
        <f t="shared" si="374"/>
        <v>61706</v>
      </c>
    </row>
    <row r="19705" spans="1:1" x14ac:dyDescent="0.35">
      <c r="A19705" s="2">
        <f t="shared" si="374"/>
        <v>61707</v>
      </c>
    </row>
    <row r="19706" spans="1:1" x14ac:dyDescent="0.35">
      <c r="A19706" s="2">
        <f t="shared" si="374"/>
        <v>61708</v>
      </c>
    </row>
    <row r="19707" spans="1:1" x14ac:dyDescent="0.35">
      <c r="A19707" s="2">
        <f t="shared" si="374"/>
        <v>61709</v>
      </c>
    </row>
    <row r="19708" spans="1:1" x14ac:dyDescent="0.35">
      <c r="A19708" s="2">
        <f t="shared" si="374"/>
        <v>61710</v>
      </c>
    </row>
    <row r="19709" spans="1:1" x14ac:dyDescent="0.35">
      <c r="A19709" s="2">
        <f t="shared" si="374"/>
        <v>61711</v>
      </c>
    </row>
    <row r="19710" spans="1:1" x14ac:dyDescent="0.35">
      <c r="A19710" s="2">
        <f t="shared" si="374"/>
        <v>61712</v>
      </c>
    </row>
    <row r="19711" spans="1:1" x14ac:dyDescent="0.35">
      <c r="A19711" s="2">
        <f t="shared" si="374"/>
        <v>61713</v>
      </c>
    </row>
    <row r="19712" spans="1:1" x14ac:dyDescent="0.35">
      <c r="A19712" s="2">
        <f t="shared" si="374"/>
        <v>61714</v>
      </c>
    </row>
    <row r="19713" spans="1:1" x14ac:dyDescent="0.35">
      <c r="A19713" s="2">
        <f t="shared" si="374"/>
        <v>61715</v>
      </c>
    </row>
    <row r="19714" spans="1:1" x14ac:dyDescent="0.35">
      <c r="A19714" s="2">
        <f t="shared" si="374"/>
        <v>61716</v>
      </c>
    </row>
    <row r="19715" spans="1:1" x14ac:dyDescent="0.35">
      <c r="A19715" s="2">
        <f t="shared" si="374"/>
        <v>61717</v>
      </c>
    </row>
    <row r="19716" spans="1:1" x14ac:dyDescent="0.35">
      <c r="A19716" s="2">
        <f t="shared" si="374"/>
        <v>61718</v>
      </c>
    </row>
    <row r="19717" spans="1:1" x14ac:dyDescent="0.35">
      <c r="A19717" s="2">
        <f t="shared" si="374"/>
        <v>61719</v>
      </c>
    </row>
    <row r="19718" spans="1:1" x14ac:dyDescent="0.35">
      <c r="A19718" s="2">
        <f t="shared" si="374"/>
        <v>61720</v>
      </c>
    </row>
    <row r="19719" spans="1:1" x14ac:dyDescent="0.35">
      <c r="A19719" s="2">
        <f t="shared" si="374"/>
        <v>61721</v>
      </c>
    </row>
    <row r="19720" spans="1:1" x14ac:dyDescent="0.35">
      <c r="A19720" s="2">
        <f t="shared" si="374"/>
        <v>61722</v>
      </c>
    </row>
    <row r="19721" spans="1:1" x14ac:dyDescent="0.35">
      <c r="A19721" s="2">
        <f t="shared" si="374"/>
        <v>61723</v>
      </c>
    </row>
    <row r="19722" spans="1:1" x14ac:dyDescent="0.35">
      <c r="A19722" s="2">
        <f t="shared" si="374"/>
        <v>61724</v>
      </c>
    </row>
    <row r="19723" spans="1:1" x14ac:dyDescent="0.35">
      <c r="A19723" s="2">
        <f t="shared" si="374"/>
        <v>61725</v>
      </c>
    </row>
    <row r="19724" spans="1:1" x14ac:dyDescent="0.35">
      <c r="A19724" s="2">
        <f t="shared" si="374"/>
        <v>61726</v>
      </c>
    </row>
    <row r="19725" spans="1:1" x14ac:dyDescent="0.35">
      <c r="A19725" s="2">
        <f t="shared" si="374"/>
        <v>61727</v>
      </c>
    </row>
    <row r="19726" spans="1:1" x14ac:dyDescent="0.35">
      <c r="A19726" s="2">
        <f t="shared" si="374"/>
        <v>61728</v>
      </c>
    </row>
    <row r="19727" spans="1:1" x14ac:dyDescent="0.35">
      <c r="A19727" s="2">
        <f t="shared" si="374"/>
        <v>61729</v>
      </c>
    </row>
    <row r="19728" spans="1:1" x14ac:dyDescent="0.35">
      <c r="A19728" s="2">
        <f t="shared" si="374"/>
        <v>61730</v>
      </c>
    </row>
    <row r="19729" spans="1:1" x14ac:dyDescent="0.35">
      <c r="A19729" s="2">
        <f t="shared" si="374"/>
        <v>61731</v>
      </c>
    </row>
    <row r="19730" spans="1:1" x14ac:dyDescent="0.35">
      <c r="A19730" s="2">
        <f t="shared" si="374"/>
        <v>61732</v>
      </c>
    </row>
    <row r="19731" spans="1:1" x14ac:dyDescent="0.35">
      <c r="A19731" s="2">
        <f t="shared" si="374"/>
        <v>61733</v>
      </c>
    </row>
    <row r="19732" spans="1:1" x14ac:dyDescent="0.35">
      <c r="A19732" s="2">
        <f t="shared" si="374"/>
        <v>61734</v>
      </c>
    </row>
    <row r="19733" spans="1:1" x14ac:dyDescent="0.35">
      <c r="A19733" s="2">
        <f t="shared" si="374"/>
        <v>61735</v>
      </c>
    </row>
    <row r="19734" spans="1:1" x14ac:dyDescent="0.35">
      <c r="A19734" s="2">
        <f t="shared" si="374"/>
        <v>61736</v>
      </c>
    </row>
    <row r="19735" spans="1:1" x14ac:dyDescent="0.35">
      <c r="A19735" s="2">
        <f t="shared" si="374"/>
        <v>61737</v>
      </c>
    </row>
    <row r="19736" spans="1:1" x14ac:dyDescent="0.35">
      <c r="A19736" s="2">
        <f t="shared" si="374"/>
        <v>61738</v>
      </c>
    </row>
    <row r="19737" spans="1:1" x14ac:dyDescent="0.35">
      <c r="A19737" s="2">
        <f t="shared" si="374"/>
        <v>61739</v>
      </c>
    </row>
    <row r="19738" spans="1:1" x14ac:dyDescent="0.35">
      <c r="A19738" s="2">
        <f t="shared" si="374"/>
        <v>61740</v>
      </c>
    </row>
    <row r="19739" spans="1:1" x14ac:dyDescent="0.35">
      <c r="A19739" s="2">
        <f t="shared" si="374"/>
        <v>61741</v>
      </c>
    </row>
    <row r="19740" spans="1:1" x14ac:dyDescent="0.35">
      <c r="A19740" s="2">
        <f t="shared" si="374"/>
        <v>61742</v>
      </c>
    </row>
    <row r="19741" spans="1:1" x14ac:dyDescent="0.35">
      <c r="A19741" s="2">
        <f t="shared" si="374"/>
        <v>61743</v>
      </c>
    </row>
    <row r="19742" spans="1:1" x14ac:dyDescent="0.35">
      <c r="A19742" s="2">
        <f t="shared" si="374"/>
        <v>61744</v>
      </c>
    </row>
    <row r="19743" spans="1:1" x14ac:dyDescent="0.35">
      <c r="A19743" s="2">
        <f t="shared" si="374"/>
        <v>61745</v>
      </c>
    </row>
    <row r="19744" spans="1:1" x14ac:dyDescent="0.35">
      <c r="A19744" s="2">
        <f t="shared" si="374"/>
        <v>61746</v>
      </c>
    </row>
    <row r="19745" spans="1:1" x14ac:dyDescent="0.35">
      <c r="A19745" s="2">
        <f t="shared" si="374"/>
        <v>61747</v>
      </c>
    </row>
    <row r="19746" spans="1:1" x14ac:dyDescent="0.35">
      <c r="A19746" s="2">
        <f t="shared" si="374"/>
        <v>61748</v>
      </c>
    </row>
    <row r="19747" spans="1:1" x14ac:dyDescent="0.35">
      <c r="A19747" s="2">
        <f t="shared" si="374"/>
        <v>61749</v>
      </c>
    </row>
    <row r="19748" spans="1:1" x14ac:dyDescent="0.35">
      <c r="A19748" s="2">
        <f t="shared" si="374"/>
        <v>61750</v>
      </c>
    </row>
    <row r="19749" spans="1:1" x14ac:dyDescent="0.35">
      <c r="A19749" s="2">
        <f t="shared" si="374"/>
        <v>61751</v>
      </c>
    </row>
    <row r="19750" spans="1:1" x14ac:dyDescent="0.35">
      <c r="A19750" s="2">
        <f t="shared" si="374"/>
        <v>61752</v>
      </c>
    </row>
    <row r="19751" spans="1:1" x14ac:dyDescent="0.35">
      <c r="A19751" s="2">
        <f t="shared" si="374"/>
        <v>61753</v>
      </c>
    </row>
    <row r="19752" spans="1:1" x14ac:dyDescent="0.35">
      <c r="A19752" s="2">
        <f t="shared" si="374"/>
        <v>61754</v>
      </c>
    </row>
    <row r="19753" spans="1:1" x14ac:dyDescent="0.35">
      <c r="A19753" s="2">
        <f t="shared" si="374"/>
        <v>61755</v>
      </c>
    </row>
    <row r="19754" spans="1:1" x14ac:dyDescent="0.35">
      <c r="A19754" s="2">
        <f t="shared" ref="A19754:A19817" si="375">A19753+1</f>
        <v>61756</v>
      </c>
    </row>
    <row r="19755" spans="1:1" x14ac:dyDescent="0.35">
      <c r="A19755" s="2">
        <f t="shared" si="375"/>
        <v>61757</v>
      </c>
    </row>
    <row r="19756" spans="1:1" x14ac:dyDescent="0.35">
      <c r="A19756" s="2">
        <f t="shared" si="375"/>
        <v>61758</v>
      </c>
    </row>
    <row r="19757" spans="1:1" x14ac:dyDescent="0.35">
      <c r="A19757" s="2">
        <f t="shared" si="375"/>
        <v>61759</v>
      </c>
    </row>
    <row r="19758" spans="1:1" x14ac:dyDescent="0.35">
      <c r="A19758" s="2">
        <f t="shared" si="375"/>
        <v>61760</v>
      </c>
    </row>
    <row r="19759" spans="1:1" x14ac:dyDescent="0.35">
      <c r="A19759" s="2">
        <f t="shared" si="375"/>
        <v>61761</v>
      </c>
    </row>
    <row r="19760" spans="1:1" x14ac:dyDescent="0.35">
      <c r="A19760" s="2">
        <f t="shared" si="375"/>
        <v>61762</v>
      </c>
    </row>
    <row r="19761" spans="1:1" x14ac:dyDescent="0.35">
      <c r="A19761" s="2">
        <f t="shared" si="375"/>
        <v>61763</v>
      </c>
    </row>
    <row r="19762" spans="1:1" x14ac:dyDescent="0.35">
      <c r="A19762" s="2">
        <f t="shared" si="375"/>
        <v>61764</v>
      </c>
    </row>
    <row r="19763" spans="1:1" x14ac:dyDescent="0.35">
      <c r="A19763" s="2">
        <f t="shared" si="375"/>
        <v>61765</v>
      </c>
    </row>
    <row r="19764" spans="1:1" x14ac:dyDescent="0.35">
      <c r="A19764" s="2">
        <f t="shared" si="375"/>
        <v>61766</v>
      </c>
    </row>
    <row r="19765" spans="1:1" x14ac:dyDescent="0.35">
      <c r="A19765" s="2">
        <f t="shared" si="375"/>
        <v>61767</v>
      </c>
    </row>
    <row r="19766" spans="1:1" x14ac:dyDescent="0.35">
      <c r="A19766" s="2">
        <f t="shared" si="375"/>
        <v>61768</v>
      </c>
    </row>
    <row r="19767" spans="1:1" x14ac:dyDescent="0.35">
      <c r="A19767" s="2">
        <f t="shared" si="375"/>
        <v>61769</v>
      </c>
    </row>
    <row r="19768" spans="1:1" x14ac:dyDescent="0.35">
      <c r="A19768" s="2">
        <f t="shared" si="375"/>
        <v>61770</v>
      </c>
    </row>
    <row r="19769" spans="1:1" x14ac:dyDescent="0.35">
      <c r="A19769" s="2">
        <f t="shared" si="375"/>
        <v>61771</v>
      </c>
    </row>
    <row r="19770" spans="1:1" x14ac:dyDescent="0.35">
      <c r="A19770" s="2">
        <f t="shared" si="375"/>
        <v>61772</v>
      </c>
    </row>
    <row r="19771" spans="1:1" x14ac:dyDescent="0.35">
      <c r="A19771" s="2">
        <f t="shared" si="375"/>
        <v>61773</v>
      </c>
    </row>
    <row r="19772" spans="1:1" x14ac:dyDescent="0.35">
      <c r="A19772" s="2">
        <f t="shared" si="375"/>
        <v>61774</v>
      </c>
    </row>
    <row r="19773" spans="1:1" x14ac:dyDescent="0.35">
      <c r="A19773" s="2">
        <f t="shared" si="375"/>
        <v>61775</v>
      </c>
    </row>
    <row r="19774" spans="1:1" x14ac:dyDescent="0.35">
      <c r="A19774" s="2">
        <f t="shared" si="375"/>
        <v>61776</v>
      </c>
    </row>
    <row r="19775" spans="1:1" x14ac:dyDescent="0.35">
      <c r="A19775" s="2">
        <f t="shared" si="375"/>
        <v>61777</v>
      </c>
    </row>
    <row r="19776" spans="1:1" x14ac:dyDescent="0.35">
      <c r="A19776" s="2">
        <f t="shared" si="375"/>
        <v>61778</v>
      </c>
    </row>
    <row r="19777" spans="1:1" x14ac:dyDescent="0.35">
      <c r="A19777" s="2">
        <f t="shared" si="375"/>
        <v>61779</v>
      </c>
    </row>
    <row r="19778" spans="1:1" x14ac:dyDescent="0.35">
      <c r="A19778" s="2">
        <f t="shared" si="375"/>
        <v>61780</v>
      </c>
    </row>
    <row r="19779" spans="1:1" x14ac:dyDescent="0.35">
      <c r="A19779" s="2">
        <f t="shared" si="375"/>
        <v>61781</v>
      </c>
    </row>
    <row r="19780" spans="1:1" x14ac:dyDescent="0.35">
      <c r="A19780" s="2">
        <f t="shared" si="375"/>
        <v>61782</v>
      </c>
    </row>
    <row r="19781" spans="1:1" x14ac:dyDescent="0.35">
      <c r="A19781" s="2">
        <f t="shared" si="375"/>
        <v>61783</v>
      </c>
    </row>
    <row r="19782" spans="1:1" x14ac:dyDescent="0.35">
      <c r="A19782" s="2">
        <f t="shared" si="375"/>
        <v>61784</v>
      </c>
    </row>
    <row r="19783" spans="1:1" x14ac:dyDescent="0.35">
      <c r="A19783" s="2">
        <f t="shared" si="375"/>
        <v>61785</v>
      </c>
    </row>
    <row r="19784" spans="1:1" x14ac:dyDescent="0.35">
      <c r="A19784" s="2">
        <f t="shared" si="375"/>
        <v>61786</v>
      </c>
    </row>
    <row r="19785" spans="1:1" x14ac:dyDescent="0.35">
      <c r="A19785" s="2">
        <f t="shared" si="375"/>
        <v>61787</v>
      </c>
    </row>
    <row r="19786" spans="1:1" x14ac:dyDescent="0.35">
      <c r="A19786" s="2">
        <f t="shared" si="375"/>
        <v>61788</v>
      </c>
    </row>
    <row r="19787" spans="1:1" x14ac:dyDescent="0.35">
      <c r="A19787" s="2">
        <f t="shared" si="375"/>
        <v>61789</v>
      </c>
    </row>
    <row r="19788" spans="1:1" x14ac:dyDescent="0.35">
      <c r="A19788" s="2">
        <f t="shared" si="375"/>
        <v>61790</v>
      </c>
    </row>
    <row r="19789" spans="1:1" x14ac:dyDescent="0.35">
      <c r="A19789" s="2">
        <f t="shared" si="375"/>
        <v>61791</v>
      </c>
    </row>
    <row r="19790" spans="1:1" x14ac:dyDescent="0.35">
      <c r="A19790" s="2">
        <f t="shared" si="375"/>
        <v>61792</v>
      </c>
    </row>
    <row r="19791" spans="1:1" x14ac:dyDescent="0.35">
      <c r="A19791" s="2">
        <f t="shared" si="375"/>
        <v>61793</v>
      </c>
    </row>
    <row r="19792" spans="1:1" x14ac:dyDescent="0.35">
      <c r="A19792" s="2">
        <f t="shared" si="375"/>
        <v>61794</v>
      </c>
    </row>
    <row r="19793" spans="1:1" x14ac:dyDescent="0.35">
      <c r="A19793" s="2">
        <f t="shared" si="375"/>
        <v>61795</v>
      </c>
    </row>
    <row r="19794" spans="1:1" x14ac:dyDescent="0.35">
      <c r="A19794" s="2">
        <f t="shared" si="375"/>
        <v>61796</v>
      </c>
    </row>
    <row r="19795" spans="1:1" x14ac:dyDescent="0.35">
      <c r="A19795" s="2">
        <f t="shared" si="375"/>
        <v>61797</v>
      </c>
    </row>
    <row r="19796" spans="1:1" x14ac:dyDescent="0.35">
      <c r="A19796" s="2">
        <f t="shared" si="375"/>
        <v>61798</v>
      </c>
    </row>
    <row r="19797" spans="1:1" x14ac:dyDescent="0.35">
      <c r="A19797" s="2">
        <f t="shared" si="375"/>
        <v>61799</v>
      </c>
    </row>
    <row r="19798" spans="1:1" x14ac:dyDescent="0.35">
      <c r="A19798" s="2">
        <f t="shared" si="375"/>
        <v>61800</v>
      </c>
    </row>
    <row r="19799" spans="1:1" x14ac:dyDescent="0.35">
      <c r="A19799" s="2">
        <f t="shared" si="375"/>
        <v>61801</v>
      </c>
    </row>
    <row r="19800" spans="1:1" x14ac:dyDescent="0.35">
      <c r="A19800" s="2">
        <f t="shared" si="375"/>
        <v>61802</v>
      </c>
    </row>
    <row r="19801" spans="1:1" x14ac:dyDescent="0.35">
      <c r="A19801" s="2">
        <f t="shared" si="375"/>
        <v>61803</v>
      </c>
    </row>
    <row r="19802" spans="1:1" x14ac:dyDescent="0.35">
      <c r="A19802" s="2">
        <f t="shared" si="375"/>
        <v>61804</v>
      </c>
    </row>
    <row r="19803" spans="1:1" x14ac:dyDescent="0.35">
      <c r="A19803" s="2">
        <f t="shared" si="375"/>
        <v>61805</v>
      </c>
    </row>
    <row r="19804" spans="1:1" x14ac:dyDescent="0.35">
      <c r="A19804" s="2">
        <f t="shared" si="375"/>
        <v>61806</v>
      </c>
    </row>
    <row r="19805" spans="1:1" x14ac:dyDescent="0.35">
      <c r="A19805" s="2">
        <f t="shared" si="375"/>
        <v>61807</v>
      </c>
    </row>
    <row r="19806" spans="1:1" x14ac:dyDescent="0.35">
      <c r="A19806" s="2">
        <f t="shared" si="375"/>
        <v>61808</v>
      </c>
    </row>
    <row r="19807" spans="1:1" x14ac:dyDescent="0.35">
      <c r="A19807" s="2">
        <f t="shared" si="375"/>
        <v>61809</v>
      </c>
    </row>
    <row r="19808" spans="1:1" x14ac:dyDescent="0.35">
      <c r="A19808" s="2">
        <f t="shared" si="375"/>
        <v>61810</v>
      </c>
    </row>
    <row r="19809" spans="1:1" x14ac:dyDescent="0.35">
      <c r="A19809" s="2">
        <f t="shared" si="375"/>
        <v>61811</v>
      </c>
    </row>
    <row r="19810" spans="1:1" x14ac:dyDescent="0.35">
      <c r="A19810" s="2">
        <f t="shared" si="375"/>
        <v>61812</v>
      </c>
    </row>
    <row r="19811" spans="1:1" x14ac:dyDescent="0.35">
      <c r="A19811" s="2">
        <f t="shared" si="375"/>
        <v>61813</v>
      </c>
    </row>
    <row r="19812" spans="1:1" x14ac:dyDescent="0.35">
      <c r="A19812" s="2">
        <f t="shared" si="375"/>
        <v>61814</v>
      </c>
    </row>
    <row r="19813" spans="1:1" x14ac:dyDescent="0.35">
      <c r="A19813" s="2">
        <f t="shared" si="375"/>
        <v>61815</v>
      </c>
    </row>
    <row r="19814" spans="1:1" x14ac:dyDescent="0.35">
      <c r="A19814" s="2">
        <f t="shared" si="375"/>
        <v>61816</v>
      </c>
    </row>
    <row r="19815" spans="1:1" x14ac:dyDescent="0.35">
      <c r="A19815" s="2">
        <f t="shared" si="375"/>
        <v>61817</v>
      </c>
    </row>
    <row r="19816" spans="1:1" x14ac:dyDescent="0.35">
      <c r="A19816" s="2">
        <f t="shared" si="375"/>
        <v>61818</v>
      </c>
    </row>
    <row r="19817" spans="1:1" x14ac:dyDescent="0.35">
      <c r="A19817" s="2">
        <f t="shared" si="375"/>
        <v>61819</v>
      </c>
    </row>
    <row r="19818" spans="1:1" x14ac:dyDescent="0.35">
      <c r="A19818" s="2">
        <f t="shared" ref="A19818:A19881" si="376">A19817+1</f>
        <v>61820</v>
      </c>
    </row>
    <row r="19819" spans="1:1" x14ac:dyDescent="0.35">
      <c r="A19819" s="2">
        <f t="shared" si="376"/>
        <v>61821</v>
      </c>
    </row>
    <row r="19820" spans="1:1" x14ac:dyDescent="0.35">
      <c r="A19820" s="2">
        <f t="shared" si="376"/>
        <v>61822</v>
      </c>
    </row>
    <row r="19821" spans="1:1" x14ac:dyDescent="0.35">
      <c r="A19821" s="2">
        <f t="shared" si="376"/>
        <v>61823</v>
      </c>
    </row>
    <row r="19822" spans="1:1" x14ac:dyDescent="0.35">
      <c r="A19822" s="2">
        <f t="shared" si="376"/>
        <v>61824</v>
      </c>
    </row>
    <row r="19823" spans="1:1" x14ac:dyDescent="0.35">
      <c r="A19823" s="2">
        <f t="shared" si="376"/>
        <v>61825</v>
      </c>
    </row>
    <row r="19824" spans="1:1" x14ac:dyDescent="0.35">
      <c r="A19824" s="2">
        <f t="shared" si="376"/>
        <v>61826</v>
      </c>
    </row>
    <row r="19825" spans="1:1" x14ac:dyDescent="0.35">
      <c r="A19825" s="2">
        <f t="shared" si="376"/>
        <v>61827</v>
      </c>
    </row>
    <row r="19826" spans="1:1" x14ac:dyDescent="0.35">
      <c r="A19826" s="2">
        <f t="shared" si="376"/>
        <v>61828</v>
      </c>
    </row>
    <row r="19827" spans="1:1" x14ac:dyDescent="0.35">
      <c r="A19827" s="2">
        <f t="shared" si="376"/>
        <v>61829</v>
      </c>
    </row>
    <row r="19828" spans="1:1" x14ac:dyDescent="0.35">
      <c r="A19828" s="2">
        <f t="shared" si="376"/>
        <v>61830</v>
      </c>
    </row>
    <row r="19829" spans="1:1" x14ac:dyDescent="0.35">
      <c r="A19829" s="2">
        <f t="shared" si="376"/>
        <v>61831</v>
      </c>
    </row>
    <row r="19830" spans="1:1" x14ac:dyDescent="0.35">
      <c r="A19830" s="2">
        <f t="shared" si="376"/>
        <v>61832</v>
      </c>
    </row>
    <row r="19831" spans="1:1" x14ac:dyDescent="0.35">
      <c r="A19831" s="2">
        <f t="shared" si="376"/>
        <v>61833</v>
      </c>
    </row>
    <row r="19832" spans="1:1" x14ac:dyDescent="0.35">
      <c r="A19832" s="2">
        <f t="shared" si="376"/>
        <v>61834</v>
      </c>
    </row>
    <row r="19833" spans="1:1" x14ac:dyDescent="0.35">
      <c r="A19833" s="2">
        <f t="shared" si="376"/>
        <v>61835</v>
      </c>
    </row>
    <row r="19834" spans="1:1" x14ac:dyDescent="0.35">
      <c r="A19834" s="2">
        <f t="shared" si="376"/>
        <v>61836</v>
      </c>
    </row>
    <row r="19835" spans="1:1" x14ac:dyDescent="0.35">
      <c r="A19835" s="2">
        <f t="shared" si="376"/>
        <v>61837</v>
      </c>
    </row>
    <row r="19836" spans="1:1" x14ac:dyDescent="0.35">
      <c r="A19836" s="2">
        <f t="shared" si="376"/>
        <v>61838</v>
      </c>
    </row>
    <row r="19837" spans="1:1" x14ac:dyDescent="0.35">
      <c r="A19837" s="2">
        <f t="shared" si="376"/>
        <v>61839</v>
      </c>
    </row>
    <row r="19838" spans="1:1" x14ac:dyDescent="0.35">
      <c r="A19838" s="2">
        <f t="shared" si="376"/>
        <v>61840</v>
      </c>
    </row>
    <row r="19839" spans="1:1" x14ac:dyDescent="0.35">
      <c r="A19839" s="2">
        <f t="shared" si="376"/>
        <v>61841</v>
      </c>
    </row>
    <row r="19840" spans="1:1" x14ac:dyDescent="0.35">
      <c r="A19840" s="2">
        <f t="shared" si="376"/>
        <v>61842</v>
      </c>
    </row>
    <row r="19841" spans="1:1" x14ac:dyDescent="0.35">
      <c r="A19841" s="2">
        <f t="shared" si="376"/>
        <v>61843</v>
      </c>
    </row>
    <row r="19842" spans="1:1" x14ac:dyDescent="0.35">
      <c r="A19842" s="2">
        <f t="shared" si="376"/>
        <v>61844</v>
      </c>
    </row>
    <row r="19843" spans="1:1" x14ac:dyDescent="0.35">
      <c r="A19843" s="2">
        <f t="shared" si="376"/>
        <v>61845</v>
      </c>
    </row>
    <row r="19844" spans="1:1" x14ac:dyDescent="0.35">
      <c r="A19844" s="2">
        <f t="shared" si="376"/>
        <v>61846</v>
      </c>
    </row>
    <row r="19845" spans="1:1" x14ac:dyDescent="0.35">
      <c r="A19845" s="2">
        <f t="shared" si="376"/>
        <v>61847</v>
      </c>
    </row>
    <row r="19846" spans="1:1" x14ac:dyDescent="0.35">
      <c r="A19846" s="2">
        <f t="shared" si="376"/>
        <v>61848</v>
      </c>
    </row>
    <row r="19847" spans="1:1" x14ac:dyDescent="0.35">
      <c r="A19847" s="2">
        <f t="shared" si="376"/>
        <v>61849</v>
      </c>
    </row>
    <row r="19848" spans="1:1" x14ac:dyDescent="0.35">
      <c r="A19848" s="2">
        <f t="shared" si="376"/>
        <v>61850</v>
      </c>
    </row>
    <row r="19849" spans="1:1" x14ac:dyDescent="0.35">
      <c r="A19849" s="2">
        <f t="shared" si="376"/>
        <v>61851</v>
      </c>
    </row>
    <row r="19850" spans="1:1" x14ac:dyDescent="0.35">
      <c r="A19850" s="2">
        <f t="shared" si="376"/>
        <v>61852</v>
      </c>
    </row>
    <row r="19851" spans="1:1" x14ac:dyDescent="0.35">
      <c r="A19851" s="2">
        <f t="shared" si="376"/>
        <v>61853</v>
      </c>
    </row>
    <row r="19852" spans="1:1" x14ac:dyDescent="0.35">
      <c r="A19852" s="2">
        <f t="shared" si="376"/>
        <v>61854</v>
      </c>
    </row>
    <row r="19853" spans="1:1" x14ac:dyDescent="0.35">
      <c r="A19853" s="2">
        <f t="shared" si="376"/>
        <v>61855</v>
      </c>
    </row>
    <row r="19854" spans="1:1" x14ac:dyDescent="0.35">
      <c r="A19854" s="2">
        <f t="shared" si="376"/>
        <v>61856</v>
      </c>
    </row>
    <row r="19855" spans="1:1" x14ac:dyDescent="0.35">
      <c r="A19855" s="2">
        <f t="shared" si="376"/>
        <v>61857</v>
      </c>
    </row>
    <row r="19856" spans="1:1" x14ac:dyDescent="0.35">
      <c r="A19856" s="2">
        <f t="shared" si="376"/>
        <v>61858</v>
      </c>
    </row>
    <row r="19857" spans="1:1" x14ac:dyDescent="0.35">
      <c r="A19857" s="2">
        <f t="shared" si="376"/>
        <v>61859</v>
      </c>
    </row>
    <row r="19858" spans="1:1" x14ac:dyDescent="0.35">
      <c r="A19858" s="2">
        <f t="shared" si="376"/>
        <v>61860</v>
      </c>
    </row>
    <row r="19859" spans="1:1" x14ac:dyDescent="0.35">
      <c r="A19859" s="2">
        <f t="shared" si="376"/>
        <v>61861</v>
      </c>
    </row>
    <row r="19860" spans="1:1" x14ac:dyDescent="0.35">
      <c r="A19860" s="2">
        <f t="shared" si="376"/>
        <v>61862</v>
      </c>
    </row>
    <row r="19861" spans="1:1" x14ac:dyDescent="0.35">
      <c r="A19861" s="2">
        <f t="shared" si="376"/>
        <v>61863</v>
      </c>
    </row>
    <row r="19862" spans="1:1" x14ac:dyDescent="0.35">
      <c r="A19862" s="2">
        <f t="shared" si="376"/>
        <v>61864</v>
      </c>
    </row>
    <row r="19863" spans="1:1" x14ac:dyDescent="0.35">
      <c r="A19863" s="2">
        <f t="shared" si="376"/>
        <v>61865</v>
      </c>
    </row>
    <row r="19864" spans="1:1" x14ac:dyDescent="0.35">
      <c r="A19864" s="2">
        <f t="shared" si="376"/>
        <v>61866</v>
      </c>
    </row>
    <row r="19865" spans="1:1" x14ac:dyDescent="0.35">
      <c r="A19865" s="2">
        <f t="shared" si="376"/>
        <v>61867</v>
      </c>
    </row>
    <row r="19866" spans="1:1" x14ac:dyDescent="0.35">
      <c r="A19866" s="2">
        <f t="shared" si="376"/>
        <v>61868</v>
      </c>
    </row>
    <row r="19867" spans="1:1" x14ac:dyDescent="0.35">
      <c r="A19867" s="2">
        <f t="shared" si="376"/>
        <v>61869</v>
      </c>
    </row>
    <row r="19868" spans="1:1" x14ac:dyDescent="0.35">
      <c r="A19868" s="2">
        <f t="shared" si="376"/>
        <v>61870</v>
      </c>
    </row>
    <row r="19869" spans="1:1" x14ac:dyDescent="0.35">
      <c r="A19869" s="2">
        <f t="shared" si="376"/>
        <v>61871</v>
      </c>
    </row>
    <row r="19870" spans="1:1" x14ac:dyDescent="0.35">
      <c r="A19870" s="2">
        <f t="shared" si="376"/>
        <v>61872</v>
      </c>
    </row>
    <row r="19871" spans="1:1" x14ac:dyDescent="0.35">
      <c r="A19871" s="2">
        <f t="shared" si="376"/>
        <v>61873</v>
      </c>
    </row>
    <row r="19872" spans="1:1" x14ac:dyDescent="0.35">
      <c r="A19872" s="2">
        <f t="shared" si="376"/>
        <v>61874</v>
      </c>
    </row>
    <row r="19873" spans="1:1" x14ac:dyDescent="0.35">
      <c r="A19873" s="2">
        <f t="shared" si="376"/>
        <v>61875</v>
      </c>
    </row>
    <row r="19874" spans="1:1" x14ac:dyDescent="0.35">
      <c r="A19874" s="2">
        <f t="shared" si="376"/>
        <v>61876</v>
      </c>
    </row>
    <row r="19875" spans="1:1" x14ac:dyDescent="0.35">
      <c r="A19875" s="2">
        <f t="shared" si="376"/>
        <v>61877</v>
      </c>
    </row>
    <row r="19876" spans="1:1" x14ac:dyDescent="0.35">
      <c r="A19876" s="2">
        <f t="shared" si="376"/>
        <v>61878</v>
      </c>
    </row>
    <row r="19877" spans="1:1" x14ac:dyDescent="0.35">
      <c r="A19877" s="2">
        <f t="shared" si="376"/>
        <v>61879</v>
      </c>
    </row>
    <row r="19878" spans="1:1" x14ac:dyDescent="0.35">
      <c r="A19878" s="2">
        <f t="shared" si="376"/>
        <v>61880</v>
      </c>
    </row>
    <row r="19879" spans="1:1" x14ac:dyDescent="0.35">
      <c r="A19879" s="2">
        <f t="shared" si="376"/>
        <v>61881</v>
      </c>
    </row>
    <row r="19880" spans="1:1" x14ac:dyDescent="0.35">
      <c r="A19880" s="2">
        <f t="shared" si="376"/>
        <v>61882</v>
      </c>
    </row>
    <row r="19881" spans="1:1" x14ac:dyDescent="0.35">
      <c r="A19881" s="2">
        <f t="shared" si="376"/>
        <v>61883</v>
      </c>
    </row>
    <row r="19882" spans="1:1" x14ac:dyDescent="0.35">
      <c r="A19882" s="2">
        <f t="shared" ref="A19882:A19945" si="377">A19881+1</f>
        <v>61884</v>
      </c>
    </row>
    <row r="19883" spans="1:1" x14ac:dyDescent="0.35">
      <c r="A19883" s="2">
        <f t="shared" si="377"/>
        <v>61885</v>
      </c>
    </row>
    <row r="19884" spans="1:1" x14ac:dyDescent="0.35">
      <c r="A19884" s="2">
        <f t="shared" si="377"/>
        <v>61886</v>
      </c>
    </row>
    <row r="19885" spans="1:1" x14ac:dyDescent="0.35">
      <c r="A19885" s="2">
        <f t="shared" si="377"/>
        <v>61887</v>
      </c>
    </row>
    <row r="19886" spans="1:1" x14ac:dyDescent="0.35">
      <c r="A19886" s="2">
        <f t="shared" si="377"/>
        <v>61888</v>
      </c>
    </row>
    <row r="19887" spans="1:1" x14ac:dyDescent="0.35">
      <c r="A19887" s="2">
        <f t="shared" si="377"/>
        <v>61889</v>
      </c>
    </row>
    <row r="19888" spans="1:1" x14ac:dyDescent="0.35">
      <c r="A19888" s="2">
        <f t="shared" si="377"/>
        <v>61890</v>
      </c>
    </row>
    <row r="19889" spans="1:1" x14ac:dyDescent="0.35">
      <c r="A19889" s="2">
        <f t="shared" si="377"/>
        <v>61891</v>
      </c>
    </row>
    <row r="19890" spans="1:1" x14ac:dyDescent="0.35">
      <c r="A19890" s="2">
        <f t="shared" si="377"/>
        <v>61892</v>
      </c>
    </row>
    <row r="19891" spans="1:1" x14ac:dyDescent="0.35">
      <c r="A19891" s="2">
        <f t="shared" si="377"/>
        <v>61893</v>
      </c>
    </row>
    <row r="19892" spans="1:1" x14ac:dyDescent="0.35">
      <c r="A19892" s="2">
        <f t="shared" si="377"/>
        <v>61894</v>
      </c>
    </row>
    <row r="19893" spans="1:1" x14ac:dyDescent="0.35">
      <c r="A19893" s="2">
        <f t="shared" si="377"/>
        <v>61895</v>
      </c>
    </row>
    <row r="19894" spans="1:1" x14ac:dyDescent="0.35">
      <c r="A19894" s="2">
        <f t="shared" si="377"/>
        <v>61896</v>
      </c>
    </row>
    <row r="19895" spans="1:1" x14ac:dyDescent="0.35">
      <c r="A19895" s="2">
        <f t="shared" si="377"/>
        <v>61897</v>
      </c>
    </row>
    <row r="19896" spans="1:1" x14ac:dyDescent="0.35">
      <c r="A19896" s="2">
        <f t="shared" si="377"/>
        <v>61898</v>
      </c>
    </row>
    <row r="19897" spans="1:1" x14ac:dyDescent="0.35">
      <c r="A19897" s="2">
        <f t="shared" si="377"/>
        <v>61899</v>
      </c>
    </row>
    <row r="19898" spans="1:1" x14ac:dyDescent="0.35">
      <c r="A19898" s="2">
        <f t="shared" si="377"/>
        <v>61900</v>
      </c>
    </row>
    <row r="19899" spans="1:1" x14ac:dyDescent="0.35">
      <c r="A19899" s="2">
        <f t="shared" si="377"/>
        <v>61901</v>
      </c>
    </row>
    <row r="19900" spans="1:1" x14ac:dyDescent="0.35">
      <c r="A19900" s="2">
        <f t="shared" si="377"/>
        <v>61902</v>
      </c>
    </row>
    <row r="19901" spans="1:1" x14ac:dyDescent="0.35">
      <c r="A19901" s="2">
        <f t="shared" si="377"/>
        <v>61903</v>
      </c>
    </row>
    <row r="19902" spans="1:1" x14ac:dyDescent="0.35">
      <c r="A19902" s="2">
        <f t="shared" si="377"/>
        <v>61904</v>
      </c>
    </row>
    <row r="19903" spans="1:1" x14ac:dyDescent="0.35">
      <c r="A19903" s="2">
        <f t="shared" si="377"/>
        <v>61905</v>
      </c>
    </row>
    <row r="19904" spans="1:1" x14ac:dyDescent="0.35">
      <c r="A19904" s="2">
        <f t="shared" si="377"/>
        <v>61906</v>
      </c>
    </row>
    <row r="19905" spans="1:1" x14ac:dyDescent="0.35">
      <c r="A19905" s="2">
        <f t="shared" si="377"/>
        <v>61907</v>
      </c>
    </row>
    <row r="19906" spans="1:1" x14ac:dyDescent="0.35">
      <c r="A19906" s="2">
        <f t="shared" si="377"/>
        <v>61908</v>
      </c>
    </row>
    <row r="19907" spans="1:1" x14ac:dyDescent="0.35">
      <c r="A19907" s="2">
        <f t="shared" si="377"/>
        <v>61909</v>
      </c>
    </row>
    <row r="19908" spans="1:1" x14ac:dyDescent="0.35">
      <c r="A19908" s="2">
        <f t="shared" si="377"/>
        <v>61910</v>
      </c>
    </row>
    <row r="19909" spans="1:1" x14ac:dyDescent="0.35">
      <c r="A19909" s="2">
        <f t="shared" si="377"/>
        <v>61911</v>
      </c>
    </row>
    <row r="19910" spans="1:1" x14ac:dyDescent="0.35">
      <c r="A19910" s="2">
        <f t="shared" si="377"/>
        <v>61912</v>
      </c>
    </row>
    <row r="19911" spans="1:1" x14ac:dyDescent="0.35">
      <c r="A19911" s="2">
        <f t="shared" si="377"/>
        <v>61913</v>
      </c>
    </row>
    <row r="19912" spans="1:1" x14ac:dyDescent="0.35">
      <c r="A19912" s="2">
        <f t="shared" si="377"/>
        <v>61914</v>
      </c>
    </row>
    <row r="19913" spans="1:1" x14ac:dyDescent="0.35">
      <c r="A19913" s="2">
        <f t="shared" si="377"/>
        <v>61915</v>
      </c>
    </row>
    <row r="19914" spans="1:1" x14ac:dyDescent="0.35">
      <c r="A19914" s="2">
        <f t="shared" si="377"/>
        <v>61916</v>
      </c>
    </row>
    <row r="19915" spans="1:1" x14ac:dyDescent="0.35">
      <c r="A19915" s="2">
        <f t="shared" si="377"/>
        <v>61917</v>
      </c>
    </row>
    <row r="19916" spans="1:1" x14ac:dyDescent="0.35">
      <c r="A19916" s="2">
        <f t="shared" si="377"/>
        <v>61918</v>
      </c>
    </row>
    <row r="19917" spans="1:1" x14ac:dyDescent="0.35">
      <c r="A19917" s="2">
        <f t="shared" si="377"/>
        <v>61919</v>
      </c>
    </row>
    <row r="19918" spans="1:1" x14ac:dyDescent="0.35">
      <c r="A19918" s="2">
        <f t="shared" si="377"/>
        <v>61920</v>
      </c>
    </row>
    <row r="19919" spans="1:1" x14ac:dyDescent="0.35">
      <c r="A19919" s="2">
        <f t="shared" si="377"/>
        <v>61921</v>
      </c>
    </row>
    <row r="19920" spans="1:1" x14ac:dyDescent="0.35">
      <c r="A19920" s="2">
        <f t="shared" si="377"/>
        <v>61922</v>
      </c>
    </row>
    <row r="19921" spans="1:1" x14ac:dyDescent="0.35">
      <c r="A19921" s="2">
        <f t="shared" si="377"/>
        <v>61923</v>
      </c>
    </row>
    <row r="19922" spans="1:1" x14ac:dyDescent="0.35">
      <c r="A19922" s="2">
        <f t="shared" si="377"/>
        <v>61924</v>
      </c>
    </row>
    <row r="19923" spans="1:1" x14ac:dyDescent="0.35">
      <c r="A19923" s="2">
        <f t="shared" si="377"/>
        <v>61925</v>
      </c>
    </row>
    <row r="19924" spans="1:1" x14ac:dyDescent="0.35">
      <c r="A19924" s="2">
        <f t="shared" si="377"/>
        <v>61926</v>
      </c>
    </row>
    <row r="19925" spans="1:1" x14ac:dyDescent="0.35">
      <c r="A19925" s="2">
        <f t="shared" si="377"/>
        <v>61927</v>
      </c>
    </row>
    <row r="19926" spans="1:1" x14ac:dyDescent="0.35">
      <c r="A19926" s="2">
        <f t="shared" si="377"/>
        <v>61928</v>
      </c>
    </row>
    <row r="19927" spans="1:1" x14ac:dyDescent="0.35">
      <c r="A19927" s="2">
        <f t="shared" si="377"/>
        <v>61929</v>
      </c>
    </row>
    <row r="19928" spans="1:1" x14ac:dyDescent="0.35">
      <c r="A19928" s="2">
        <f t="shared" si="377"/>
        <v>61930</v>
      </c>
    </row>
    <row r="19929" spans="1:1" x14ac:dyDescent="0.35">
      <c r="A19929" s="2">
        <f t="shared" si="377"/>
        <v>61931</v>
      </c>
    </row>
    <row r="19930" spans="1:1" x14ac:dyDescent="0.35">
      <c r="A19930" s="2">
        <f t="shared" si="377"/>
        <v>61932</v>
      </c>
    </row>
    <row r="19931" spans="1:1" x14ac:dyDescent="0.35">
      <c r="A19931" s="2">
        <f t="shared" si="377"/>
        <v>61933</v>
      </c>
    </row>
    <row r="19932" spans="1:1" x14ac:dyDescent="0.35">
      <c r="A19932" s="2">
        <f t="shared" si="377"/>
        <v>61934</v>
      </c>
    </row>
    <row r="19933" spans="1:1" x14ac:dyDescent="0.35">
      <c r="A19933" s="2">
        <f t="shared" si="377"/>
        <v>61935</v>
      </c>
    </row>
    <row r="19934" spans="1:1" x14ac:dyDescent="0.35">
      <c r="A19934" s="2">
        <f t="shared" si="377"/>
        <v>61936</v>
      </c>
    </row>
    <row r="19935" spans="1:1" x14ac:dyDescent="0.35">
      <c r="A19935" s="2">
        <f t="shared" si="377"/>
        <v>61937</v>
      </c>
    </row>
    <row r="19936" spans="1:1" x14ac:dyDescent="0.35">
      <c r="A19936" s="2">
        <f t="shared" si="377"/>
        <v>61938</v>
      </c>
    </row>
    <row r="19937" spans="1:1" x14ac:dyDescent="0.35">
      <c r="A19937" s="2">
        <f t="shared" si="377"/>
        <v>61939</v>
      </c>
    </row>
    <row r="19938" spans="1:1" x14ac:dyDescent="0.35">
      <c r="A19938" s="2">
        <f t="shared" si="377"/>
        <v>61940</v>
      </c>
    </row>
    <row r="19939" spans="1:1" x14ac:dyDescent="0.35">
      <c r="A19939" s="2">
        <f t="shared" si="377"/>
        <v>61941</v>
      </c>
    </row>
    <row r="19940" spans="1:1" x14ac:dyDescent="0.35">
      <c r="A19940" s="2">
        <f t="shared" si="377"/>
        <v>61942</v>
      </c>
    </row>
    <row r="19941" spans="1:1" x14ac:dyDescent="0.35">
      <c r="A19941" s="2">
        <f t="shared" si="377"/>
        <v>61943</v>
      </c>
    </row>
    <row r="19942" spans="1:1" x14ac:dyDescent="0.35">
      <c r="A19942" s="2">
        <f t="shared" si="377"/>
        <v>61944</v>
      </c>
    </row>
    <row r="19943" spans="1:1" x14ac:dyDescent="0.35">
      <c r="A19943" s="2">
        <f t="shared" si="377"/>
        <v>61945</v>
      </c>
    </row>
    <row r="19944" spans="1:1" x14ac:dyDescent="0.35">
      <c r="A19944" s="2">
        <f t="shared" si="377"/>
        <v>61946</v>
      </c>
    </row>
    <row r="19945" spans="1:1" x14ac:dyDescent="0.35">
      <c r="A19945" s="2">
        <f t="shared" si="377"/>
        <v>61947</v>
      </c>
    </row>
    <row r="19946" spans="1:1" x14ac:dyDescent="0.35">
      <c r="A19946" s="2">
        <f t="shared" ref="A19946:A20009" si="378">A19945+1</f>
        <v>61948</v>
      </c>
    </row>
    <row r="19947" spans="1:1" x14ac:dyDescent="0.35">
      <c r="A19947" s="2">
        <f t="shared" si="378"/>
        <v>61949</v>
      </c>
    </row>
    <row r="19948" spans="1:1" x14ac:dyDescent="0.35">
      <c r="A19948" s="2">
        <f t="shared" si="378"/>
        <v>61950</v>
      </c>
    </row>
    <row r="19949" spans="1:1" x14ac:dyDescent="0.35">
      <c r="A19949" s="2">
        <f t="shared" si="378"/>
        <v>61951</v>
      </c>
    </row>
    <row r="19950" spans="1:1" x14ac:dyDescent="0.35">
      <c r="A19950" s="2">
        <f t="shared" si="378"/>
        <v>61952</v>
      </c>
    </row>
    <row r="19951" spans="1:1" x14ac:dyDescent="0.35">
      <c r="A19951" s="2">
        <f t="shared" si="378"/>
        <v>61953</v>
      </c>
    </row>
    <row r="19952" spans="1:1" x14ac:dyDescent="0.35">
      <c r="A19952" s="2">
        <f t="shared" si="378"/>
        <v>61954</v>
      </c>
    </row>
    <row r="19953" spans="1:1" x14ac:dyDescent="0.35">
      <c r="A19953" s="2">
        <f t="shared" si="378"/>
        <v>61955</v>
      </c>
    </row>
    <row r="19954" spans="1:1" x14ac:dyDescent="0.35">
      <c r="A19954" s="2">
        <f t="shared" si="378"/>
        <v>61956</v>
      </c>
    </row>
    <row r="19955" spans="1:1" x14ac:dyDescent="0.35">
      <c r="A19955" s="2">
        <f t="shared" si="378"/>
        <v>61957</v>
      </c>
    </row>
    <row r="19956" spans="1:1" x14ac:dyDescent="0.35">
      <c r="A19956" s="2">
        <f t="shared" si="378"/>
        <v>61958</v>
      </c>
    </row>
    <row r="19957" spans="1:1" x14ac:dyDescent="0.35">
      <c r="A19957" s="2">
        <f t="shared" si="378"/>
        <v>61959</v>
      </c>
    </row>
    <row r="19958" spans="1:1" x14ac:dyDescent="0.35">
      <c r="A19958" s="2">
        <f t="shared" si="378"/>
        <v>61960</v>
      </c>
    </row>
    <row r="19959" spans="1:1" x14ac:dyDescent="0.35">
      <c r="A19959" s="2">
        <f t="shared" si="378"/>
        <v>61961</v>
      </c>
    </row>
    <row r="19960" spans="1:1" x14ac:dyDescent="0.35">
      <c r="A19960" s="2">
        <f t="shared" si="378"/>
        <v>61962</v>
      </c>
    </row>
    <row r="19961" spans="1:1" x14ac:dyDescent="0.35">
      <c r="A19961" s="2">
        <f t="shared" si="378"/>
        <v>61963</v>
      </c>
    </row>
    <row r="19962" spans="1:1" x14ac:dyDescent="0.35">
      <c r="A19962" s="2">
        <f t="shared" si="378"/>
        <v>61964</v>
      </c>
    </row>
    <row r="19963" spans="1:1" x14ac:dyDescent="0.35">
      <c r="A19963" s="2">
        <f t="shared" si="378"/>
        <v>61965</v>
      </c>
    </row>
    <row r="19964" spans="1:1" x14ac:dyDescent="0.35">
      <c r="A19964" s="2">
        <f t="shared" si="378"/>
        <v>61966</v>
      </c>
    </row>
    <row r="19965" spans="1:1" x14ac:dyDescent="0.35">
      <c r="A19965" s="2">
        <f t="shared" si="378"/>
        <v>61967</v>
      </c>
    </row>
    <row r="19966" spans="1:1" x14ac:dyDescent="0.35">
      <c r="A19966" s="2">
        <f t="shared" si="378"/>
        <v>61968</v>
      </c>
    </row>
    <row r="19967" spans="1:1" x14ac:dyDescent="0.35">
      <c r="A19967" s="2">
        <f t="shared" si="378"/>
        <v>61969</v>
      </c>
    </row>
    <row r="19968" spans="1:1" x14ac:dyDescent="0.35">
      <c r="A19968" s="2">
        <f t="shared" si="378"/>
        <v>61970</v>
      </c>
    </row>
    <row r="19969" spans="1:1" x14ac:dyDescent="0.35">
      <c r="A19969" s="2">
        <f t="shared" si="378"/>
        <v>61971</v>
      </c>
    </row>
    <row r="19970" spans="1:1" x14ac:dyDescent="0.35">
      <c r="A19970" s="2">
        <f t="shared" si="378"/>
        <v>61972</v>
      </c>
    </row>
    <row r="19971" spans="1:1" x14ac:dyDescent="0.35">
      <c r="A19971" s="2">
        <f t="shared" si="378"/>
        <v>61973</v>
      </c>
    </row>
    <row r="19972" spans="1:1" x14ac:dyDescent="0.35">
      <c r="A19972" s="2">
        <f t="shared" si="378"/>
        <v>61974</v>
      </c>
    </row>
    <row r="19973" spans="1:1" x14ac:dyDescent="0.35">
      <c r="A19973" s="2">
        <f t="shared" si="378"/>
        <v>61975</v>
      </c>
    </row>
    <row r="19974" spans="1:1" x14ac:dyDescent="0.35">
      <c r="A19974" s="2">
        <f t="shared" si="378"/>
        <v>61976</v>
      </c>
    </row>
    <row r="19975" spans="1:1" x14ac:dyDescent="0.35">
      <c r="A19975" s="2">
        <f t="shared" si="378"/>
        <v>61977</v>
      </c>
    </row>
    <row r="19976" spans="1:1" x14ac:dyDescent="0.35">
      <c r="A19976" s="2">
        <f t="shared" si="378"/>
        <v>61978</v>
      </c>
    </row>
    <row r="19977" spans="1:1" x14ac:dyDescent="0.35">
      <c r="A19977" s="2">
        <f t="shared" si="378"/>
        <v>61979</v>
      </c>
    </row>
    <row r="19978" spans="1:1" x14ac:dyDescent="0.35">
      <c r="A19978" s="2">
        <f t="shared" si="378"/>
        <v>61980</v>
      </c>
    </row>
    <row r="19979" spans="1:1" x14ac:dyDescent="0.35">
      <c r="A19979" s="2">
        <f t="shared" si="378"/>
        <v>61981</v>
      </c>
    </row>
    <row r="19980" spans="1:1" x14ac:dyDescent="0.35">
      <c r="A19980" s="2">
        <f t="shared" si="378"/>
        <v>61982</v>
      </c>
    </row>
    <row r="19981" spans="1:1" x14ac:dyDescent="0.35">
      <c r="A19981" s="2">
        <f t="shared" si="378"/>
        <v>61983</v>
      </c>
    </row>
    <row r="19982" spans="1:1" x14ac:dyDescent="0.35">
      <c r="A19982" s="2">
        <f t="shared" si="378"/>
        <v>61984</v>
      </c>
    </row>
    <row r="19983" spans="1:1" x14ac:dyDescent="0.35">
      <c r="A19983" s="2">
        <f t="shared" si="378"/>
        <v>61985</v>
      </c>
    </row>
    <row r="19984" spans="1:1" x14ac:dyDescent="0.35">
      <c r="A19984" s="2">
        <f t="shared" si="378"/>
        <v>61986</v>
      </c>
    </row>
    <row r="19985" spans="1:1" x14ac:dyDescent="0.35">
      <c r="A19985" s="2">
        <f t="shared" si="378"/>
        <v>61987</v>
      </c>
    </row>
    <row r="19986" spans="1:1" x14ac:dyDescent="0.35">
      <c r="A19986" s="2">
        <f t="shared" si="378"/>
        <v>61988</v>
      </c>
    </row>
    <row r="19987" spans="1:1" x14ac:dyDescent="0.35">
      <c r="A19987" s="2">
        <f t="shared" si="378"/>
        <v>61989</v>
      </c>
    </row>
    <row r="19988" spans="1:1" x14ac:dyDescent="0.35">
      <c r="A19988" s="2">
        <f t="shared" si="378"/>
        <v>61990</v>
      </c>
    </row>
    <row r="19989" spans="1:1" x14ac:dyDescent="0.35">
      <c r="A19989" s="2">
        <f t="shared" si="378"/>
        <v>61991</v>
      </c>
    </row>
    <row r="19990" spans="1:1" x14ac:dyDescent="0.35">
      <c r="A19990" s="2">
        <f t="shared" si="378"/>
        <v>61992</v>
      </c>
    </row>
    <row r="19991" spans="1:1" x14ac:dyDescent="0.35">
      <c r="A19991" s="2">
        <f t="shared" si="378"/>
        <v>61993</v>
      </c>
    </row>
    <row r="19992" spans="1:1" x14ac:dyDescent="0.35">
      <c r="A19992" s="2">
        <f t="shared" si="378"/>
        <v>61994</v>
      </c>
    </row>
    <row r="19993" spans="1:1" x14ac:dyDescent="0.35">
      <c r="A19993" s="2">
        <f t="shared" si="378"/>
        <v>61995</v>
      </c>
    </row>
    <row r="19994" spans="1:1" x14ac:dyDescent="0.35">
      <c r="A19994" s="2">
        <f t="shared" si="378"/>
        <v>61996</v>
      </c>
    </row>
    <row r="19995" spans="1:1" x14ac:dyDescent="0.35">
      <c r="A19995" s="2">
        <f t="shared" si="378"/>
        <v>61997</v>
      </c>
    </row>
    <row r="19996" spans="1:1" x14ac:dyDescent="0.35">
      <c r="A19996" s="2">
        <f t="shared" si="378"/>
        <v>61998</v>
      </c>
    </row>
    <row r="19997" spans="1:1" x14ac:dyDescent="0.35">
      <c r="A19997" s="2">
        <f t="shared" si="378"/>
        <v>61999</v>
      </c>
    </row>
    <row r="19998" spans="1:1" x14ac:dyDescent="0.35">
      <c r="A19998" s="2">
        <f t="shared" si="378"/>
        <v>62000</v>
      </c>
    </row>
    <row r="19999" spans="1:1" x14ac:dyDescent="0.35">
      <c r="A19999" s="2">
        <f t="shared" si="378"/>
        <v>62001</v>
      </c>
    </row>
    <row r="20000" spans="1:1" x14ac:dyDescent="0.35">
      <c r="A20000" s="2">
        <f t="shared" si="378"/>
        <v>62002</v>
      </c>
    </row>
    <row r="20001" spans="1:1" x14ac:dyDescent="0.35">
      <c r="A20001" s="2">
        <f t="shared" si="378"/>
        <v>62003</v>
      </c>
    </row>
    <row r="20002" spans="1:1" x14ac:dyDescent="0.35">
      <c r="A20002" s="2">
        <f t="shared" si="378"/>
        <v>62004</v>
      </c>
    </row>
    <row r="20003" spans="1:1" x14ac:dyDescent="0.35">
      <c r="A20003" s="2">
        <f t="shared" si="378"/>
        <v>62005</v>
      </c>
    </row>
    <row r="20004" spans="1:1" x14ac:dyDescent="0.35">
      <c r="A20004" s="2">
        <f t="shared" si="378"/>
        <v>62006</v>
      </c>
    </row>
    <row r="20005" spans="1:1" x14ac:dyDescent="0.35">
      <c r="A20005" s="2">
        <f t="shared" si="378"/>
        <v>62007</v>
      </c>
    </row>
    <row r="20006" spans="1:1" x14ac:dyDescent="0.35">
      <c r="A20006" s="2">
        <f t="shared" si="378"/>
        <v>62008</v>
      </c>
    </row>
    <row r="20007" spans="1:1" x14ac:dyDescent="0.35">
      <c r="A20007" s="2">
        <f t="shared" si="378"/>
        <v>62009</v>
      </c>
    </row>
    <row r="20008" spans="1:1" x14ac:dyDescent="0.35">
      <c r="A20008" s="2">
        <f t="shared" si="378"/>
        <v>62010</v>
      </c>
    </row>
    <row r="20009" spans="1:1" x14ac:dyDescent="0.35">
      <c r="A20009" s="2">
        <f t="shared" si="378"/>
        <v>62011</v>
      </c>
    </row>
    <row r="20010" spans="1:1" x14ac:dyDescent="0.35">
      <c r="A20010" s="2">
        <f t="shared" ref="A20010:A20073" si="379">A20009+1</f>
        <v>62012</v>
      </c>
    </row>
    <row r="20011" spans="1:1" x14ac:dyDescent="0.35">
      <c r="A20011" s="2">
        <f t="shared" si="379"/>
        <v>62013</v>
      </c>
    </row>
    <row r="20012" spans="1:1" x14ac:dyDescent="0.35">
      <c r="A20012" s="2">
        <f t="shared" si="379"/>
        <v>62014</v>
      </c>
    </row>
    <row r="20013" spans="1:1" x14ac:dyDescent="0.35">
      <c r="A20013" s="2">
        <f t="shared" si="379"/>
        <v>62015</v>
      </c>
    </row>
    <row r="20014" spans="1:1" x14ac:dyDescent="0.35">
      <c r="A20014" s="2">
        <f t="shared" si="379"/>
        <v>62016</v>
      </c>
    </row>
    <row r="20015" spans="1:1" x14ac:dyDescent="0.35">
      <c r="A20015" s="2">
        <f t="shared" si="379"/>
        <v>62017</v>
      </c>
    </row>
    <row r="20016" spans="1:1" x14ac:dyDescent="0.35">
      <c r="A20016" s="2">
        <f t="shared" si="379"/>
        <v>62018</v>
      </c>
    </row>
    <row r="20017" spans="1:1" x14ac:dyDescent="0.35">
      <c r="A20017" s="2">
        <f t="shared" si="379"/>
        <v>62019</v>
      </c>
    </row>
    <row r="20018" spans="1:1" x14ac:dyDescent="0.35">
      <c r="A20018" s="2">
        <f t="shared" si="379"/>
        <v>62020</v>
      </c>
    </row>
    <row r="20019" spans="1:1" x14ac:dyDescent="0.35">
      <c r="A20019" s="2">
        <f t="shared" si="379"/>
        <v>62021</v>
      </c>
    </row>
    <row r="20020" spans="1:1" x14ac:dyDescent="0.35">
      <c r="A20020" s="2">
        <f t="shared" si="379"/>
        <v>62022</v>
      </c>
    </row>
    <row r="20021" spans="1:1" x14ac:dyDescent="0.35">
      <c r="A20021" s="2">
        <f t="shared" si="379"/>
        <v>62023</v>
      </c>
    </row>
    <row r="20022" spans="1:1" x14ac:dyDescent="0.35">
      <c r="A20022" s="2">
        <f t="shared" si="379"/>
        <v>62024</v>
      </c>
    </row>
    <row r="20023" spans="1:1" x14ac:dyDescent="0.35">
      <c r="A20023" s="2">
        <f t="shared" si="379"/>
        <v>62025</v>
      </c>
    </row>
    <row r="20024" spans="1:1" x14ac:dyDescent="0.35">
      <c r="A20024" s="2">
        <f t="shared" si="379"/>
        <v>62026</v>
      </c>
    </row>
    <row r="20025" spans="1:1" x14ac:dyDescent="0.35">
      <c r="A20025" s="2">
        <f t="shared" si="379"/>
        <v>62027</v>
      </c>
    </row>
    <row r="20026" spans="1:1" x14ac:dyDescent="0.35">
      <c r="A20026" s="2">
        <f t="shared" si="379"/>
        <v>62028</v>
      </c>
    </row>
    <row r="20027" spans="1:1" x14ac:dyDescent="0.35">
      <c r="A20027" s="2">
        <f t="shared" si="379"/>
        <v>62029</v>
      </c>
    </row>
    <row r="20028" spans="1:1" x14ac:dyDescent="0.35">
      <c r="A20028" s="2">
        <f t="shared" si="379"/>
        <v>62030</v>
      </c>
    </row>
    <row r="20029" spans="1:1" x14ac:dyDescent="0.35">
      <c r="A20029" s="2">
        <f t="shared" si="379"/>
        <v>62031</v>
      </c>
    </row>
    <row r="20030" spans="1:1" x14ac:dyDescent="0.35">
      <c r="A20030" s="2">
        <f t="shared" si="379"/>
        <v>62032</v>
      </c>
    </row>
    <row r="20031" spans="1:1" x14ac:dyDescent="0.35">
      <c r="A20031" s="2">
        <f t="shared" si="379"/>
        <v>62033</v>
      </c>
    </row>
    <row r="20032" spans="1:1" x14ac:dyDescent="0.35">
      <c r="A20032" s="2">
        <f t="shared" si="379"/>
        <v>62034</v>
      </c>
    </row>
    <row r="20033" spans="1:1" x14ac:dyDescent="0.35">
      <c r="A20033" s="2">
        <f t="shared" si="379"/>
        <v>62035</v>
      </c>
    </row>
    <row r="20034" spans="1:1" x14ac:dyDescent="0.35">
      <c r="A20034" s="2">
        <f t="shared" si="379"/>
        <v>62036</v>
      </c>
    </row>
    <row r="20035" spans="1:1" x14ac:dyDescent="0.35">
      <c r="A20035" s="2">
        <f t="shared" si="379"/>
        <v>62037</v>
      </c>
    </row>
    <row r="20036" spans="1:1" x14ac:dyDescent="0.35">
      <c r="A20036" s="2">
        <f t="shared" si="379"/>
        <v>62038</v>
      </c>
    </row>
    <row r="20037" spans="1:1" x14ac:dyDescent="0.35">
      <c r="A20037" s="2">
        <f t="shared" si="379"/>
        <v>62039</v>
      </c>
    </row>
    <row r="20038" spans="1:1" x14ac:dyDescent="0.35">
      <c r="A20038" s="2">
        <f t="shared" si="379"/>
        <v>62040</v>
      </c>
    </row>
    <row r="20039" spans="1:1" x14ac:dyDescent="0.35">
      <c r="A20039" s="2">
        <f t="shared" si="379"/>
        <v>62041</v>
      </c>
    </row>
    <row r="20040" spans="1:1" x14ac:dyDescent="0.35">
      <c r="A20040" s="2">
        <f t="shared" si="379"/>
        <v>62042</v>
      </c>
    </row>
    <row r="20041" spans="1:1" x14ac:dyDescent="0.35">
      <c r="A20041" s="2">
        <f t="shared" si="379"/>
        <v>62043</v>
      </c>
    </row>
    <row r="20042" spans="1:1" x14ac:dyDescent="0.35">
      <c r="A20042" s="2">
        <f t="shared" si="379"/>
        <v>62044</v>
      </c>
    </row>
    <row r="20043" spans="1:1" x14ac:dyDescent="0.35">
      <c r="A20043" s="2">
        <f t="shared" si="379"/>
        <v>62045</v>
      </c>
    </row>
    <row r="20044" spans="1:1" x14ac:dyDescent="0.35">
      <c r="A20044" s="2">
        <f t="shared" si="379"/>
        <v>62046</v>
      </c>
    </row>
    <row r="20045" spans="1:1" x14ac:dyDescent="0.35">
      <c r="A20045" s="2">
        <f t="shared" si="379"/>
        <v>62047</v>
      </c>
    </row>
    <row r="20046" spans="1:1" x14ac:dyDescent="0.35">
      <c r="A20046" s="2">
        <f t="shared" si="379"/>
        <v>62048</v>
      </c>
    </row>
    <row r="20047" spans="1:1" x14ac:dyDescent="0.35">
      <c r="A20047" s="2">
        <f t="shared" si="379"/>
        <v>62049</v>
      </c>
    </row>
    <row r="20048" spans="1:1" x14ac:dyDescent="0.35">
      <c r="A20048" s="2">
        <f t="shared" si="379"/>
        <v>62050</v>
      </c>
    </row>
    <row r="20049" spans="1:1" x14ac:dyDescent="0.35">
      <c r="A20049" s="2">
        <f t="shared" si="379"/>
        <v>62051</v>
      </c>
    </row>
    <row r="20050" spans="1:1" x14ac:dyDescent="0.35">
      <c r="A20050" s="2">
        <f t="shared" si="379"/>
        <v>62052</v>
      </c>
    </row>
    <row r="20051" spans="1:1" x14ac:dyDescent="0.35">
      <c r="A20051" s="2">
        <f t="shared" si="379"/>
        <v>62053</v>
      </c>
    </row>
    <row r="20052" spans="1:1" x14ac:dyDescent="0.35">
      <c r="A20052" s="2">
        <f t="shared" si="379"/>
        <v>62054</v>
      </c>
    </row>
    <row r="20053" spans="1:1" x14ac:dyDescent="0.35">
      <c r="A20053" s="2">
        <f t="shared" si="379"/>
        <v>62055</v>
      </c>
    </row>
    <row r="20054" spans="1:1" x14ac:dyDescent="0.35">
      <c r="A20054" s="2">
        <f t="shared" si="379"/>
        <v>62056</v>
      </c>
    </row>
    <row r="20055" spans="1:1" x14ac:dyDescent="0.35">
      <c r="A20055" s="2">
        <f t="shared" si="379"/>
        <v>62057</v>
      </c>
    </row>
    <row r="20056" spans="1:1" x14ac:dyDescent="0.35">
      <c r="A20056" s="2">
        <f t="shared" si="379"/>
        <v>62058</v>
      </c>
    </row>
    <row r="20057" spans="1:1" x14ac:dyDescent="0.35">
      <c r="A20057" s="2">
        <f t="shared" si="379"/>
        <v>62059</v>
      </c>
    </row>
    <row r="20058" spans="1:1" x14ac:dyDescent="0.35">
      <c r="A20058" s="2">
        <f t="shared" si="379"/>
        <v>62060</v>
      </c>
    </row>
    <row r="20059" spans="1:1" x14ac:dyDescent="0.35">
      <c r="A20059" s="2">
        <f t="shared" si="379"/>
        <v>62061</v>
      </c>
    </row>
    <row r="20060" spans="1:1" x14ac:dyDescent="0.35">
      <c r="A20060" s="2">
        <f t="shared" si="379"/>
        <v>62062</v>
      </c>
    </row>
    <row r="20061" spans="1:1" x14ac:dyDescent="0.35">
      <c r="A20061" s="2">
        <f t="shared" si="379"/>
        <v>62063</v>
      </c>
    </row>
    <row r="20062" spans="1:1" x14ac:dyDescent="0.35">
      <c r="A20062" s="2">
        <f t="shared" si="379"/>
        <v>62064</v>
      </c>
    </row>
    <row r="20063" spans="1:1" x14ac:dyDescent="0.35">
      <c r="A20063" s="2">
        <f t="shared" si="379"/>
        <v>62065</v>
      </c>
    </row>
    <row r="20064" spans="1:1" x14ac:dyDescent="0.35">
      <c r="A20064" s="2">
        <f t="shared" si="379"/>
        <v>62066</v>
      </c>
    </row>
    <row r="20065" spans="1:1" x14ac:dyDescent="0.35">
      <c r="A20065" s="2">
        <f t="shared" si="379"/>
        <v>62067</v>
      </c>
    </row>
    <row r="20066" spans="1:1" x14ac:dyDescent="0.35">
      <c r="A20066" s="2">
        <f t="shared" si="379"/>
        <v>62068</v>
      </c>
    </row>
    <row r="20067" spans="1:1" x14ac:dyDescent="0.35">
      <c r="A20067" s="2">
        <f t="shared" si="379"/>
        <v>62069</v>
      </c>
    </row>
    <row r="20068" spans="1:1" x14ac:dyDescent="0.35">
      <c r="A20068" s="2">
        <f t="shared" si="379"/>
        <v>62070</v>
      </c>
    </row>
    <row r="20069" spans="1:1" x14ac:dyDescent="0.35">
      <c r="A20069" s="2">
        <f t="shared" si="379"/>
        <v>62071</v>
      </c>
    </row>
    <row r="20070" spans="1:1" x14ac:dyDescent="0.35">
      <c r="A20070" s="2">
        <f t="shared" si="379"/>
        <v>62072</v>
      </c>
    </row>
    <row r="20071" spans="1:1" x14ac:dyDescent="0.35">
      <c r="A20071" s="2">
        <f t="shared" si="379"/>
        <v>62073</v>
      </c>
    </row>
    <row r="20072" spans="1:1" x14ac:dyDescent="0.35">
      <c r="A20072" s="2">
        <f t="shared" si="379"/>
        <v>62074</v>
      </c>
    </row>
    <row r="20073" spans="1:1" x14ac:dyDescent="0.35">
      <c r="A20073" s="2">
        <f t="shared" si="379"/>
        <v>62075</v>
      </c>
    </row>
    <row r="20074" spans="1:1" x14ac:dyDescent="0.35">
      <c r="A20074" s="2">
        <f t="shared" ref="A20074:A20137" si="380">A20073+1</f>
        <v>62076</v>
      </c>
    </row>
    <row r="20075" spans="1:1" x14ac:dyDescent="0.35">
      <c r="A20075" s="2">
        <f t="shared" si="380"/>
        <v>62077</v>
      </c>
    </row>
    <row r="20076" spans="1:1" x14ac:dyDescent="0.35">
      <c r="A20076" s="2">
        <f t="shared" si="380"/>
        <v>62078</v>
      </c>
    </row>
    <row r="20077" spans="1:1" x14ac:dyDescent="0.35">
      <c r="A20077" s="2">
        <f t="shared" si="380"/>
        <v>62079</v>
      </c>
    </row>
    <row r="20078" spans="1:1" x14ac:dyDescent="0.35">
      <c r="A20078" s="2">
        <f t="shared" si="380"/>
        <v>62080</v>
      </c>
    </row>
    <row r="20079" spans="1:1" x14ac:dyDescent="0.35">
      <c r="A20079" s="2">
        <f t="shared" si="380"/>
        <v>62081</v>
      </c>
    </row>
    <row r="20080" spans="1:1" x14ac:dyDescent="0.35">
      <c r="A20080" s="2">
        <f t="shared" si="380"/>
        <v>62082</v>
      </c>
    </row>
    <row r="20081" spans="1:1" x14ac:dyDescent="0.35">
      <c r="A20081" s="2">
        <f t="shared" si="380"/>
        <v>62083</v>
      </c>
    </row>
    <row r="20082" spans="1:1" x14ac:dyDescent="0.35">
      <c r="A20082" s="2">
        <f t="shared" si="380"/>
        <v>62084</v>
      </c>
    </row>
    <row r="20083" spans="1:1" x14ac:dyDescent="0.35">
      <c r="A20083" s="2">
        <f t="shared" si="380"/>
        <v>62085</v>
      </c>
    </row>
    <row r="20084" spans="1:1" x14ac:dyDescent="0.35">
      <c r="A20084" s="2">
        <f t="shared" si="380"/>
        <v>62086</v>
      </c>
    </row>
    <row r="20085" spans="1:1" x14ac:dyDescent="0.35">
      <c r="A20085" s="2">
        <f t="shared" si="380"/>
        <v>62087</v>
      </c>
    </row>
    <row r="20086" spans="1:1" x14ac:dyDescent="0.35">
      <c r="A20086" s="2">
        <f t="shared" si="380"/>
        <v>62088</v>
      </c>
    </row>
    <row r="20087" spans="1:1" x14ac:dyDescent="0.35">
      <c r="A20087" s="2">
        <f t="shared" si="380"/>
        <v>62089</v>
      </c>
    </row>
    <row r="20088" spans="1:1" x14ac:dyDescent="0.35">
      <c r="A20088" s="2">
        <f t="shared" si="380"/>
        <v>62090</v>
      </c>
    </row>
    <row r="20089" spans="1:1" x14ac:dyDescent="0.35">
      <c r="A20089" s="2">
        <f t="shared" si="380"/>
        <v>62091</v>
      </c>
    </row>
    <row r="20090" spans="1:1" x14ac:dyDescent="0.35">
      <c r="A20090" s="2">
        <f t="shared" si="380"/>
        <v>62092</v>
      </c>
    </row>
    <row r="20091" spans="1:1" x14ac:dyDescent="0.35">
      <c r="A20091" s="2">
        <f t="shared" si="380"/>
        <v>62093</v>
      </c>
    </row>
    <row r="20092" spans="1:1" x14ac:dyDescent="0.35">
      <c r="A20092" s="2">
        <f t="shared" si="380"/>
        <v>62094</v>
      </c>
    </row>
    <row r="20093" spans="1:1" x14ac:dyDescent="0.35">
      <c r="A20093" s="2">
        <f t="shared" si="380"/>
        <v>62095</v>
      </c>
    </row>
    <row r="20094" spans="1:1" x14ac:dyDescent="0.35">
      <c r="A20094" s="2">
        <f t="shared" si="380"/>
        <v>62096</v>
      </c>
    </row>
    <row r="20095" spans="1:1" x14ac:dyDescent="0.35">
      <c r="A20095" s="2">
        <f t="shared" si="380"/>
        <v>62097</v>
      </c>
    </row>
    <row r="20096" spans="1:1" x14ac:dyDescent="0.35">
      <c r="A20096" s="2">
        <f t="shared" si="380"/>
        <v>62098</v>
      </c>
    </row>
    <row r="20097" spans="1:1" x14ac:dyDescent="0.35">
      <c r="A20097" s="2">
        <f t="shared" si="380"/>
        <v>62099</v>
      </c>
    </row>
    <row r="20098" spans="1:1" x14ac:dyDescent="0.35">
      <c r="A20098" s="2">
        <f t="shared" si="380"/>
        <v>62100</v>
      </c>
    </row>
    <row r="20099" spans="1:1" x14ac:dyDescent="0.35">
      <c r="A20099" s="2">
        <f t="shared" si="380"/>
        <v>62101</v>
      </c>
    </row>
    <row r="20100" spans="1:1" x14ac:dyDescent="0.35">
      <c r="A20100" s="2">
        <f t="shared" si="380"/>
        <v>62102</v>
      </c>
    </row>
    <row r="20101" spans="1:1" x14ac:dyDescent="0.35">
      <c r="A20101" s="2">
        <f t="shared" si="380"/>
        <v>62103</v>
      </c>
    </row>
    <row r="20102" spans="1:1" x14ac:dyDescent="0.35">
      <c r="A20102" s="2">
        <f t="shared" si="380"/>
        <v>62104</v>
      </c>
    </row>
    <row r="20103" spans="1:1" x14ac:dyDescent="0.35">
      <c r="A20103" s="2">
        <f t="shared" si="380"/>
        <v>62105</v>
      </c>
    </row>
    <row r="20104" spans="1:1" x14ac:dyDescent="0.35">
      <c r="A20104" s="2">
        <f t="shared" si="380"/>
        <v>62106</v>
      </c>
    </row>
    <row r="20105" spans="1:1" x14ac:dyDescent="0.35">
      <c r="A20105" s="2">
        <f t="shared" si="380"/>
        <v>62107</v>
      </c>
    </row>
    <row r="20106" spans="1:1" x14ac:dyDescent="0.35">
      <c r="A20106" s="2">
        <f t="shared" si="380"/>
        <v>62108</v>
      </c>
    </row>
    <row r="20107" spans="1:1" x14ac:dyDescent="0.35">
      <c r="A20107" s="2">
        <f t="shared" si="380"/>
        <v>62109</v>
      </c>
    </row>
    <row r="20108" spans="1:1" x14ac:dyDescent="0.35">
      <c r="A20108" s="2">
        <f t="shared" si="380"/>
        <v>62110</v>
      </c>
    </row>
    <row r="20109" spans="1:1" x14ac:dyDescent="0.35">
      <c r="A20109" s="2">
        <f t="shared" si="380"/>
        <v>62111</v>
      </c>
    </row>
    <row r="20110" spans="1:1" x14ac:dyDescent="0.35">
      <c r="A20110" s="2">
        <f t="shared" si="380"/>
        <v>62112</v>
      </c>
    </row>
    <row r="20111" spans="1:1" x14ac:dyDescent="0.35">
      <c r="A20111" s="2">
        <f t="shared" si="380"/>
        <v>62113</v>
      </c>
    </row>
    <row r="20112" spans="1:1" x14ac:dyDescent="0.35">
      <c r="A20112" s="2">
        <f t="shared" si="380"/>
        <v>62114</v>
      </c>
    </row>
    <row r="20113" spans="1:1" x14ac:dyDescent="0.35">
      <c r="A20113" s="2">
        <f t="shared" si="380"/>
        <v>62115</v>
      </c>
    </row>
    <row r="20114" spans="1:1" x14ac:dyDescent="0.35">
      <c r="A20114" s="2">
        <f t="shared" si="380"/>
        <v>62116</v>
      </c>
    </row>
    <row r="20115" spans="1:1" x14ac:dyDescent="0.35">
      <c r="A20115" s="2">
        <f t="shared" si="380"/>
        <v>62117</v>
      </c>
    </row>
    <row r="20116" spans="1:1" x14ac:dyDescent="0.35">
      <c r="A20116" s="2">
        <f t="shared" si="380"/>
        <v>62118</v>
      </c>
    </row>
    <row r="20117" spans="1:1" x14ac:dyDescent="0.35">
      <c r="A20117" s="2">
        <f t="shared" si="380"/>
        <v>62119</v>
      </c>
    </row>
    <row r="20118" spans="1:1" x14ac:dyDescent="0.35">
      <c r="A20118" s="2">
        <f t="shared" si="380"/>
        <v>62120</v>
      </c>
    </row>
    <row r="20119" spans="1:1" x14ac:dyDescent="0.35">
      <c r="A20119" s="2">
        <f t="shared" si="380"/>
        <v>62121</v>
      </c>
    </row>
    <row r="20120" spans="1:1" x14ac:dyDescent="0.35">
      <c r="A20120" s="2">
        <f t="shared" si="380"/>
        <v>62122</v>
      </c>
    </row>
    <row r="20121" spans="1:1" x14ac:dyDescent="0.35">
      <c r="A20121" s="2">
        <f t="shared" si="380"/>
        <v>62123</v>
      </c>
    </row>
    <row r="20122" spans="1:1" x14ac:dyDescent="0.35">
      <c r="A20122" s="2">
        <f t="shared" si="380"/>
        <v>62124</v>
      </c>
    </row>
    <row r="20123" spans="1:1" x14ac:dyDescent="0.35">
      <c r="A20123" s="2">
        <f t="shared" si="380"/>
        <v>62125</v>
      </c>
    </row>
    <row r="20124" spans="1:1" x14ac:dyDescent="0.35">
      <c r="A20124" s="2">
        <f t="shared" si="380"/>
        <v>62126</v>
      </c>
    </row>
    <row r="20125" spans="1:1" x14ac:dyDescent="0.35">
      <c r="A20125" s="2">
        <f t="shared" si="380"/>
        <v>62127</v>
      </c>
    </row>
    <row r="20126" spans="1:1" x14ac:dyDescent="0.35">
      <c r="A20126" s="2">
        <f t="shared" si="380"/>
        <v>62128</v>
      </c>
    </row>
    <row r="20127" spans="1:1" x14ac:dyDescent="0.35">
      <c r="A20127" s="2">
        <f t="shared" si="380"/>
        <v>62129</v>
      </c>
    </row>
    <row r="20128" spans="1:1" x14ac:dyDescent="0.35">
      <c r="A20128" s="2">
        <f t="shared" si="380"/>
        <v>62130</v>
      </c>
    </row>
    <row r="20129" spans="1:1" x14ac:dyDescent="0.35">
      <c r="A20129" s="2">
        <f t="shared" si="380"/>
        <v>62131</v>
      </c>
    </row>
    <row r="20130" spans="1:1" x14ac:dyDescent="0.35">
      <c r="A20130" s="2">
        <f t="shared" si="380"/>
        <v>62132</v>
      </c>
    </row>
    <row r="20131" spans="1:1" x14ac:dyDescent="0.35">
      <c r="A20131" s="2">
        <f t="shared" si="380"/>
        <v>62133</v>
      </c>
    </row>
    <row r="20132" spans="1:1" x14ac:dyDescent="0.35">
      <c r="A20132" s="2">
        <f t="shared" si="380"/>
        <v>62134</v>
      </c>
    </row>
    <row r="20133" spans="1:1" x14ac:dyDescent="0.35">
      <c r="A20133" s="2">
        <f t="shared" si="380"/>
        <v>62135</v>
      </c>
    </row>
    <row r="20134" spans="1:1" x14ac:dyDescent="0.35">
      <c r="A20134" s="2">
        <f t="shared" si="380"/>
        <v>62136</v>
      </c>
    </row>
    <row r="20135" spans="1:1" x14ac:dyDescent="0.35">
      <c r="A20135" s="2">
        <f t="shared" si="380"/>
        <v>62137</v>
      </c>
    </row>
    <row r="20136" spans="1:1" x14ac:dyDescent="0.35">
      <c r="A20136" s="2">
        <f t="shared" si="380"/>
        <v>62138</v>
      </c>
    </row>
    <row r="20137" spans="1:1" x14ac:dyDescent="0.35">
      <c r="A20137" s="2">
        <f t="shared" si="380"/>
        <v>62139</v>
      </c>
    </row>
    <row r="20138" spans="1:1" x14ac:dyDescent="0.35">
      <c r="A20138" s="2">
        <f t="shared" ref="A20138:A20201" si="381">A20137+1</f>
        <v>62140</v>
      </c>
    </row>
    <row r="20139" spans="1:1" x14ac:dyDescent="0.35">
      <c r="A20139" s="2">
        <f t="shared" si="381"/>
        <v>62141</v>
      </c>
    </row>
    <row r="20140" spans="1:1" x14ac:dyDescent="0.35">
      <c r="A20140" s="2">
        <f t="shared" si="381"/>
        <v>62142</v>
      </c>
    </row>
    <row r="20141" spans="1:1" x14ac:dyDescent="0.35">
      <c r="A20141" s="2">
        <f t="shared" si="381"/>
        <v>62143</v>
      </c>
    </row>
    <row r="20142" spans="1:1" x14ac:dyDescent="0.35">
      <c r="A20142" s="2">
        <f t="shared" si="381"/>
        <v>62144</v>
      </c>
    </row>
    <row r="20143" spans="1:1" x14ac:dyDescent="0.35">
      <c r="A20143" s="2">
        <f t="shared" si="381"/>
        <v>62145</v>
      </c>
    </row>
    <row r="20144" spans="1:1" x14ac:dyDescent="0.35">
      <c r="A20144" s="2">
        <f t="shared" si="381"/>
        <v>62146</v>
      </c>
    </row>
    <row r="20145" spans="1:1" x14ac:dyDescent="0.35">
      <c r="A20145" s="2">
        <f t="shared" si="381"/>
        <v>62147</v>
      </c>
    </row>
    <row r="20146" spans="1:1" x14ac:dyDescent="0.35">
      <c r="A20146" s="2">
        <f t="shared" si="381"/>
        <v>62148</v>
      </c>
    </row>
    <row r="20147" spans="1:1" x14ac:dyDescent="0.35">
      <c r="A20147" s="2">
        <f t="shared" si="381"/>
        <v>62149</v>
      </c>
    </row>
    <row r="20148" spans="1:1" x14ac:dyDescent="0.35">
      <c r="A20148" s="2">
        <f t="shared" si="381"/>
        <v>62150</v>
      </c>
    </row>
    <row r="20149" spans="1:1" x14ac:dyDescent="0.35">
      <c r="A20149" s="2">
        <f t="shared" si="381"/>
        <v>62151</v>
      </c>
    </row>
    <row r="20150" spans="1:1" x14ac:dyDescent="0.35">
      <c r="A20150" s="2">
        <f t="shared" si="381"/>
        <v>62152</v>
      </c>
    </row>
    <row r="20151" spans="1:1" x14ac:dyDescent="0.35">
      <c r="A20151" s="2">
        <f t="shared" si="381"/>
        <v>62153</v>
      </c>
    </row>
    <row r="20152" spans="1:1" x14ac:dyDescent="0.35">
      <c r="A20152" s="2">
        <f t="shared" si="381"/>
        <v>62154</v>
      </c>
    </row>
    <row r="20153" spans="1:1" x14ac:dyDescent="0.35">
      <c r="A20153" s="2">
        <f t="shared" si="381"/>
        <v>62155</v>
      </c>
    </row>
    <row r="20154" spans="1:1" x14ac:dyDescent="0.35">
      <c r="A20154" s="2">
        <f t="shared" si="381"/>
        <v>62156</v>
      </c>
    </row>
    <row r="20155" spans="1:1" x14ac:dyDescent="0.35">
      <c r="A20155" s="2">
        <f t="shared" si="381"/>
        <v>62157</v>
      </c>
    </row>
    <row r="20156" spans="1:1" x14ac:dyDescent="0.35">
      <c r="A20156" s="2">
        <f t="shared" si="381"/>
        <v>62158</v>
      </c>
    </row>
    <row r="20157" spans="1:1" x14ac:dyDescent="0.35">
      <c r="A20157" s="2">
        <f t="shared" si="381"/>
        <v>62159</v>
      </c>
    </row>
    <row r="20158" spans="1:1" x14ac:dyDescent="0.35">
      <c r="A20158" s="2">
        <f t="shared" si="381"/>
        <v>62160</v>
      </c>
    </row>
    <row r="20159" spans="1:1" x14ac:dyDescent="0.35">
      <c r="A20159" s="2">
        <f t="shared" si="381"/>
        <v>62161</v>
      </c>
    </row>
    <row r="20160" spans="1:1" x14ac:dyDescent="0.35">
      <c r="A20160" s="2">
        <f t="shared" si="381"/>
        <v>62162</v>
      </c>
    </row>
    <row r="20161" spans="1:1" x14ac:dyDescent="0.35">
      <c r="A20161" s="2">
        <f t="shared" si="381"/>
        <v>62163</v>
      </c>
    </row>
    <row r="20162" spans="1:1" x14ac:dyDescent="0.35">
      <c r="A20162" s="2">
        <f t="shared" si="381"/>
        <v>62164</v>
      </c>
    </row>
    <row r="20163" spans="1:1" x14ac:dyDescent="0.35">
      <c r="A20163" s="2">
        <f t="shared" si="381"/>
        <v>62165</v>
      </c>
    </row>
    <row r="20164" spans="1:1" x14ac:dyDescent="0.35">
      <c r="A20164" s="2">
        <f t="shared" si="381"/>
        <v>62166</v>
      </c>
    </row>
    <row r="20165" spans="1:1" x14ac:dyDescent="0.35">
      <c r="A20165" s="2">
        <f t="shared" si="381"/>
        <v>62167</v>
      </c>
    </row>
    <row r="20166" spans="1:1" x14ac:dyDescent="0.35">
      <c r="A20166" s="2">
        <f t="shared" si="381"/>
        <v>62168</v>
      </c>
    </row>
    <row r="20167" spans="1:1" x14ac:dyDescent="0.35">
      <c r="A20167" s="2">
        <f t="shared" si="381"/>
        <v>62169</v>
      </c>
    </row>
    <row r="20168" spans="1:1" x14ac:dyDescent="0.35">
      <c r="A20168" s="2">
        <f t="shared" si="381"/>
        <v>62170</v>
      </c>
    </row>
    <row r="20169" spans="1:1" x14ac:dyDescent="0.35">
      <c r="A20169" s="2">
        <f t="shared" si="381"/>
        <v>62171</v>
      </c>
    </row>
    <row r="20170" spans="1:1" x14ac:dyDescent="0.35">
      <c r="A20170" s="2">
        <f t="shared" si="381"/>
        <v>62172</v>
      </c>
    </row>
    <row r="20171" spans="1:1" x14ac:dyDescent="0.35">
      <c r="A20171" s="2">
        <f t="shared" si="381"/>
        <v>62173</v>
      </c>
    </row>
    <row r="20172" spans="1:1" x14ac:dyDescent="0.35">
      <c r="A20172" s="2">
        <f t="shared" si="381"/>
        <v>62174</v>
      </c>
    </row>
    <row r="20173" spans="1:1" x14ac:dyDescent="0.35">
      <c r="A20173" s="2">
        <f t="shared" si="381"/>
        <v>62175</v>
      </c>
    </row>
    <row r="20174" spans="1:1" x14ac:dyDescent="0.35">
      <c r="A20174" s="2">
        <f t="shared" si="381"/>
        <v>62176</v>
      </c>
    </row>
    <row r="20175" spans="1:1" x14ac:dyDescent="0.35">
      <c r="A20175" s="2">
        <f t="shared" si="381"/>
        <v>62177</v>
      </c>
    </row>
    <row r="20176" spans="1:1" x14ac:dyDescent="0.35">
      <c r="A20176" s="2">
        <f t="shared" si="381"/>
        <v>62178</v>
      </c>
    </row>
    <row r="20177" spans="1:1" x14ac:dyDescent="0.35">
      <c r="A20177" s="2">
        <f t="shared" si="381"/>
        <v>62179</v>
      </c>
    </row>
    <row r="20178" spans="1:1" x14ac:dyDescent="0.35">
      <c r="A20178" s="2">
        <f t="shared" si="381"/>
        <v>62180</v>
      </c>
    </row>
    <row r="20179" spans="1:1" x14ac:dyDescent="0.35">
      <c r="A20179" s="2">
        <f t="shared" si="381"/>
        <v>62181</v>
      </c>
    </row>
    <row r="20180" spans="1:1" x14ac:dyDescent="0.35">
      <c r="A20180" s="2">
        <f t="shared" si="381"/>
        <v>62182</v>
      </c>
    </row>
    <row r="20181" spans="1:1" x14ac:dyDescent="0.35">
      <c r="A20181" s="2">
        <f t="shared" si="381"/>
        <v>62183</v>
      </c>
    </row>
    <row r="20182" spans="1:1" x14ac:dyDescent="0.35">
      <c r="A20182" s="2">
        <f t="shared" si="381"/>
        <v>62184</v>
      </c>
    </row>
    <row r="20183" spans="1:1" x14ac:dyDescent="0.35">
      <c r="A20183" s="2">
        <f t="shared" si="381"/>
        <v>62185</v>
      </c>
    </row>
    <row r="20184" spans="1:1" x14ac:dyDescent="0.35">
      <c r="A20184" s="2">
        <f t="shared" si="381"/>
        <v>62186</v>
      </c>
    </row>
    <row r="20185" spans="1:1" x14ac:dyDescent="0.35">
      <c r="A20185" s="2">
        <f t="shared" si="381"/>
        <v>62187</v>
      </c>
    </row>
    <row r="20186" spans="1:1" x14ac:dyDescent="0.35">
      <c r="A20186" s="2">
        <f t="shared" si="381"/>
        <v>62188</v>
      </c>
    </row>
    <row r="20187" spans="1:1" x14ac:dyDescent="0.35">
      <c r="A20187" s="2">
        <f t="shared" si="381"/>
        <v>62189</v>
      </c>
    </row>
    <row r="20188" spans="1:1" x14ac:dyDescent="0.35">
      <c r="A20188" s="2">
        <f t="shared" si="381"/>
        <v>62190</v>
      </c>
    </row>
    <row r="20189" spans="1:1" x14ac:dyDescent="0.35">
      <c r="A20189" s="2">
        <f t="shared" si="381"/>
        <v>62191</v>
      </c>
    </row>
    <row r="20190" spans="1:1" x14ac:dyDescent="0.35">
      <c r="A20190" s="2">
        <f t="shared" si="381"/>
        <v>62192</v>
      </c>
    </row>
    <row r="20191" spans="1:1" x14ac:dyDescent="0.35">
      <c r="A20191" s="2">
        <f t="shared" si="381"/>
        <v>62193</v>
      </c>
    </row>
    <row r="20192" spans="1:1" x14ac:dyDescent="0.35">
      <c r="A20192" s="2">
        <f t="shared" si="381"/>
        <v>62194</v>
      </c>
    </row>
    <row r="20193" spans="1:1" x14ac:dyDescent="0.35">
      <c r="A20193" s="2">
        <f t="shared" si="381"/>
        <v>62195</v>
      </c>
    </row>
    <row r="20194" spans="1:1" x14ac:dyDescent="0.35">
      <c r="A20194" s="2">
        <f t="shared" si="381"/>
        <v>62196</v>
      </c>
    </row>
    <row r="20195" spans="1:1" x14ac:dyDescent="0.35">
      <c r="A20195" s="2">
        <f t="shared" si="381"/>
        <v>62197</v>
      </c>
    </row>
    <row r="20196" spans="1:1" x14ac:dyDescent="0.35">
      <c r="A20196" s="2">
        <f t="shared" si="381"/>
        <v>62198</v>
      </c>
    </row>
    <row r="20197" spans="1:1" x14ac:dyDescent="0.35">
      <c r="A20197" s="2">
        <f t="shared" si="381"/>
        <v>62199</v>
      </c>
    </row>
    <row r="20198" spans="1:1" x14ac:dyDescent="0.35">
      <c r="A20198" s="2">
        <f t="shared" si="381"/>
        <v>62200</v>
      </c>
    </row>
    <row r="20199" spans="1:1" x14ac:dyDescent="0.35">
      <c r="A20199" s="2">
        <f t="shared" si="381"/>
        <v>62201</v>
      </c>
    </row>
    <row r="20200" spans="1:1" x14ac:dyDescent="0.35">
      <c r="A20200" s="2">
        <f t="shared" si="381"/>
        <v>62202</v>
      </c>
    </row>
    <row r="20201" spans="1:1" x14ac:dyDescent="0.35">
      <c r="A20201" s="2">
        <f t="shared" si="381"/>
        <v>62203</v>
      </c>
    </row>
    <row r="20202" spans="1:1" x14ac:dyDescent="0.35">
      <c r="A20202" s="2">
        <f t="shared" ref="A20202:A20265" si="382">A20201+1</f>
        <v>62204</v>
      </c>
    </row>
    <row r="20203" spans="1:1" x14ac:dyDescent="0.35">
      <c r="A20203" s="2">
        <f t="shared" si="382"/>
        <v>62205</v>
      </c>
    </row>
    <row r="20204" spans="1:1" x14ac:dyDescent="0.35">
      <c r="A20204" s="2">
        <f t="shared" si="382"/>
        <v>62206</v>
      </c>
    </row>
    <row r="20205" spans="1:1" x14ac:dyDescent="0.35">
      <c r="A20205" s="2">
        <f t="shared" si="382"/>
        <v>62207</v>
      </c>
    </row>
    <row r="20206" spans="1:1" x14ac:dyDescent="0.35">
      <c r="A20206" s="2">
        <f t="shared" si="382"/>
        <v>62208</v>
      </c>
    </row>
    <row r="20207" spans="1:1" x14ac:dyDescent="0.35">
      <c r="A20207" s="2">
        <f t="shared" si="382"/>
        <v>62209</v>
      </c>
    </row>
    <row r="20208" spans="1:1" x14ac:dyDescent="0.35">
      <c r="A20208" s="2">
        <f t="shared" si="382"/>
        <v>62210</v>
      </c>
    </row>
    <row r="20209" spans="1:1" x14ac:dyDescent="0.35">
      <c r="A20209" s="2">
        <f t="shared" si="382"/>
        <v>62211</v>
      </c>
    </row>
    <row r="20210" spans="1:1" x14ac:dyDescent="0.35">
      <c r="A20210" s="2">
        <f t="shared" si="382"/>
        <v>62212</v>
      </c>
    </row>
    <row r="20211" spans="1:1" x14ac:dyDescent="0.35">
      <c r="A20211" s="2">
        <f t="shared" si="382"/>
        <v>62213</v>
      </c>
    </row>
    <row r="20212" spans="1:1" x14ac:dyDescent="0.35">
      <c r="A20212" s="2">
        <f t="shared" si="382"/>
        <v>62214</v>
      </c>
    </row>
    <row r="20213" spans="1:1" x14ac:dyDescent="0.35">
      <c r="A20213" s="2">
        <f t="shared" si="382"/>
        <v>62215</v>
      </c>
    </row>
    <row r="20214" spans="1:1" x14ac:dyDescent="0.35">
      <c r="A20214" s="2">
        <f t="shared" si="382"/>
        <v>62216</v>
      </c>
    </row>
    <row r="20215" spans="1:1" x14ac:dyDescent="0.35">
      <c r="A20215" s="2">
        <f t="shared" si="382"/>
        <v>62217</v>
      </c>
    </row>
    <row r="20216" spans="1:1" x14ac:dyDescent="0.35">
      <c r="A20216" s="2">
        <f t="shared" si="382"/>
        <v>62218</v>
      </c>
    </row>
    <row r="20217" spans="1:1" x14ac:dyDescent="0.35">
      <c r="A20217" s="2">
        <f t="shared" si="382"/>
        <v>62219</v>
      </c>
    </row>
    <row r="20218" spans="1:1" x14ac:dyDescent="0.35">
      <c r="A20218" s="2">
        <f t="shared" si="382"/>
        <v>62220</v>
      </c>
    </row>
    <row r="20219" spans="1:1" x14ac:dyDescent="0.35">
      <c r="A20219" s="2">
        <f t="shared" si="382"/>
        <v>62221</v>
      </c>
    </row>
    <row r="20220" spans="1:1" x14ac:dyDescent="0.35">
      <c r="A20220" s="2">
        <f t="shared" si="382"/>
        <v>62222</v>
      </c>
    </row>
    <row r="20221" spans="1:1" x14ac:dyDescent="0.35">
      <c r="A20221" s="2">
        <f t="shared" si="382"/>
        <v>62223</v>
      </c>
    </row>
    <row r="20222" spans="1:1" x14ac:dyDescent="0.35">
      <c r="A20222" s="2">
        <f t="shared" si="382"/>
        <v>62224</v>
      </c>
    </row>
    <row r="20223" spans="1:1" x14ac:dyDescent="0.35">
      <c r="A20223" s="2">
        <f t="shared" si="382"/>
        <v>62225</v>
      </c>
    </row>
    <row r="20224" spans="1:1" x14ac:dyDescent="0.35">
      <c r="A20224" s="2">
        <f t="shared" si="382"/>
        <v>62226</v>
      </c>
    </row>
    <row r="20225" spans="1:1" x14ac:dyDescent="0.35">
      <c r="A20225" s="2">
        <f t="shared" si="382"/>
        <v>62227</v>
      </c>
    </row>
    <row r="20226" spans="1:1" x14ac:dyDescent="0.35">
      <c r="A20226" s="2">
        <f t="shared" si="382"/>
        <v>62228</v>
      </c>
    </row>
    <row r="20227" spans="1:1" x14ac:dyDescent="0.35">
      <c r="A20227" s="2">
        <f t="shared" si="382"/>
        <v>62229</v>
      </c>
    </row>
    <row r="20228" spans="1:1" x14ac:dyDescent="0.35">
      <c r="A20228" s="2">
        <f t="shared" si="382"/>
        <v>62230</v>
      </c>
    </row>
    <row r="20229" spans="1:1" x14ac:dyDescent="0.35">
      <c r="A20229" s="2">
        <f t="shared" si="382"/>
        <v>62231</v>
      </c>
    </row>
    <row r="20230" spans="1:1" x14ac:dyDescent="0.35">
      <c r="A20230" s="2">
        <f t="shared" si="382"/>
        <v>62232</v>
      </c>
    </row>
    <row r="20231" spans="1:1" x14ac:dyDescent="0.35">
      <c r="A20231" s="2">
        <f t="shared" si="382"/>
        <v>62233</v>
      </c>
    </row>
    <row r="20232" spans="1:1" x14ac:dyDescent="0.35">
      <c r="A20232" s="2">
        <f t="shared" si="382"/>
        <v>62234</v>
      </c>
    </row>
    <row r="20233" spans="1:1" x14ac:dyDescent="0.35">
      <c r="A20233" s="2">
        <f t="shared" si="382"/>
        <v>62235</v>
      </c>
    </row>
    <row r="20234" spans="1:1" x14ac:dyDescent="0.35">
      <c r="A20234" s="2">
        <f t="shared" si="382"/>
        <v>62236</v>
      </c>
    </row>
    <row r="20235" spans="1:1" x14ac:dyDescent="0.35">
      <c r="A20235" s="2">
        <f t="shared" si="382"/>
        <v>62237</v>
      </c>
    </row>
    <row r="20236" spans="1:1" x14ac:dyDescent="0.35">
      <c r="A20236" s="2">
        <f t="shared" si="382"/>
        <v>62238</v>
      </c>
    </row>
    <row r="20237" spans="1:1" x14ac:dyDescent="0.35">
      <c r="A20237" s="2">
        <f t="shared" si="382"/>
        <v>62239</v>
      </c>
    </row>
    <row r="20238" spans="1:1" x14ac:dyDescent="0.35">
      <c r="A20238" s="2">
        <f t="shared" si="382"/>
        <v>62240</v>
      </c>
    </row>
    <row r="20239" spans="1:1" x14ac:dyDescent="0.35">
      <c r="A20239" s="2">
        <f t="shared" si="382"/>
        <v>62241</v>
      </c>
    </row>
    <row r="20240" spans="1:1" x14ac:dyDescent="0.35">
      <c r="A20240" s="2">
        <f t="shared" si="382"/>
        <v>62242</v>
      </c>
    </row>
    <row r="20241" spans="1:1" x14ac:dyDescent="0.35">
      <c r="A20241" s="2">
        <f t="shared" si="382"/>
        <v>62243</v>
      </c>
    </row>
    <row r="20242" spans="1:1" x14ac:dyDescent="0.35">
      <c r="A20242" s="2">
        <f t="shared" si="382"/>
        <v>62244</v>
      </c>
    </row>
    <row r="20243" spans="1:1" x14ac:dyDescent="0.35">
      <c r="A20243" s="2">
        <f t="shared" si="382"/>
        <v>62245</v>
      </c>
    </row>
    <row r="20244" spans="1:1" x14ac:dyDescent="0.35">
      <c r="A20244" s="2">
        <f t="shared" si="382"/>
        <v>62246</v>
      </c>
    </row>
    <row r="20245" spans="1:1" x14ac:dyDescent="0.35">
      <c r="A20245" s="2">
        <f t="shared" si="382"/>
        <v>62247</v>
      </c>
    </row>
    <row r="20246" spans="1:1" x14ac:dyDescent="0.35">
      <c r="A20246" s="2">
        <f t="shared" si="382"/>
        <v>62248</v>
      </c>
    </row>
    <row r="20247" spans="1:1" x14ac:dyDescent="0.35">
      <c r="A20247" s="2">
        <f t="shared" si="382"/>
        <v>62249</v>
      </c>
    </row>
    <row r="20248" spans="1:1" x14ac:dyDescent="0.35">
      <c r="A20248" s="2">
        <f t="shared" si="382"/>
        <v>62250</v>
      </c>
    </row>
    <row r="20249" spans="1:1" x14ac:dyDescent="0.35">
      <c r="A20249" s="2">
        <f t="shared" si="382"/>
        <v>62251</v>
      </c>
    </row>
    <row r="20250" spans="1:1" x14ac:dyDescent="0.35">
      <c r="A20250" s="2">
        <f t="shared" si="382"/>
        <v>62252</v>
      </c>
    </row>
    <row r="20251" spans="1:1" x14ac:dyDescent="0.35">
      <c r="A20251" s="2">
        <f t="shared" si="382"/>
        <v>62253</v>
      </c>
    </row>
    <row r="20252" spans="1:1" x14ac:dyDescent="0.35">
      <c r="A20252" s="2">
        <f t="shared" si="382"/>
        <v>62254</v>
      </c>
    </row>
    <row r="20253" spans="1:1" x14ac:dyDescent="0.35">
      <c r="A20253" s="2">
        <f t="shared" si="382"/>
        <v>62255</v>
      </c>
    </row>
    <row r="20254" spans="1:1" x14ac:dyDescent="0.35">
      <c r="A20254" s="2">
        <f t="shared" si="382"/>
        <v>62256</v>
      </c>
    </row>
    <row r="20255" spans="1:1" x14ac:dyDescent="0.35">
      <c r="A20255" s="2">
        <f t="shared" si="382"/>
        <v>62257</v>
      </c>
    </row>
    <row r="20256" spans="1:1" x14ac:dyDescent="0.35">
      <c r="A20256" s="2">
        <f t="shared" si="382"/>
        <v>62258</v>
      </c>
    </row>
    <row r="20257" spans="1:1" x14ac:dyDescent="0.35">
      <c r="A20257" s="2">
        <f t="shared" si="382"/>
        <v>62259</v>
      </c>
    </row>
    <row r="20258" spans="1:1" x14ac:dyDescent="0.35">
      <c r="A20258" s="2">
        <f t="shared" si="382"/>
        <v>62260</v>
      </c>
    </row>
    <row r="20259" spans="1:1" x14ac:dyDescent="0.35">
      <c r="A20259" s="2">
        <f t="shared" si="382"/>
        <v>62261</v>
      </c>
    </row>
    <row r="20260" spans="1:1" x14ac:dyDescent="0.35">
      <c r="A20260" s="2">
        <f t="shared" si="382"/>
        <v>62262</v>
      </c>
    </row>
    <row r="20261" spans="1:1" x14ac:dyDescent="0.35">
      <c r="A20261" s="2">
        <f t="shared" si="382"/>
        <v>62263</v>
      </c>
    </row>
    <row r="20262" spans="1:1" x14ac:dyDescent="0.35">
      <c r="A20262" s="2">
        <f t="shared" si="382"/>
        <v>62264</v>
      </c>
    </row>
    <row r="20263" spans="1:1" x14ac:dyDescent="0.35">
      <c r="A20263" s="2">
        <f t="shared" si="382"/>
        <v>62265</v>
      </c>
    </row>
    <row r="20264" spans="1:1" x14ac:dyDescent="0.35">
      <c r="A20264" s="2">
        <f t="shared" si="382"/>
        <v>62266</v>
      </c>
    </row>
    <row r="20265" spans="1:1" x14ac:dyDescent="0.35">
      <c r="A20265" s="2">
        <f t="shared" si="382"/>
        <v>62267</v>
      </c>
    </row>
    <row r="20266" spans="1:1" x14ac:dyDescent="0.35">
      <c r="A20266" s="2">
        <f t="shared" ref="A20266:A20329" si="383">A20265+1</f>
        <v>62268</v>
      </c>
    </row>
    <row r="20267" spans="1:1" x14ac:dyDescent="0.35">
      <c r="A20267" s="2">
        <f t="shared" si="383"/>
        <v>62269</v>
      </c>
    </row>
    <row r="20268" spans="1:1" x14ac:dyDescent="0.35">
      <c r="A20268" s="2">
        <f t="shared" si="383"/>
        <v>62270</v>
      </c>
    </row>
    <row r="20269" spans="1:1" x14ac:dyDescent="0.35">
      <c r="A20269" s="2">
        <f t="shared" si="383"/>
        <v>62271</v>
      </c>
    </row>
    <row r="20270" spans="1:1" x14ac:dyDescent="0.35">
      <c r="A20270" s="2">
        <f t="shared" si="383"/>
        <v>62272</v>
      </c>
    </row>
    <row r="20271" spans="1:1" x14ac:dyDescent="0.35">
      <c r="A20271" s="2">
        <f t="shared" si="383"/>
        <v>62273</v>
      </c>
    </row>
    <row r="20272" spans="1:1" x14ac:dyDescent="0.35">
      <c r="A20272" s="2">
        <f t="shared" si="383"/>
        <v>62274</v>
      </c>
    </row>
    <row r="20273" spans="1:1" x14ac:dyDescent="0.35">
      <c r="A20273" s="2">
        <f t="shared" si="383"/>
        <v>62275</v>
      </c>
    </row>
    <row r="20274" spans="1:1" x14ac:dyDescent="0.35">
      <c r="A20274" s="2">
        <f t="shared" si="383"/>
        <v>62276</v>
      </c>
    </row>
    <row r="20275" spans="1:1" x14ac:dyDescent="0.35">
      <c r="A20275" s="2">
        <f t="shared" si="383"/>
        <v>62277</v>
      </c>
    </row>
    <row r="20276" spans="1:1" x14ac:dyDescent="0.35">
      <c r="A20276" s="2">
        <f t="shared" si="383"/>
        <v>62278</v>
      </c>
    </row>
    <row r="20277" spans="1:1" x14ac:dyDescent="0.35">
      <c r="A20277" s="2">
        <f t="shared" si="383"/>
        <v>62279</v>
      </c>
    </row>
    <row r="20278" spans="1:1" x14ac:dyDescent="0.35">
      <c r="A20278" s="2">
        <f t="shared" si="383"/>
        <v>62280</v>
      </c>
    </row>
    <row r="20279" spans="1:1" x14ac:dyDescent="0.35">
      <c r="A20279" s="2">
        <f t="shared" si="383"/>
        <v>62281</v>
      </c>
    </row>
    <row r="20280" spans="1:1" x14ac:dyDescent="0.35">
      <c r="A20280" s="2">
        <f t="shared" si="383"/>
        <v>62282</v>
      </c>
    </row>
    <row r="20281" spans="1:1" x14ac:dyDescent="0.35">
      <c r="A20281" s="2">
        <f t="shared" si="383"/>
        <v>62283</v>
      </c>
    </row>
    <row r="20282" spans="1:1" x14ac:dyDescent="0.35">
      <c r="A20282" s="2">
        <f t="shared" si="383"/>
        <v>62284</v>
      </c>
    </row>
    <row r="20283" spans="1:1" x14ac:dyDescent="0.35">
      <c r="A20283" s="2">
        <f t="shared" si="383"/>
        <v>62285</v>
      </c>
    </row>
    <row r="20284" spans="1:1" x14ac:dyDescent="0.35">
      <c r="A20284" s="2">
        <f t="shared" si="383"/>
        <v>62286</v>
      </c>
    </row>
    <row r="20285" spans="1:1" x14ac:dyDescent="0.35">
      <c r="A20285" s="2">
        <f t="shared" si="383"/>
        <v>62287</v>
      </c>
    </row>
    <row r="20286" spans="1:1" x14ac:dyDescent="0.35">
      <c r="A20286" s="2">
        <f t="shared" si="383"/>
        <v>62288</v>
      </c>
    </row>
    <row r="20287" spans="1:1" x14ac:dyDescent="0.35">
      <c r="A20287" s="2">
        <f t="shared" si="383"/>
        <v>62289</v>
      </c>
    </row>
    <row r="20288" spans="1:1" x14ac:dyDescent="0.35">
      <c r="A20288" s="2">
        <f t="shared" si="383"/>
        <v>62290</v>
      </c>
    </row>
    <row r="20289" spans="1:1" x14ac:dyDescent="0.35">
      <c r="A20289" s="2">
        <f t="shared" si="383"/>
        <v>62291</v>
      </c>
    </row>
    <row r="20290" spans="1:1" x14ac:dyDescent="0.35">
      <c r="A20290" s="2">
        <f t="shared" si="383"/>
        <v>62292</v>
      </c>
    </row>
    <row r="20291" spans="1:1" x14ac:dyDescent="0.35">
      <c r="A20291" s="2">
        <f t="shared" si="383"/>
        <v>62293</v>
      </c>
    </row>
    <row r="20292" spans="1:1" x14ac:dyDescent="0.35">
      <c r="A20292" s="2">
        <f t="shared" si="383"/>
        <v>62294</v>
      </c>
    </row>
    <row r="20293" spans="1:1" x14ac:dyDescent="0.35">
      <c r="A20293" s="2">
        <f t="shared" si="383"/>
        <v>62295</v>
      </c>
    </row>
    <row r="20294" spans="1:1" x14ac:dyDescent="0.35">
      <c r="A20294" s="2">
        <f t="shared" si="383"/>
        <v>62296</v>
      </c>
    </row>
    <row r="20295" spans="1:1" x14ac:dyDescent="0.35">
      <c r="A20295" s="2">
        <f t="shared" si="383"/>
        <v>62297</v>
      </c>
    </row>
    <row r="20296" spans="1:1" x14ac:dyDescent="0.35">
      <c r="A20296" s="2">
        <f t="shared" si="383"/>
        <v>62298</v>
      </c>
    </row>
    <row r="20297" spans="1:1" x14ac:dyDescent="0.35">
      <c r="A20297" s="2">
        <f t="shared" si="383"/>
        <v>62299</v>
      </c>
    </row>
    <row r="20298" spans="1:1" x14ac:dyDescent="0.35">
      <c r="A20298" s="2">
        <f t="shared" si="383"/>
        <v>62300</v>
      </c>
    </row>
    <row r="20299" spans="1:1" x14ac:dyDescent="0.35">
      <c r="A20299" s="2">
        <f t="shared" si="383"/>
        <v>62301</v>
      </c>
    </row>
    <row r="20300" spans="1:1" x14ac:dyDescent="0.35">
      <c r="A20300" s="2">
        <f t="shared" si="383"/>
        <v>62302</v>
      </c>
    </row>
    <row r="20301" spans="1:1" x14ac:dyDescent="0.35">
      <c r="A20301" s="2">
        <f t="shared" si="383"/>
        <v>62303</v>
      </c>
    </row>
    <row r="20302" spans="1:1" x14ac:dyDescent="0.35">
      <c r="A20302" s="2">
        <f t="shared" si="383"/>
        <v>62304</v>
      </c>
    </row>
    <row r="20303" spans="1:1" x14ac:dyDescent="0.35">
      <c r="A20303" s="2">
        <f t="shared" si="383"/>
        <v>62305</v>
      </c>
    </row>
    <row r="20304" spans="1:1" x14ac:dyDescent="0.35">
      <c r="A20304" s="2">
        <f t="shared" si="383"/>
        <v>62306</v>
      </c>
    </row>
    <row r="20305" spans="1:1" x14ac:dyDescent="0.35">
      <c r="A20305" s="2">
        <f t="shared" si="383"/>
        <v>62307</v>
      </c>
    </row>
    <row r="20306" spans="1:1" x14ac:dyDescent="0.35">
      <c r="A20306" s="2">
        <f t="shared" si="383"/>
        <v>62308</v>
      </c>
    </row>
    <row r="20307" spans="1:1" x14ac:dyDescent="0.35">
      <c r="A20307" s="2">
        <f t="shared" si="383"/>
        <v>62309</v>
      </c>
    </row>
    <row r="20308" spans="1:1" x14ac:dyDescent="0.35">
      <c r="A20308" s="2">
        <f t="shared" si="383"/>
        <v>62310</v>
      </c>
    </row>
    <row r="20309" spans="1:1" x14ac:dyDescent="0.35">
      <c r="A20309" s="2">
        <f t="shared" si="383"/>
        <v>62311</v>
      </c>
    </row>
    <row r="20310" spans="1:1" x14ac:dyDescent="0.35">
      <c r="A20310" s="2">
        <f t="shared" si="383"/>
        <v>62312</v>
      </c>
    </row>
    <row r="20311" spans="1:1" x14ac:dyDescent="0.35">
      <c r="A20311" s="2">
        <f t="shared" si="383"/>
        <v>62313</v>
      </c>
    </row>
    <row r="20312" spans="1:1" x14ac:dyDescent="0.35">
      <c r="A20312" s="2">
        <f t="shared" si="383"/>
        <v>62314</v>
      </c>
    </row>
    <row r="20313" spans="1:1" x14ac:dyDescent="0.35">
      <c r="A20313" s="2">
        <f t="shared" si="383"/>
        <v>62315</v>
      </c>
    </row>
    <row r="20314" spans="1:1" x14ac:dyDescent="0.35">
      <c r="A20314" s="2">
        <f t="shared" si="383"/>
        <v>62316</v>
      </c>
    </row>
    <row r="20315" spans="1:1" x14ac:dyDescent="0.35">
      <c r="A20315" s="2">
        <f t="shared" si="383"/>
        <v>62317</v>
      </c>
    </row>
    <row r="20316" spans="1:1" x14ac:dyDescent="0.35">
      <c r="A20316" s="2">
        <f t="shared" si="383"/>
        <v>62318</v>
      </c>
    </row>
    <row r="20317" spans="1:1" x14ac:dyDescent="0.35">
      <c r="A20317" s="2">
        <f t="shared" si="383"/>
        <v>62319</v>
      </c>
    </row>
    <row r="20318" spans="1:1" x14ac:dyDescent="0.35">
      <c r="A20318" s="2">
        <f t="shared" si="383"/>
        <v>62320</v>
      </c>
    </row>
    <row r="20319" spans="1:1" x14ac:dyDescent="0.35">
      <c r="A20319" s="2">
        <f t="shared" si="383"/>
        <v>62321</v>
      </c>
    </row>
    <row r="20320" spans="1:1" x14ac:dyDescent="0.35">
      <c r="A20320" s="2">
        <f t="shared" si="383"/>
        <v>62322</v>
      </c>
    </row>
    <row r="20321" spans="1:1" x14ac:dyDescent="0.35">
      <c r="A20321" s="2">
        <f t="shared" si="383"/>
        <v>62323</v>
      </c>
    </row>
    <row r="20322" spans="1:1" x14ac:dyDescent="0.35">
      <c r="A20322" s="2">
        <f t="shared" si="383"/>
        <v>62324</v>
      </c>
    </row>
    <row r="20323" spans="1:1" x14ac:dyDescent="0.35">
      <c r="A20323" s="2">
        <f t="shared" si="383"/>
        <v>62325</v>
      </c>
    </row>
    <row r="20324" spans="1:1" x14ac:dyDescent="0.35">
      <c r="A20324" s="2">
        <f t="shared" si="383"/>
        <v>62326</v>
      </c>
    </row>
    <row r="20325" spans="1:1" x14ac:dyDescent="0.35">
      <c r="A20325" s="2">
        <f t="shared" si="383"/>
        <v>62327</v>
      </c>
    </row>
    <row r="20326" spans="1:1" x14ac:dyDescent="0.35">
      <c r="A20326" s="2">
        <f t="shared" si="383"/>
        <v>62328</v>
      </c>
    </row>
    <row r="20327" spans="1:1" x14ac:dyDescent="0.35">
      <c r="A20327" s="2">
        <f t="shared" si="383"/>
        <v>62329</v>
      </c>
    </row>
    <row r="20328" spans="1:1" x14ac:dyDescent="0.35">
      <c r="A20328" s="2">
        <f t="shared" si="383"/>
        <v>62330</v>
      </c>
    </row>
    <row r="20329" spans="1:1" x14ac:dyDescent="0.35">
      <c r="A20329" s="2">
        <f t="shared" si="383"/>
        <v>62331</v>
      </c>
    </row>
    <row r="20330" spans="1:1" x14ac:dyDescent="0.35">
      <c r="A20330" s="2">
        <f t="shared" ref="A20330:A20393" si="384">A20329+1</f>
        <v>62332</v>
      </c>
    </row>
    <row r="20331" spans="1:1" x14ac:dyDescent="0.35">
      <c r="A20331" s="2">
        <f t="shared" si="384"/>
        <v>62333</v>
      </c>
    </row>
    <row r="20332" spans="1:1" x14ac:dyDescent="0.35">
      <c r="A20332" s="2">
        <f t="shared" si="384"/>
        <v>62334</v>
      </c>
    </row>
    <row r="20333" spans="1:1" x14ac:dyDescent="0.35">
      <c r="A20333" s="2">
        <f t="shared" si="384"/>
        <v>62335</v>
      </c>
    </row>
    <row r="20334" spans="1:1" x14ac:dyDescent="0.35">
      <c r="A20334" s="2">
        <f t="shared" si="384"/>
        <v>62336</v>
      </c>
    </row>
    <row r="20335" spans="1:1" x14ac:dyDescent="0.35">
      <c r="A20335" s="2">
        <f t="shared" si="384"/>
        <v>62337</v>
      </c>
    </row>
    <row r="20336" spans="1:1" x14ac:dyDescent="0.35">
      <c r="A20336" s="2">
        <f t="shared" si="384"/>
        <v>62338</v>
      </c>
    </row>
    <row r="20337" spans="1:1" x14ac:dyDescent="0.35">
      <c r="A20337" s="2">
        <f t="shared" si="384"/>
        <v>62339</v>
      </c>
    </row>
    <row r="20338" spans="1:1" x14ac:dyDescent="0.35">
      <c r="A20338" s="2">
        <f t="shared" si="384"/>
        <v>62340</v>
      </c>
    </row>
    <row r="20339" spans="1:1" x14ac:dyDescent="0.35">
      <c r="A20339" s="2">
        <f t="shared" si="384"/>
        <v>62341</v>
      </c>
    </row>
    <row r="20340" spans="1:1" x14ac:dyDescent="0.35">
      <c r="A20340" s="2">
        <f t="shared" si="384"/>
        <v>62342</v>
      </c>
    </row>
    <row r="20341" spans="1:1" x14ac:dyDescent="0.35">
      <c r="A20341" s="2">
        <f t="shared" si="384"/>
        <v>62343</v>
      </c>
    </row>
    <row r="20342" spans="1:1" x14ac:dyDescent="0.35">
      <c r="A20342" s="2">
        <f t="shared" si="384"/>
        <v>62344</v>
      </c>
    </row>
    <row r="20343" spans="1:1" x14ac:dyDescent="0.35">
      <c r="A20343" s="2">
        <f t="shared" si="384"/>
        <v>62345</v>
      </c>
    </row>
    <row r="20344" spans="1:1" x14ac:dyDescent="0.35">
      <c r="A20344" s="2">
        <f t="shared" si="384"/>
        <v>62346</v>
      </c>
    </row>
    <row r="20345" spans="1:1" x14ac:dyDescent="0.35">
      <c r="A20345" s="2">
        <f t="shared" si="384"/>
        <v>62347</v>
      </c>
    </row>
    <row r="20346" spans="1:1" x14ac:dyDescent="0.35">
      <c r="A20346" s="2">
        <f t="shared" si="384"/>
        <v>62348</v>
      </c>
    </row>
    <row r="20347" spans="1:1" x14ac:dyDescent="0.35">
      <c r="A20347" s="2">
        <f t="shared" si="384"/>
        <v>62349</v>
      </c>
    </row>
    <row r="20348" spans="1:1" x14ac:dyDescent="0.35">
      <c r="A20348" s="2">
        <f t="shared" si="384"/>
        <v>62350</v>
      </c>
    </row>
    <row r="20349" spans="1:1" x14ac:dyDescent="0.35">
      <c r="A20349" s="2">
        <f t="shared" si="384"/>
        <v>62351</v>
      </c>
    </row>
    <row r="20350" spans="1:1" x14ac:dyDescent="0.35">
      <c r="A20350" s="2">
        <f t="shared" si="384"/>
        <v>62352</v>
      </c>
    </row>
    <row r="20351" spans="1:1" x14ac:dyDescent="0.35">
      <c r="A20351" s="2">
        <f t="shared" si="384"/>
        <v>62353</v>
      </c>
    </row>
    <row r="20352" spans="1:1" x14ac:dyDescent="0.35">
      <c r="A20352" s="2">
        <f t="shared" si="384"/>
        <v>62354</v>
      </c>
    </row>
    <row r="20353" spans="1:1" x14ac:dyDescent="0.35">
      <c r="A20353" s="2">
        <f t="shared" si="384"/>
        <v>62355</v>
      </c>
    </row>
    <row r="20354" spans="1:1" x14ac:dyDescent="0.35">
      <c r="A20354" s="2">
        <f t="shared" si="384"/>
        <v>62356</v>
      </c>
    </row>
    <row r="20355" spans="1:1" x14ac:dyDescent="0.35">
      <c r="A20355" s="2">
        <f t="shared" si="384"/>
        <v>62357</v>
      </c>
    </row>
    <row r="20356" spans="1:1" x14ac:dyDescent="0.35">
      <c r="A20356" s="2">
        <f t="shared" si="384"/>
        <v>62358</v>
      </c>
    </row>
    <row r="20357" spans="1:1" x14ac:dyDescent="0.35">
      <c r="A20357" s="2">
        <f t="shared" si="384"/>
        <v>62359</v>
      </c>
    </row>
    <row r="20358" spans="1:1" x14ac:dyDescent="0.35">
      <c r="A20358" s="2">
        <f t="shared" si="384"/>
        <v>62360</v>
      </c>
    </row>
    <row r="20359" spans="1:1" x14ac:dyDescent="0.35">
      <c r="A20359" s="2">
        <f t="shared" si="384"/>
        <v>62361</v>
      </c>
    </row>
    <row r="20360" spans="1:1" x14ac:dyDescent="0.35">
      <c r="A20360" s="2">
        <f t="shared" si="384"/>
        <v>62362</v>
      </c>
    </row>
    <row r="20361" spans="1:1" x14ac:dyDescent="0.35">
      <c r="A20361" s="2">
        <f t="shared" si="384"/>
        <v>62363</v>
      </c>
    </row>
    <row r="20362" spans="1:1" x14ac:dyDescent="0.35">
      <c r="A20362" s="2">
        <f t="shared" si="384"/>
        <v>62364</v>
      </c>
    </row>
    <row r="20363" spans="1:1" x14ac:dyDescent="0.35">
      <c r="A20363" s="2">
        <f t="shared" si="384"/>
        <v>62365</v>
      </c>
    </row>
    <row r="20364" spans="1:1" x14ac:dyDescent="0.35">
      <c r="A20364" s="2">
        <f t="shared" si="384"/>
        <v>62366</v>
      </c>
    </row>
    <row r="20365" spans="1:1" x14ac:dyDescent="0.35">
      <c r="A20365" s="2">
        <f t="shared" si="384"/>
        <v>62367</v>
      </c>
    </row>
    <row r="20366" spans="1:1" x14ac:dyDescent="0.35">
      <c r="A20366" s="2">
        <f t="shared" si="384"/>
        <v>62368</v>
      </c>
    </row>
    <row r="20367" spans="1:1" x14ac:dyDescent="0.35">
      <c r="A20367" s="2">
        <f t="shared" si="384"/>
        <v>62369</v>
      </c>
    </row>
    <row r="20368" spans="1:1" x14ac:dyDescent="0.35">
      <c r="A20368" s="2">
        <f t="shared" si="384"/>
        <v>62370</v>
      </c>
    </row>
    <row r="20369" spans="1:1" x14ac:dyDescent="0.35">
      <c r="A20369" s="2">
        <f t="shared" si="384"/>
        <v>62371</v>
      </c>
    </row>
    <row r="20370" spans="1:1" x14ac:dyDescent="0.35">
      <c r="A20370" s="2">
        <f t="shared" si="384"/>
        <v>62372</v>
      </c>
    </row>
    <row r="20371" spans="1:1" x14ac:dyDescent="0.35">
      <c r="A20371" s="2">
        <f t="shared" si="384"/>
        <v>62373</v>
      </c>
    </row>
    <row r="20372" spans="1:1" x14ac:dyDescent="0.35">
      <c r="A20372" s="2">
        <f t="shared" si="384"/>
        <v>62374</v>
      </c>
    </row>
    <row r="20373" spans="1:1" x14ac:dyDescent="0.35">
      <c r="A20373" s="2">
        <f t="shared" si="384"/>
        <v>62375</v>
      </c>
    </row>
    <row r="20374" spans="1:1" x14ac:dyDescent="0.35">
      <c r="A20374" s="2">
        <f t="shared" si="384"/>
        <v>62376</v>
      </c>
    </row>
    <row r="20375" spans="1:1" x14ac:dyDescent="0.35">
      <c r="A20375" s="2">
        <f t="shared" si="384"/>
        <v>62377</v>
      </c>
    </row>
    <row r="20376" spans="1:1" x14ac:dyDescent="0.35">
      <c r="A20376" s="2">
        <f t="shared" si="384"/>
        <v>62378</v>
      </c>
    </row>
    <row r="20377" spans="1:1" x14ac:dyDescent="0.35">
      <c r="A20377" s="2">
        <f t="shared" si="384"/>
        <v>62379</v>
      </c>
    </row>
    <row r="20378" spans="1:1" x14ac:dyDescent="0.35">
      <c r="A20378" s="2">
        <f t="shared" si="384"/>
        <v>62380</v>
      </c>
    </row>
    <row r="20379" spans="1:1" x14ac:dyDescent="0.35">
      <c r="A20379" s="2">
        <f t="shared" si="384"/>
        <v>62381</v>
      </c>
    </row>
    <row r="20380" spans="1:1" x14ac:dyDescent="0.35">
      <c r="A20380" s="2">
        <f t="shared" si="384"/>
        <v>62382</v>
      </c>
    </row>
    <row r="20381" spans="1:1" x14ac:dyDescent="0.35">
      <c r="A20381" s="2">
        <f t="shared" si="384"/>
        <v>62383</v>
      </c>
    </row>
    <row r="20382" spans="1:1" x14ac:dyDescent="0.35">
      <c r="A20382" s="2">
        <f t="shared" si="384"/>
        <v>62384</v>
      </c>
    </row>
    <row r="20383" spans="1:1" x14ac:dyDescent="0.35">
      <c r="A20383" s="2">
        <f t="shared" si="384"/>
        <v>62385</v>
      </c>
    </row>
    <row r="20384" spans="1:1" x14ac:dyDescent="0.35">
      <c r="A20384" s="2">
        <f t="shared" si="384"/>
        <v>62386</v>
      </c>
    </row>
    <row r="20385" spans="1:1" x14ac:dyDescent="0.35">
      <c r="A20385" s="2">
        <f t="shared" si="384"/>
        <v>62387</v>
      </c>
    </row>
    <row r="20386" spans="1:1" x14ac:dyDescent="0.35">
      <c r="A20386" s="2">
        <f t="shared" si="384"/>
        <v>62388</v>
      </c>
    </row>
    <row r="20387" spans="1:1" x14ac:dyDescent="0.35">
      <c r="A20387" s="2">
        <f t="shared" si="384"/>
        <v>62389</v>
      </c>
    </row>
    <row r="20388" spans="1:1" x14ac:dyDescent="0.35">
      <c r="A20388" s="2">
        <f t="shared" si="384"/>
        <v>62390</v>
      </c>
    </row>
    <row r="20389" spans="1:1" x14ac:dyDescent="0.35">
      <c r="A20389" s="2">
        <f t="shared" si="384"/>
        <v>62391</v>
      </c>
    </row>
    <row r="20390" spans="1:1" x14ac:dyDescent="0.35">
      <c r="A20390" s="2">
        <f t="shared" si="384"/>
        <v>62392</v>
      </c>
    </row>
    <row r="20391" spans="1:1" x14ac:dyDescent="0.35">
      <c r="A20391" s="2">
        <f t="shared" si="384"/>
        <v>62393</v>
      </c>
    </row>
    <row r="20392" spans="1:1" x14ac:dyDescent="0.35">
      <c r="A20392" s="2">
        <f t="shared" si="384"/>
        <v>62394</v>
      </c>
    </row>
    <row r="20393" spans="1:1" x14ac:dyDescent="0.35">
      <c r="A20393" s="2">
        <f t="shared" si="384"/>
        <v>62395</v>
      </c>
    </row>
    <row r="20394" spans="1:1" x14ac:dyDescent="0.35">
      <c r="A20394" s="2">
        <f t="shared" ref="A20394:A20457" si="385">A20393+1</f>
        <v>62396</v>
      </c>
    </row>
    <row r="20395" spans="1:1" x14ac:dyDescent="0.35">
      <c r="A20395" s="2">
        <f t="shared" si="385"/>
        <v>62397</v>
      </c>
    </row>
    <row r="20396" spans="1:1" x14ac:dyDescent="0.35">
      <c r="A20396" s="2">
        <f t="shared" si="385"/>
        <v>62398</v>
      </c>
    </row>
    <row r="20397" spans="1:1" x14ac:dyDescent="0.35">
      <c r="A20397" s="2">
        <f t="shared" si="385"/>
        <v>62399</v>
      </c>
    </row>
    <row r="20398" spans="1:1" x14ac:dyDescent="0.35">
      <c r="A20398" s="2">
        <f t="shared" si="385"/>
        <v>62400</v>
      </c>
    </row>
    <row r="20399" spans="1:1" x14ac:dyDescent="0.35">
      <c r="A20399" s="2">
        <f t="shared" si="385"/>
        <v>62401</v>
      </c>
    </row>
    <row r="20400" spans="1:1" x14ac:dyDescent="0.35">
      <c r="A20400" s="2">
        <f t="shared" si="385"/>
        <v>62402</v>
      </c>
    </row>
    <row r="20401" spans="1:1" x14ac:dyDescent="0.35">
      <c r="A20401" s="2">
        <f t="shared" si="385"/>
        <v>62403</v>
      </c>
    </row>
    <row r="20402" spans="1:1" x14ac:dyDescent="0.35">
      <c r="A20402" s="2">
        <f t="shared" si="385"/>
        <v>62404</v>
      </c>
    </row>
    <row r="20403" spans="1:1" x14ac:dyDescent="0.35">
      <c r="A20403" s="2">
        <f t="shared" si="385"/>
        <v>62405</v>
      </c>
    </row>
    <row r="20404" spans="1:1" x14ac:dyDescent="0.35">
      <c r="A20404" s="2">
        <f t="shared" si="385"/>
        <v>62406</v>
      </c>
    </row>
    <row r="20405" spans="1:1" x14ac:dyDescent="0.35">
      <c r="A20405" s="2">
        <f t="shared" si="385"/>
        <v>62407</v>
      </c>
    </row>
    <row r="20406" spans="1:1" x14ac:dyDescent="0.35">
      <c r="A20406" s="2">
        <f t="shared" si="385"/>
        <v>62408</v>
      </c>
    </row>
    <row r="20407" spans="1:1" x14ac:dyDescent="0.35">
      <c r="A20407" s="2">
        <f t="shared" si="385"/>
        <v>62409</v>
      </c>
    </row>
    <row r="20408" spans="1:1" x14ac:dyDescent="0.35">
      <c r="A20408" s="2">
        <f t="shared" si="385"/>
        <v>62410</v>
      </c>
    </row>
    <row r="20409" spans="1:1" x14ac:dyDescent="0.35">
      <c r="A20409" s="2">
        <f t="shared" si="385"/>
        <v>62411</v>
      </c>
    </row>
    <row r="20410" spans="1:1" x14ac:dyDescent="0.35">
      <c r="A20410" s="2">
        <f t="shared" si="385"/>
        <v>62412</v>
      </c>
    </row>
    <row r="20411" spans="1:1" x14ac:dyDescent="0.35">
      <c r="A20411" s="2">
        <f t="shared" si="385"/>
        <v>62413</v>
      </c>
    </row>
    <row r="20412" spans="1:1" x14ac:dyDescent="0.35">
      <c r="A20412" s="2">
        <f t="shared" si="385"/>
        <v>62414</v>
      </c>
    </row>
    <row r="20413" spans="1:1" x14ac:dyDescent="0.35">
      <c r="A20413" s="2">
        <f t="shared" si="385"/>
        <v>62415</v>
      </c>
    </row>
    <row r="20414" spans="1:1" x14ac:dyDescent="0.35">
      <c r="A20414" s="2">
        <f t="shared" si="385"/>
        <v>62416</v>
      </c>
    </row>
    <row r="20415" spans="1:1" x14ac:dyDescent="0.35">
      <c r="A20415" s="2">
        <f t="shared" si="385"/>
        <v>62417</v>
      </c>
    </row>
    <row r="20416" spans="1:1" x14ac:dyDescent="0.35">
      <c r="A20416" s="2">
        <f t="shared" si="385"/>
        <v>62418</v>
      </c>
    </row>
    <row r="20417" spans="1:1" x14ac:dyDescent="0.35">
      <c r="A20417" s="2">
        <f t="shared" si="385"/>
        <v>62419</v>
      </c>
    </row>
    <row r="20418" spans="1:1" x14ac:dyDescent="0.35">
      <c r="A20418" s="2">
        <f t="shared" si="385"/>
        <v>62420</v>
      </c>
    </row>
    <row r="20419" spans="1:1" x14ac:dyDescent="0.35">
      <c r="A20419" s="2">
        <f t="shared" si="385"/>
        <v>62421</v>
      </c>
    </row>
    <row r="20420" spans="1:1" x14ac:dyDescent="0.35">
      <c r="A20420" s="2">
        <f t="shared" si="385"/>
        <v>62422</v>
      </c>
    </row>
    <row r="20421" spans="1:1" x14ac:dyDescent="0.35">
      <c r="A20421" s="2">
        <f t="shared" si="385"/>
        <v>62423</v>
      </c>
    </row>
    <row r="20422" spans="1:1" x14ac:dyDescent="0.35">
      <c r="A20422" s="2">
        <f t="shared" si="385"/>
        <v>62424</v>
      </c>
    </row>
    <row r="20423" spans="1:1" x14ac:dyDescent="0.35">
      <c r="A20423" s="2">
        <f t="shared" si="385"/>
        <v>62425</v>
      </c>
    </row>
    <row r="20424" spans="1:1" x14ac:dyDescent="0.35">
      <c r="A20424" s="2">
        <f t="shared" si="385"/>
        <v>62426</v>
      </c>
    </row>
    <row r="20425" spans="1:1" x14ac:dyDescent="0.35">
      <c r="A20425" s="2">
        <f t="shared" si="385"/>
        <v>62427</v>
      </c>
    </row>
    <row r="20426" spans="1:1" x14ac:dyDescent="0.35">
      <c r="A20426" s="2">
        <f t="shared" si="385"/>
        <v>62428</v>
      </c>
    </row>
    <row r="20427" spans="1:1" x14ac:dyDescent="0.35">
      <c r="A20427" s="2">
        <f t="shared" si="385"/>
        <v>62429</v>
      </c>
    </row>
    <row r="20428" spans="1:1" x14ac:dyDescent="0.35">
      <c r="A20428" s="2">
        <f t="shared" si="385"/>
        <v>62430</v>
      </c>
    </row>
    <row r="20429" spans="1:1" x14ac:dyDescent="0.35">
      <c r="A20429" s="2">
        <f t="shared" si="385"/>
        <v>62431</v>
      </c>
    </row>
    <row r="20430" spans="1:1" x14ac:dyDescent="0.35">
      <c r="A20430" s="2">
        <f t="shared" si="385"/>
        <v>62432</v>
      </c>
    </row>
    <row r="20431" spans="1:1" x14ac:dyDescent="0.35">
      <c r="A20431" s="2">
        <f t="shared" si="385"/>
        <v>62433</v>
      </c>
    </row>
    <row r="20432" spans="1:1" x14ac:dyDescent="0.35">
      <c r="A20432" s="2">
        <f t="shared" si="385"/>
        <v>62434</v>
      </c>
    </row>
    <row r="20433" spans="1:1" x14ac:dyDescent="0.35">
      <c r="A20433" s="2">
        <f t="shared" si="385"/>
        <v>62435</v>
      </c>
    </row>
    <row r="20434" spans="1:1" x14ac:dyDescent="0.35">
      <c r="A20434" s="2">
        <f t="shared" si="385"/>
        <v>62436</v>
      </c>
    </row>
    <row r="20435" spans="1:1" x14ac:dyDescent="0.35">
      <c r="A20435" s="2">
        <f t="shared" si="385"/>
        <v>62437</v>
      </c>
    </row>
    <row r="20436" spans="1:1" x14ac:dyDescent="0.35">
      <c r="A20436" s="2">
        <f t="shared" si="385"/>
        <v>62438</v>
      </c>
    </row>
    <row r="20437" spans="1:1" x14ac:dyDescent="0.35">
      <c r="A20437" s="2">
        <f t="shared" si="385"/>
        <v>62439</v>
      </c>
    </row>
    <row r="20438" spans="1:1" x14ac:dyDescent="0.35">
      <c r="A20438" s="2">
        <f t="shared" si="385"/>
        <v>62440</v>
      </c>
    </row>
    <row r="20439" spans="1:1" x14ac:dyDescent="0.35">
      <c r="A20439" s="2">
        <f t="shared" si="385"/>
        <v>62441</v>
      </c>
    </row>
    <row r="20440" spans="1:1" x14ac:dyDescent="0.35">
      <c r="A20440" s="2">
        <f t="shared" si="385"/>
        <v>62442</v>
      </c>
    </row>
    <row r="20441" spans="1:1" x14ac:dyDescent="0.35">
      <c r="A20441" s="2">
        <f t="shared" si="385"/>
        <v>62443</v>
      </c>
    </row>
    <row r="20442" spans="1:1" x14ac:dyDescent="0.35">
      <c r="A20442" s="2">
        <f t="shared" si="385"/>
        <v>62444</v>
      </c>
    </row>
    <row r="20443" spans="1:1" x14ac:dyDescent="0.35">
      <c r="A20443" s="2">
        <f t="shared" si="385"/>
        <v>62445</v>
      </c>
    </row>
    <row r="20444" spans="1:1" x14ac:dyDescent="0.35">
      <c r="A20444" s="2">
        <f t="shared" si="385"/>
        <v>62446</v>
      </c>
    </row>
    <row r="20445" spans="1:1" x14ac:dyDescent="0.35">
      <c r="A20445" s="2">
        <f t="shared" si="385"/>
        <v>62447</v>
      </c>
    </row>
    <row r="20446" spans="1:1" x14ac:dyDescent="0.35">
      <c r="A20446" s="2">
        <f t="shared" si="385"/>
        <v>62448</v>
      </c>
    </row>
    <row r="20447" spans="1:1" x14ac:dyDescent="0.35">
      <c r="A20447" s="2">
        <f t="shared" si="385"/>
        <v>62449</v>
      </c>
    </row>
    <row r="20448" spans="1:1" x14ac:dyDescent="0.35">
      <c r="A20448" s="2">
        <f t="shared" si="385"/>
        <v>62450</v>
      </c>
    </row>
    <row r="20449" spans="1:1" x14ac:dyDescent="0.35">
      <c r="A20449" s="2">
        <f t="shared" si="385"/>
        <v>62451</v>
      </c>
    </row>
    <row r="20450" spans="1:1" x14ac:dyDescent="0.35">
      <c r="A20450" s="2">
        <f t="shared" si="385"/>
        <v>62452</v>
      </c>
    </row>
    <row r="20451" spans="1:1" x14ac:dyDescent="0.35">
      <c r="A20451" s="2">
        <f t="shared" si="385"/>
        <v>62453</v>
      </c>
    </row>
    <row r="20452" spans="1:1" x14ac:dyDescent="0.35">
      <c r="A20452" s="2">
        <f t="shared" si="385"/>
        <v>62454</v>
      </c>
    </row>
    <row r="20453" spans="1:1" x14ac:dyDescent="0.35">
      <c r="A20453" s="2">
        <f t="shared" si="385"/>
        <v>62455</v>
      </c>
    </row>
    <row r="20454" spans="1:1" x14ac:dyDescent="0.35">
      <c r="A20454" s="2">
        <f t="shared" si="385"/>
        <v>62456</v>
      </c>
    </row>
    <row r="20455" spans="1:1" x14ac:dyDescent="0.35">
      <c r="A20455" s="2">
        <f t="shared" si="385"/>
        <v>62457</v>
      </c>
    </row>
    <row r="20456" spans="1:1" x14ac:dyDescent="0.35">
      <c r="A20456" s="2">
        <f t="shared" si="385"/>
        <v>62458</v>
      </c>
    </row>
    <row r="20457" spans="1:1" x14ac:dyDescent="0.35">
      <c r="A20457" s="2">
        <f t="shared" si="385"/>
        <v>62459</v>
      </c>
    </row>
    <row r="20458" spans="1:1" x14ac:dyDescent="0.35">
      <c r="A20458" s="2">
        <f t="shared" ref="A20458:A20521" si="386">A20457+1</f>
        <v>62460</v>
      </c>
    </row>
    <row r="20459" spans="1:1" x14ac:dyDescent="0.35">
      <c r="A20459" s="2">
        <f t="shared" si="386"/>
        <v>62461</v>
      </c>
    </row>
    <row r="20460" spans="1:1" x14ac:dyDescent="0.35">
      <c r="A20460" s="2">
        <f t="shared" si="386"/>
        <v>62462</v>
      </c>
    </row>
    <row r="20461" spans="1:1" x14ac:dyDescent="0.35">
      <c r="A20461" s="2">
        <f t="shared" si="386"/>
        <v>62463</v>
      </c>
    </row>
    <row r="20462" spans="1:1" x14ac:dyDescent="0.35">
      <c r="A20462" s="2">
        <f t="shared" si="386"/>
        <v>62464</v>
      </c>
    </row>
    <row r="20463" spans="1:1" x14ac:dyDescent="0.35">
      <c r="A20463" s="2">
        <f t="shared" si="386"/>
        <v>62465</v>
      </c>
    </row>
    <row r="20464" spans="1:1" x14ac:dyDescent="0.35">
      <c r="A20464" s="2">
        <f t="shared" si="386"/>
        <v>62466</v>
      </c>
    </row>
    <row r="20465" spans="1:1" x14ac:dyDescent="0.35">
      <c r="A20465" s="2">
        <f t="shared" si="386"/>
        <v>62467</v>
      </c>
    </row>
    <row r="20466" spans="1:1" x14ac:dyDescent="0.35">
      <c r="A20466" s="2">
        <f t="shared" si="386"/>
        <v>62468</v>
      </c>
    </row>
    <row r="20467" spans="1:1" x14ac:dyDescent="0.35">
      <c r="A20467" s="2">
        <f t="shared" si="386"/>
        <v>62469</v>
      </c>
    </row>
    <row r="20468" spans="1:1" x14ac:dyDescent="0.35">
      <c r="A20468" s="2">
        <f t="shared" si="386"/>
        <v>62470</v>
      </c>
    </row>
    <row r="20469" spans="1:1" x14ac:dyDescent="0.35">
      <c r="A20469" s="2">
        <f t="shared" si="386"/>
        <v>62471</v>
      </c>
    </row>
    <row r="20470" spans="1:1" x14ac:dyDescent="0.35">
      <c r="A20470" s="2">
        <f t="shared" si="386"/>
        <v>62472</v>
      </c>
    </row>
    <row r="20471" spans="1:1" x14ac:dyDescent="0.35">
      <c r="A20471" s="2">
        <f t="shared" si="386"/>
        <v>62473</v>
      </c>
    </row>
    <row r="20472" spans="1:1" x14ac:dyDescent="0.35">
      <c r="A20472" s="2">
        <f t="shared" si="386"/>
        <v>62474</v>
      </c>
    </row>
    <row r="20473" spans="1:1" x14ac:dyDescent="0.35">
      <c r="A20473" s="2">
        <f t="shared" si="386"/>
        <v>62475</v>
      </c>
    </row>
    <row r="20474" spans="1:1" x14ac:dyDescent="0.35">
      <c r="A20474" s="2">
        <f t="shared" si="386"/>
        <v>62476</v>
      </c>
    </row>
    <row r="20475" spans="1:1" x14ac:dyDescent="0.35">
      <c r="A20475" s="2">
        <f t="shared" si="386"/>
        <v>62477</v>
      </c>
    </row>
    <row r="20476" spans="1:1" x14ac:dyDescent="0.35">
      <c r="A20476" s="2">
        <f t="shared" si="386"/>
        <v>62478</v>
      </c>
    </row>
    <row r="20477" spans="1:1" x14ac:dyDescent="0.35">
      <c r="A20477" s="2">
        <f t="shared" si="386"/>
        <v>62479</v>
      </c>
    </row>
    <row r="20478" spans="1:1" x14ac:dyDescent="0.35">
      <c r="A20478" s="2">
        <f t="shared" si="386"/>
        <v>62480</v>
      </c>
    </row>
    <row r="20479" spans="1:1" x14ac:dyDescent="0.35">
      <c r="A20479" s="2">
        <f t="shared" si="386"/>
        <v>62481</v>
      </c>
    </row>
    <row r="20480" spans="1:1" x14ac:dyDescent="0.35">
      <c r="A20480" s="2">
        <f t="shared" si="386"/>
        <v>62482</v>
      </c>
    </row>
    <row r="20481" spans="1:1" x14ac:dyDescent="0.35">
      <c r="A20481" s="2">
        <f t="shared" si="386"/>
        <v>62483</v>
      </c>
    </row>
    <row r="20482" spans="1:1" x14ac:dyDescent="0.35">
      <c r="A20482" s="2">
        <f t="shared" si="386"/>
        <v>62484</v>
      </c>
    </row>
    <row r="20483" spans="1:1" x14ac:dyDescent="0.35">
      <c r="A20483" s="2">
        <f t="shared" si="386"/>
        <v>62485</v>
      </c>
    </row>
    <row r="20484" spans="1:1" x14ac:dyDescent="0.35">
      <c r="A20484" s="2">
        <f t="shared" si="386"/>
        <v>62486</v>
      </c>
    </row>
    <row r="20485" spans="1:1" x14ac:dyDescent="0.35">
      <c r="A20485" s="2">
        <f t="shared" si="386"/>
        <v>62487</v>
      </c>
    </row>
    <row r="20486" spans="1:1" x14ac:dyDescent="0.35">
      <c r="A20486" s="2">
        <f t="shared" si="386"/>
        <v>62488</v>
      </c>
    </row>
    <row r="20487" spans="1:1" x14ac:dyDescent="0.35">
      <c r="A20487" s="2">
        <f t="shared" si="386"/>
        <v>62489</v>
      </c>
    </row>
    <row r="20488" spans="1:1" x14ac:dyDescent="0.35">
      <c r="A20488" s="2">
        <f t="shared" si="386"/>
        <v>62490</v>
      </c>
    </row>
    <row r="20489" spans="1:1" x14ac:dyDescent="0.35">
      <c r="A20489" s="2">
        <f t="shared" si="386"/>
        <v>62491</v>
      </c>
    </row>
    <row r="20490" spans="1:1" x14ac:dyDescent="0.35">
      <c r="A20490" s="2">
        <f t="shared" si="386"/>
        <v>62492</v>
      </c>
    </row>
    <row r="20491" spans="1:1" x14ac:dyDescent="0.35">
      <c r="A20491" s="2">
        <f t="shared" si="386"/>
        <v>62493</v>
      </c>
    </row>
    <row r="20492" spans="1:1" x14ac:dyDescent="0.35">
      <c r="A20492" s="2">
        <f t="shared" si="386"/>
        <v>62494</v>
      </c>
    </row>
    <row r="20493" spans="1:1" x14ac:dyDescent="0.35">
      <c r="A20493" s="2">
        <f t="shared" si="386"/>
        <v>62495</v>
      </c>
    </row>
    <row r="20494" spans="1:1" x14ac:dyDescent="0.35">
      <c r="A20494" s="2">
        <f t="shared" si="386"/>
        <v>62496</v>
      </c>
    </row>
    <row r="20495" spans="1:1" x14ac:dyDescent="0.35">
      <c r="A20495" s="2">
        <f t="shared" si="386"/>
        <v>62497</v>
      </c>
    </row>
    <row r="20496" spans="1:1" x14ac:dyDescent="0.35">
      <c r="A20496" s="2">
        <f t="shared" si="386"/>
        <v>62498</v>
      </c>
    </row>
    <row r="20497" spans="1:1" x14ac:dyDescent="0.35">
      <c r="A20497" s="2">
        <f t="shared" si="386"/>
        <v>62499</v>
      </c>
    </row>
    <row r="20498" spans="1:1" x14ac:dyDescent="0.35">
      <c r="A20498" s="2">
        <f t="shared" si="386"/>
        <v>62500</v>
      </c>
    </row>
    <row r="20499" spans="1:1" x14ac:dyDescent="0.35">
      <c r="A20499" s="2">
        <f t="shared" si="386"/>
        <v>62501</v>
      </c>
    </row>
    <row r="20500" spans="1:1" x14ac:dyDescent="0.35">
      <c r="A20500" s="2">
        <f t="shared" si="386"/>
        <v>62502</v>
      </c>
    </row>
    <row r="20501" spans="1:1" x14ac:dyDescent="0.35">
      <c r="A20501" s="2">
        <f t="shared" si="386"/>
        <v>62503</v>
      </c>
    </row>
    <row r="20502" spans="1:1" x14ac:dyDescent="0.35">
      <c r="A20502" s="2">
        <f t="shared" si="386"/>
        <v>62504</v>
      </c>
    </row>
    <row r="20503" spans="1:1" x14ac:dyDescent="0.35">
      <c r="A20503" s="2">
        <f t="shared" si="386"/>
        <v>62505</v>
      </c>
    </row>
    <row r="20504" spans="1:1" x14ac:dyDescent="0.35">
      <c r="A20504" s="2">
        <f t="shared" si="386"/>
        <v>62506</v>
      </c>
    </row>
    <row r="20505" spans="1:1" x14ac:dyDescent="0.35">
      <c r="A20505" s="2">
        <f t="shared" si="386"/>
        <v>62507</v>
      </c>
    </row>
    <row r="20506" spans="1:1" x14ac:dyDescent="0.35">
      <c r="A20506" s="2">
        <f t="shared" si="386"/>
        <v>62508</v>
      </c>
    </row>
    <row r="20507" spans="1:1" x14ac:dyDescent="0.35">
      <c r="A20507" s="2">
        <f t="shared" si="386"/>
        <v>62509</v>
      </c>
    </row>
    <row r="20508" spans="1:1" x14ac:dyDescent="0.35">
      <c r="A20508" s="2">
        <f t="shared" si="386"/>
        <v>62510</v>
      </c>
    </row>
    <row r="20509" spans="1:1" x14ac:dyDescent="0.35">
      <c r="A20509" s="2">
        <f t="shared" si="386"/>
        <v>62511</v>
      </c>
    </row>
    <row r="20510" spans="1:1" x14ac:dyDescent="0.35">
      <c r="A20510" s="2">
        <f t="shared" si="386"/>
        <v>62512</v>
      </c>
    </row>
    <row r="20511" spans="1:1" x14ac:dyDescent="0.35">
      <c r="A20511" s="2">
        <f t="shared" si="386"/>
        <v>62513</v>
      </c>
    </row>
    <row r="20512" spans="1:1" x14ac:dyDescent="0.35">
      <c r="A20512" s="2">
        <f t="shared" si="386"/>
        <v>62514</v>
      </c>
    </row>
    <row r="20513" spans="1:1" x14ac:dyDescent="0.35">
      <c r="A20513" s="2">
        <f t="shared" si="386"/>
        <v>62515</v>
      </c>
    </row>
    <row r="20514" spans="1:1" x14ac:dyDescent="0.35">
      <c r="A20514" s="2">
        <f t="shared" si="386"/>
        <v>62516</v>
      </c>
    </row>
    <row r="20515" spans="1:1" x14ac:dyDescent="0.35">
      <c r="A20515" s="2">
        <f t="shared" si="386"/>
        <v>62517</v>
      </c>
    </row>
    <row r="20516" spans="1:1" x14ac:dyDescent="0.35">
      <c r="A20516" s="2">
        <f t="shared" si="386"/>
        <v>62518</v>
      </c>
    </row>
    <row r="20517" spans="1:1" x14ac:dyDescent="0.35">
      <c r="A20517" s="2">
        <f t="shared" si="386"/>
        <v>62519</v>
      </c>
    </row>
    <row r="20518" spans="1:1" x14ac:dyDescent="0.35">
      <c r="A20518" s="2">
        <f t="shared" si="386"/>
        <v>62520</v>
      </c>
    </row>
    <row r="20519" spans="1:1" x14ac:dyDescent="0.35">
      <c r="A20519" s="2">
        <f t="shared" si="386"/>
        <v>62521</v>
      </c>
    </row>
    <row r="20520" spans="1:1" x14ac:dyDescent="0.35">
      <c r="A20520" s="2">
        <f t="shared" si="386"/>
        <v>62522</v>
      </c>
    </row>
    <row r="20521" spans="1:1" x14ac:dyDescent="0.35">
      <c r="A20521" s="2">
        <f t="shared" si="386"/>
        <v>62523</v>
      </c>
    </row>
    <row r="20522" spans="1:1" x14ac:dyDescent="0.35">
      <c r="A20522" s="2">
        <f t="shared" ref="A20522:A20585" si="387">A20521+1</f>
        <v>62524</v>
      </c>
    </row>
    <row r="20523" spans="1:1" x14ac:dyDescent="0.35">
      <c r="A20523" s="2">
        <f t="shared" si="387"/>
        <v>62525</v>
      </c>
    </row>
    <row r="20524" spans="1:1" x14ac:dyDescent="0.35">
      <c r="A20524" s="2">
        <f t="shared" si="387"/>
        <v>62526</v>
      </c>
    </row>
    <row r="20525" spans="1:1" x14ac:dyDescent="0.35">
      <c r="A20525" s="2">
        <f t="shared" si="387"/>
        <v>62527</v>
      </c>
    </row>
    <row r="20526" spans="1:1" x14ac:dyDescent="0.35">
      <c r="A20526" s="2">
        <f t="shared" si="387"/>
        <v>62528</v>
      </c>
    </row>
    <row r="20527" spans="1:1" x14ac:dyDescent="0.35">
      <c r="A20527" s="2">
        <f t="shared" si="387"/>
        <v>62529</v>
      </c>
    </row>
    <row r="20528" spans="1:1" x14ac:dyDescent="0.35">
      <c r="A20528" s="2">
        <f t="shared" si="387"/>
        <v>62530</v>
      </c>
    </row>
    <row r="20529" spans="1:1" x14ac:dyDescent="0.35">
      <c r="A20529" s="2">
        <f t="shared" si="387"/>
        <v>62531</v>
      </c>
    </row>
    <row r="20530" spans="1:1" x14ac:dyDescent="0.35">
      <c r="A20530" s="2">
        <f t="shared" si="387"/>
        <v>62532</v>
      </c>
    </row>
    <row r="20531" spans="1:1" x14ac:dyDescent="0.35">
      <c r="A20531" s="2">
        <f t="shared" si="387"/>
        <v>62533</v>
      </c>
    </row>
    <row r="20532" spans="1:1" x14ac:dyDescent="0.35">
      <c r="A20532" s="2">
        <f t="shared" si="387"/>
        <v>62534</v>
      </c>
    </row>
    <row r="20533" spans="1:1" x14ac:dyDescent="0.35">
      <c r="A20533" s="2">
        <f t="shared" si="387"/>
        <v>62535</v>
      </c>
    </row>
    <row r="20534" spans="1:1" x14ac:dyDescent="0.35">
      <c r="A20534" s="2">
        <f t="shared" si="387"/>
        <v>62536</v>
      </c>
    </row>
    <row r="20535" spans="1:1" x14ac:dyDescent="0.35">
      <c r="A20535" s="2">
        <f t="shared" si="387"/>
        <v>62537</v>
      </c>
    </row>
    <row r="20536" spans="1:1" x14ac:dyDescent="0.35">
      <c r="A20536" s="2">
        <f t="shared" si="387"/>
        <v>62538</v>
      </c>
    </row>
    <row r="20537" spans="1:1" x14ac:dyDescent="0.35">
      <c r="A20537" s="2">
        <f t="shared" si="387"/>
        <v>62539</v>
      </c>
    </row>
    <row r="20538" spans="1:1" x14ac:dyDescent="0.35">
      <c r="A20538" s="2">
        <f t="shared" si="387"/>
        <v>62540</v>
      </c>
    </row>
    <row r="20539" spans="1:1" x14ac:dyDescent="0.35">
      <c r="A20539" s="2">
        <f t="shared" si="387"/>
        <v>62541</v>
      </c>
    </row>
    <row r="20540" spans="1:1" x14ac:dyDescent="0.35">
      <c r="A20540" s="2">
        <f t="shared" si="387"/>
        <v>62542</v>
      </c>
    </row>
    <row r="20541" spans="1:1" x14ac:dyDescent="0.35">
      <c r="A20541" s="2">
        <f t="shared" si="387"/>
        <v>62543</v>
      </c>
    </row>
    <row r="20542" spans="1:1" x14ac:dyDescent="0.35">
      <c r="A20542" s="2">
        <f t="shared" si="387"/>
        <v>62544</v>
      </c>
    </row>
    <row r="20543" spans="1:1" x14ac:dyDescent="0.35">
      <c r="A20543" s="2">
        <f t="shared" si="387"/>
        <v>62545</v>
      </c>
    </row>
    <row r="20544" spans="1:1" x14ac:dyDescent="0.35">
      <c r="A20544" s="2">
        <f t="shared" si="387"/>
        <v>62546</v>
      </c>
    </row>
    <row r="20545" spans="1:1" x14ac:dyDescent="0.35">
      <c r="A20545" s="2">
        <f t="shared" si="387"/>
        <v>62547</v>
      </c>
    </row>
    <row r="20546" spans="1:1" x14ac:dyDescent="0.35">
      <c r="A20546" s="2">
        <f t="shared" si="387"/>
        <v>62548</v>
      </c>
    </row>
    <row r="20547" spans="1:1" x14ac:dyDescent="0.35">
      <c r="A20547" s="2">
        <f t="shared" si="387"/>
        <v>62549</v>
      </c>
    </row>
    <row r="20548" spans="1:1" x14ac:dyDescent="0.35">
      <c r="A20548" s="2">
        <f t="shared" si="387"/>
        <v>62550</v>
      </c>
    </row>
    <row r="20549" spans="1:1" x14ac:dyDescent="0.35">
      <c r="A20549" s="2">
        <f t="shared" si="387"/>
        <v>62551</v>
      </c>
    </row>
    <row r="20550" spans="1:1" x14ac:dyDescent="0.35">
      <c r="A20550" s="2">
        <f t="shared" si="387"/>
        <v>62552</v>
      </c>
    </row>
    <row r="20551" spans="1:1" x14ac:dyDescent="0.35">
      <c r="A20551" s="2">
        <f t="shared" si="387"/>
        <v>62553</v>
      </c>
    </row>
    <row r="20552" spans="1:1" x14ac:dyDescent="0.35">
      <c r="A20552" s="2">
        <f t="shared" si="387"/>
        <v>62554</v>
      </c>
    </row>
    <row r="20553" spans="1:1" x14ac:dyDescent="0.35">
      <c r="A20553" s="2">
        <f t="shared" si="387"/>
        <v>62555</v>
      </c>
    </row>
    <row r="20554" spans="1:1" x14ac:dyDescent="0.35">
      <c r="A20554" s="2">
        <f t="shared" si="387"/>
        <v>62556</v>
      </c>
    </row>
    <row r="20555" spans="1:1" x14ac:dyDescent="0.35">
      <c r="A20555" s="2">
        <f t="shared" si="387"/>
        <v>62557</v>
      </c>
    </row>
    <row r="20556" spans="1:1" x14ac:dyDescent="0.35">
      <c r="A20556" s="2">
        <f t="shared" si="387"/>
        <v>62558</v>
      </c>
    </row>
    <row r="20557" spans="1:1" x14ac:dyDescent="0.35">
      <c r="A20557" s="2">
        <f t="shared" si="387"/>
        <v>62559</v>
      </c>
    </row>
    <row r="20558" spans="1:1" x14ac:dyDescent="0.35">
      <c r="A20558" s="2">
        <f t="shared" si="387"/>
        <v>62560</v>
      </c>
    </row>
    <row r="20559" spans="1:1" x14ac:dyDescent="0.35">
      <c r="A20559" s="2">
        <f t="shared" si="387"/>
        <v>62561</v>
      </c>
    </row>
    <row r="20560" spans="1:1" x14ac:dyDescent="0.35">
      <c r="A20560" s="2">
        <f t="shared" si="387"/>
        <v>62562</v>
      </c>
    </row>
    <row r="20561" spans="1:1" x14ac:dyDescent="0.35">
      <c r="A20561" s="2">
        <f t="shared" si="387"/>
        <v>62563</v>
      </c>
    </row>
    <row r="20562" spans="1:1" x14ac:dyDescent="0.35">
      <c r="A20562" s="2">
        <f t="shared" si="387"/>
        <v>62564</v>
      </c>
    </row>
    <row r="20563" spans="1:1" x14ac:dyDescent="0.35">
      <c r="A20563" s="2">
        <f t="shared" si="387"/>
        <v>62565</v>
      </c>
    </row>
    <row r="20564" spans="1:1" x14ac:dyDescent="0.35">
      <c r="A20564" s="2">
        <f t="shared" si="387"/>
        <v>62566</v>
      </c>
    </row>
    <row r="20565" spans="1:1" x14ac:dyDescent="0.35">
      <c r="A20565" s="2">
        <f t="shared" si="387"/>
        <v>62567</v>
      </c>
    </row>
    <row r="20566" spans="1:1" x14ac:dyDescent="0.35">
      <c r="A20566" s="2">
        <f t="shared" si="387"/>
        <v>62568</v>
      </c>
    </row>
    <row r="20567" spans="1:1" x14ac:dyDescent="0.35">
      <c r="A20567" s="2">
        <f t="shared" si="387"/>
        <v>62569</v>
      </c>
    </row>
    <row r="20568" spans="1:1" x14ac:dyDescent="0.35">
      <c r="A20568" s="2">
        <f t="shared" si="387"/>
        <v>62570</v>
      </c>
    </row>
    <row r="20569" spans="1:1" x14ac:dyDescent="0.35">
      <c r="A20569" s="2">
        <f t="shared" si="387"/>
        <v>62571</v>
      </c>
    </row>
    <row r="20570" spans="1:1" x14ac:dyDescent="0.35">
      <c r="A20570" s="2">
        <f t="shared" si="387"/>
        <v>62572</v>
      </c>
    </row>
    <row r="20571" spans="1:1" x14ac:dyDescent="0.35">
      <c r="A20571" s="2">
        <f t="shared" si="387"/>
        <v>62573</v>
      </c>
    </row>
    <row r="20572" spans="1:1" x14ac:dyDescent="0.35">
      <c r="A20572" s="2">
        <f t="shared" si="387"/>
        <v>62574</v>
      </c>
    </row>
    <row r="20573" spans="1:1" x14ac:dyDescent="0.35">
      <c r="A20573" s="2">
        <f t="shared" si="387"/>
        <v>62575</v>
      </c>
    </row>
    <row r="20574" spans="1:1" x14ac:dyDescent="0.35">
      <c r="A20574" s="2">
        <f t="shared" si="387"/>
        <v>62576</v>
      </c>
    </row>
    <row r="20575" spans="1:1" x14ac:dyDescent="0.35">
      <c r="A20575" s="2">
        <f t="shared" si="387"/>
        <v>62577</v>
      </c>
    </row>
    <row r="20576" spans="1:1" x14ac:dyDescent="0.35">
      <c r="A20576" s="2">
        <f t="shared" si="387"/>
        <v>62578</v>
      </c>
    </row>
    <row r="20577" spans="1:1" x14ac:dyDescent="0.35">
      <c r="A20577" s="2">
        <f t="shared" si="387"/>
        <v>62579</v>
      </c>
    </row>
    <row r="20578" spans="1:1" x14ac:dyDescent="0.35">
      <c r="A20578" s="2">
        <f t="shared" si="387"/>
        <v>62580</v>
      </c>
    </row>
    <row r="20579" spans="1:1" x14ac:dyDescent="0.35">
      <c r="A20579" s="2">
        <f t="shared" si="387"/>
        <v>62581</v>
      </c>
    </row>
    <row r="20580" spans="1:1" x14ac:dyDescent="0.35">
      <c r="A20580" s="2">
        <f t="shared" si="387"/>
        <v>62582</v>
      </c>
    </row>
    <row r="20581" spans="1:1" x14ac:dyDescent="0.35">
      <c r="A20581" s="2">
        <f t="shared" si="387"/>
        <v>62583</v>
      </c>
    </row>
    <row r="20582" spans="1:1" x14ac:dyDescent="0.35">
      <c r="A20582" s="2">
        <f t="shared" si="387"/>
        <v>62584</v>
      </c>
    </row>
    <row r="20583" spans="1:1" x14ac:dyDescent="0.35">
      <c r="A20583" s="2">
        <f t="shared" si="387"/>
        <v>62585</v>
      </c>
    </row>
    <row r="20584" spans="1:1" x14ac:dyDescent="0.35">
      <c r="A20584" s="2">
        <f t="shared" si="387"/>
        <v>62586</v>
      </c>
    </row>
    <row r="20585" spans="1:1" x14ac:dyDescent="0.35">
      <c r="A20585" s="2">
        <f t="shared" si="387"/>
        <v>62587</v>
      </c>
    </row>
    <row r="20586" spans="1:1" x14ac:dyDescent="0.35">
      <c r="A20586" s="2">
        <f t="shared" ref="A20586:A20649" si="388">A20585+1</f>
        <v>62588</v>
      </c>
    </row>
    <row r="20587" spans="1:1" x14ac:dyDescent="0.35">
      <c r="A20587" s="2">
        <f t="shared" si="388"/>
        <v>62589</v>
      </c>
    </row>
    <row r="20588" spans="1:1" x14ac:dyDescent="0.35">
      <c r="A20588" s="2">
        <f t="shared" si="388"/>
        <v>62590</v>
      </c>
    </row>
    <row r="20589" spans="1:1" x14ac:dyDescent="0.35">
      <c r="A20589" s="2">
        <f t="shared" si="388"/>
        <v>62591</v>
      </c>
    </row>
    <row r="20590" spans="1:1" x14ac:dyDescent="0.35">
      <c r="A20590" s="2">
        <f t="shared" si="388"/>
        <v>62592</v>
      </c>
    </row>
    <row r="20591" spans="1:1" x14ac:dyDescent="0.35">
      <c r="A20591" s="2">
        <f t="shared" si="388"/>
        <v>62593</v>
      </c>
    </row>
    <row r="20592" spans="1:1" x14ac:dyDescent="0.35">
      <c r="A20592" s="2">
        <f t="shared" si="388"/>
        <v>62594</v>
      </c>
    </row>
    <row r="20593" spans="1:1" x14ac:dyDescent="0.35">
      <c r="A20593" s="2">
        <f t="shared" si="388"/>
        <v>62595</v>
      </c>
    </row>
    <row r="20594" spans="1:1" x14ac:dyDescent="0.35">
      <c r="A20594" s="2">
        <f t="shared" si="388"/>
        <v>62596</v>
      </c>
    </row>
    <row r="20595" spans="1:1" x14ac:dyDescent="0.35">
      <c r="A20595" s="2">
        <f t="shared" si="388"/>
        <v>62597</v>
      </c>
    </row>
    <row r="20596" spans="1:1" x14ac:dyDescent="0.35">
      <c r="A20596" s="2">
        <f t="shared" si="388"/>
        <v>62598</v>
      </c>
    </row>
    <row r="20597" spans="1:1" x14ac:dyDescent="0.35">
      <c r="A20597" s="2">
        <f t="shared" si="388"/>
        <v>62599</v>
      </c>
    </row>
    <row r="20598" spans="1:1" x14ac:dyDescent="0.35">
      <c r="A20598" s="2">
        <f t="shared" si="388"/>
        <v>62600</v>
      </c>
    </row>
    <row r="20599" spans="1:1" x14ac:dyDescent="0.35">
      <c r="A20599" s="2">
        <f t="shared" si="388"/>
        <v>62601</v>
      </c>
    </row>
    <row r="20600" spans="1:1" x14ac:dyDescent="0.35">
      <c r="A20600" s="2">
        <f t="shared" si="388"/>
        <v>62602</v>
      </c>
    </row>
    <row r="20601" spans="1:1" x14ac:dyDescent="0.35">
      <c r="A20601" s="2">
        <f t="shared" si="388"/>
        <v>62603</v>
      </c>
    </row>
    <row r="20602" spans="1:1" x14ac:dyDescent="0.35">
      <c r="A20602" s="2">
        <f t="shared" si="388"/>
        <v>62604</v>
      </c>
    </row>
    <row r="20603" spans="1:1" x14ac:dyDescent="0.35">
      <c r="A20603" s="2">
        <f t="shared" si="388"/>
        <v>62605</v>
      </c>
    </row>
    <row r="20604" spans="1:1" x14ac:dyDescent="0.35">
      <c r="A20604" s="2">
        <f t="shared" si="388"/>
        <v>62606</v>
      </c>
    </row>
    <row r="20605" spans="1:1" x14ac:dyDescent="0.35">
      <c r="A20605" s="2">
        <f t="shared" si="388"/>
        <v>62607</v>
      </c>
    </row>
    <row r="20606" spans="1:1" x14ac:dyDescent="0.35">
      <c r="A20606" s="2">
        <f t="shared" si="388"/>
        <v>62608</v>
      </c>
    </row>
    <row r="20607" spans="1:1" x14ac:dyDescent="0.35">
      <c r="A20607" s="2">
        <f t="shared" si="388"/>
        <v>62609</v>
      </c>
    </row>
    <row r="20608" spans="1:1" x14ac:dyDescent="0.35">
      <c r="A20608" s="2">
        <f t="shared" si="388"/>
        <v>62610</v>
      </c>
    </row>
    <row r="20609" spans="1:1" x14ac:dyDescent="0.35">
      <c r="A20609" s="2">
        <f t="shared" si="388"/>
        <v>62611</v>
      </c>
    </row>
    <row r="20610" spans="1:1" x14ac:dyDescent="0.35">
      <c r="A20610" s="2">
        <f t="shared" si="388"/>
        <v>62612</v>
      </c>
    </row>
    <row r="20611" spans="1:1" x14ac:dyDescent="0.35">
      <c r="A20611" s="2">
        <f t="shared" si="388"/>
        <v>62613</v>
      </c>
    </row>
    <row r="20612" spans="1:1" x14ac:dyDescent="0.35">
      <c r="A20612" s="2">
        <f t="shared" si="388"/>
        <v>62614</v>
      </c>
    </row>
    <row r="20613" spans="1:1" x14ac:dyDescent="0.35">
      <c r="A20613" s="2">
        <f t="shared" si="388"/>
        <v>62615</v>
      </c>
    </row>
    <row r="20614" spans="1:1" x14ac:dyDescent="0.35">
      <c r="A20614" s="2">
        <f t="shared" si="388"/>
        <v>62616</v>
      </c>
    </row>
    <row r="20615" spans="1:1" x14ac:dyDescent="0.35">
      <c r="A20615" s="2">
        <f t="shared" si="388"/>
        <v>62617</v>
      </c>
    </row>
    <row r="20616" spans="1:1" x14ac:dyDescent="0.35">
      <c r="A20616" s="2">
        <f t="shared" si="388"/>
        <v>62618</v>
      </c>
    </row>
    <row r="20617" spans="1:1" x14ac:dyDescent="0.35">
      <c r="A20617" s="2">
        <f t="shared" si="388"/>
        <v>62619</v>
      </c>
    </row>
    <row r="20618" spans="1:1" x14ac:dyDescent="0.35">
      <c r="A20618" s="2">
        <f t="shared" si="388"/>
        <v>62620</v>
      </c>
    </row>
    <row r="20619" spans="1:1" x14ac:dyDescent="0.35">
      <c r="A20619" s="2">
        <f t="shared" si="388"/>
        <v>62621</v>
      </c>
    </row>
    <row r="20620" spans="1:1" x14ac:dyDescent="0.35">
      <c r="A20620" s="2">
        <f t="shared" si="388"/>
        <v>62622</v>
      </c>
    </row>
    <row r="20621" spans="1:1" x14ac:dyDescent="0.35">
      <c r="A20621" s="2">
        <f t="shared" si="388"/>
        <v>62623</v>
      </c>
    </row>
    <row r="20622" spans="1:1" x14ac:dyDescent="0.35">
      <c r="A20622" s="2">
        <f t="shared" si="388"/>
        <v>62624</v>
      </c>
    </row>
    <row r="20623" spans="1:1" x14ac:dyDescent="0.35">
      <c r="A20623" s="2">
        <f t="shared" si="388"/>
        <v>62625</v>
      </c>
    </row>
    <row r="20624" spans="1:1" x14ac:dyDescent="0.35">
      <c r="A20624" s="2">
        <f t="shared" si="388"/>
        <v>62626</v>
      </c>
    </row>
    <row r="20625" spans="1:1" x14ac:dyDescent="0.35">
      <c r="A20625" s="2">
        <f t="shared" si="388"/>
        <v>62627</v>
      </c>
    </row>
    <row r="20626" spans="1:1" x14ac:dyDescent="0.35">
      <c r="A20626" s="2">
        <f t="shared" si="388"/>
        <v>62628</v>
      </c>
    </row>
    <row r="20627" spans="1:1" x14ac:dyDescent="0.35">
      <c r="A20627" s="2">
        <f t="shared" si="388"/>
        <v>62629</v>
      </c>
    </row>
    <row r="20628" spans="1:1" x14ac:dyDescent="0.35">
      <c r="A20628" s="2">
        <f t="shared" si="388"/>
        <v>62630</v>
      </c>
    </row>
    <row r="20629" spans="1:1" x14ac:dyDescent="0.35">
      <c r="A20629" s="2">
        <f t="shared" si="388"/>
        <v>62631</v>
      </c>
    </row>
    <row r="20630" spans="1:1" x14ac:dyDescent="0.35">
      <c r="A20630" s="2">
        <f t="shared" si="388"/>
        <v>62632</v>
      </c>
    </row>
    <row r="20631" spans="1:1" x14ac:dyDescent="0.35">
      <c r="A20631" s="2">
        <f t="shared" si="388"/>
        <v>62633</v>
      </c>
    </row>
    <row r="20632" spans="1:1" x14ac:dyDescent="0.35">
      <c r="A20632" s="2">
        <f t="shared" si="388"/>
        <v>62634</v>
      </c>
    </row>
    <row r="20633" spans="1:1" x14ac:dyDescent="0.35">
      <c r="A20633" s="2">
        <f t="shared" si="388"/>
        <v>62635</v>
      </c>
    </row>
    <row r="20634" spans="1:1" x14ac:dyDescent="0.35">
      <c r="A20634" s="2">
        <f t="shared" si="388"/>
        <v>62636</v>
      </c>
    </row>
    <row r="20635" spans="1:1" x14ac:dyDescent="0.35">
      <c r="A20635" s="2">
        <f t="shared" si="388"/>
        <v>62637</v>
      </c>
    </row>
    <row r="20636" spans="1:1" x14ac:dyDescent="0.35">
      <c r="A20636" s="2">
        <f t="shared" si="388"/>
        <v>62638</v>
      </c>
    </row>
    <row r="20637" spans="1:1" x14ac:dyDescent="0.35">
      <c r="A20637" s="2">
        <f t="shared" si="388"/>
        <v>62639</v>
      </c>
    </row>
    <row r="20638" spans="1:1" x14ac:dyDescent="0.35">
      <c r="A20638" s="2">
        <f t="shared" si="388"/>
        <v>62640</v>
      </c>
    </row>
    <row r="20639" spans="1:1" x14ac:dyDescent="0.35">
      <c r="A20639" s="2">
        <f t="shared" si="388"/>
        <v>62641</v>
      </c>
    </row>
    <row r="20640" spans="1:1" x14ac:dyDescent="0.35">
      <c r="A20640" s="2">
        <f t="shared" si="388"/>
        <v>62642</v>
      </c>
    </row>
    <row r="20641" spans="1:1" x14ac:dyDescent="0.35">
      <c r="A20641" s="2">
        <f t="shared" si="388"/>
        <v>62643</v>
      </c>
    </row>
    <row r="20642" spans="1:1" x14ac:dyDescent="0.35">
      <c r="A20642" s="2">
        <f t="shared" si="388"/>
        <v>62644</v>
      </c>
    </row>
    <row r="20643" spans="1:1" x14ac:dyDescent="0.35">
      <c r="A20643" s="2">
        <f t="shared" si="388"/>
        <v>62645</v>
      </c>
    </row>
    <row r="20644" spans="1:1" x14ac:dyDescent="0.35">
      <c r="A20644" s="2">
        <f t="shared" si="388"/>
        <v>62646</v>
      </c>
    </row>
    <row r="20645" spans="1:1" x14ac:dyDescent="0.35">
      <c r="A20645" s="2">
        <f t="shared" si="388"/>
        <v>62647</v>
      </c>
    </row>
    <row r="20646" spans="1:1" x14ac:dyDescent="0.35">
      <c r="A20646" s="2">
        <f t="shared" si="388"/>
        <v>62648</v>
      </c>
    </row>
    <row r="20647" spans="1:1" x14ac:dyDescent="0.35">
      <c r="A20647" s="2">
        <f t="shared" si="388"/>
        <v>62649</v>
      </c>
    </row>
    <row r="20648" spans="1:1" x14ac:dyDescent="0.35">
      <c r="A20648" s="2">
        <f t="shared" si="388"/>
        <v>62650</v>
      </c>
    </row>
    <row r="20649" spans="1:1" x14ac:dyDescent="0.35">
      <c r="A20649" s="2">
        <f t="shared" si="388"/>
        <v>62651</v>
      </c>
    </row>
    <row r="20650" spans="1:1" x14ac:dyDescent="0.35">
      <c r="A20650" s="2">
        <f t="shared" ref="A20650:A20713" si="389">A20649+1</f>
        <v>62652</v>
      </c>
    </row>
    <row r="20651" spans="1:1" x14ac:dyDescent="0.35">
      <c r="A20651" s="2">
        <f t="shared" si="389"/>
        <v>62653</v>
      </c>
    </row>
    <row r="20652" spans="1:1" x14ac:dyDescent="0.35">
      <c r="A20652" s="2">
        <f t="shared" si="389"/>
        <v>62654</v>
      </c>
    </row>
    <row r="20653" spans="1:1" x14ac:dyDescent="0.35">
      <c r="A20653" s="2">
        <f t="shared" si="389"/>
        <v>62655</v>
      </c>
    </row>
    <row r="20654" spans="1:1" x14ac:dyDescent="0.35">
      <c r="A20654" s="2">
        <f t="shared" si="389"/>
        <v>62656</v>
      </c>
    </row>
    <row r="20655" spans="1:1" x14ac:dyDescent="0.35">
      <c r="A20655" s="2">
        <f t="shared" si="389"/>
        <v>62657</v>
      </c>
    </row>
    <row r="20656" spans="1:1" x14ac:dyDescent="0.35">
      <c r="A20656" s="2">
        <f t="shared" si="389"/>
        <v>62658</v>
      </c>
    </row>
    <row r="20657" spans="1:1" x14ac:dyDescent="0.35">
      <c r="A20657" s="2">
        <f t="shared" si="389"/>
        <v>62659</v>
      </c>
    </row>
    <row r="20658" spans="1:1" x14ac:dyDescent="0.35">
      <c r="A20658" s="2">
        <f t="shared" si="389"/>
        <v>62660</v>
      </c>
    </row>
    <row r="20659" spans="1:1" x14ac:dyDescent="0.35">
      <c r="A20659" s="2">
        <f t="shared" si="389"/>
        <v>62661</v>
      </c>
    </row>
    <row r="20660" spans="1:1" x14ac:dyDescent="0.35">
      <c r="A20660" s="2">
        <f t="shared" si="389"/>
        <v>62662</v>
      </c>
    </row>
    <row r="20661" spans="1:1" x14ac:dyDescent="0.35">
      <c r="A20661" s="2">
        <f t="shared" si="389"/>
        <v>62663</v>
      </c>
    </row>
    <row r="20662" spans="1:1" x14ac:dyDescent="0.35">
      <c r="A20662" s="2">
        <f t="shared" si="389"/>
        <v>62664</v>
      </c>
    </row>
    <row r="20663" spans="1:1" x14ac:dyDescent="0.35">
      <c r="A20663" s="2">
        <f t="shared" si="389"/>
        <v>62665</v>
      </c>
    </row>
    <row r="20664" spans="1:1" x14ac:dyDescent="0.35">
      <c r="A20664" s="2">
        <f t="shared" si="389"/>
        <v>62666</v>
      </c>
    </row>
    <row r="20665" spans="1:1" x14ac:dyDescent="0.35">
      <c r="A20665" s="2">
        <f t="shared" si="389"/>
        <v>62667</v>
      </c>
    </row>
    <row r="20666" spans="1:1" x14ac:dyDescent="0.35">
      <c r="A20666" s="2">
        <f t="shared" si="389"/>
        <v>62668</v>
      </c>
    </row>
    <row r="20667" spans="1:1" x14ac:dyDescent="0.35">
      <c r="A20667" s="2">
        <f t="shared" si="389"/>
        <v>62669</v>
      </c>
    </row>
    <row r="20668" spans="1:1" x14ac:dyDescent="0.35">
      <c r="A20668" s="2">
        <f t="shared" si="389"/>
        <v>62670</v>
      </c>
    </row>
    <row r="20669" spans="1:1" x14ac:dyDescent="0.35">
      <c r="A20669" s="2">
        <f t="shared" si="389"/>
        <v>62671</v>
      </c>
    </row>
    <row r="20670" spans="1:1" x14ac:dyDescent="0.35">
      <c r="A20670" s="2">
        <f t="shared" si="389"/>
        <v>62672</v>
      </c>
    </row>
    <row r="20671" spans="1:1" x14ac:dyDescent="0.35">
      <c r="A20671" s="2">
        <f t="shared" si="389"/>
        <v>62673</v>
      </c>
    </row>
    <row r="20672" spans="1:1" x14ac:dyDescent="0.35">
      <c r="A20672" s="2">
        <f t="shared" si="389"/>
        <v>62674</v>
      </c>
    </row>
    <row r="20673" spans="1:1" x14ac:dyDescent="0.35">
      <c r="A20673" s="2">
        <f t="shared" si="389"/>
        <v>62675</v>
      </c>
    </row>
    <row r="20674" spans="1:1" x14ac:dyDescent="0.35">
      <c r="A20674" s="2">
        <f t="shared" si="389"/>
        <v>62676</v>
      </c>
    </row>
    <row r="20675" spans="1:1" x14ac:dyDescent="0.35">
      <c r="A20675" s="2">
        <f t="shared" si="389"/>
        <v>62677</v>
      </c>
    </row>
    <row r="20676" spans="1:1" x14ac:dyDescent="0.35">
      <c r="A20676" s="2">
        <f t="shared" si="389"/>
        <v>62678</v>
      </c>
    </row>
    <row r="20677" spans="1:1" x14ac:dyDescent="0.35">
      <c r="A20677" s="2">
        <f t="shared" si="389"/>
        <v>62679</v>
      </c>
    </row>
    <row r="20678" spans="1:1" x14ac:dyDescent="0.35">
      <c r="A20678" s="2">
        <f t="shared" si="389"/>
        <v>62680</v>
      </c>
    </row>
    <row r="20679" spans="1:1" x14ac:dyDescent="0.35">
      <c r="A20679" s="2">
        <f t="shared" si="389"/>
        <v>62681</v>
      </c>
    </row>
    <row r="20680" spans="1:1" x14ac:dyDescent="0.35">
      <c r="A20680" s="2">
        <f t="shared" si="389"/>
        <v>62682</v>
      </c>
    </row>
    <row r="20681" spans="1:1" x14ac:dyDescent="0.35">
      <c r="A20681" s="2">
        <f t="shared" si="389"/>
        <v>62683</v>
      </c>
    </row>
    <row r="20682" spans="1:1" x14ac:dyDescent="0.35">
      <c r="A20682" s="2">
        <f t="shared" si="389"/>
        <v>62684</v>
      </c>
    </row>
    <row r="20683" spans="1:1" x14ac:dyDescent="0.35">
      <c r="A20683" s="2">
        <f t="shared" si="389"/>
        <v>62685</v>
      </c>
    </row>
    <row r="20684" spans="1:1" x14ac:dyDescent="0.35">
      <c r="A20684" s="2">
        <f t="shared" si="389"/>
        <v>62686</v>
      </c>
    </row>
    <row r="20685" spans="1:1" x14ac:dyDescent="0.35">
      <c r="A20685" s="2">
        <f t="shared" si="389"/>
        <v>62687</v>
      </c>
    </row>
    <row r="20686" spans="1:1" x14ac:dyDescent="0.35">
      <c r="A20686" s="2">
        <f t="shared" si="389"/>
        <v>62688</v>
      </c>
    </row>
    <row r="20687" spans="1:1" x14ac:dyDescent="0.35">
      <c r="A20687" s="2">
        <f t="shared" si="389"/>
        <v>62689</v>
      </c>
    </row>
    <row r="20688" spans="1:1" x14ac:dyDescent="0.35">
      <c r="A20688" s="2">
        <f t="shared" si="389"/>
        <v>62690</v>
      </c>
    </row>
    <row r="20689" spans="1:1" x14ac:dyDescent="0.35">
      <c r="A20689" s="2">
        <f t="shared" si="389"/>
        <v>62691</v>
      </c>
    </row>
    <row r="20690" spans="1:1" x14ac:dyDescent="0.35">
      <c r="A20690" s="2">
        <f t="shared" si="389"/>
        <v>62692</v>
      </c>
    </row>
    <row r="20691" spans="1:1" x14ac:dyDescent="0.35">
      <c r="A20691" s="2">
        <f t="shared" si="389"/>
        <v>62693</v>
      </c>
    </row>
    <row r="20692" spans="1:1" x14ac:dyDescent="0.35">
      <c r="A20692" s="2">
        <f t="shared" si="389"/>
        <v>62694</v>
      </c>
    </row>
    <row r="20693" spans="1:1" x14ac:dyDescent="0.35">
      <c r="A20693" s="2">
        <f t="shared" si="389"/>
        <v>62695</v>
      </c>
    </row>
    <row r="20694" spans="1:1" x14ac:dyDescent="0.35">
      <c r="A20694" s="2">
        <f t="shared" si="389"/>
        <v>62696</v>
      </c>
    </row>
    <row r="20695" spans="1:1" x14ac:dyDescent="0.35">
      <c r="A20695" s="2">
        <f t="shared" si="389"/>
        <v>62697</v>
      </c>
    </row>
    <row r="20696" spans="1:1" x14ac:dyDescent="0.35">
      <c r="A20696" s="2">
        <f t="shared" si="389"/>
        <v>62698</v>
      </c>
    </row>
    <row r="20697" spans="1:1" x14ac:dyDescent="0.35">
      <c r="A20697" s="2">
        <f t="shared" si="389"/>
        <v>62699</v>
      </c>
    </row>
    <row r="20698" spans="1:1" x14ac:dyDescent="0.35">
      <c r="A20698" s="2">
        <f t="shared" si="389"/>
        <v>62700</v>
      </c>
    </row>
    <row r="20699" spans="1:1" x14ac:dyDescent="0.35">
      <c r="A20699" s="2">
        <f t="shared" si="389"/>
        <v>62701</v>
      </c>
    </row>
    <row r="20700" spans="1:1" x14ac:dyDescent="0.35">
      <c r="A20700" s="2">
        <f t="shared" si="389"/>
        <v>62702</v>
      </c>
    </row>
    <row r="20701" spans="1:1" x14ac:dyDescent="0.35">
      <c r="A20701" s="2">
        <f t="shared" si="389"/>
        <v>62703</v>
      </c>
    </row>
    <row r="20702" spans="1:1" x14ac:dyDescent="0.35">
      <c r="A20702" s="2">
        <f t="shared" si="389"/>
        <v>62704</v>
      </c>
    </row>
    <row r="20703" spans="1:1" x14ac:dyDescent="0.35">
      <c r="A20703" s="2">
        <f t="shared" si="389"/>
        <v>62705</v>
      </c>
    </row>
    <row r="20704" spans="1:1" x14ac:dyDescent="0.35">
      <c r="A20704" s="2">
        <f t="shared" si="389"/>
        <v>62706</v>
      </c>
    </row>
    <row r="20705" spans="1:1" x14ac:dyDescent="0.35">
      <c r="A20705" s="2">
        <f t="shared" si="389"/>
        <v>62707</v>
      </c>
    </row>
    <row r="20706" spans="1:1" x14ac:dyDescent="0.35">
      <c r="A20706" s="2">
        <f t="shared" si="389"/>
        <v>62708</v>
      </c>
    </row>
    <row r="20707" spans="1:1" x14ac:dyDescent="0.35">
      <c r="A20707" s="2">
        <f t="shared" si="389"/>
        <v>62709</v>
      </c>
    </row>
    <row r="20708" spans="1:1" x14ac:dyDescent="0.35">
      <c r="A20708" s="2">
        <f t="shared" si="389"/>
        <v>62710</v>
      </c>
    </row>
    <row r="20709" spans="1:1" x14ac:dyDescent="0.35">
      <c r="A20709" s="2">
        <f t="shared" si="389"/>
        <v>62711</v>
      </c>
    </row>
    <row r="20710" spans="1:1" x14ac:dyDescent="0.35">
      <c r="A20710" s="2">
        <f t="shared" si="389"/>
        <v>62712</v>
      </c>
    </row>
    <row r="20711" spans="1:1" x14ac:dyDescent="0.35">
      <c r="A20711" s="2">
        <f t="shared" si="389"/>
        <v>62713</v>
      </c>
    </row>
    <row r="20712" spans="1:1" x14ac:dyDescent="0.35">
      <c r="A20712" s="2">
        <f t="shared" si="389"/>
        <v>62714</v>
      </c>
    </row>
    <row r="20713" spans="1:1" x14ac:dyDescent="0.35">
      <c r="A20713" s="2">
        <f t="shared" si="389"/>
        <v>62715</v>
      </c>
    </row>
    <row r="20714" spans="1:1" x14ac:dyDescent="0.35">
      <c r="A20714" s="2">
        <f t="shared" ref="A20714:A20777" si="390">A20713+1</f>
        <v>62716</v>
      </c>
    </row>
    <row r="20715" spans="1:1" x14ac:dyDescent="0.35">
      <c r="A20715" s="2">
        <f t="shared" si="390"/>
        <v>62717</v>
      </c>
    </row>
    <row r="20716" spans="1:1" x14ac:dyDescent="0.35">
      <c r="A20716" s="2">
        <f t="shared" si="390"/>
        <v>62718</v>
      </c>
    </row>
    <row r="20717" spans="1:1" x14ac:dyDescent="0.35">
      <c r="A20717" s="2">
        <f t="shared" si="390"/>
        <v>62719</v>
      </c>
    </row>
    <row r="20718" spans="1:1" x14ac:dyDescent="0.35">
      <c r="A20718" s="2">
        <f t="shared" si="390"/>
        <v>62720</v>
      </c>
    </row>
    <row r="20719" spans="1:1" x14ac:dyDescent="0.35">
      <c r="A20719" s="2">
        <f t="shared" si="390"/>
        <v>62721</v>
      </c>
    </row>
    <row r="20720" spans="1:1" x14ac:dyDescent="0.35">
      <c r="A20720" s="2">
        <f t="shared" si="390"/>
        <v>62722</v>
      </c>
    </row>
    <row r="20721" spans="1:1" x14ac:dyDescent="0.35">
      <c r="A20721" s="2">
        <f t="shared" si="390"/>
        <v>62723</v>
      </c>
    </row>
    <row r="20722" spans="1:1" x14ac:dyDescent="0.35">
      <c r="A20722" s="2">
        <f t="shared" si="390"/>
        <v>62724</v>
      </c>
    </row>
    <row r="20723" spans="1:1" x14ac:dyDescent="0.35">
      <c r="A20723" s="2">
        <f t="shared" si="390"/>
        <v>62725</v>
      </c>
    </row>
    <row r="20724" spans="1:1" x14ac:dyDescent="0.35">
      <c r="A20724" s="2">
        <f t="shared" si="390"/>
        <v>62726</v>
      </c>
    </row>
    <row r="20725" spans="1:1" x14ac:dyDescent="0.35">
      <c r="A20725" s="2">
        <f t="shared" si="390"/>
        <v>62727</v>
      </c>
    </row>
    <row r="20726" spans="1:1" x14ac:dyDescent="0.35">
      <c r="A20726" s="2">
        <f t="shared" si="390"/>
        <v>62728</v>
      </c>
    </row>
    <row r="20727" spans="1:1" x14ac:dyDescent="0.35">
      <c r="A20727" s="2">
        <f t="shared" si="390"/>
        <v>62729</v>
      </c>
    </row>
    <row r="20728" spans="1:1" x14ac:dyDescent="0.35">
      <c r="A20728" s="2">
        <f t="shared" si="390"/>
        <v>62730</v>
      </c>
    </row>
    <row r="20729" spans="1:1" x14ac:dyDescent="0.35">
      <c r="A20729" s="2">
        <f t="shared" si="390"/>
        <v>62731</v>
      </c>
    </row>
    <row r="20730" spans="1:1" x14ac:dyDescent="0.35">
      <c r="A20730" s="2">
        <f t="shared" si="390"/>
        <v>62732</v>
      </c>
    </row>
    <row r="20731" spans="1:1" x14ac:dyDescent="0.35">
      <c r="A20731" s="2">
        <f t="shared" si="390"/>
        <v>62733</v>
      </c>
    </row>
    <row r="20732" spans="1:1" x14ac:dyDescent="0.35">
      <c r="A20732" s="2">
        <f t="shared" si="390"/>
        <v>62734</v>
      </c>
    </row>
    <row r="20733" spans="1:1" x14ac:dyDescent="0.35">
      <c r="A20733" s="2">
        <f t="shared" si="390"/>
        <v>62735</v>
      </c>
    </row>
    <row r="20734" spans="1:1" x14ac:dyDescent="0.35">
      <c r="A20734" s="2">
        <f t="shared" si="390"/>
        <v>62736</v>
      </c>
    </row>
    <row r="20735" spans="1:1" x14ac:dyDescent="0.35">
      <c r="A20735" s="2">
        <f t="shared" si="390"/>
        <v>62737</v>
      </c>
    </row>
    <row r="20736" spans="1:1" x14ac:dyDescent="0.35">
      <c r="A20736" s="2">
        <f t="shared" si="390"/>
        <v>62738</v>
      </c>
    </row>
    <row r="20737" spans="1:1" x14ac:dyDescent="0.35">
      <c r="A20737" s="2">
        <f t="shared" si="390"/>
        <v>62739</v>
      </c>
    </row>
    <row r="20738" spans="1:1" x14ac:dyDescent="0.35">
      <c r="A20738" s="2">
        <f t="shared" si="390"/>
        <v>62740</v>
      </c>
    </row>
    <row r="20739" spans="1:1" x14ac:dyDescent="0.35">
      <c r="A20739" s="2">
        <f t="shared" si="390"/>
        <v>62741</v>
      </c>
    </row>
    <row r="20740" spans="1:1" x14ac:dyDescent="0.35">
      <c r="A20740" s="2">
        <f t="shared" si="390"/>
        <v>62742</v>
      </c>
    </row>
    <row r="20741" spans="1:1" x14ac:dyDescent="0.35">
      <c r="A20741" s="2">
        <f t="shared" si="390"/>
        <v>62743</v>
      </c>
    </row>
    <row r="20742" spans="1:1" x14ac:dyDescent="0.35">
      <c r="A20742" s="2">
        <f t="shared" si="390"/>
        <v>62744</v>
      </c>
    </row>
    <row r="20743" spans="1:1" x14ac:dyDescent="0.35">
      <c r="A20743" s="2">
        <f t="shared" si="390"/>
        <v>62745</v>
      </c>
    </row>
    <row r="20744" spans="1:1" x14ac:dyDescent="0.35">
      <c r="A20744" s="2">
        <f t="shared" si="390"/>
        <v>62746</v>
      </c>
    </row>
    <row r="20745" spans="1:1" x14ac:dyDescent="0.35">
      <c r="A20745" s="2">
        <f t="shared" si="390"/>
        <v>62747</v>
      </c>
    </row>
    <row r="20746" spans="1:1" x14ac:dyDescent="0.35">
      <c r="A20746" s="2">
        <f t="shared" si="390"/>
        <v>62748</v>
      </c>
    </row>
    <row r="20747" spans="1:1" x14ac:dyDescent="0.35">
      <c r="A20747" s="2">
        <f t="shared" si="390"/>
        <v>62749</v>
      </c>
    </row>
    <row r="20748" spans="1:1" x14ac:dyDescent="0.35">
      <c r="A20748" s="2">
        <f t="shared" si="390"/>
        <v>62750</v>
      </c>
    </row>
    <row r="20749" spans="1:1" x14ac:dyDescent="0.35">
      <c r="A20749" s="2">
        <f t="shared" si="390"/>
        <v>62751</v>
      </c>
    </row>
    <row r="20750" spans="1:1" x14ac:dyDescent="0.35">
      <c r="A20750" s="2">
        <f t="shared" si="390"/>
        <v>62752</v>
      </c>
    </row>
    <row r="20751" spans="1:1" x14ac:dyDescent="0.35">
      <c r="A20751" s="2">
        <f t="shared" si="390"/>
        <v>62753</v>
      </c>
    </row>
    <row r="20752" spans="1:1" x14ac:dyDescent="0.35">
      <c r="A20752" s="2">
        <f t="shared" si="390"/>
        <v>62754</v>
      </c>
    </row>
    <row r="20753" spans="1:1" x14ac:dyDescent="0.35">
      <c r="A20753" s="2">
        <f t="shared" si="390"/>
        <v>62755</v>
      </c>
    </row>
    <row r="20754" spans="1:1" x14ac:dyDescent="0.35">
      <c r="A20754" s="2">
        <f t="shared" si="390"/>
        <v>62756</v>
      </c>
    </row>
    <row r="20755" spans="1:1" x14ac:dyDescent="0.35">
      <c r="A20755" s="2">
        <f t="shared" si="390"/>
        <v>62757</v>
      </c>
    </row>
    <row r="20756" spans="1:1" x14ac:dyDescent="0.35">
      <c r="A20756" s="2">
        <f t="shared" si="390"/>
        <v>62758</v>
      </c>
    </row>
    <row r="20757" spans="1:1" x14ac:dyDescent="0.35">
      <c r="A20757" s="2">
        <f t="shared" si="390"/>
        <v>62759</v>
      </c>
    </row>
    <row r="20758" spans="1:1" x14ac:dyDescent="0.35">
      <c r="A20758" s="2">
        <f t="shared" si="390"/>
        <v>62760</v>
      </c>
    </row>
    <row r="20759" spans="1:1" x14ac:dyDescent="0.35">
      <c r="A20759" s="2">
        <f t="shared" si="390"/>
        <v>62761</v>
      </c>
    </row>
    <row r="20760" spans="1:1" x14ac:dyDescent="0.35">
      <c r="A20760" s="2">
        <f t="shared" si="390"/>
        <v>62762</v>
      </c>
    </row>
    <row r="20761" spans="1:1" x14ac:dyDescent="0.35">
      <c r="A20761" s="2">
        <f t="shared" si="390"/>
        <v>62763</v>
      </c>
    </row>
    <row r="20762" spans="1:1" x14ac:dyDescent="0.35">
      <c r="A20762" s="2">
        <f t="shared" si="390"/>
        <v>62764</v>
      </c>
    </row>
    <row r="20763" spans="1:1" x14ac:dyDescent="0.35">
      <c r="A20763" s="2">
        <f t="shared" si="390"/>
        <v>62765</v>
      </c>
    </row>
    <row r="20764" spans="1:1" x14ac:dyDescent="0.35">
      <c r="A20764" s="2">
        <f t="shared" si="390"/>
        <v>62766</v>
      </c>
    </row>
    <row r="20765" spans="1:1" x14ac:dyDescent="0.35">
      <c r="A20765" s="2">
        <f t="shared" si="390"/>
        <v>62767</v>
      </c>
    </row>
    <row r="20766" spans="1:1" x14ac:dyDescent="0.35">
      <c r="A20766" s="2">
        <f t="shared" si="390"/>
        <v>62768</v>
      </c>
    </row>
    <row r="20767" spans="1:1" x14ac:dyDescent="0.35">
      <c r="A20767" s="2">
        <f t="shared" si="390"/>
        <v>62769</v>
      </c>
    </row>
    <row r="20768" spans="1:1" x14ac:dyDescent="0.35">
      <c r="A20768" s="2">
        <f t="shared" si="390"/>
        <v>62770</v>
      </c>
    </row>
    <row r="20769" spans="1:1" x14ac:dyDescent="0.35">
      <c r="A20769" s="2">
        <f t="shared" si="390"/>
        <v>62771</v>
      </c>
    </row>
    <row r="20770" spans="1:1" x14ac:dyDescent="0.35">
      <c r="A20770" s="2">
        <f t="shared" si="390"/>
        <v>62772</v>
      </c>
    </row>
    <row r="20771" spans="1:1" x14ac:dyDescent="0.35">
      <c r="A20771" s="2">
        <f t="shared" si="390"/>
        <v>62773</v>
      </c>
    </row>
    <row r="20772" spans="1:1" x14ac:dyDescent="0.35">
      <c r="A20772" s="2">
        <f t="shared" si="390"/>
        <v>62774</v>
      </c>
    </row>
    <row r="20773" spans="1:1" x14ac:dyDescent="0.35">
      <c r="A20773" s="2">
        <f t="shared" si="390"/>
        <v>62775</v>
      </c>
    </row>
    <row r="20774" spans="1:1" x14ac:dyDescent="0.35">
      <c r="A20774" s="2">
        <f t="shared" si="390"/>
        <v>62776</v>
      </c>
    </row>
    <row r="20775" spans="1:1" x14ac:dyDescent="0.35">
      <c r="A20775" s="2">
        <f t="shared" si="390"/>
        <v>62777</v>
      </c>
    </row>
    <row r="20776" spans="1:1" x14ac:dyDescent="0.35">
      <c r="A20776" s="2">
        <f t="shared" si="390"/>
        <v>62778</v>
      </c>
    </row>
    <row r="20777" spans="1:1" x14ac:dyDescent="0.35">
      <c r="A20777" s="2">
        <f t="shared" si="390"/>
        <v>62779</v>
      </c>
    </row>
    <row r="20778" spans="1:1" x14ac:dyDescent="0.35">
      <c r="A20778" s="2">
        <f t="shared" ref="A20778:A20841" si="391">A20777+1</f>
        <v>62780</v>
      </c>
    </row>
    <row r="20779" spans="1:1" x14ac:dyDescent="0.35">
      <c r="A20779" s="2">
        <f t="shared" si="391"/>
        <v>62781</v>
      </c>
    </row>
    <row r="20780" spans="1:1" x14ac:dyDescent="0.35">
      <c r="A20780" s="2">
        <f t="shared" si="391"/>
        <v>62782</v>
      </c>
    </row>
    <row r="20781" spans="1:1" x14ac:dyDescent="0.35">
      <c r="A20781" s="2">
        <f t="shared" si="391"/>
        <v>62783</v>
      </c>
    </row>
    <row r="20782" spans="1:1" x14ac:dyDescent="0.35">
      <c r="A20782" s="2">
        <f t="shared" si="391"/>
        <v>62784</v>
      </c>
    </row>
    <row r="20783" spans="1:1" x14ac:dyDescent="0.35">
      <c r="A20783" s="2">
        <f t="shared" si="391"/>
        <v>62785</v>
      </c>
    </row>
    <row r="20784" spans="1:1" x14ac:dyDescent="0.35">
      <c r="A20784" s="2">
        <f t="shared" si="391"/>
        <v>62786</v>
      </c>
    </row>
    <row r="20785" spans="1:1" x14ac:dyDescent="0.35">
      <c r="A20785" s="2">
        <f t="shared" si="391"/>
        <v>62787</v>
      </c>
    </row>
    <row r="20786" spans="1:1" x14ac:dyDescent="0.35">
      <c r="A20786" s="2">
        <f t="shared" si="391"/>
        <v>62788</v>
      </c>
    </row>
    <row r="20787" spans="1:1" x14ac:dyDescent="0.35">
      <c r="A20787" s="2">
        <f t="shared" si="391"/>
        <v>62789</v>
      </c>
    </row>
    <row r="20788" spans="1:1" x14ac:dyDescent="0.35">
      <c r="A20788" s="2">
        <f t="shared" si="391"/>
        <v>62790</v>
      </c>
    </row>
    <row r="20789" spans="1:1" x14ac:dyDescent="0.35">
      <c r="A20789" s="2">
        <f t="shared" si="391"/>
        <v>62791</v>
      </c>
    </row>
    <row r="20790" spans="1:1" x14ac:dyDescent="0.35">
      <c r="A20790" s="2">
        <f t="shared" si="391"/>
        <v>62792</v>
      </c>
    </row>
    <row r="20791" spans="1:1" x14ac:dyDescent="0.35">
      <c r="A20791" s="2">
        <f t="shared" si="391"/>
        <v>62793</v>
      </c>
    </row>
    <row r="20792" spans="1:1" x14ac:dyDescent="0.35">
      <c r="A20792" s="2">
        <f t="shared" si="391"/>
        <v>62794</v>
      </c>
    </row>
    <row r="20793" spans="1:1" x14ac:dyDescent="0.35">
      <c r="A20793" s="2">
        <f t="shared" si="391"/>
        <v>62795</v>
      </c>
    </row>
    <row r="20794" spans="1:1" x14ac:dyDescent="0.35">
      <c r="A20794" s="2">
        <f t="shared" si="391"/>
        <v>62796</v>
      </c>
    </row>
    <row r="20795" spans="1:1" x14ac:dyDescent="0.35">
      <c r="A20795" s="2">
        <f t="shared" si="391"/>
        <v>62797</v>
      </c>
    </row>
    <row r="20796" spans="1:1" x14ac:dyDescent="0.35">
      <c r="A20796" s="2">
        <f t="shared" si="391"/>
        <v>62798</v>
      </c>
    </row>
    <row r="20797" spans="1:1" x14ac:dyDescent="0.35">
      <c r="A20797" s="2">
        <f t="shared" si="391"/>
        <v>62799</v>
      </c>
    </row>
    <row r="20798" spans="1:1" x14ac:dyDescent="0.35">
      <c r="A20798" s="2">
        <f t="shared" si="391"/>
        <v>62800</v>
      </c>
    </row>
    <row r="20799" spans="1:1" x14ac:dyDescent="0.35">
      <c r="A20799" s="2">
        <f t="shared" si="391"/>
        <v>62801</v>
      </c>
    </row>
    <row r="20800" spans="1:1" x14ac:dyDescent="0.35">
      <c r="A20800" s="2">
        <f t="shared" si="391"/>
        <v>62802</v>
      </c>
    </row>
    <row r="20801" spans="1:1" x14ac:dyDescent="0.35">
      <c r="A20801" s="2">
        <f t="shared" si="391"/>
        <v>62803</v>
      </c>
    </row>
    <row r="20802" spans="1:1" x14ac:dyDescent="0.35">
      <c r="A20802" s="2">
        <f t="shared" si="391"/>
        <v>62804</v>
      </c>
    </row>
    <row r="20803" spans="1:1" x14ac:dyDescent="0.35">
      <c r="A20803" s="2">
        <f t="shared" si="391"/>
        <v>62805</v>
      </c>
    </row>
    <row r="20804" spans="1:1" x14ac:dyDescent="0.35">
      <c r="A20804" s="2">
        <f t="shared" si="391"/>
        <v>62806</v>
      </c>
    </row>
    <row r="20805" spans="1:1" x14ac:dyDescent="0.35">
      <c r="A20805" s="2">
        <f t="shared" si="391"/>
        <v>62807</v>
      </c>
    </row>
    <row r="20806" spans="1:1" x14ac:dyDescent="0.35">
      <c r="A20806" s="2">
        <f t="shared" si="391"/>
        <v>62808</v>
      </c>
    </row>
    <row r="20807" spans="1:1" x14ac:dyDescent="0.35">
      <c r="A20807" s="2">
        <f t="shared" si="391"/>
        <v>62809</v>
      </c>
    </row>
    <row r="20808" spans="1:1" x14ac:dyDescent="0.35">
      <c r="A20808" s="2">
        <f t="shared" si="391"/>
        <v>62810</v>
      </c>
    </row>
    <row r="20809" spans="1:1" x14ac:dyDescent="0.35">
      <c r="A20809" s="2">
        <f t="shared" si="391"/>
        <v>62811</v>
      </c>
    </row>
    <row r="20810" spans="1:1" x14ac:dyDescent="0.35">
      <c r="A20810" s="2">
        <f t="shared" si="391"/>
        <v>62812</v>
      </c>
    </row>
    <row r="20811" spans="1:1" x14ac:dyDescent="0.35">
      <c r="A20811" s="2">
        <f t="shared" si="391"/>
        <v>62813</v>
      </c>
    </row>
    <row r="20812" spans="1:1" x14ac:dyDescent="0.35">
      <c r="A20812" s="2">
        <f t="shared" si="391"/>
        <v>62814</v>
      </c>
    </row>
    <row r="20813" spans="1:1" x14ac:dyDescent="0.35">
      <c r="A20813" s="2">
        <f t="shared" si="391"/>
        <v>62815</v>
      </c>
    </row>
    <row r="20814" spans="1:1" x14ac:dyDescent="0.35">
      <c r="A20814" s="2">
        <f t="shared" si="391"/>
        <v>62816</v>
      </c>
    </row>
    <row r="20815" spans="1:1" x14ac:dyDescent="0.35">
      <c r="A20815" s="2">
        <f t="shared" si="391"/>
        <v>62817</v>
      </c>
    </row>
    <row r="20816" spans="1:1" x14ac:dyDescent="0.35">
      <c r="A20816" s="2">
        <f t="shared" si="391"/>
        <v>62818</v>
      </c>
    </row>
    <row r="20817" spans="1:1" x14ac:dyDescent="0.35">
      <c r="A20817" s="2">
        <f t="shared" si="391"/>
        <v>62819</v>
      </c>
    </row>
    <row r="20818" spans="1:1" x14ac:dyDescent="0.35">
      <c r="A20818" s="2">
        <f t="shared" si="391"/>
        <v>62820</v>
      </c>
    </row>
    <row r="20819" spans="1:1" x14ac:dyDescent="0.35">
      <c r="A20819" s="2">
        <f t="shared" si="391"/>
        <v>62821</v>
      </c>
    </row>
    <row r="20820" spans="1:1" x14ac:dyDescent="0.35">
      <c r="A20820" s="2">
        <f t="shared" si="391"/>
        <v>62822</v>
      </c>
    </row>
    <row r="20821" spans="1:1" x14ac:dyDescent="0.35">
      <c r="A20821" s="2">
        <f t="shared" si="391"/>
        <v>62823</v>
      </c>
    </row>
    <row r="20822" spans="1:1" x14ac:dyDescent="0.35">
      <c r="A20822" s="2">
        <f t="shared" si="391"/>
        <v>62824</v>
      </c>
    </row>
    <row r="20823" spans="1:1" x14ac:dyDescent="0.35">
      <c r="A20823" s="2">
        <f t="shared" si="391"/>
        <v>62825</v>
      </c>
    </row>
    <row r="20824" spans="1:1" x14ac:dyDescent="0.35">
      <c r="A20824" s="2">
        <f t="shared" si="391"/>
        <v>62826</v>
      </c>
    </row>
    <row r="20825" spans="1:1" x14ac:dyDescent="0.35">
      <c r="A20825" s="2">
        <f t="shared" si="391"/>
        <v>62827</v>
      </c>
    </row>
    <row r="20826" spans="1:1" x14ac:dyDescent="0.35">
      <c r="A20826" s="2">
        <f t="shared" si="391"/>
        <v>62828</v>
      </c>
    </row>
    <row r="20827" spans="1:1" x14ac:dyDescent="0.35">
      <c r="A20827" s="2">
        <f t="shared" si="391"/>
        <v>62829</v>
      </c>
    </row>
    <row r="20828" spans="1:1" x14ac:dyDescent="0.35">
      <c r="A20828" s="2">
        <f t="shared" si="391"/>
        <v>62830</v>
      </c>
    </row>
    <row r="20829" spans="1:1" x14ac:dyDescent="0.35">
      <c r="A20829" s="2">
        <f t="shared" si="391"/>
        <v>62831</v>
      </c>
    </row>
    <row r="20830" spans="1:1" x14ac:dyDescent="0.35">
      <c r="A20830" s="2">
        <f t="shared" si="391"/>
        <v>62832</v>
      </c>
    </row>
    <row r="20831" spans="1:1" x14ac:dyDescent="0.35">
      <c r="A20831" s="2">
        <f t="shared" si="391"/>
        <v>62833</v>
      </c>
    </row>
    <row r="20832" spans="1:1" x14ac:dyDescent="0.35">
      <c r="A20832" s="2">
        <f t="shared" si="391"/>
        <v>62834</v>
      </c>
    </row>
    <row r="20833" spans="1:1" x14ac:dyDescent="0.35">
      <c r="A20833" s="2">
        <f t="shared" si="391"/>
        <v>62835</v>
      </c>
    </row>
    <row r="20834" spans="1:1" x14ac:dyDescent="0.35">
      <c r="A20834" s="2">
        <f t="shared" si="391"/>
        <v>62836</v>
      </c>
    </row>
    <row r="20835" spans="1:1" x14ac:dyDescent="0.35">
      <c r="A20835" s="2">
        <f t="shared" si="391"/>
        <v>62837</v>
      </c>
    </row>
    <row r="20836" spans="1:1" x14ac:dyDescent="0.35">
      <c r="A20836" s="2">
        <f t="shared" si="391"/>
        <v>62838</v>
      </c>
    </row>
    <row r="20837" spans="1:1" x14ac:dyDescent="0.35">
      <c r="A20837" s="2">
        <f t="shared" si="391"/>
        <v>62839</v>
      </c>
    </row>
    <row r="20838" spans="1:1" x14ac:dyDescent="0.35">
      <c r="A20838" s="2">
        <f t="shared" si="391"/>
        <v>62840</v>
      </c>
    </row>
    <row r="20839" spans="1:1" x14ac:dyDescent="0.35">
      <c r="A20839" s="2">
        <f t="shared" si="391"/>
        <v>62841</v>
      </c>
    </row>
    <row r="20840" spans="1:1" x14ac:dyDescent="0.35">
      <c r="A20840" s="2">
        <f t="shared" si="391"/>
        <v>62842</v>
      </c>
    </row>
    <row r="20841" spans="1:1" x14ac:dyDescent="0.35">
      <c r="A20841" s="2">
        <f t="shared" si="391"/>
        <v>62843</v>
      </c>
    </row>
    <row r="20842" spans="1:1" x14ac:dyDescent="0.35">
      <c r="A20842" s="2">
        <f t="shared" ref="A20842:A20905" si="392">A20841+1</f>
        <v>62844</v>
      </c>
    </row>
    <row r="20843" spans="1:1" x14ac:dyDescent="0.35">
      <c r="A20843" s="2">
        <f t="shared" si="392"/>
        <v>62845</v>
      </c>
    </row>
    <row r="20844" spans="1:1" x14ac:dyDescent="0.35">
      <c r="A20844" s="2">
        <f t="shared" si="392"/>
        <v>62846</v>
      </c>
    </row>
    <row r="20845" spans="1:1" x14ac:dyDescent="0.35">
      <c r="A20845" s="2">
        <f t="shared" si="392"/>
        <v>62847</v>
      </c>
    </row>
    <row r="20846" spans="1:1" x14ac:dyDescent="0.35">
      <c r="A20846" s="2">
        <f t="shared" si="392"/>
        <v>62848</v>
      </c>
    </row>
    <row r="20847" spans="1:1" x14ac:dyDescent="0.35">
      <c r="A20847" s="2">
        <f t="shared" si="392"/>
        <v>62849</v>
      </c>
    </row>
    <row r="20848" spans="1:1" x14ac:dyDescent="0.35">
      <c r="A20848" s="2">
        <f t="shared" si="392"/>
        <v>62850</v>
      </c>
    </row>
    <row r="20849" spans="1:1" x14ac:dyDescent="0.35">
      <c r="A20849" s="2">
        <f t="shared" si="392"/>
        <v>62851</v>
      </c>
    </row>
    <row r="20850" spans="1:1" x14ac:dyDescent="0.35">
      <c r="A20850" s="2">
        <f t="shared" si="392"/>
        <v>62852</v>
      </c>
    </row>
    <row r="20851" spans="1:1" x14ac:dyDescent="0.35">
      <c r="A20851" s="2">
        <f t="shared" si="392"/>
        <v>62853</v>
      </c>
    </row>
    <row r="20852" spans="1:1" x14ac:dyDescent="0.35">
      <c r="A20852" s="2">
        <f t="shared" si="392"/>
        <v>62854</v>
      </c>
    </row>
    <row r="20853" spans="1:1" x14ac:dyDescent="0.35">
      <c r="A20853" s="2">
        <f t="shared" si="392"/>
        <v>62855</v>
      </c>
    </row>
    <row r="20854" spans="1:1" x14ac:dyDescent="0.35">
      <c r="A20854" s="2">
        <f t="shared" si="392"/>
        <v>62856</v>
      </c>
    </row>
    <row r="20855" spans="1:1" x14ac:dyDescent="0.35">
      <c r="A20855" s="2">
        <f t="shared" si="392"/>
        <v>62857</v>
      </c>
    </row>
    <row r="20856" spans="1:1" x14ac:dyDescent="0.35">
      <c r="A20856" s="2">
        <f t="shared" si="392"/>
        <v>62858</v>
      </c>
    </row>
    <row r="20857" spans="1:1" x14ac:dyDescent="0.35">
      <c r="A20857" s="2">
        <f t="shared" si="392"/>
        <v>62859</v>
      </c>
    </row>
    <row r="20858" spans="1:1" x14ac:dyDescent="0.35">
      <c r="A20858" s="2">
        <f t="shared" si="392"/>
        <v>62860</v>
      </c>
    </row>
    <row r="20859" spans="1:1" x14ac:dyDescent="0.35">
      <c r="A20859" s="2">
        <f t="shared" si="392"/>
        <v>62861</v>
      </c>
    </row>
    <row r="20860" spans="1:1" x14ac:dyDescent="0.35">
      <c r="A20860" s="2">
        <f t="shared" si="392"/>
        <v>62862</v>
      </c>
    </row>
    <row r="20861" spans="1:1" x14ac:dyDescent="0.35">
      <c r="A20861" s="2">
        <f t="shared" si="392"/>
        <v>62863</v>
      </c>
    </row>
    <row r="20862" spans="1:1" x14ac:dyDescent="0.35">
      <c r="A20862" s="2">
        <f t="shared" si="392"/>
        <v>62864</v>
      </c>
    </row>
    <row r="20863" spans="1:1" x14ac:dyDescent="0.35">
      <c r="A20863" s="2">
        <f t="shared" si="392"/>
        <v>62865</v>
      </c>
    </row>
    <row r="20864" spans="1:1" x14ac:dyDescent="0.35">
      <c r="A20864" s="2">
        <f t="shared" si="392"/>
        <v>62866</v>
      </c>
    </row>
    <row r="20865" spans="1:1" x14ac:dyDescent="0.35">
      <c r="A20865" s="2">
        <f t="shared" si="392"/>
        <v>62867</v>
      </c>
    </row>
    <row r="20866" spans="1:1" x14ac:dyDescent="0.35">
      <c r="A20866" s="2">
        <f t="shared" si="392"/>
        <v>62868</v>
      </c>
    </row>
    <row r="20867" spans="1:1" x14ac:dyDescent="0.35">
      <c r="A20867" s="2">
        <f t="shared" si="392"/>
        <v>62869</v>
      </c>
    </row>
    <row r="20868" spans="1:1" x14ac:dyDescent="0.35">
      <c r="A20868" s="2">
        <f t="shared" si="392"/>
        <v>62870</v>
      </c>
    </row>
    <row r="20869" spans="1:1" x14ac:dyDescent="0.35">
      <c r="A20869" s="2">
        <f t="shared" si="392"/>
        <v>62871</v>
      </c>
    </row>
    <row r="20870" spans="1:1" x14ac:dyDescent="0.35">
      <c r="A20870" s="2">
        <f t="shared" si="392"/>
        <v>62872</v>
      </c>
    </row>
    <row r="20871" spans="1:1" x14ac:dyDescent="0.35">
      <c r="A20871" s="2">
        <f t="shared" si="392"/>
        <v>62873</v>
      </c>
    </row>
    <row r="20872" spans="1:1" x14ac:dyDescent="0.35">
      <c r="A20872" s="2">
        <f t="shared" si="392"/>
        <v>62874</v>
      </c>
    </row>
    <row r="20873" spans="1:1" x14ac:dyDescent="0.35">
      <c r="A20873" s="2">
        <f t="shared" si="392"/>
        <v>62875</v>
      </c>
    </row>
    <row r="20874" spans="1:1" x14ac:dyDescent="0.35">
      <c r="A20874" s="2">
        <f t="shared" si="392"/>
        <v>62876</v>
      </c>
    </row>
    <row r="20875" spans="1:1" x14ac:dyDescent="0.35">
      <c r="A20875" s="2">
        <f t="shared" si="392"/>
        <v>62877</v>
      </c>
    </row>
    <row r="20876" spans="1:1" x14ac:dyDescent="0.35">
      <c r="A20876" s="2">
        <f t="shared" si="392"/>
        <v>62878</v>
      </c>
    </row>
    <row r="20877" spans="1:1" x14ac:dyDescent="0.35">
      <c r="A20877" s="2">
        <f t="shared" si="392"/>
        <v>62879</v>
      </c>
    </row>
    <row r="20878" spans="1:1" x14ac:dyDescent="0.35">
      <c r="A20878" s="2">
        <f t="shared" si="392"/>
        <v>62880</v>
      </c>
    </row>
    <row r="20879" spans="1:1" x14ac:dyDescent="0.35">
      <c r="A20879" s="2">
        <f t="shared" si="392"/>
        <v>62881</v>
      </c>
    </row>
    <row r="20880" spans="1:1" x14ac:dyDescent="0.35">
      <c r="A20880" s="2">
        <f t="shared" si="392"/>
        <v>62882</v>
      </c>
    </row>
    <row r="20881" spans="1:1" x14ac:dyDescent="0.35">
      <c r="A20881" s="2">
        <f t="shared" si="392"/>
        <v>62883</v>
      </c>
    </row>
    <row r="20882" spans="1:1" x14ac:dyDescent="0.35">
      <c r="A20882" s="2">
        <f t="shared" si="392"/>
        <v>62884</v>
      </c>
    </row>
    <row r="20883" spans="1:1" x14ac:dyDescent="0.35">
      <c r="A20883" s="2">
        <f t="shared" si="392"/>
        <v>62885</v>
      </c>
    </row>
    <row r="20884" spans="1:1" x14ac:dyDescent="0.35">
      <c r="A20884" s="2">
        <f t="shared" si="392"/>
        <v>62886</v>
      </c>
    </row>
    <row r="20885" spans="1:1" x14ac:dyDescent="0.35">
      <c r="A20885" s="2">
        <f t="shared" si="392"/>
        <v>62887</v>
      </c>
    </row>
    <row r="20886" spans="1:1" x14ac:dyDescent="0.35">
      <c r="A20886" s="2">
        <f t="shared" si="392"/>
        <v>62888</v>
      </c>
    </row>
    <row r="20887" spans="1:1" x14ac:dyDescent="0.35">
      <c r="A20887" s="2">
        <f t="shared" si="392"/>
        <v>62889</v>
      </c>
    </row>
    <row r="20888" spans="1:1" x14ac:dyDescent="0.35">
      <c r="A20888" s="2">
        <f t="shared" si="392"/>
        <v>62890</v>
      </c>
    </row>
    <row r="20889" spans="1:1" x14ac:dyDescent="0.35">
      <c r="A20889" s="2">
        <f t="shared" si="392"/>
        <v>62891</v>
      </c>
    </row>
    <row r="20890" spans="1:1" x14ac:dyDescent="0.35">
      <c r="A20890" s="2">
        <f t="shared" si="392"/>
        <v>62892</v>
      </c>
    </row>
    <row r="20891" spans="1:1" x14ac:dyDescent="0.35">
      <c r="A20891" s="2">
        <f t="shared" si="392"/>
        <v>62893</v>
      </c>
    </row>
    <row r="20892" spans="1:1" x14ac:dyDescent="0.35">
      <c r="A20892" s="2">
        <f t="shared" si="392"/>
        <v>62894</v>
      </c>
    </row>
    <row r="20893" spans="1:1" x14ac:dyDescent="0.35">
      <c r="A20893" s="2">
        <f t="shared" si="392"/>
        <v>62895</v>
      </c>
    </row>
    <row r="20894" spans="1:1" x14ac:dyDescent="0.35">
      <c r="A20894" s="2">
        <f t="shared" si="392"/>
        <v>62896</v>
      </c>
    </row>
    <row r="20895" spans="1:1" x14ac:dyDescent="0.35">
      <c r="A20895" s="2">
        <f t="shared" si="392"/>
        <v>62897</v>
      </c>
    </row>
    <row r="20896" spans="1:1" x14ac:dyDescent="0.35">
      <c r="A20896" s="2">
        <f t="shared" si="392"/>
        <v>62898</v>
      </c>
    </row>
    <row r="20897" spans="1:1" x14ac:dyDescent="0.35">
      <c r="A20897" s="2">
        <f t="shared" si="392"/>
        <v>62899</v>
      </c>
    </row>
    <row r="20898" spans="1:1" x14ac:dyDescent="0.35">
      <c r="A20898" s="2">
        <f t="shared" si="392"/>
        <v>62900</v>
      </c>
    </row>
    <row r="20899" spans="1:1" x14ac:dyDescent="0.35">
      <c r="A20899" s="2">
        <f t="shared" si="392"/>
        <v>62901</v>
      </c>
    </row>
    <row r="20900" spans="1:1" x14ac:dyDescent="0.35">
      <c r="A20900" s="2">
        <f t="shared" si="392"/>
        <v>62902</v>
      </c>
    </row>
    <row r="20901" spans="1:1" x14ac:dyDescent="0.35">
      <c r="A20901" s="2">
        <f t="shared" si="392"/>
        <v>62903</v>
      </c>
    </row>
    <row r="20902" spans="1:1" x14ac:dyDescent="0.35">
      <c r="A20902" s="2">
        <f t="shared" si="392"/>
        <v>62904</v>
      </c>
    </row>
    <row r="20903" spans="1:1" x14ac:dyDescent="0.35">
      <c r="A20903" s="2">
        <f t="shared" si="392"/>
        <v>62905</v>
      </c>
    </row>
    <row r="20904" spans="1:1" x14ac:dyDescent="0.35">
      <c r="A20904" s="2">
        <f t="shared" si="392"/>
        <v>62906</v>
      </c>
    </row>
    <row r="20905" spans="1:1" x14ac:dyDescent="0.35">
      <c r="A20905" s="2">
        <f t="shared" si="392"/>
        <v>62907</v>
      </c>
    </row>
    <row r="20906" spans="1:1" x14ac:dyDescent="0.35">
      <c r="A20906" s="2">
        <f t="shared" ref="A20906:A20969" si="393">A20905+1</f>
        <v>62908</v>
      </c>
    </row>
    <row r="20907" spans="1:1" x14ac:dyDescent="0.35">
      <c r="A20907" s="2">
        <f t="shared" si="393"/>
        <v>62909</v>
      </c>
    </row>
    <row r="20908" spans="1:1" x14ac:dyDescent="0.35">
      <c r="A20908" s="2">
        <f t="shared" si="393"/>
        <v>62910</v>
      </c>
    </row>
    <row r="20909" spans="1:1" x14ac:dyDescent="0.35">
      <c r="A20909" s="2">
        <f t="shared" si="393"/>
        <v>62911</v>
      </c>
    </row>
    <row r="20910" spans="1:1" x14ac:dyDescent="0.35">
      <c r="A20910" s="2">
        <f t="shared" si="393"/>
        <v>62912</v>
      </c>
    </row>
    <row r="20911" spans="1:1" x14ac:dyDescent="0.35">
      <c r="A20911" s="2">
        <f t="shared" si="393"/>
        <v>62913</v>
      </c>
    </row>
    <row r="20912" spans="1:1" x14ac:dyDescent="0.35">
      <c r="A20912" s="2">
        <f t="shared" si="393"/>
        <v>62914</v>
      </c>
    </row>
    <row r="20913" spans="1:1" x14ac:dyDescent="0.35">
      <c r="A20913" s="2">
        <f t="shared" si="393"/>
        <v>62915</v>
      </c>
    </row>
    <row r="20914" spans="1:1" x14ac:dyDescent="0.35">
      <c r="A20914" s="2">
        <f t="shared" si="393"/>
        <v>62916</v>
      </c>
    </row>
    <row r="20915" spans="1:1" x14ac:dyDescent="0.35">
      <c r="A20915" s="2">
        <f t="shared" si="393"/>
        <v>62917</v>
      </c>
    </row>
    <row r="20916" spans="1:1" x14ac:dyDescent="0.35">
      <c r="A20916" s="2">
        <f t="shared" si="393"/>
        <v>62918</v>
      </c>
    </row>
    <row r="20917" spans="1:1" x14ac:dyDescent="0.35">
      <c r="A20917" s="2">
        <f t="shared" si="393"/>
        <v>62919</v>
      </c>
    </row>
    <row r="20918" spans="1:1" x14ac:dyDescent="0.35">
      <c r="A20918" s="2">
        <f t="shared" si="393"/>
        <v>62920</v>
      </c>
    </row>
    <row r="20919" spans="1:1" x14ac:dyDescent="0.35">
      <c r="A20919" s="2">
        <f t="shared" si="393"/>
        <v>62921</v>
      </c>
    </row>
    <row r="20920" spans="1:1" x14ac:dyDescent="0.35">
      <c r="A20920" s="2">
        <f t="shared" si="393"/>
        <v>62922</v>
      </c>
    </row>
    <row r="20921" spans="1:1" x14ac:dyDescent="0.35">
      <c r="A20921" s="2">
        <f t="shared" si="393"/>
        <v>62923</v>
      </c>
    </row>
    <row r="20922" spans="1:1" x14ac:dyDescent="0.35">
      <c r="A20922" s="2">
        <f t="shared" si="393"/>
        <v>62924</v>
      </c>
    </row>
    <row r="20923" spans="1:1" x14ac:dyDescent="0.35">
      <c r="A20923" s="2">
        <f t="shared" si="393"/>
        <v>62925</v>
      </c>
    </row>
    <row r="20924" spans="1:1" x14ac:dyDescent="0.35">
      <c r="A20924" s="2">
        <f t="shared" si="393"/>
        <v>62926</v>
      </c>
    </row>
    <row r="20925" spans="1:1" x14ac:dyDescent="0.35">
      <c r="A20925" s="2">
        <f t="shared" si="393"/>
        <v>62927</v>
      </c>
    </row>
    <row r="20926" spans="1:1" x14ac:dyDescent="0.35">
      <c r="A20926" s="2">
        <f t="shared" si="393"/>
        <v>62928</v>
      </c>
    </row>
    <row r="20927" spans="1:1" x14ac:dyDescent="0.35">
      <c r="A20927" s="2">
        <f t="shared" si="393"/>
        <v>62929</v>
      </c>
    </row>
    <row r="20928" spans="1:1" x14ac:dyDescent="0.35">
      <c r="A20928" s="2">
        <f t="shared" si="393"/>
        <v>62930</v>
      </c>
    </row>
    <row r="20929" spans="1:1" x14ac:dyDescent="0.35">
      <c r="A20929" s="2">
        <f t="shared" si="393"/>
        <v>62931</v>
      </c>
    </row>
    <row r="20930" spans="1:1" x14ac:dyDescent="0.35">
      <c r="A20930" s="2">
        <f t="shared" si="393"/>
        <v>62932</v>
      </c>
    </row>
    <row r="20931" spans="1:1" x14ac:dyDescent="0.35">
      <c r="A20931" s="2">
        <f t="shared" si="393"/>
        <v>62933</v>
      </c>
    </row>
    <row r="20932" spans="1:1" x14ac:dyDescent="0.35">
      <c r="A20932" s="2">
        <f t="shared" si="393"/>
        <v>62934</v>
      </c>
    </row>
    <row r="20933" spans="1:1" x14ac:dyDescent="0.35">
      <c r="A20933" s="2">
        <f t="shared" si="393"/>
        <v>62935</v>
      </c>
    </row>
    <row r="20934" spans="1:1" x14ac:dyDescent="0.35">
      <c r="A20934" s="2">
        <f t="shared" si="393"/>
        <v>62936</v>
      </c>
    </row>
    <row r="20935" spans="1:1" x14ac:dyDescent="0.35">
      <c r="A20935" s="2">
        <f t="shared" si="393"/>
        <v>62937</v>
      </c>
    </row>
    <row r="20936" spans="1:1" x14ac:dyDescent="0.35">
      <c r="A20936" s="2">
        <f t="shared" si="393"/>
        <v>62938</v>
      </c>
    </row>
    <row r="20937" spans="1:1" x14ac:dyDescent="0.35">
      <c r="A20937" s="2">
        <f t="shared" si="393"/>
        <v>62939</v>
      </c>
    </row>
    <row r="20938" spans="1:1" x14ac:dyDescent="0.35">
      <c r="A20938" s="2">
        <f t="shared" si="393"/>
        <v>62940</v>
      </c>
    </row>
    <row r="20939" spans="1:1" x14ac:dyDescent="0.35">
      <c r="A20939" s="2">
        <f t="shared" si="393"/>
        <v>62941</v>
      </c>
    </row>
    <row r="20940" spans="1:1" x14ac:dyDescent="0.35">
      <c r="A20940" s="2">
        <f t="shared" si="393"/>
        <v>62942</v>
      </c>
    </row>
    <row r="20941" spans="1:1" x14ac:dyDescent="0.35">
      <c r="A20941" s="2">
        <f t="shared" si="393"/>
        <v>62943</v>
      </c>
    </row>
    <row r="20942" spans="1:1" x14ac:dyDescent="0.35">
      <c r="A20942" s="2">
        <f t="shared" si="393"/>
        <v>62944</v>
      </c>
    </row>
    <row r="20943" spans="1:1" x14ac:dyDescent="0.35">
      <c r="A20943" s="2">
        <f t="shared" si="393"/>
        <v>62945</v>
      </c>
    </row>
    <row r="20944" spans="1:1" x14ac:dyDescent="0.35">
      <c r="A20944" s="2">
        <f t="shared" si="393"/>
        <v>62946</v>
      </c>
    </row>
    <row r="20945" spans="1:1" x14ac:dyDescent="0.35">
      <c r="A20945" s="2">
        <f t="shared" si="393"/>
        <v>62947</v>
      </c>
    </row>
    <row r="20946" spans="1:1" x14ac:dyDescent="0.35">
      <c r="A20946" s="2">
        <f t="shared" si="393"/>
        <v>62948</v>
      </c>
    </row>
    <row r="20947" spans="1:1" x14ac:dyDescent="0.35">
      <c r="A20947" s="2">
        <f t="shared" si="393"/>
        <v>62949</v>
      </c>
    </row>
    <row r="20948" spans="1:1" x14ac:dyDescent="0.35">
      <c r="A20948" s="2">
        <f t="shared" si="393"/>
        <v>62950</v>
      </c>
    </row>
    <row r="20949" spans="1:1" x14ac:dyDescent="0.35">
      <c r="A20949" s="2">
        <f t="shared" si="393"/>
        <v>62951</v>
      </c>
    </row>
    <row r="20950" spans="1:1" x14ac:dyDescent="0.35">
      <c r="A20950" s="2">
        <f t="shared" si="393"/>
        <v>62952</v>
      </c>
    </row>
    <row r="20951" spans="1:1" x14ac:dyDescent="0.35">
      <c r="A20951" s="2">
        <f t="shared" si="393"/>
        <v>62953</v>
      </c>
    </row>
    <row r="20952" spans="1:1" x14ac:dyDescent="0.35">
      <c r="A20952" s="2">
        <f t="shared" si="393"/>
        <v>62954</v>
      </c>
    </row>
    <row r="20953" spans="1:1" x14ac:dyDescent="0.35">
      <c r="A20953" s="2">
        <f t="shared" si="393"/>
        <v>62955</v>
      </c>
    </row>
    <row r="20954" spans="1:1" x14ac:dyDescent="0.35">
      <c r="A20954" s="2">
        <f t="shared" si="393"/>
        <v>62956</v>
      </c>
    </row>
    <row r="20955" spans="1:1" x14ac:dyDescent="0.35">
      <c r="A20955" s="2">
        <f t="shared" si="393"/>
        <v>62957</v>
      </c>
    </row>
    <row r="20956" spans="1:1" x14ac:dyDescent="0.35">
      <c r="A20956" s="2">
        <f t="shared" si="393"/>
        <v>62958</v>
      </c>
    </row>
    <row r="20957" spans="1:1" x14ac:dyDescent="0.35">
      <c r="A20957" s="2">
        <f t="shared" si="393"/>
        <v>62959</v>
      </c>
    </row>
    <row r="20958" spans="1:1" x14ac:dyDescent="0.35">
      <c r="A20958" s="2">
        <f t="shared" si="393"/>
        <v>62960</v>
      </c>
    </row>
    <row r="20959" spans="1:1" x14ac:dyDescent="0.35">
      <c r="A20959" s="2">
        <f t="shared" si="393"/>
        <v>62961</v>
      </c>
    </row>
    <row r="20960" spans="1:1" x14ac:dyDescent="0.35">
      <c r="A20960" s="2">
        <f t="shared" si="393"/>
        <v>62962</v>
      </c>
    </row>
    <row r="20961" spans="1:1" x14ac:dyDescent="0.35">
      <c r="A20961" s="2">
        <f t="shared" si="393"/>
        <v>62963</v>
      </c>
    </row>
    <row r="20962" spans="1:1" x14ac:dyDescent="0.35">
      <c r="A20962" s="2">
        <f t="shared" si="393"/>
        <v>62964</v>
      </c>
    </row>
    <row r="20963" spans="1:1" x14ac:dyDescent="0.35">
      <c r="A20963" s="2">
        <f t="shared" si="393"/>
        <v>62965</v>
      </c>
    </row>
    <row r="20964" spans="1:1" x14ac:dyDescent="0.35">
      <c r="A20964" s="2">
        <f t="shared" si="393"/>
        <v>62966</v>
      </c>
    </row>
    <row r="20965" spans="1:1" x14ac:dyDescent="0.35">
      <c r="A20965" s="2">
        <f t="shared" si="393"/>
        <v>62967</v>
      </c>
    </row>
    <row r="20966" spans="1:1" x14ac:dyDescent="0.35">
      <c r="A20966" s="2">
        <f t="shared" si="393"/>
        <v>62968</v>
      </c>
    </row>
    <row r="20967" spans="1:1" x14ac:dyDescent="0.35">
      <c r="A20967" s="2">
        <f t="shared" si="393"/>
        <v>62969</v>
      </c>
    </row>
    <row r="20968" spans="1:1" x14ac:dyDescent="0.35">
      <c r="A20968" s="2">
        <f t="shared" si="393"/>
        <v>62970</v>
      </c>
    </row>
    <row r="20969" spans="1:1" x14ac:dyDescent="0.35">
      <c r="A20969" s="2">
        <f t="shared" si="393"/>
        <v>62971</v>
      </c>
    </row>
    <row r="20970" spans="1:1" x14ac:dyDescent="0.35">
      <c r="A20970" s="2">
        <f t="shared" ref="A20970:A21033" si="394">A20969+1</f>
        <v>62972</v>
      </c>
    </row>
    <row r="20971" spans="1:1" x14ac:dyDescent="0.35">
      <c r="A20971" s="2">
        <f t="shared" si="394"/>
        <v>62973</v>
      </c>
    </row>
    <row r="20972" spans="1:1" x14ac:dyDescent="0.35">
      <c r="A20972" s="2">
        <f t="shared" si="394"/>
        <v>62974</v>
      </c>
    </row>
    <row r="20973" spans="1:1" x14ac:dyDescent="0.35">
      <c r="A20973" s="2">
        <f t="shared" si="394"/>
        <v>62975</v>
      </c>
    </row>
    <row r="20974" spans="1:1" x14ac:dyDescent="0.35">
      <c r="A20974" s="2">
        <f t="shared" si="394"/>
        <v>62976</v>
      </c>
    </row>
    <row r="20975" spans="1:1" x14ac:dyDescent="0.35">
      <c r="A20975" s="2">
        <f t="shared" si="394"/>
        <v>62977</v>
      </c>
    </row>
    <row r="20976" spans="1:1" x14ac:dyDescent="0.35">
      <c r="A20976" s="2">
        <f t="shared" si="394"/>
        <v>62978</v>
      </c>
    </row>
    <row r="20977" spans="1:1" x14ac:dyDescent="0.35">
      <c r="A20977" s="2">
        <f t="shared" si="394"/>
        <v>62979</v>
      </c>
    </row>
    <row r="20978" spans="1:1" x14ac:dyDescent="0.35">
      <c r="A20978" s="2">
        <f t="shared" si="394"/>
        <v>62980</v>
      </c>
    </row>
    <row r="20979" spans="1:1" x14ac:dyDescent="0.35">
      <c r="A20979" s="2">
        <f t="shared" si="394"/>
        <v>62981</v>
      </c>
    </row>
    <row r="20980" spans="1:1" x14ac:dyDescent="0.35">
      <c r="A20980" s="2">
        <f t="shared" si="394"/>
        <v>62982</v>
      </c>
    </row>
    <row r="20981" spans="1:1" x14ac:dyDescent="0.35">
      <c r="A20981" s="2">
        <f t="shared" si="394"/>
        <v>62983</v>
      </c>
    </row>
    <row r="20982" spans="1:1" x14ac:dyDescent="0.35">
      <c r="A20982" s="2">
        <f t="shared" si="394"/>
        <v>62984</v>
      </c>
    </row>
    <row r="20983" spans="1:1" x14ac:dyDescent="0.35">
      <c r="A20983" s="2">
        <f t="shared" si="394"/>
        <v>62985</v>
      </c>
    </row>
    <row r="20984" spans="1:1" x14ac:dyDescent="0.35">
      <c r="A20984" s="2">
        <f t="shared" si="394"/>
        <v>62986</v>
      </c>
    </row>
    <row r="20985" spans="1:1" x14ac:dyDescent="0.35">
      <c r="A20985" s="2">
        <f t="shared" si="394"/>
        <v>62987</v>
      </c>
    </row>
    <row r="20986" spans="1:1" x14ac:dyDescent="0.35">
      <c r="A20986" s="2">
        <f t="shared" si="394"/>
        <v>62988</v>
      </c>
    </row>
    <row r="20987" spans="1:1" x14ac:dyDescent="0.35">
      <c r="A20987" s="2">
        <f t="shared" si="394"/>
        <v>62989</v>
      </c>
    </row>
    <row r="20988" spans="1:1" x14ac:dyDescent="0.35">
      <c r="A20988" s="2">
        <f t="shared" si="394"/>
        <v>62990</v>
      </c>
    </row>
    <row r="20989" spans="1:1" x14ac:dyDescent="0.35">
      <c r="A20989" s="2">
        <f t="shared" si="394"/>
        <v>62991</v>
      </c>
    </row>
    <row r="20990" spans="1:1" x14ac:dyDescent="0.35">
      <c r="A20990" s="2">
        <f t="shared" si="394"/>
        <v>62992</v>
      </c>
    </row>
    <row r="20991" spans="1:1" x14ac:dyDescent="0.35">
      <c r="A20991" s="2">
        <f t="shared" si="394"/>
        <v>62993</v>
      </c>
    </row>
    <row r="20992" spans="1:1" x14ac:dyDescent="0.35">
      <c r="A20992" s="2">
        <f t="shared" si="394"/>
        <v>62994</v>
      </c>
    </row>
    <row r="20993" spans="1:1" x14ac:dyDescent="0.35">
      <c r="A20993" s="2">
        <f t="shared" si="394"/>
        <v>62995</v>
      </c>
    </row>
    <row r="20994" spans="1:1" x14ac:dyDescent="0.35">
      <c r="A20994" s="2">
        <f t="shared" si="394"/>
        <v>62996</v>
      </c>
    </row>
    <row r="20995" spans="1:1" x14ac:dyDescent="0.35">
      <c r="A20995" s="2">
        <f t="shared" si="394"/>
        <v>62997</v>
      </c>
    </row>
    <row r="20996" spans="1:1" x14ac:dyDescent="0.35">
      <c r="A20996" s="2">
        <f t="shared" si="394"/>
        <v>62998</v>
      </c>
    </row>
    <row r="20997" spans="1:1" x14ac:dyDescent="0.35">
      <c r="A20997" s="2">
        <f t="shared" si="394"/>
        <v>62999</v>
      </c>
    </row>
    <row r="20998" spans="1:1" x14ac:dyDescent="0.35">
      <c r="A20998" s="2">
        <f t="shared" si="394"/>
        <v>63000</v>
      </c>
    </row>
    <row r="20999" spans="1:1" x14ac:dyDescent="0.35">
      <c r="A20999" s="2">
        <f t="shared" si="394"/>
        <v>63001</v>
      </c>
    </row>
    <row r="21000" spans="1:1" x14ac:dyDescent="0.35">
      <c r="A21000" s="2">
        <f t="shared" si="394"/>
        <v>63002</v>
      </c>
    </row>
    <row r="21001" spans="1:1" x14ac:dyDescent="0.35">
      <c r="A21001" s="2">
        <f t="shared" si="394"/>
        <v>63003</v>
      </c>
    </row>
    <row r="21002" spans="1:1" x14ac:dyDescent="0.35">
      <c r="A21002" s="2">
        <f t="shared" si="394"/>
        <v>63004</v>
      </c>
    </row>
    <row r="21003" spans="1:1" x14ac:dyDescent="0.35">
      <c r="A21003" s="2">
        <f t="shared" si="394"/>
        <v>63005</v>
      </c>
    </row>
    <row r="21004" spans="1:1" x14ac:dyDescent="0.35">
      <c r="A21004" s="2">
        <f t="shared" si="394"/>
        <v>63006</v>
      </c>
    </row>
    <row r="21005" spans="1:1" x14ac:dyDescent="0.35">
      <c r="A21005" s="2">
        <f t="shared" si="394"/>
        <v>63007</v>
      </c>
    </row>
    <row r="21006" spans="1:1" x14ac:dyDescent="0.35">
      <c r="A21006" s="2">
        <f t="shared" si="394"/>
        <v>63008</v>
      </c>
    </row>
    <row r="21007" spans="1:1" x14ac:dyDescent="0.35">
      <c r="A21007" s="2">
        <f t="shared" si="394"/>
        <v>63009</v>
      </c>
    </row>
    <row r="21008" spans="1:1" x14ac:dyDescent="0.35">
      <c r="A21008" s="2">
        <f t="shared" si="394"/>
        <v>63010</v>
      </c>
    </row>
    <row r="21009" spans="1:1" x14ac:dyDescent="0.35">
      <c r="A21009" s="2">
        <f t="shared" si="394"/>
        <v>63011</v>
      </c>
    </row>
    <row r="21010" spans="1:1" x14ac:dyDescent="0.35">
      <c r="A21010" s="2">
        <f t="shared" si="394"/>
        <v>63012</v>
      </c>
    </row>
    <row r="21011" spans="1:1" x14ac:dyDescent="0.35">
      <c r="A21011" s="2">
        <f t="shared" si="394"/>
        <v>63013</v>
      </c>
    </row>
    <row r="21012" spans="1:1" x14ac:dyDescent="0.35">
      <c r="A21012" s="2">
        <f t="shared" si="394"/>
        <v>63014</v>
      </c>
    </row>
    <row r="21013" spans="1:1" x14ac:dyDescent="0.35">
      <c r="A21013" s="2">
        <f t="shared" si="394"/>
        <v>63015</v>
      </c>
    </row>
    <row r="21014" spans="1:1" x14ac:dyDescent="0.35">
      <c r="A21014" s="2">
        <f t="shared" si="394"/>
        <v>63016</v>
      </c>
    </row>
    <row r="21015" spans="1:1" x14ac:dyDescent="0.35">
      <c r="A21015" s="2">
        <f t="shared" si="394"/>
        <v>63017</v>
      </c>
    </row>
    <row r="21016" spans="1:1" x14ac:dyDescent="0.35">
      <c r="A21016" s="2">
        <f t="shared" si="394"/>
        <v>63018</v>
      </c>
    </row>
    <row r="21017" spans="1:1" x14ac:dyDescent="0.35">
      <c r="A21017" s="2">
        <f t="shared" si="394"/>
        <v>63019</v>
      </c>
    </row>
    <row r="21018" spans="1:1" x14ac:dyDescent="0.35">
      <c r="A21018" s="2">
        <f t="shared" si="394"/>
        <v>63020</v>
      </c>
    </row>
    <row r="21019" spans="1:1" x14ac:dyDescent="0.35">
      <c r="A21019" s="2">
        <f t="shared" si="394"/>
        <v>63021</v>
      </c>
    </row>
    <row r="21020" spans="1:1" x14ac:dyDescent="0.35">
      <c r="A21020" s="2">
        <f t="shared" si="394"/>
        <v>63022</v>
      </c>
    </row>
    <row r="21021" spans="1:1" x14ac:dyDescent="0.35">
      <c r="A21021" s="2">
        <f t="shared" si="394"/>
        <v>63023</v>
      </c>
    </row>
    <row r="21022" spans="1:1" x14ac:dyDescent="0.35">
      <c r="A21022" s="2">
        <f t="shared" si="394"/>
        <v>63024</v>
      </c>
    </row>
    <row r="21023" spans="1:1" x14ac:dyDescent="0.35">
      <c r="A21023" s="2">
        <f t="shared" si="394"/>
        <v>63025</v>
      </c>
    </row>
    <row r="21024" spans="1:1" x14ac:dyDescent="0.35">
      <c r="A21024" s="2">
        <f t="shared" si="394"/>
        <v>63026</v>
      </c>
    </row>
    <row r="21025" spans="1:1" x14ac:dyDescent="0.35">
      <c r="A21025" s="2">
        <f t="shared" si="394"/>
        <v>63027</v>
      </c>
    </row>
    <row r="21026" spans="1:1" x14ac:dyDescent="0.35">
      <c r="A21026" s="2">
        <f t="shared" si="394"/>
        <v>63028</v>
      </c>
    </row>
    <row r="21027" spans="1:1" x14ac:dyDescent="0.35">
      <c r="A21027" s="2">
        <f t="shared" si="394"/>
        <v>63029</v>
      </c>
    </row>
    <row r="21028" spans="1:1" x14ac:dyDescent="0.35">
      <c r="A21028" s="2">
        <f t="shared" si="394"/>
        <v>63030</v>
      </c>
    </row>
    <row r="21029" spans="1:1" x14ac:dyDescent="0.35">
      <c r="A21029" s="2">
        <f t="shared" si="394"/>
        <v>63031</v>
      </c>
    </row>
    <row r="21030" spans="1:1" x14ac:dyDescent="0.35">
      <c r="A21030" s="2">
        <f t="shared" si="394"/>
        <v>63032</v>
      </c>
    </row>
    <row r="21031" spans="1:1" x14ac:dyDescent="0.35">
      <c r="A21031" s="2">
        <f t="shared" si="394"/>
        <v>63033</v>
      </c>
    </row>
    <row r="21032" spans="1:1" x14ac:dyDescent="0.35">
      <c r="A21032" s="2">
        <f t="shared" si="394"/>
        <v>63034</v>
      </c>
    </row>
    <row r="21033" spans="1:1" x14ac:dyDescent="0.35">
      <c r="A21033" s="2">
        <f t="shared" si="394"/>
        <v>63035</v>
      </c>
    </row>
    <row r="21034" spans="1:1" x14ac:dyDescent="0.35">
      <c r="A21034" s="2">
        <f t="shared" ref="A21034:A21097" si="395">A21033+1</f>
        <v>63036</v>
      </c>
    </row>
    <row r="21035" spans="1:1" x14ac:dyDescent="0.35">
      <c r="A21035" s="2">
        <f t="shared" si="395"/>
        <v>63037</v>
      </c>
    </row>
    <row r="21036" spans="1:1" x14ac:dyDescent="0.35">
      <c r="A21036" s="2">
        <f t="shared" si="395"/>
        <v>63038</v>
      </c>
    </row>
    <row r="21037" spans="1:1" x14ac:dyDescent="0.35">
      <c r="A21037" s="2">
        <f t="shared" si="395"/>
        <v>63039</v>
      </c>
    </row>
    <row r="21038" spans="1:1" x14ac:dyDescent="0.35">
      <c r="A21038" s="2">
        <f t="shared" si="395"/>
        <v>63040</v>
      </c>
    </row>
    <row r="21039" spans="1:1" x14ac:dyDescent="0.35">
      <c r="A21039" s="2">
        <f t="shared" si="395"/>
        <v>63041</v>
      </c>
    </row>
    <row r="21040" spans="1:1" x14ac:dyDescent="0.35">
      <c r="A21040" s="2">
        <f t="shared" si="395"/>
        <v>63042</v>
      </c>
    </row>
    <row r="21041" spans="1:1" x14ac:dyDescent="0.35">
      <c r="A21041" s="2">
        <f t="shared" si="395"/>
        <v>63043</v>
      </c>
    </row>
    <row r="21042" spans="1:1" x14ac:dyDescent="0.35">
      <c r="A21042" s="2">
        <f t="shared" si="395"/>
        <v>63044</v>
      </c>
    </row>
    <row r="21043" spans="1:1" x14ac:dyDescent="0.35">
      <c r="A21043" s="2">
        <f t="shared" si="395"/>
        <v>63045</v>
      </c>
    </row>
    <row r="21044" spans="1:1" x14ac:dyDescent="0.35">
      <c r="A21044" s="2">
        <f t="shared" si="395"/>
        <v>63046</v>
      </c>
    </row>
    <row r="21045" spans="1:1" x14ac:dyDescent="0.35">
      <c r="A21045" s="2">
        <f t="shared" si="395"/>
        <v>63047</v>
      </c>
    </row>
    <row r="21046" spans="1:1" x14ac:dyDescent="0.35">
      <c r="A21046" s="2">
        <f t="shared" si="395"/>
        <v>63048</v>
      </c>
    </row>
    <row r="21047" spans="1:1" x14ac:dyDescent="0.35">
      <c r="A21047" s="2">
        <f t="shared" si="395"/>
        <v>63049</v>
      </c>
    </row>
    <row r="21048" spans="1:1" x14ac:dyDescent="0.35">
      <c r="A21048" s="2">
        <f t="shared" si="395"/>
        <v>63050</v>
      </c>
    </row>
    <row r="21049" spans="1:1" x14ac:dyDescent="0.35">
      <c r="A21049" s="2">
        <f t="shared" si="395"/>
        <v>63051</v>
      </c>
    </row>
    <row r="21050" spans="1:1" x14ac:dyDescent="0.35">
      <c r="A21050" s="2">
        <f t="shared" si="395"/>
        <v>63052</v>
      </c>
    </row>
    <row r="21051" spans="1:1" x14ac:dyDescent="0.35">
      <c r="A21051" s="2">
        <f t="shared" si="395"/>
        <v>63053</v>
      </c>
    </row>
    <row r="21052" spans="1:1" x14ac:dyDescent="0.35">
      <c r="A21052" s="2">
        <f t="shared" si="395"/>
        <v>63054</v>
      </c>
    </row>
    <row r="21053" spans="1:1" x14ac:dyDescent="0.35">
      <c r="A21053" s="2">
        <f t="shared" si="395"/>
        <v>63055</v>
      </c>
    </row>
    <row r="21054" spans="1:1" x14ac:dyDescent="0.35">
      <c r="A21054" s="2">
        <f t="shared" si="395"/>
        <v>63056</v>
      </c>
    </row>
    <row r="21055" spans="1:1" x14ac:dyDescent="0.35">
      <c r="A21055" s="2">
        <f t="shared" si="395"/>
        <v>63057</v>
      </c>
    </row>
    <row r="21056" spans="1:1" x14ac:dyDescent="0.35">
      <c r="A21056" s="2">
        <f t="shared" si="395"/>
        <v>63058</v>
      </c>
    </row>
    <row r="21057" spans="1:1" x14ac:dyDescent="0.35">
      <c r="A21057" s="2">
        <f t="shared" si="395"/>
        <v>63059</v>
      </c>
    </row>
    <row r="21058" spans="1:1" x14ac:dyDescent="0.35">
      <c r="A21058" s="2">
        <f t="shared" si="395"/>
        <v>63060</v>
      </c>
    </row>
    <row r="21059" spans="1:1" x14ac:dyDescent="0.35">
      <c r="A21059" s="2">
        <f t="shared" si="395"/>
        <v>63061</v>
      </c>
    </row>
    <row r="21060" spans="1:1" x14ac:dyDescent="0.35">
      <c r="A21060" s="2">
        <f t="shared" si="395"/>
        <v>63062</v>
      </c>
    </row>
    <row r="21061" spans="1:1" x14ac:dyDescent="0.35">
      <c r="A21061" s="2">
        <f t="shared" si="395"/>
        <v>63063</v>
      </c>
    </row>
    <row r="21062" spans="1:1" x14ac:dyDescent="0.35">
      <c r="A21062" s="2">
        <f t="shared" si="395"/>
        <v>63064</v>
      </c>
    </row>
    <row r="21063" spans="1:1" x14ac:dyDescent="0.35">
      <c r="A21063" s="2">
        <f t="shared" si="395"/>
        <v>63065</v>
      </c>
    </row>
    <row r="21064" spans="1:1" x14ac:dyDescent="0.35">
      <c r="A21064" s="2">
        <f t="shared" si="395"/>
        <v>63066</v>
      </c>
    </row>
    <row r="21065" spans="1:1" x14ac:dyDescent="0.35">
      <c r="A21065" s="2">
        <f t="shared" si="395"/>
        <v>63067</v>
      </c>
    </row>
    <row r="21066" spans="1:1" x14ac:dyDescent="0.35">
      <c r="A21066" s="2">
        <f t="shared" si="395"/>
        <v>63068</v>
      </c>
    </row>
    <row r="21067" spans="1:1" x14ac:dyDescent="0.35">
      <c r="A21067" s="2">
        <f t="shared" si="395"/>
        <v>63069</v>
      </c>
    </row>
    <row r="21068" spans="1:1" x14ac:dyDescent="0.35">
      <c r="A21068" s="2">
        <f t="shared" si="395"/>
        <v>63070</v>
      </c>
    </row>
    <row r="21069" spans="1:1" x14ac:dyDescent="0.35">
      <c r="A21069" s="2">
        <f t="shared" si="395"/>
        <v>63071</v>
      </c>
    </row>
    <row r="21070" spans="1:1" x14ac:dyDescent="0.35">
      <c r="A21070" s="2">
        <f t="shared" si="395"/>
        <v>63072</v>
      </c>
    </row>
    <row r="21071" spans="1:1" x14ac:dyDescent="0.35">
      <c r="A21071" s="2">
        <f t="shared" si="395"/>
        <v>63073</v>
      </c>
    </row>
    <row r="21072" spans="1:1" x14ac:dyDescent="0.35">
      <c r="A21072" s="2">
        <f t="shared" si="395"/>
        <v>63074</v>
      </c>
    </row>
    <row r="21073" spans="1:1" x14ac:dyDescent="0.35">
      <c r="A21073" s="2">
        <f t="shared" si="395"/>
        <v>63075</v>
      </c>
    </row>
    <row r="21074" spans="1:1" x14ac:dyDescent="0.35">
      <c r="A21074" s="2">
        <f t="shared" si="395"/>
        <v>63076</v>
      </c>
    </row>
    <row r="21075" spans="1:1" x14ac:dyDescent="0.35">
      <c r="A21075" s="2">
        <f t="shared" si="395"/>
        <v>63077</v>
      </c>
    </row>
    <row r="21076" spans="1:1" x14ac:dyDescent="0.35">
      <c r="A21076" s="2">
        <f t="shared" si="395"/>
        <v>63078</v>
      </c>
    </row>
    <row r="21077" spans="1:1" x14ac:dyDescent="0.35">
      <c r="A21077" s="2">
        <f t="shared" si="395"/>
        <v>63079</v>
      </c>
    </row>
    <row r="21078" spans="1:1" x14ac:dyDescent="0.35">
      <c r="A21078" s="2">
        <f t="shared" si="395"/>
        <v>63080</v>
      </c>
    </row>
    <row r="21079" spans="1:1" x14ac:dyDescent="0.35">
      <c r="A21079" s="2">
        <f t="shared" si="395"/>
        <v>63081</v>
      </c>
    </row>
    <row r="21080" spans="1:1" x14ac:dyDescent="0.35">
      <c r="A21080" s="2">
        <f t="shared" si="395"/>
        <v>63082</v>
      </c>
    </row>
    <row r="21081" spans="1:1" x14ac:dyDescent="0.35">
      <c r="A21081" s="2">
        <f t="shared" si="395"/>
        <v>63083</v>
      </c>
    </row>
    <row r="21082" spans="1:1" x14ac:dyDescent="0.35">
      <c r="A21082" s="2">
        <f t="shared" si="395"/>
        <v>63084</v>
      </c>
    </row>
    <row r="21083" spans="1:1" x14ac:dyDescent="0.35">
      <c r="A21083" s="2">
        <f t="shared" si="395"/>
        <v>63085</v>
      </c>
    </row>
    <row r="21084" spans="1:1" x14ac:dyDescent="0.35">
      <c r="A21084" s="2">
        <f t="shared" si="395"/>
        <v>63086</v>
      </c>
    </row>
    <row r="21085" spans="1:1" x14ac:dyDescent="0.35">
      <c r="A21085" s="2">
        <f t="shared" si="395"/>
        <v>63087</v>
      </c>
    </row>
    <row r="21086" spans="1:1" x14ac:dyDescent="0.35">
      <c r="A21086" s="2">
        <f t="shared" si="395"/>
        <v>63088</v>
      </c>
    </row>
    <row r="21087" spans="1:1" x14ac:dyDescent="0.35">
      <c r="A21087" s="2">
        <f t="shared" si="395"/>
        <v>63089</v>
      </c>
    </row>
    <row r="21088" spans="1:1" x14ac:dyDescent="0.35">
      <c r="A21088" s="2">
        <f t="shared" si="395"/>
        <v>63090</v>
      </c>
    </row>
    <row r="21089" spans="1:1" x14ac:dyDescent="0.35">
      <c r="A21089" s="2">
        <f t="shared" si="395"/>
        <v>63091</v>
      </c>
    </row>
    <row r="21090" spans="1:1" x14ac:dyDescent="0.35">
      <c r="A21090" s="2">
        <f t="shared" si="395"/>
        <v>63092</v>
      </c>
    </row>
    <row r="21091" spans="1:1" x14ac:dyDescent="0.35">
      <c r="A21091" s="2">
        <f t="shared" si="395"/>
        <v>63093</v>
      </c>
    </row>
    <row r="21092" spans="1:1" x14ac:dyDescent="0.35">
      <c r="A21092" s="2">
        <f t="shared" si="395"/>
        <v>63094</v>
      </c>
    </row>
    <row r="21093" spans="1:1" x14ac:dyDescent="0.35">
      <c r="A21093" s="2">
        <f t="shared" si="395"/>
        <v>63095</v>
      </c>
    </row>
    <row r="21094" spans="1:1" x14ac:dyDescent="0.35">
      <c r="A21094" s="2">
        <f t="shared" si="395"/>
        <v>63096</v>
      </c>
    </row>
    <row r="21095" spans="1:1" x14ac:dyDescent="0.35">
      <c r="A21095" s="2">
        <f t="shared" si="395"/>
        <v>63097</v>
      </c>
    </row>
    <row r="21096" spans="1:1" x14ac:dyDescent="0.35">
      <c r="A21096" s="2">
        <f t="shared" si="395"/>
        <v>63098</v>
      </c>
    </row>
    <row r="21097" spans="1:1" x14ac:dyDescent="0.35">
      <c r="A21097" s="2">
        <f t="shared" si="395"/>
        <v>63099</v>
      </c>
    </row>
    <row r="21098" spans="1:1" x14ac:dyDescent="0.35">
      <c r="A21098" s="2">
        <f t="shared" ref="A21098:A21161" si="396">A21097+1</f>
        <v>63100</v>
      </c>
    </row>
    <row r="21099" spans="1:1" x14ac:dyDescent="0.35">
      <c r="A21099" s="2">
        <f t="shared" si="396"/>
        <v>63101</v>
      </c>
    </row>
    <row r="21100" spans="1:1" x14ac:dyDescent="0.35">
      <c r="A21100" s="2">
        <f t="shared" si="396"/>
        <v>63102</v>
      </c>
    </row>
    <row r="21101" spans="1:1" x14ac:dyDescent="0.35">
      <c r="A21101" s="2">
        <f t="shared" si="396"/>
        <v>63103</v>
      </c>
    </row>
    <row r="21102" spans="1:1" x14ac:dyDescent="0.35">
      <c r="A21102" s="2">
        <f t="shared" si="396"/>
        <v>63104</v>
      </c>
    </row>
    <row r="21103" spans="1:1" x14ac:dyDescent="0.35">
      <c r="A21103" s="2">
        <f t="shared" si="396"/>
        <v>63105</v>
      </c>
    </row>
    <row r="21104" spans="1:1" x14ac:dyDescent="0.35">
      <c r="A21104" s="2">
        <f t="shared" si="396"/>
        <v>63106</v>
      </c>
    </row>
    <row r="21105" spans="1:1" x14ac:dyDescent="0.35">
      <c r="A21105" s="2">
        <f t="shared" si="396"/>
        <v>63107</v>
      </c>
    </row>
    <row r="21106" spans="1:1" x14ac:dyDescent="0.35">
      <c r="A21106" s="2">
        <f t="shared" si="396"/>
        <v>63108</v>
      </c>
    </row>
    <row r="21107" spans="1:1" x14ac:dyDescent="0.35">
      <c r="A21107" s="2">
        <f t="shared" si="396"/>
        <v>63109</v>
      </c>
    </row>
    <row r="21108" spans="1:1" x14ac:dyDescent="0.35">
      <c r="A21108" s="2">
        <f t="shared" si="396"/>
        <v>63110</v>
      </c>
    </row>
    <row r="21109" spans="1:1" x14ac:dyDescent="0.35">
      <c r="A21109" s="2">
        <f t="shared" si="396"/>
        <v>63111</v>
      </c>
    </row>
    <row r="21110" spans="1:1" x14ac:dyDescent="0.35">
      <c r="A21110" s="2">
        <f t="shared" si="396"/>
        <v>63112</v>
      </c>
    </row>
    <row r="21111" spans="1:1" x14ac:dyDescent="0.35">
      <c r="A21111" s="2">
        <f t="shared" si="396"/>
        <v>63113</v>
      </c>
    </row>
    <row r="21112" spans="1:1" x14ac:dyDescent="0.35">
      <c r="A21112" s="2">
        <f t="shared" si="396"/>
        <v>63114</v>
      </c>
    </row>
    <row r="21113" spans="1:1" x14ac:dyDescent="0.35">
      <c r="A21113" s="2">
        <f t="shared" si="396"/>
        <v>63115</v>
      </c>
    </row>
    <row r="21114" spans="1:1" x14ac:dyDescent="0.35">
      <c r="A21114" s="2">
        <f t="shared" si="396"/>
        <v>63116</v>
      </c>
    </row>
    <row r="21115" spans="1:1" x14ac:dyDescent="0.35">
      <c r="A21115" s="2">
        <f t="shared" si="396"/>
        <v>63117</v>
      </c>
    </row>
    <row r="21116" spans="1:1" x14ac:dyDescent="0.35">
      <c r="A21116" s="2">
        <f t="shared" si="396"/>
        <v>63118</v>
      </c>
    </row>
    <row r="21117" spans="1:1" x14ac:dyDescent="0.35">
      <c r="A21117" s="2">
        <f t="shared" si="396"/>
        <v>63119</v>
      </c>
    </row>
    <row r="21118" spans="1:1" x14ac:dyDescent="0.35">
      <c r="A21118" s="2">
        <f t="shared" si="396"/>
        <v>63120</v>
      </c>
    </row>
    <row r="21119" spans="1:1" x14ac:dyDescent="0.35">
      <c r="A21119" s="2">
        <f t="shared" si="396"/>
        <v>63121</v>
      </c>
    </row>
    <row r="21120" spans="1:1" x14ac:dyDescent="0.35">
      <c r="A21120" s="2">
        <f t="shared" si="396"/>
        <v>63122</v>
      </c>
    </row>
    <row r="21121" spans="1:1" x14ac:dyDescent="0.35">
      <c r="A21121" s="2">
        <f t="shared" si="396"/>
        <v>63123</v>
      </c>
    </row>
    <row r="21122" spans="1:1" x14ac:dyDescent="0.35">
      <c r="A21122" s="2">
        <f t="shared" si="396"/>
        <v>63124</v>
      </c>
    </row>
    <row r="21123" spans="1:1" x14ac:dyDescent="0.35">
      <c r="A21123" s="2">
        <f t="shared" si="396"/>
        <v>63125</v>
      </c>
    </row>
    <row r="21124" spans="1:1" x14ac:dyDescent="0.35">
      <c r="A21124" s="2">
        <f t="shared" si="396"/>
        <v>63126</v>
      </c>
    </row>
    <row r="21125" spans="1:1" x14ac:dyDescent="0.35">
      <c r="A21125" s="2">
        <f t="shared" si="396"/>
        <v>63127</v>
      </c>
    </row>
    <row r="21126" spans="1:1" x14ac:dyDescent="0.35">
      <c r="A21126" s="2">
        <f t="shared" si="396"/>
        <v>63128</v>
      </c>
    </row>
    <row r="21127" spans="1:1" x14ac:dyDescent="0.35">
      <c r="A21127" s="2">
        <f t="shared" si="396"/>
        <v>63129</v>
      </c>
    </row>
    <row r="21128" spans="1:1" x14ac:dyDescent="0.35">
      <c r="A21128" s="2">
        <f t="shared" si="396"/>
        <v>63130</v>
      </c>
    </row>
    <row r="21129" spans="1:1" x14ac:dyDescent="0.35">
      <c r="A21129" s="2">
        <f t="shared" si="396"/>
        <v>63131</v>
      </c>
    </row>
    <row r="21130" spans="1:1" x14ac:dyDescent="0.35">
      <c r="A21130" s="2">
        <f t="shared" si="396"/>
        <v>63132</v>
      </c>
    </row>
    <row r="21131" spans="1:1" x14ac:dyDescent="0.35">
      <c r="A21131" s="2">
        <f t="shared" si="396"/>
        <v>63133</v>
      </c>
    </row>
    <row r="21132" spans="1:1" x14ac:dyDescent="0.35">
      <c r="A21132" s="2">
        <f t="shared" si="396"/>
        <v>63134</v>
      </c>
    </row>
    <row r="21133" spans="1:1" x14ac:dyDescent="0.35">
      <c r="A21133" s="2">
        <f t="shared" si="396"/>
        <v>63135</v>
      </c>
    </row>
    <row r="21134" spans="1:1" x14ac:dyDescent="0.35">
      <c r="A21134" s="2">
        <f t="shared" si="396"/>
        <v>63136</v>
      </c>
    </row>
    <row r="21135" spans="1:1" x14ac:dyDescent="0.35">
      <c r="A21135" s="2">
        <f t="shared" si="396"/>
        <v>63137</v>
      </c>
    </row>
    <row r="21136" spans="1:1" x14ac:dyDescent="0.35">
      <c r="A21136" s="2">
        <f t="shared" si="396"/>
        <v>63138</v>
      </c>
    </row>
    <row r="21137" spans="1:1" x14ac:dyDescent="0.35">
      <c r="A21137" s="2">
        <f t="shared" si="396"/>
        <v>63139</v>
      </c>
    </row>
    <row r="21138" spans="1:1" x14ac:dyDescent="0.35">
      <c r="A21138" s="2">
        <f t="shared" si="396"/>
        <v>63140</v>
      </c>
    </row>
    <row r="21139" spans="1:1" x14ac:dyDescent="0.35">
      <c r="A21139" s="2">
        <f t="shared" si="396"/>
        <v>63141</v>
      </c>
    </row>
    <row r="21140" spans="1:1" x14ac:dyDescent="0.35">
      <c r="A21140" s="2">
        <f t="shared" si="396"/>
        <v>63142</v>
      </c>
    </row>
    <row r="21141" spans="1:1" x14ac:dyDescent="0.35">
      <c r="A21141" s="2">
        <f t="shared" si="396"/>
        <v>63143</v>
      </c>
    </row>
    <row r="21142" spans="1:1" x14ac:dyDescent="0.35">
      <c r="A21142" s="2">
        <f t="shared" si="396"/>
        <v>63144</v>
      </c>
    </row>
    <row r="21143" spans="1:1" x14ac:dyDescent="0.35">
      <c r="A21143" s="2">
        <f t="shared" si="396"/>
        <v>63145</v>
      </c>
    </row>
    <row r="21144" spans="1:1" x14ac:dyDescent="0.35">
      <c r="A21144" s="2">
        <f t="shared" si="396"/>
        <v>63146</v>
      </c>
    </row>
    <row r="21145" spans="1:1" x14ac:dyDescent="0.35">
      <c r="A21145" s="2">
        <f t="shared" si="396"/>
        <v>63147</v>
      </c>
    </row>
    <row r="21146" spans="1:1" x14ac:dyDescent="0.35">
      <c r="A21146" s="2">
        <f t="shared" si="396"/>
        <v>63148</v>
      </c>
    </row>
    <row r="21147" spans="1:1" x14ac:dyDescent="0.35">
      <c r="A21147" s="2">
        <f t="shared" si="396"/>
        <v>63149</v>
      </c>
    </row>
    <row r="21148" spans="1:1" x14ac:dyDescent="0.35">
      <c r="A21148" s="2">
        <f t="shared" si="396"/>
        <v>63150</v>
      </c>
    </row>
    <row r="21149" spans="1:1" x14ac:dyDescent="0.35">
      <c r="A21149" s="2">
        <f t="shared" si="396"/>
        <v>63151</v>
      </c>
    </row>
    <row r="21150" spans="1:1" x14ac:dyDescent="0.35">
      <c r="A21150" s="2">
        <f t="shared" si="396"/>
        <v>63152</v>
      </c>
    </row>
    <row r="21151" spans="1:1" x14ac:dyDescent="0.35">
      <c r="A21151" s="2">
        <f t="shared" si="396"/>
        <v>63153</v>
      </c>
    </row>
    <row r="21152" spans="1:1" x14ac:dyDescent="0.35">
      <c r="A21152" s="2">
        <f t="shared" si="396"/>
        <v>63154</v>
      </c>
    </row>
    <row r="21153" spans="1:1" x14ac:dyDescent="0.35">
      <c r="A21153" s="2">
        <f t="shared" si="396"/>
        <v>63155</v>
      </c>
    </row>
    <row r="21154" spans="1:1" x14ac:dyDescent="0.35">
      <c r="A21154" s="2">
        <f t="shared" si="396"/>
        <v>63156</v>
      </c>
    </row>
    <row r="21155" spans="1:1" x14ac:dyDescent="0.35">
      <c r="A21155" s="2">
        <f t="shared" si="396"/>
        <v>63157</v>
      </c>
    </row>
    <row r="21156" spans="1:1" x14ac:dyDescent="0.35">
      <c r="A21156" s="2">
        <f t="shared" si="396"/>
        <v>63158</v>
      </c>
    </row>
    <row r="21157" spans="1:1" x14ac:dyDescent="0.35">
      <c r="A21157" s="2">
        <f t="shared" si="396"/>
        <v>63159</v>
      </c>
    </row>
    <row r="21158" spans="1:1" x14ac:dyDescent="0.35">
      <c r="A21158" s="2">
        <f t="shared" si="396"/>
        <v>63160</v>
      </c>
    </row>
    <row r="21159" spans="1:1" x14ac:dyDescent="0.35">
      <c r="A21159" s="2">
        <f t="shared" si="396"/>
        <v>63161</v>
      </c>
    </row>
    <row r="21160" spans="1:1" x14ac:dyDescent="0.35">
      <c r="A21160" s="2">
        <f t="shared" si="396"/>
        <v>63162</v>
      </c>
    </row>
    <row r="21161" spans="1:1" x14ac:dyDescent="0.35">
      <c r="A21161" s="2">
        <f t="shared" si="396"/>
        <v>63163</v>
      </c>
    </row>
    <row r="21162" spans="1:1" x14ac:dyDescent="0.35">
      <c r="A21162" s="2">
        <f t="shared" ref="A21162:A21225" si="397">A21161+1</f>
        <v>63164</v>
      </c>
    </row>
    <row r="21163" spans="1:1" x14ac:dyDescent="0.35">
      <c r="A21163" s="2">
        <f t="shared" si="397"/>
        <v>63165</v>
      </c>
    </row>
    <row r="21164" spans="1:1" x14ac:dyDescent="0.35">
      <c r="A21164" s="2">
        <f t="shared" si="397"/>
        <v>63166</v>
      </c>
    </row>
    <row r="21165" spans="1:1" x14ac:dyDescent="0.35">
      <c r="A21165" s="2">
        <f t="shared" si="397"/>
        <v>63167</v>
      </c>
    </row>
    <row r="21166" spans="1:1" x14ac:dyDescent="0.35">
      <c r="A21166" s="2">
        <f t="shared" si="397"/>
        <v>63168</v>
      </c>
    </row>
    <row r="21167" spans="1:1" x14ac:dyDescent="0.35">
      <c r="A21167" s="2">
        <f t="shared" si="397"/>
        <v>63169</v>
      </c>
    </row>
    <row r="21168" spans="1:1" x14ac:dyDescent="0.35">
      <c r="A21168" s="2">
        <f t="shared" si="397"/>
        <v>63170</v>
      </c>
    </row>
    <row r="21169" spans="1:1" x14ac:dyDescent="0.35">
      <c r="A21169" s="2">
        <f t="shared" si="397"/>
        <v>63171</v>
      </c>
    </row>
    <row r="21170" spans="1:1" x14ac:dyDescent="0.35">
      <c r="A21170" s="2">
        <f t="shared" si="397"/>
        <v>63172</v>
      </c>
    </row>
    <row r="21171" spans="1:1" x14ac:dyDescent="0.35">
      <c r="A21171" s="2">
        <f t="shared" si="397"/>
        <v>63173</v>
      </c>
    </row>
    <row r="21172" spans="1:1" x14ac:dyDescent="0.35">
      <c r="A21172" s="2">
        <f t="shared" si="397"/>
        <v>63174</v>
      </c>
    </row>
    <row r="21173" spans="1:1" x14ac:dyDescent="0.35">
      <c r="A21173" s="2">
        <f t="shared" si="397"/>
        <v>63175</v>
      </c>
    </row>
    <row r="21174" spans="1:1" x14ac:dyDescent="0.35">
      <c r="A21174" s="2">
        <f t="shared" si="397"/>
        <v>63176</v>
      </c>
    </row>
    <row r="21175" spans="1:1" x14ac:dyDescent="0.35">
      <c r="A21175" s="2">
        <f t="shared" si="397"/>
        <v>63177</v>
      </c>
    </row>
    <row r="21176" spans="1:1" x14ac:dyDescent="0.35">
      <c r="A21176" s="2">
        <f t="shared" si="397"/>
        <v>63178</v>
      </c>
    </row>
    <row r="21177" spans="1:1" x14ac:dyDescent="0.35">
      <c r="A21177" s="2">
        <f t="shared" si="397"/>
        <v>63179</v>
      </c>
    </row>
    <row r="21178" spans="1:1" x14ac:dyDescent="0.35">
      <c r="A21178" s="2">
        <f t="shared" si="397"/>
        <v>63180</v>
      </c>
    </row>
    <row r="21179" spans="1:1" x14ac:dyDescent="0.35">
      <c r="A21179" s="2">
        <f t="shared" si="397"/>
        <v>63181</v>
      </c>
    </row>
    <row r="21180" spans="1:1" x14ac:dyDescent="0.35">
      <c r="A21180" s="2">
        <f t="shared" si="397"/>
        <v>63182</v>
      </c>
    </row>
    <row r="21181" spans="1:1" x14ac:dyDescent="0.35">
      <c r="A21181" s="2">
        <f t="shared" si="397"/>
        <v>63183</v>
      </c>
    </row>
    <row r="21182" spans="1:1" x14ac:dyDescent="0.35">
      <c r="A21182" s="2">
        <f t="shared" si="397"/>
        <v>63184</v>
      </c>
    </row>
    <row r="21183" spans="1:1" x14ac:dyDescent="0.35">
      <c r="A21183" s="2">
        <f t="shared" si="397"/>
        <v>63185</v>
      </c>
    </row>
    <row r="21184" spans="1:1" x14ac:dyDescent="0.35">
      <c r="A21184" s="2">
        <f t="shared" si="397"/>
        <v>63186</v>
      </c>
    </row>
    <row r="21185" spans="1:1" x14ac:dyDescent="0.35">
      <c r="A21185" s="2">
        <f t="shared" si="397"/>
        <v>63187</v>
      </c>
    </row>
    <row r="21186" spans="1:1" x14ac:dyDescent="0.35">
      <c r="A21186" s="2">
        <f t="shared" si="397"/>
        <v>63188</v>
      </c>
    </row>
    <row r="21187" spans="1:1" x14ac:dyDescent="0.35">
      <c r="A21187" s="2">
        <f t="shared" si="397"/>
        <v>63189</v>
      </c>
    </row>
    <row r="21188" spans="1:1" x14ac:dyDescent="0.35">
      <c r="A21188" s="2">
        <f t="shared" si="397"/>
        <v>63190</v>
      </c>
    </row>
    <row r="21189" spans="1:1" x14ac:dyDescent="0.35">
      <c r="A21189" s="2">
        <f t="shared" si="397"/>
        <v>63191</v>
      </c>
    </row>
    <row r="21190" spans="1:1" x14ac:dyDescent="0.35">
      <c r="A21190" s="2">
        <f t="shared" si="397"/>
        <v>63192</v>
      </c>
    </row>
    <row r="21191" spans="1:1" x14ac:dyDescent="0.35">
      <c r="A21191" s="2">
        <f t="shared" si="397"/>
        <v>63193</v>
      </c>
    </row>
    <row r="21192" spans="1:1" x14ac:dyDescent="0.35">
      <c r="A21192" s="2">
        <f t="shared" si="397"/>
        <v>63194</v>
      </c>
    </row>
    <row r="21193" spans="1:1" x14ac:dyDescent="0.35">
      <c r="A21193" s="2">
        <f t="shared" si="397"/>
        <v>63195</v>
      </c>
    </row>
    <row r="21194" spans="1:1" x14ac:dyDescent="0.35">
      <c r="A21194" s="2">
        <f t="shared" si="397"/>
        <v>63196</v>
      </c>
    </row>
    <row r="21195" spans="1:1" x14ac:dyDescent="0.35">
      <c r="A21195" s="2">
        <f t="shared" si="397"/>
        <v>63197</v>
      </c>
    </row>
    <row r="21196" spans="1:1" x14ac:dyDescent="0.35">
      <c r="A21196" s="2">
        <f t="shared" si="397"/>
        <v>63198</v>
      </c>
    </row>
    <row r="21197" spans="1:1" x14ac:dyDescent="0.35">
      <c r="A21197" s="2">
        <f t="shared" si="397"/>
        <v>63199</v>
      </c>
    </row>
    <row r="21198" spans="1:1" x14ac:dyDescent="0.35">
      <c r="A21198" s="2">
        <f t="shared" si="397"/>
        <v>63200</v>
      </c>
    </row>
    <row r="21199" spans="1:1" x14ac:dyDescent="0.35">
      <c r="A21199" s="2">
        <f t="shared" si="397"/>
        <v>63201</v>
      </c>
    </row>
    <row r="21200" spans="1:1" x14ac:dyDescent="0.35">
      <c r="A21200" s="2">
        <f t="shared" si="397"/>
        <v>63202</v>
      </c>
    </row>
    <row r="21201" spans="1:1" x14ac:dyDescent="0.35">
      <c r="A21201" s="2">
        <f t="shared" si="397"/>
        <v>63203</v>
      </c>
    </row>
    <row r="21202" spans="1:1" x14ac:dyDescent="0.35">
      <c r="A21202" s="2">
        <f t="shared" si="397"/>
        <v>63204</v>
      </c>
    </row>
    <row r="21203" spans="1:1" x14ac:dyDescent="0.35">
      <c r="A21203" s="2">
        <f t="shared" si="397"/>
        <v>63205</v>
      </c>
    </row>
    <row r="21204" spans="1:1" x14ac:dyDescent="0.35">
      <c r="A21204" s="2">
        <f t="shared" si="397"/>
        <v>63206</v>
      </c>
    </row>
    <row r="21205" spans="1:1" x14ac:dyDescent="0.35">
      <c r="A21205" s="2">
        <f t="shared" si="397"/>
        <v>63207</v>
      </c>
    </row>
    <row r="21206" spans="1:1" x14ac:dyDescent="0.35">
      <c r="A21206" s="2">
        <f t="shared" si="397"/>
        <v>63208</v>
      </c>
    </row>
    <row r="21207" spans="1:1" x14ac:dyDescent="0.35">
      <c r="A21207" s="2">
        <f t="shared" si="397"/>
        <v>63209</v>
      </c>
    </row>
    <row r="21208" spans="1:1" x14ac:dyDescent="0.35">
      <c r="A21208" s="2">
        <f t="shared" si="397"/>
        <v>63210</v>
      </c>
    </row>
    <row r="21209" spans="1:1" x14ac:dyDescent="0.35">
      <c r="A21209" s="2">
        <f t="shared" si="397"/>
        <v>63211</v>
      </c>
    </row>
    <row r="21210" spans="1:1" x14ac:dyDescent="0.35">
      <c r="A21210" s="2">
        <f t="shared" si="397"/>
        <v>63212</v>
      </c>
    </row>
    <row r="21211" spans="1:1" x14ac:dyDescent="0.35">
      <c r="A21211" s="2">
        <f t="shared" si="397"/>
        <v>63213</v>
      </c>
    </row>
    <row r="21212" spans="1:1" x14ac:dyDescent="0.35">
      <c r="A21212" s="2">
        <f t="shared" si="397"/>
        <v>63214</v>
      </c>
    </row>
    <row r="21213" spans="1:1" x14ac:dyDescent="0.35">
      <c r="A21213" s="2">
        <f t="shared" si="397"/>
        <v>63215</v>
      </c>
    </row>
    <row r="21214" spans="1:1" x14ac:dyDescent="0.35">
      <c r="A21214" s="2">
        <f t="shared" si="397"/>
        <v>63216</v>
      </c>
    </row>
    <row r="21215" spans="1:1" x14ac:dyDescent="0.35">
      <c r="A21215" s="2">
        <f t="shared" si="397"/>
        <v>63217</v>
      </c>
    </row>
    <row r="21216" spans="1:1" x14ac:dyDescent="0.35">
      <c r="A21216" s="2">
        <f t="shared" si="397"/>
        <v>63218</v>
      </c>
    </row>
    <row r="21217" spans="1:1" x14ac:dyDescent="0.35">
      <c r="A21217" s="2">
        <f t="shared" si="397"/>
        <v>63219</v>
      </c>
    </row>
    <row r="21218" spans="1:1" x14ac:dyDescent="0.35">
      <c r="A21218" s="2">
        <f t="shared" si="397"/>
        <v>63220</v>
      </c>
    </row>
    <row r="21219" spans="1:1" x14ac:dyDescent="0.35">
      <c r="A21219" s="2">
        <f t="shared" si="397"/>
        <v>63221</v>
      </c>
    </row>
    <row r="21220" spans="1:1" x14ac:dyDescent="0.35">
      <c r="A21220" s="2">
        <f t="shared" si="397"/>
        <v>63222</v>
      </c>
    </row>
    <row r="21221" spans="1:1" x14ac:dyDescent="0.35">
      <c r="A21221" s="2">
        <f t="shared" si="397"/>
        <v>63223</v>
      </c>
    </row>
    <row r="21222" spans="1:1" x14ac:dyDescent="0.35">
      <c r="A21222" s="2">
        <f t="shared" si="397"/>
        <v>63224</v>
      </c>
    </row>
    <row r="21223" spans="1:1" x14ac:dyDescent="0.35">
      <c r="A21223" s="2">
        <f t="shared" si="397"/>
        <v>63225</v>
      </c>
    </row>
    <row r="21224" spans="1:1" x14ac:dyDescent="0.35">
      <c r="A21224" s="2">
        <f t="shared" si="397"/>
        <v>63226</v>
      </c>
    </row>
    <row r="21225" spans="1:1" x14ac:dyDescent="0.35">
      <c r="A21225" s="2">
        <f t="shared" si="397"/>
        <v>63227</v>
      </c>
    </row>
    <row r="21226" spans="1:1" x14ac:dyDescent="0.35">
      <c r="A21226" s="2">
        <f t="shared" ref="A21226:A21289" si="398">A21225+1</f>
        <v>63228</v>
      </c>
    </row>
    <row r="21227" spans="1:1" x14ac:dyDescent="0.35">
      <c r="A21227" s="2">
        <f t="shared" si="398"/>
        <v>63229</v>
      </c>
    </row>
    <row r="21228" spans="1:1" x14ac:dyDescent="0.35">
      <c r="A21228" s="2">
        <f t="shared" si="398"/>
        <v>63230</v>
      </c>
    </row>
    <row r="21229" spans="1:1" x14ac:dyDescent="0.35">
      <c r="A21229" s="2">
        <f t="shared" si="398"/>
        <v>63231</v>
      </c>
    </row>
    <row r="21230" spans="1:1" x14ac:dyDescent="0.35">
      <c r="A21230" s="2">
        <f t="shared" si="398"/>
        <v>63232</v>
      </c>
    </row>
    <row r="21231" spans="1:1" x14ac:dyDescent="0.35">
      <c r="A21231" s="2">
        <f t="shared" si="398"/>
        <v>63233</v>
      </c>
    </row>
    <row r="21232" spans="1:1" x14ac:dyDescent="0.35">
      <c r="A21232" s="2">
        <f t="shared" si="398"/>
        <v>63234</v>
      </c>
    </row>
    <row r="21233" spans="1:1" x14ac:dyDescent="0.35">
      <c r="A21233" s="2">
        <f t="shared" si="398"/>
        <v>63235</v>
      </c>
    </row>
    <row r="21234" spans="1:1" x14ac:dyDescent="0.35">
      <c r="A21234" s="2">
        <f t="shared" si="398"/>
        <v>63236</v>
      </c>
    </row>
    <row r="21235" spans="1:1" x14ac:dyDescent="0.35">
      <c r="A21235" s="2">
        <f t="shared" si="398"/>
        <v>63237</v>
      </c>
    </row>
    <row r="21236" spans="1:1" x14ac:dyDescent="0.35">
      <c r="A21236" s="2">
        <f t="shared" si="398"/>
        <v>63238</v>
      </c>
    </row>
    <row r="21237" spans="1:1" x14ac:dyDescent="0.35">
      <c r="A21237" s="2">
        <f t="shared" si="398"/>
        <v>63239</v>
      </c>
    </row>
    <row r="21238" spans="1:1" x14ac:dyDescent="0.35">
      <c r="A21238" s="2">
        <f t="shared" si="398"/>
        <v>63240</v>
      </c>
    </row>
    <row r="21239" spans="1:1" x14ac:dyDescent="0.35">
      <c r="A21239" s="2">
        <f t="shared" si="398"/>
        <v>63241</v>
      </c>
    </row>
    <row r="21240" spans="1:1" x14ac:dyDescent="0.35">
      <c r="A21240" s="2">
        <f t="shared" si="398"/>
        <v>63242</v>
      </c>
    </row>
    <row r="21241" spans="1:1" x14ac:dyDescent="0.35">
      <c r="A21241" s="2">
        <f t="shared" si="398"/>
        <v>63243</v>
      </c>
    </row>
    <row r="21242" spans="1:1" x14ac:dyDescent="0.35">
      <c r="A21242" s="2">
        <f t="shared" si="398"/>
        <v>63244</v>
      </c>
    </row>
    <row r="21243" spans="1:1" x14ac:dyDescent="0.35">
      <c r="A21243" s="2">
        <f t="shared" si="398"/>
        <v>63245</v>
      </c>
    </row>
    <row r="21244" spans="1:1" x14ac:dyDescent="0.35">
      <c r="A21244" s="2">
        <f t="shared" si="398"/>
        <v>63246</v>
      </c>
    </row>
    <row r="21245" spans="1:1" x14ac:dyDescent="0.35">
      <c r="A21245" s="2">
        <f t="shared" si="398"/>
        <v>63247</v>
      </c>
    </row>
    <row r="21246" spans="1:1" x14ac:dyDescent="0.35">
      <c r="A21246" s="2">
        <f t="shared" si="398"/>
        <v>63248</v>
      </c>
    </row>
    <row r="21247" spans="1:1" x14ac:dyDescent="0.35">
      <c r="A21247" s="2">
        <f t="shared" si="398"/>
        <v>63249</v>
      </c>
    </row>
    <row r="21248" spans="1:1" x14ac:dyDescent="0.35">
      <c r="A21248" s="2">
        <f t="shared" si="398"/>
        <v>63250</v>
      </c>
    </row>
    <row r="21249" spans="1:1" x14ac:dyDescent="0.35">
      <c r="A21249" s="2">
        <f t="shared" si="398"/>
        <v>63251</v>
      </c>
    </row>
    <row r="21250" spans="1:1" x14ac:dyDescent="0.35">
      <c r="A21250" s="2">
        <f t="shared" si="398"/>
        <v>63252</v>
      </c>
    </row>
    <row r="21251" spans="1:1" x14ac:dyDescent="0.35">
      <c r="A21251" s="2">
        <f t="shared" si="398"/>
        <v>63253</v>
      </c>
    </row>
    <row r="21252" spans="1:1" x14ac:dyDescent="0.35">
      <c r="A21252" s="2">
        <f t="shared" si="398"/>
        <v>63254</v>
      </c>
    </row>
    <row r="21253" spans="1:1" x14ac:dyDescent="0.35">
      <c r="A21253" s="2">
        <f t="shared" si="398"/>
        <v>63255</v>
      </c>
    </row>
    <row r="21254" spans="1:1" x14ac:dyDescent="0.35">
      <c r="A21254" s="2">
        <f t="shared" si="398"/>
        <v>63256</v>
      </c>
    </row>
    <row r="21255" spans="1:1" x14ac:dyDescent="0.35">
      <c r="A21255" s="2">
        <f t="shared" si="398"/>
        <v>63257</v>
      </c>
    </row>
    <row r="21256" spans="1:1" x14ac:dyDescent="0.35">
      <c r="A21256" s="2">
        <f t="shared" si="398"/>
        <v>63258</v>
      </c>
    </row>
    <row r="21257" spans="1:1" x14ac:dyDescent="0.35">
      <c r="A21257" s="2">
        <f t="shared" si="398"/>
        <v>63259</v>
      </c>
    </row>
    <row r="21258" spans="1:1" x14ac:dyDescent="0.35">
      <c r="A21258" s="2">
        <f t="shared" si="398"/>
        <v>63260</v>
      </c>
    </row>
    <row r="21259" spans="1:1" x14ac:dyDescent="0.35">
      <c r="A21259" s="2">
        <f t="shared" si="398"/>
        <v>63261</v>
      </c>
    </row>
    <row r="21260" spans="1:1" x14ac:dyDescent="0.35">
      <c r="A21260" s="2">
        <f t="shared" si="398"/>
        <v>63262</v>
      </c>
    </row>
    <row r="21261" spans="1:1" x14ac:dyDescent="0.35">
      <c r="A21261" s="2">
        <f t="shared" si="398"/>
        <v>63263</v>
      </c>
    </row>
    <row r="21262" spans="1:1" x14ac:dyDescent="0.35">
      <c r="A21262" s="2">
        <f t="shared" si="398"/>
        <v>63264</v>
      </c>
    </row>
    <row r="21263" spans="1:1" x14ac:dyDescent="0.35">
      <c r="A21263" s="2">
        <f t="shared" si="398"/>
        <v>63265</v>
      </c>
    </row>
    <row r="21264" spans="1:1" x14ac:dyDescent="0.35">
      <c r="A21264" s="2">
        <f t="shared" si="398"/>
        <v>63266</v>
      </c>
    </row>
    <row r="21265" spans="1:1" x14ac:dyDescent="0.35">
      <c r="A21265" s="2">
        <f t="shared" si="398"/>
        <v>63267</v>
      </c>
    </row>
    <row r="21266" spans="1:1" x14ac:dyDescent="0.35">
      <c r="A21266" s="2">
        <f t="shared" si="398"/>
        <v>63268</v>
      </c>
    </row>
    <row r="21267" spans="1:1" x14ac:dyDescent="0.35">
      <c r="A21267" s="2">
        <f t="shared" si="398"/>
        <v>63269</v>
      </c>
    </row>
    <row r="21268" spans="1:1" x14ac:dyDescent="0.35">
      <c r="A21268" s="2">
        <f t="shared" si="398"/>
        <v>63270</v>
      </c>
    </row>
    <row r="21269" spans="1:1" x14ac:dyDescent="0.35">
      <c r="A21269" s="2">
        <f t="shared" si="398"/>
        <v>63271</v>
      </c>
    </row>
    <row r="21270" spans="1:1" x14ac:dyDescent="0.35">
      <c r="A21270" s="2">
        <f t="shared" si="398"/>
        <v>63272</v>
      </c>
    </row>
    <row r="21271" spans="1:1" x14ac:dyDescent="0.35">
      <c r="A21271" s="2">
        <f t="shared" si="398"/>
        <v>63273</v>
      </c>
    </row>
    <row r="21272" spans="1:1" x14ac:dyDescent="0.35">
      <c r="A21272" s="2">
        <f t="shared" si="398"/>
        <v>63274</v>
      </c>
    </row>
    <row r="21273" spans="1:1" x14ac:dyDescent="0.35">
      <c r="A21273" s="2">
        <f t="shared" si="398"/>
        <v>63275</v>
      </c>
    </row>
    <row r="21274" spans="1:1" x14ac:dyDescent="0.35">
      <c r="A21274" s="2">
        <f t="shared" si="398"/>
        <v>63276</v>
      </c>
    </row>
    <row r="21275" spans="1:1" x14ac:dyDescent="0.35">
      <c r="A21275" s="2">
        <f t="shared" si="398"/>
        <v>63277</v>
      </c>
    </row>
    <row r="21276" spans="1:1" x14ac:dyDescent="0.35">
      <c r="A21276" s="2">
        <f t="shared" si="398"/>
        <v>63278</v>
      </c>
    </row>
    <row r="21277" spans="1:1" x14ac:dyDescent="0.35">
      <c r="A21277" s="2">
        <f t="shared" si="398"/>
        <v>63279</v>
      </c>
    </row>
    <row r="21278" spans="1:1" x14ac:dyDescent="0.35">
      <c r="A21278" s="2">
        <f t="shared" si="398"/>
        <v>63280</v>
      </c>
    </row>
    <row r="21279" spans="1:1" x14ac:dyDescent="0.35">
      <c r="A21279" s="2">
        <f t="shared" si="398"/>
        <v>63281</v>
      </c>
    </row>
    <row r="21280" spans="1:1" x14ac:dyDescent="0.35">
      <c r="A21280" s="2">
        <f t="shared" si="398"/>
        <v>63282</v>
      </c>
    </row>
    <row r="21281" spans="1:1" x14ac:dyDescent="0.35">
      <c r="A21281" s="2">
        <f t="shared" si="398"/>
        <v>63283</v>
      </c>
    </row>
    <row r="21282" spans="1:1" x14ac:dyDescent="0.35">
      <c r="A21282" s="2">
        <f t="shared" si="398"/>
        <v>63284</v>
      </c>
    </row>
    <row r="21283" spans="1:1" x14ac:dyDescent="0.35">
      <c r="A21283" s="2">
        <f t="shared" si="398"/>
        <v>63285</v>
      </c>
    </row>
    <row r="21284" spans="1:1" x14ac:dyDescent="0.35">
      <c r="A21284" s="2">
        <f t="shared" si="398"/>
        <v>63286</v>
      </c>
    </row>
    <row r="21285" spans="1:1" x14ac:dyDescent="0.35">
      <c r="A21285" s="2">
        <f t="shared" si="398"/>
        <v>63287</v>
      </c>
    </row>
    <row r="21286" spans="1:1" x14ac:dyDescent="0.35">
      <c r="A21286" s="2">
        <f t="shared" si="398"/>
        <v>63288</v>
      </c>
    </row>
    <row r="21287" spans="1:1" x14ac:dyDescent="0.35">
      <c r="A21287" s="2">
        <f t="shared" si="398"/>
        <v>63289</v>
      </c>
    </row>
    <row r="21288" spans="1:1" x14ac:dyDescent="0.35">
      <c r="A21288" s="2">
        <f t="shared" si="398"/>
        <v>63290</v>
      </c>
    </row>
    <row r="21289" spans="1:1" x14ac:dyDescent="0.35">
      <c r="A21289" s="2">
        <f t="shared" si="398"/>
        <v>63291</v>
      </c>
    </row>
    <row r="21290" spans="1:1" x14ac:dyDescent="0.35">
      <c r="A21290" s="2">
        <f t="shared" ref="A21290:A21353" si="399">A21289+1</f>
        <v>63292</v>
      </c>
    </row>
    <row r="21291" spans="1:1" x14ac:dyDescent="0.35">
      <c r="A21291" s="2">
        <f t="shared" si="399"/>
        <v>63293</v>
      </c>
    </row>
    <row r="21292" spans="1:1" x14ac:dyDescent="0.35">
      <c r="A21292" s="2">
        <f t="shared" si="399"/>
        <v>63294</v>
      </c>
    </row>
    <row r="21293" spans="1:1" x14ac:dyDescent="0.35">
      <c r="A21293" s="2">
        <f t="shared" si="399"/>
        <v>63295</v>
      </c>
    </row>
    <row r="21294" spans="1:1" x14ac:dyDescent="0.35">
      <c r="A21294" s="2">
        <f t="shared" si="399"/>
        <v>63296</v>
      </c>
    </row>
    <row r="21295" spans="1:1" x14ac:dyDescent="0.35">
      <c r="A21295" s="2">
        <f t="shared" si="399"/>
        <v>63297</v>
      </c>
    </row>
    <row r="21296" spans="1:1" x14ac:dyDescent="0.35">
      <c r="A21296" s="2">
        <f t="shared" si="399"/>
        <v>63298</v>
      </c>
    </row>
    <row r="21297" spans="1:1" x14ac:dyDescent="0.35">
      <c r="A21297" s="2">
        <f t="shared" si="399"/>
        <v>63299</v>
      </c>
    </row>
    <row r="21298" spans="1:1" x14ac:dyDescent="0.35">
      <c r="A21298" s="2">
        <f t="shared" si="399"/>
        <v>63300</v>
      </c>
    </row>
    <row r="21299" spans="1:1" x14ac:dyDescent="0.35">
      <c r="A21299" s="2">
        <f t="shared" si="399"/>
        <v>63301</v>
      </c>
    </row>
    <row r="21300" spans="1:1" x14ac:dyDescent="0.35">
      <c r="A21300" s="2">
        <f t="shared" si="399"/>
        <v>63302</v>
      </c>
    </row>
    <row r="21301" spans="1:1" x14ac:dyDescent="0.35">
      <c r="A21301" s="2">
        <f t="shared" si="399"/>
        <v>63303</v>
      </c>
    </row>
    <row r="21302" spans="1:1" x14ac:dyDescent="0.35">
      <c r="A21302" s="2">
        <f t="shared" si="399"/>
        <v>63304</v>
      </c>
    </row>
    <row r="21303" spans="1:1" x14ac:dyDescent="0.35">
      <c r="A21303" s="2">
        <f t="shared" si="399"/>
        <v>63305</v>
      </c>
    </row>
    <row r="21304" spans="1:1" x14ac:dyDescent="0.35">
      <c r="A21304" s="2">
        <f t="shared" si="399"/>
        <v>63306</v>
      </c>
    </row>
    <row r="21305" spans="1:1" x14ac:dyDescent="0.35">
      <c r="A21305" s="2">
        <f t="shared" si="399"/>
        <v>63307</v>
      </c>
    </row>
    <row r="21306" spans="1:1" x14ac:dyDescent="0.35">
      <c r="A21306" s="2">
        <f t="shared" si="399"/>
        <v>63308</v>
      </c>
    </row>
    <row r="21307" spans="1:1" x14ac:dyDescent="0.35">
      <c r="A21307" s="2">
        <f t="shared" si="399"/>
        <v>63309</v>
      </c>
    </row>
    <row r="21308" spans="1:1" x14ac:dyDescent="0.35">
      <c r="A21308" s="2">
        <f t="shared" si="399"/>
        <v>63310</v>
      </c>
    </row>
    <row r="21309" spans="1:1" x14ac:dyDescent="0.35">
      <c r="A21309" s="2">
        <f t="shared" si="399"/>
        <v>63311</v>
      </c>
    </row>
    <row r="21310" spans="1:1" x14ac:dyDescent="0.35">
      <c r="A21310" s="2">
        <f t="shared" si="399"/>
        <v>63312</v>
      </c>
    </row>
    <row r="21311" spans="1:1" x14ac:dyDescent="0.35">
      <c r="A21311" s="2">
        <f t="shared" si="399"/>
        <v>63313</v>
      </c>
    </row>
    <row r="21312" spans="1:1" x14ac:dyDescent="0.35">
      <c r="A21312" s="2">
        <f t="shared" si="399"/>
        <v>63314</v>
      </c>
    </row>
    <row r="21313" spans="1:1" x14ac:dyDescent="0.35">
      <c r="A21313" s="2">
        <f t="shared" si="399"/>
        <v>63315</v>
      </c>
    </row>
    <row r="21314" spans="1:1" x14ac:dyDescent="0.35">
      <c r="A21314" s="2">
        <f t="shared" si="399"/>
        <v>63316</v>
      </c>
    </row>
    <row r="21315" spans="1:1" x14ac:dyDescent="0.35">
      <c r="A21315" s="2">
        <f t="shared" si="399"/>
        <v>63317</v>
      </c>
    </row>
    <row r="21316" spans="1:1" x14ac:dyDescent="0.35">
      <c r="A21316" s="2">
        <f t="shared" si="399"/>
        <v>63318</v>
      </c>
    </row>
    <row r="21317" spans="1:1" x14ac:dyDescent="0.35">
      <c r="A21317" s="2">
        <f t="shared" si="399"/>
        <v>63319</v>
      </c>
    </row>
    <row r="21318" spans="1:1" x14ac:dyDescent="0.35">
      <c r="A21318" s="2">
        <f t="shared" si="399"/>
        <v>63320</v>
      </c>
    </row>
    <row r="21319" spans="1:1" x14ac:dyDescent="0.35">
      <c r="A21319" s="2">
        <f t="shared" si="399"/>
        <v>63321</v>
      </c>
    </row>
    <row r="21320" spans="1:1" x14ac:dyDescent="0.35">
      <c r="A21320" s="2">
        <f t="shared" si="399"/>
        <v>63322</v>
      </c>
    </row>
    <row r="21321" spans="1:1" x14ac:dyDescent="0.35">
      <c r="A21321" s="2">
        <f t="shared" si="399"/>
        <v>63323</v>
      </c>
    </row>
    <row r="21322" spans="1:1" x14ac:dyDescent="0.35">
      <c r="A21322" s="2">
        <f t="shared" si="399"/>
        <v>63324</v>
      </c>
    </row>
    <row r="21323" spans="1:1" x14ac:dyDescent="0.35">
      <c r="A21323" s="2">
        <f t="shared" si="399"/>
        <v>63325</v>
      </c>
    </row>
    <row r="21324" spans="1:1" x14ac:dyDescent="0.35">
      <c r="A21324" s="2">
        <f t="shared" si="399"/>
        <v>63326</v>
      </c>
    </row>
    <row r="21325" spans="1:1" x14ac:dyDescent="0.35">
      <c r="A21325" s="2">
        <f t="shared" si="399"/>
        <v>63327</v>
      </c>
    </row>
    <row r="21326" spans="1:1" x14ac:dyDescent="0.35">
      <c r="A21326" s="2">
        <f t="shared" si="399"/>
        <v>63328</v>
      </c>
    </row>
    <row r="21327" spans="1:1" x14ac:dyDescent="0.35">
      <c r="A21327" s="2">
        <f t="shared" si="399"/>
        <v>63329</v>
      </c>
    </row>
    <row r="21328" spans="1:1" x14ac:dyDescent="0.35">
      <c r="A21328" s="2">
        <f t="shared" si="399"/>
        <v>63330</v>
      </c>
    </row>
    <row r="21329" spans="1:1" x14ac:dyDescent="0.35">
      <c r="A21329" s="2">
        <f t="shared" si="399"/>
        <v>63331</v>
      </c>
    </row>
    <row r="21330" spans="1:1" x14ac:dyDescent="0.35">
      <c r="A21330" s="2">
        <f t="shared" si="399"/>
        <v>63332</v>
      </c>
    </row>
    <row r="21331" spans="1:1" x14ac:dyDescent="0.35">
      <c r="A21331" s="2">
        <f t="shared" si="399"/>
        <v>63333</v>
      </c>
    </row>
    <row r="21332" spans="1:1" x14ac:dyDescent="0.35">
      <c r="A21332" s="2">
        <f t="shared" si="399"/>
        <v>63334</v>
      </c>
    </row>
    <row r="21333" spans="1:1" x14ac:dyDescent="0.35">
      <c r="A21333" s="2">
        <f t="shared" si="399"/>
        <v>63335</v>
      </c>
    </row>
    <row r="21334" spans="1:1" x14ac:dyDescent="0.35">
      <c r="A21334" s="2">
        <f t="shared" si="399"/>
        <v>63336</v>
      </c>
    </row>
    <row r="21335" spans="1:1" x14ac:dyDescent="0.35">
      <c r="A21335" s="2">
        <f t="shared" si="399"/>
        <v>63337</v>
      </c>
    </row>
    <row r="21336" spans="1:1" x14ac:dyDescent="0.35">
      <c r="A21336" s="2">
        <f t="shared" si="399"/>
        <v>63338</v>
      </c>
    </row>
    <row r="21337" spans="1:1" x14ac:dyDescent="0.35">
      <c r="A21337" s="2">
        <f t="shared" si="399"/>
        <v>63339</v>
      </c>
    </row>
    <row r="21338" spans="1:1" x14ac:dyDescent="0.35">
      <c r="A21338" s="2">
        <f t="shared" si="399"/>
        <v>63340</v>
      </c>
    </row>
    <row r="21339" spans="1:1" x14ac:dyDescent="0.35">
      <c r="A21339" s="2">
        <f t="shared" si="399"/>
        <v>63341</v>
      </c>
    </row>
    <row r="21340" spans="1:1" x14ac:dyDescent="0.35">
      <c r="A21340" s="2">
        <f t="shared" si="399"/>
        <v>63342</v>
      </c>
    </row>
    <row r="21341" spans="1:1" x14ac:dyDescent="0.35">
      <c r="A21341" s="2">
        <f t="shared" si="399"/>
        <v>63343</v>
      </c>
    </row>
    <row r="21342" spans="1:1" x14ac:dyDescent="0.35">
      <c r="A21342" s="2">
        <f t="shared" si="399"/>
        <v>63344</v>
      </c>
    </row>
    <row r="21343" spans="1:1" x14ac:dyDescent="0.35">
      <c r="A21343" s="2">
        <f t="shared" si="399"/>
        <v>63345</v>
      </c>
    </row>
    <row r="21344" spans="1:1" x14ac:dyDescent="0.35">
      <c r="A21344" s="2">
        <f t="shared" si="399"/>
        <v>63346</v>
      </c>
    </row>
    <row r="21345" spans="1:1" x14ac:dyDescent="0.35">
      <c r="A21345" s="2">
        <f t="shared" si="399"/>
        <v>63347</v>
      </c>
    </row>
    <row r="21346" spans="1:1" x14ac:dyDescent="0.35">
      <c r="A21346" s="2">
        <f t="shared" si="399"/>
        <v>63348</v>
      </c>
    </row>
    <row r="21347" spans="1:1" x14ac:dyDescent="0.35">
      <c r="A21347" s="2">
        <f t="shared" si="399"/>
        <v>63349</v>
      </c>
    </row>
    <row r="21348" spans="1:1" x14ac:dyDescent="0.35">
      <c r="A21348" s="2">
        <f t="shared" si="399"/>
        <v>63350</v>
      </c>
    </row>
    <row r="21349" spans="1:1" x14ac:dyDescent="0.35">
      <c r="A21349" s="2">
        <f t="shared" si="399"/>
        <v>63351</v>
      </c>
    </row>
    <row r="21350" spans="1:1" x14ac:dyDescent="0.35">
      <c r="A21350" s="2">
        <f t="shared" si="399"/>
        <v>63352</v>
      </c>
    </row>
    <row r="21351" spans="1:1" x14ac:dyDescent="0.35">
      <c r="A21351" s="2">
        <f t="shared" si="399"/>
        <v>63353</v>
      </c>
    </row>
    <row r="21352" spans="1:1" x14ac:dyDescent="0.35">
      <c r="A21352" s="2">
        <f t="shared" si="399"/>
        <v>63354</v>
      </c>
    </row>
    <row r="21353" spans="1:1" x14ac:dyDescent="0.35">
      <c r="A21353" s="2">
        <f t="shared" si="399"/>
        <v>63355</v>
      </c>
    </row>
    <row r="21354" spans="1:1" x14ac:dyDescent="0.35">
      <c r="A21354" s="2">
        <f t="shared" ref="A21354:A21417" si="400">A21353+1</f>
        <v>63356</v>
      </c>
    </row>
    <row r="21355" spans="1:1" x14ac:dyDescent="0.35">
      <c r="A21355" s="2">
        <f t="shared" si="400"/>
        <v>63357</v>
      </c>
    </row>
    <row r="21356" spans="1:1" x14ac:dyDescent="0.35">
      <c r="A21356" s="2">
        <f t="shared" si="400"/>
        <v>63358</v>
      </c>
    </row>
    <row r="21357" spans="1:1" x14ac:dyDescent="0.35">
      <c r="A21357" s="2">
        <f t="shared" si="400"/>
        <v>63359</v>
      </c>
    </row>
    <row r="21358" spans="1:1" x14ac:dyDescent="0.35">
      <c r="A21358" s="2">
        <f t="shared" si="400"/>
        <v>63360</v>
      </c>
    </row>
    <row r="21359" spans="1:1" x14ac:dyDescent="0.35">
      <c r="A21359" s="2">
        <f t="shared" si="400"/>
        <v>63361</v>
      </c>
    </row>
    <row r="21360" spans="1:1" x14ac:dyDescent="0.35">
      <c r="A21360" s="2">
        <f t="shared" si="400"/>
        <v>63362</v>
      </c>
    </row>
    <row r="21361" spans="1:1" x14ac:dyDescent="0.35">
      <c r="A21361" s="2">
        <f t="shared" si="400"/>
        <v>63363</v>
      </c>
    </row>
    <row r="21362" spans="1:1" x14ac:dyDescent="0.35">
      <c r="A21362" s="2">
        <f t="shared" si="400"/>
        <v>63364</v>
      </c>
    </row>
    <row r="21363" spans="1:1" x14ac:dyDescent="0.35">
      <c r="A21363" s="2">
        <f t="shared" si="400"/>
        <v>63365</v>
      </c>
    </row>
    <row r="21364" spans="1:1" x14ac:dyDescent="0.35">
      <c r="A21364" s="2">
        <f t="shared" si="400"/>
        <v>63366</v>
      </c>
    </row>
    <row r="21365" spans="1:1" x14ac:dyDescent="0.35">
      <c r="A21365" s="2">
        <f t="shared" si="400"/>
        <v>63367</v>
      </c>
    </row>
    <row r="21366" spans="1:1" x14ac:dyDescent="0.35">
      <c r="A21366" s="2">
        <f t="shared" si="400"/>
        <v>63368</v>
      </c>
    </row>
    <row r="21367" spans="1:1" x14ac:dyDescent="0.35">
      <c r="A21367" s="2">
        <f t="shared" si="400"/>
        <v>63369</v>
      </c>
    </row>
    <row r="21368" spans="1:1" x14ac:dyDescent="0.35">
      <c r="A21368" s="2">
        <f t="shared" si="400"/>
        <v>63370</v>
      </c>
    </row>
    <row r="21369" spans="1:1" x14ac:dyDescent="0.35">
      <c r="A21369" s="2">
        <f t="shared" si="400"/>
        <v>63371</v>
      </c>
    </row>
    <row r="21370" spans="1:1" x14ac:dyDescent="0.35">
      <c r="A21370" s="2">
        <f t="shared" si="400"/>
        <v>63372</v>
      </c>
    </row>
    <row r="21371" spans="1:1" x14ac:dyDescent="0.35">
      <c r="A21371" s="2">
        <f t="shared" si="400"/>
        <v>63373</v>
      </c>
    </row>
    <row r="21372" spans="1:1" x14ac:dyDescent="0.35">
      <c r="A21372" s="2">
        <f t="shared" si="400"/>
        <v>63374</v>
      </c>
    </row>
    <row r="21373" spans="1:1" x14ac:dyDescent="0.35">
      <c r="A21373" s="2">
        <f t="shared" si="400"/>
        <v>63375</v>
      </c>
    </row>
    <row r="21374" spans="1:1" x14ac:dyDescent="0.35">
      <c r="A21374" s="2">
        <f t="shared" si="400"/>
        <v>63376</v>
      </c>
    </row>
    <row r="21375" spans="1:1" x14ac:dyDescent="0.35">
      <c r="A21375" s="2">
        <f t="shared" si="400"/>
        <v>63377</v>
      </c>
    </row>
    <row r="21376" spans="1:1" x14ac:dyDescent="0.35">
      <c r="A21376" s="2">
        <f t="shared" si="400"/>
        <v>63378</v>
      </c>
    </row>
    <row r="21377" spans="1:1" x14ac:dyDescent="0.35">
      <c r="A21377" s="2">
        <f t="shared" si="400"/>
        <v>63379</v>
      </c>
    </row>
    <row r="21378" spans="1:1" x14ac:dyDescent="0.35">
      <c r="A21378" s="2">
        <f t="shared" si="400"/>
        <v>63380</v>
      </c>
    </row>
    <row r="21379" spans="1:1" x14ac:dyDescent="0.35">
      <c r="A21379" s="2">
        <f t="shared" si="400"/>
        <v>63381</v>
      </c>
    </row>
    <row r="21380" spans="1:1" x14ac:dyDescent="0.35">
      <c r="A21380" s="2">
        <f t="shared" si="400"/>
        <v>63382</v>
      </c>
    </row>
    <row r="21381" spans="1:1" x14ac:dyDescent="0.35">
      <c r="A21381" s="2">
        <f t="shared" si="400"/>
        <v>63383</v>
      </c>
    </row>
    <row r="21382" spans="1:1" x14ac:dyDescent="0.35">
      <c r="A21382" s="2">
        <f t="shared" si="400"/>
        <v>63384</v>
      </c>
    </row>
    <row r="21383" spans="1:1" x14ac:dyDescent="0.35">
      <c r="A21383" s="2">
        <f t="shared" si="400"/>
        <v>63385</v>
      </c>
    </row>
    <row r="21384" spans="1:1" x14ac:dyDescent="0.35">
      <c r="A21384" s="2">
        <f t="shared" si="400"/>
        <v>63386</v>
      </c>
    </row>
    <row r="21385" spans="1:1" x14ac:dyDescent="0.35">
      <c r="A21385" s="2">
        <f t="shared" si="400"/>
        <v>63387</v>
      </c>
    </row>
    <row r="21386" spans="1:1" x14ac:dyDescent="0.35">
      <c r="A21386" s="2">
        <f t="shared" si="400"/>
        <v>63388</v>
      </c>
    </row>
    <row r="21387" spans="1:1" x14ac:dyDescent="0.35">
      <c r="A21387" s="2">
        <f t="shared" si="400"/>
        <v>63389</v>
      </c>
    </row>
    <row r="21388" spans="1:1" x14ac:dyDescent="0.35">
      <c r="A21388" s="2">
        <f t="shared" si="400"/>
        <v>63390</v>
      </c>
    </row>
    <row r="21389" spans="1:1" x14ac:dyDescent="0.35">
      <c r="A21389" s="2">
        <f t="shared" si="400"/>
        <v>63391</v>
      </c>
    </row>
    <row r="21390" spans="1:1" x14ac:dyDescent="0.35">
      <c r="A21390" s="2">
        <f t="shared" si="400"/>
        <v>63392</v>
      </c>
    </row>
    <row r="21391" spans="1:1" x14ac:dyDescent="0.35">
      <c r="A21391" s="2">
        <f t="shared" si="400"/>
        <v>63393</v>
      </c>
    </row>
    <row r="21392" spans="1:1" x14ac:dyDescent="0.35">
      <c r="A21392" s="2">
        <f t="shared" si="400"/>
        <v>63394</v>
      </c>
    </row>
    <row r="21393" spans="1:1" x14ac:dyDescent="0.35">
      <c r="A21393" s="2">
        <f t="shared" si="400"/>
        <v>63395</v>
      </c>
    </row>
    <row r="21394" spans="1:1" x14ac:dyDescent="0.35">
      <c r="A21394" s="2">
        <f t="shared" si="400"/>
        <v>63396</v>
      </c>
    </row>
    <row r="21395" spans="1:1" x14ac:dyDescent="0.35">
      <c r="A21395" s="2">
        <f t="shared" si="400"/>
        <v>63397</v>
      </c>
    </row>
    <row r="21396" spans="1:1" x14ac:dyDescent="0.35">
      <c r="A21396" s="2">
        <f t="shared" si="400"/>
        <v>63398</v>
      </c>
    </row>
    <row r="21397" spans="1:1" x14ac:dyDescent="0.35">
      <c r="A21397" s="2">
        <f t="shared" si="400"/>
        <v>63399</v>
      </c>
    </row>
    <row r="21398" spans="1:1" x14ac:dyDescent="0.35">
      <c r="A21398" s="2">
        <f t="shared" si="400"/>
        <v>63400</v>
      </c>
    </row>
    <row r="21399" spans="1:1" x14ac:dyDescent="0.35">
      <c r="A21399" s="2">
        <f t="shared" si="400"/>
        <v>63401</v>
      </c>
    </row>
    <row r="21400" spans="1:1" x14ac:dyDescent="0.35">
      <c r="A21400" s="2">
        <f t="shared" si="400"/>
        <v>63402</v>
      </c>
    </row>
    <row r="21401" spans="1:1" x14ac:dyDescent="0.35">
      <c r="A21401" s="2">
        <f t="shared" si="400"/>
        <v>63403</v>
      </c>
    </row>
    <row r="21402" spans="1:1" x14ac:dyDescent="0.35">
      <c r="A21402" s="2">
        <f t="shared" si="400"/>
        <v>63404</v>
      </c>
    </row>
    <row r="21403" spans="1:1" x14ac:dyDescent="0.35">
      <c r="A21403" s="2">
        <f t="shared" si="400"/>
        <v>63405</v>
      </c>
    </row>
    <row r="21404" spans="1:1" x14ac:dyDescent="0.35">
      <c r="A21404" s="2">
        <f t="shared" si="400"/>
        <v>63406</v>
      </c>
    </row>
    <row r="21405" spans="1:1" x14ac:dyDescent="0.35">
      <c r="A21405" s="2">
        <f t="shared" si="400"/>
        <v>63407</v>
      </c>
    </row>
    <row r="21406" spans="1:1" x14ac:dyDescent="0.35">
      <c r="A21406" s="2">
        <f t="shared" si="400"/>
        <v>63408</v>
      </c>
    </row>
    <row r="21407" spans="1:1" x14ac:dyDescent="0.35">
      <c r="A21407" s="2">
        <f t="shared" si="400"/>
        <v>63409</v>
      </c>
    </row>
    <row r="21408" spans="1:1" x14ac:dyDescent="0.35">
      <c r="A21408" s="2">
        <f t="shared" si="400"/>
        <v>63410</v>
      </c>
    </row>
    <row r="21409" spans="1:1" x14ac:dyDescent="0.35">
      <c r="A21409" s="2">
        <f t="shared" si="400"/>
        <v>63411</v>
      </c>
    </row>
    <row r="21410" spans="1:1" x14ac:dyDescent="0.35">
      <c r="A21410" s="2">
        <f t="shared" si="400"/>
        <v>63412</v>
      </c>
    </row>
    <row r="21411" spans="1:1" x14ac:dyDescent="0.35">
      <c r="A21411" s="2">
        <f t="shared" si="400"/>
        <v>63413</v>
      </c>
    </row>
    <row r="21412" spans="1:1" x14ac:dyDescent="0.35">
      <c r="A21412" s="2">
        <f t="shared" si="400"/>
        <v>63414</v>
      </c>
    </row>
    <row r="21413" spans="1:1" x14ac:dyDescent="0.35">
      <c r="A21413" s="2">
        <f t="shared" si="400"/>
        <v>63415</v>
      </c>
    </row>
    <row r="21414" spans="1:1" x14ac:dyDescent="0.35">
      <c r="A21414" s="2">
        <f t="shared" si="400"/>
        <v>63416</v>
      </c>
    </row>
    <row r="21415" spans="1:1" x14ac:dyDescent="0.35">
      <c r="A21415" s="2">
        <f t="shared" si="400"/>
        <v>63417</v>
      </c>
    </row>
    <row r="21416" spans="1:1" x14ac:dyDescent="0.35">
      <c r="A21416" s="2">
        <f t="shared" si="400"/>
        <v>63418</v>
      </c>
    </row>
    <row r="21417" spans="1:1" x14ac:dyDescent="0.35">
      <c r="A21417" s="2">
        <f t="shared" si="400"/>
        <v>63419</v>
      </c>
    </row>
    <row r="21418" spans="1:1" x14ac:dyDescent="0.35">
      <c r="A21418" s="2">
        <f t="shared" ref="A21418:A21481" si="401">A21417+1</f>
        <v>63420</v>
      </c>
    </row>
    <row r="21419" spans="1:1" x14ac:dyDescent="0.35">
      <c r="A21419" s="2">
        <f t="shared" si="401"/>
        <v>63421</v>
      </c>
    </row>
    <row r="21420" spans="1:1" x14ac:dyDescent="0.35">
      <c r="A21420" s="2">
        <f t="shared" si="401"/>
        <v>63422</v>
      </c>
    </row>
    <row r="21421" spans="1:1" x14ac:dyDescent="0.35">
      <c r="A21421" s="2">
        <f t="shared" si="401"/>
        <v>63423</v>
      </c>
    </row>
    <row r="21422" spans="1:1" x14ac:dyDescent="0.35">
      <c r="A21422" s="2">
        <f t="shared" si="401"/>
        <v>63424</v>
      </c>
    </row>
    <row r="21423" spans="1:1" x14ac:dyDescent="0.35">
      <c r="A21423" s="2">
        <f t="shared" si="401"/>
        <v>63425</v>
      </c>
    </row>
    <row r="21424" spans="1:1" x14ac:dyDescent="0.35">
      <c r="A21424" s="2">
        <f t="shared" si="401"/>
        <v>63426</v>
      </c>
    </row>
    <row r="21425" spans="1:1" x14ac:dyDescent="0.35">
      <c r="A21425" s="2">
        <f t="shared" si="401"/>
        <v>63427</v>
      </c>
    </row>
    <row r="21426" spans="1:1" x14ac:dyDescent="0.35">
      <c r="A21426" s="2">
        <f t="shared" si="401"/>
        <v>63428</v>
      </c>
    </row>
    <row r="21427" spans="1:1" x14ac:dyDescent="0.35">
      <c r="A21427" s="2">
        <f t="shared" si="401"/>
        <v>63429</v>
      </c>
    </row>
    <row r="21428" spans="1:1" x14ac:dyDescent="0.35">
      <c r="A21428" s="2">
        <f t="shared" si="401"/>
        <v>63430</v>
      </c>
    </row>
    <row r="21429" spans="1:1" x14ac:dyDescent="0.35">
      <c r="A21429" s="2">
        <f t="shared" si="401"/>
        <v>63431</v>
      </c>
    </row>
    <row r="21430" spans="1:1" x14ac:dyDescent="0.35">
      <c r="A21430" s="2">
        <f t="shared" si="401"/>
        <v>63432</v>
      </c>
    </row>
    <row r="21431" spans="1:1" x14ac:dyDescent="0.35">
      <c r="A21431" s="2">
        <f t="shared" si="401"/>
        <v>63433</v>
      </c>
    </row>
    <row r="21432" spans="1:1" x14ac:dyDescent="0.35">
      <c r="A21432" s="2">
        <f t="shared" si="401"/>
        <v>63434</v>
      </c>
    </row>
    <row r="21433" spans="1:1" x14ac:dyDescent="0.35">
      <c r="A21433" s="2">
        <f t="shared" si="401"/>
        <v>63435</v>
      </c>
    </row>
    <row r="21434" spans="1:1" x14ac:dyDescent="0.35">
      <c r="A21434" s="2">
        <f t="shared" si="401"/>
        <v>63436</v>
      </c>
    </row>
    <row r="21435" spans="1:1" x14ac:dyDescent="0.35">
      <c r="A21435" s="2">
        <f t="shared" si="401"/>
        <v>63437</v>
      </c>
    </row>
    <row r="21436" spans="1:1" x14ac:dyDescent="0.35">
      <c r="A21436" s="2">
        <f t="shared" si="401"/>
        <v>63438</v>
      </c>
    </row>
    <row r="21437" spans="1:1" x14ac:dyDescent="0.35">
      <c r="A21437" s="2">
        <f t="shared" si="401"/>
        <v>63439</v>
      </c>
    </row>
    <row r="21438" spans="1:1" x14ac:dyDescent="0.35">
      <c r="A21438" s="2">
        <f t="shared" si="401"/>
        <v>63440</v>
      </c>
    </row>
    <row r="21439" spans="1:1" x14ac:dyDescent="0.35">
      <c r="A21439" s="2">
        <f t="shared" si="401"/>
        <v>63441</v>
      </c>
    </row>
    <row r="21440" spans="1:1" x14ac:dyDescent="0.35">
      <c r="A21440" s="2">
        <f t="shared" si="401"/>
        <v>63442</v>
      </c>
    </row>
    <row r="21441" spans="1:1" x14ac:dyDescent="0.35">
      <c r="A21441" s="2">
        <f t="shared" si="401"/>
        <v>63443</v>
      </c>
    </row>
    <row r="21442" spans="1:1" x14ac:dyDescent="0.35">
      <c r="A21442" s="2">
        <f t="shared" si="401"/>
        <v>63444</v>
      </c>
    </row>
    <row r="21443" spans="1:1" x14ac:dyDescent="0.35">
      <c r="A21443" s="2">
        <f t="shared" si="401"/>
        <v>63445</v>
      </c>
    </row>
    <row r="21444" spans="1:1" x14ac:dyDescent="0.35">
      <c r="A21444" s="2">
        <f t="shared" si="401"/>
        <v>63446</v>
      </c>
    </row>
    <row r="21445" spans="1:1" x14ac:dyDescent="0.35">
      <c r="A21445" s="2">
        <f t="shared" si="401"/>
        <v>63447</v>
      </c>
    </row>
    <row r="21446" spans="1:1" x14ac:dyDescent="0.35">
      <c r="A21446" s="2">
        <f t="shared" si="401"/>
        <v>63448</v>
      </c>
    </row>
    <row r="21447" spans="1:1" x14ac:dyDescent="0.35">
      <c r="A21447" s="2">
        <f t="shared" si="401"/>
        <v>63449</v>
      </c>
    </row>
    <row r="21448" spans="1:1" x14ac:dyDescent="0.35">
      <c r="A21448" s="2">
        <f t="shared" si="401"/>
        <v>63450</v>
      </c>
    </row>
    <row r="21449" spans="1:1" x14ac:dyDescent="0.35">
      <c r="A21449" s="2">
        <f t="shared" si="401"/>
        <v>63451</v>
      </c>
    </row>
    <row r="21450" spans="1:1" x14ac:dyDescent="0.35">
      <c r="A21450" s="2">
        <f t="shared" si="401"/>
        <v>63452</v>
      </c>
    </row>
    <row r="21451" spans="1:1" x14ac:dyDescent="0.35">
      <c r="A21451" s="2">
        <f t="shared" si="401"/>
        <v>63453</v>
      </c>
    </row>
    <row r="21452" spans="1:1" x14ac:dyDescent="0.35">
      <c r="A21452" s="2">
        <f t="shared" si="401"/>
        <v>63454</v>
      </c>
    </row>
    <row r="21453" spans="1:1" x14ac:dyDescent="0.35">
      <c r="A21453" s="2">
        <f t="shared" si="401"/>
        <v>63455</v>
      </c>
    </row>
    <row r="21454" spans="1:1" x14ac:dyDescent="0.35">
      <c r="A21454" s="2">
        <f t="shared" si="401"/>
        <v>63456</v>
      </c>
    </row>
    <row r="21455" spans="1:1" x14ac:dyDescent="0.35">
      <c r="A21455" s="2">
        <f t="shared" si="401"/>
        <v>63457</v>
      </c>
    </row>
    <row r="21456" spans="1:1" x14ac:dyDescent="0.35">
      <c r="A21456" s="2">
        <f t="shared" si="401"/>
        <v>63458</v>
      </c>
    </row>
    <row r="21457" spans="1:1" x14ac:dyDescent="0.35">
      <c r="A21457" s="2">
        <f t="shared" si="401"/>
        <v>63459</v>
      </c>
    </row>
    <row r="21458" spans="1:1" x14ac:dyDescent="0.35">
      <c r="A21458" s="2">
        <f t="shared" si="401"/>
        <v>63460</v>
      </c>
    </row>
    <row r="21459" spans="1:1" x14ac:dyDescent="0.35">
      <c r="A21459" s="2">
        <f t="shared" si="401"/>
        <v>63461</v>
      </c>
    </row>
    <row r="21460" spans="1:1" x14ac:dyDescent="0.35">
      <c r="A21460" s="2">
        <f t="shared" si="401"/>
        <v>63462</v>
      </c>
    </row>
    <row r="21461" spans="1:1" x14ac:dyDescent="0.35">
      <c r="A21461" s="2">
        <f t="shared" si="401"/>
        <v>63463</v>
      </c>
    </row>
    <row r="21462" spans="1:1" x14ac:dyDescent="0.35">
      <c r="A21462" s="2">
        <f t="shared" si="401"/>
        <v>63464</v>
      </c>
    </row>
    <row r="21463" spans="1:1" x14ac:dyDescent="0.35">
      <c r="A21463" s="2">
        <f t="shared" si="401"/>
        <v>63465</v>
      </c>
    </row>
    <row r="21464" spans="1:1" x14ac:dyDescent="0.35">
      <c r="A21464" s="2">
        <f t="shared" si="401"/>
        <v>63466</v>
      </c>
    </row>
    <row r="21465" spans="1:1" x14ac:dyDescent="0.35">
      <c r="A21465" s="2">
        <f t="shared" si="401"/>
        <v>63467</v>
      </c>
    </row>
    <row r="21466" spans="1:1" x14ac:dyDescent="0.35">
      <c r="A21466" s="2">
        <f t="shared" si="401"/>
        <v>63468</v>
      </c>
    </row>
    <row r="21467" spans="1:1" x14ac:dyDescent="0.35">
      <c r="A21467" s="2">
        <f t="shared" si="401"/>
        <v>63469</v>
      </c>
    </row>
    <row r="21468" spans="1:1" x14ac:dyDescent="0.35">
      <c r="A21468" s="2">
        <f t="shared" si="401"/>
        <v>63470</v>
      </c>
    </row>
    <row r="21469" spans="1:1" x14ac:dyDescent="0.35">
      <c r="A21469" s="2">
        <f t="shared" si="401"/>
        <v>63471</v>
      </c>
    </row>
    <row r="21470" spans="1:1" x14ac:dyDescent="0.35">
      <c r="A21470" s="2">
        <f t="shared" si="401"/>
        <v>63472</v>
      </c>
    </row>
    <row r="21471" spans="1:1" x14ac:dyDescent="0.35">
      <c r="A21471" s="2">
        <f t="shared" si="401"/>
        <v>63473</v>
      </c>
    </row>
    <row r="21472" spans="1:1" x14ac:dyDescent="0.35">
      <c r="A21472" s="2">
        <f t="shared" si="401"/>
        <v>63474</v>
      </c>
    </row>
    <row r="21473" spans="1:1" x14ac:dyDescent="0.35">
      <c r="A21473" s="2">
        <f t="shared" si="401"/>
        <v>63475</v>
      </c>
    </row>
    <row r="21474" spans="1:1" x14ac:dyDescent="0.35">
      <c r="A21474" s="2">
        <f t="shared" si="401"/>
        <v>63476</v>
      </c>
    </row>
    <row r="21475" spans="1:1" x14ac:dyDescent="0.35">
      <c r="A21475" s="2">
        <f t="shared" si="401"/>
        <v>63477</v>
      </c>
    </row>
    <row r="21476" spans="1:1" x14ac:dyDescent="0.35">
      <c r="A21476" s="2">
        <f t="shared" si="401"/>
        <v>63478</v>
      </c>
    </row>
    <row r="21477" spans="1:1" x14ac:dyDescent="0.35">
      <c r="A21477" s="2">
        <f t="shared" si="401"/>
        <v>63479</v>
      </c>
    </row>
    <row r="21478" spans="1:1" x14ac:dyDescent="0.35">
      <c r="A21478" s="2">
        <f t="shared" si="401"/>
        <v>63480</v>
      </c>
    </row>
    <row r="21479" spans="1:1" x14ac:dyDescent="0.35">
      <c r="A21479" s="2">
        <f t="shared" si="401"/>
        <v>63481</v>
      </c>
    </row>
    <row r="21480" spans="1:1" x14ac:dyDescent="0.35">
      <c r="A21480" s="2">
        <f t="shared" si="401"/>
        <v>63482</v>
      </c>
    </row>
    <row r="21481" spans="1:1" x14ac:dyDescent="0.35">
      <c r="A21481" s="2">
        <f t="shared" si="401"/>
        <v>63483</v>
      </c>
    </row>
    <row r="21482" spans="1:1" x14ac:dyDescent="0.35">
      <c r="A21482" s="2">
        <f t="shared" ref="A21482:A21545" si="402">A21481+1</f>
        <v>63484</v>
      </c>
    </row>
    <row r="21483" spans="1:1" x14ac:dyDescent="0.35">
      <c r="A21483" s="2">
        <f t="shared" si="402"/>
        <v>63485</v>
      </c>
    </row>
    <row r="21484" spans="1:1" x14ac:dyDescent="0.35">
      <c r="A21484" s="2">
        <f t="shared" si="402"/>
        <v>63486</v>
      </c>
    </row>
    <row r="21485" spans="1:1" x14ac:dyDescent="0.35">
      <c r="A21485" s="2">
        <f t="shared" si="402"/>
        <v>63487</v>
      </c>
    </row>
    <row r="21486" spans="1:1" x14ac:dyDescent="0.35">
      <c r="A21486" s="2">
        <f t="shared" si="402"/>
        <v>63488</v>
      </c>
    </row>
    <row r="21487" spans="1:1" x14ac:dyDescent="0.35">
      <c r="A21487" s="2">
        <f t="shared" si="402"/>
        <v>63489</v>
      </c>
    </row>
    <row r="21488" spans="1:1" x14ac:dyDescent="0.35">
      <c r="A21488" s="2">
        <f t="shared" si="402"/>
        <v>63490</v>
      </c>
    </row>
    <row r="21489" spans="1:1" x14ac:dyDescent="0.35">
      <c r="A21489" s="2">
        <f t="shared" si="402"/>
        <v>63491</v>
      </c>
    </row>
    <row r="21490" spans="1:1" x14ac:dyDescent="0.35">
      <c r="A21490" s="2">
        <f t="shared" si="402"/>
        <v>63492</v>
      </c>
    </row>
    <row r="21491" spans="1:1" x14ac:dyDescent="0.35">
      <c r="A21491" s="2">
        <f t="shared" si="402"/>
        <v>63493</v>
      </c>
    </row>
    <row r="21492" spans="1:1" x14ac:dyDescent="0.35">
      <c r="A21492" s="2">
        <f t="shared" si="402"/>
        <v>63494</v>
      </c>
    </row>
    <row r="21493" spans="1:1" x14ac:dyDescent="0.35">
      <c r="A21493" s="2">
        <f t="shared" si="402"/>
        <v>63495</v>
      </c>
    </row>
    <row r="21494" spans="1:1" x14ac:dyDescent="0.35">
      <c r="A21494" s="2">
        <f t="shared" si="402"/>
        <v>63496</v>
      </c>
    </row>
    <row r="21495" spans="1:1" x14ac:dyDescent="0.35">
      <c r="A21495" s="2">
        <f t="shared" si="402"/>
        <v>63497</v>
      </c>
    </row>
    <row r="21496" spans="1:1" x14ac:dyDescent="0.35">
      <c r="A21496" s="2">
        <f t="shared" si="402"/>
        <v>63498</v>
      </c>
    </row>
    <row r="21497" spans="1:1" x14ac:dyDescent="0.35">
      <c r="A21497" s="2">
        <f t="shared" si="402"/>
        <v>63499</v>
      </c>
    </row>
    <row r="21498" spans="1:1" x14ac:dyDescent="0.35">
      <c r="A21498" s="2">
        <f t="shared" si="402"/>
        <v>63500</v>
      </c>
    </row>
    <row r="21499" spans="1:1" x14ac:dyDescent="0.35">
      <c r="A21499" s="2">
        <f t="shared" si="402"/>
        <v>63501</v>
      </c>
    </row>
    <row r="21500" spans="1:1" x14ac:dyDescent="0.35">
      <c r="A21500" s="2">
        <f t="shared" si="402"/>
        <v>63502</v>
      </c>
    </row>
    <row r="21501" spans="1:1" x14ac:dyDescent="0.35">
      <c r="A21501" s="2">
        <f t="shared" si="402"/>
        <v>63503</v>
      </c>
    </row>
    <row r="21502" spans="1:1" x14ac:dyDescent="0.35">
      <c r="A21502" s="2">
        <f t="shared" si="402"/>
        <v>63504</v>
      </c>
    </row>
    <row r="21503" spans="1:1" x14ac:dyDescent="0.35">
      <c r="A21503" s="2">
        <f t="shared" si="402"/>
        <v>63505</v>
      </c>
    </row>
    <row r="21504" spans="1:1" x14ac:dyDescent="0.35">
      <c r="A21504" s="2">
        <f t="shared" si="402"/>
        <v>63506</v>
      </c>
    </row>
    <row r="21505" spans="1:1" x14ac:dyDescent="0.35">
      <c r="A21505" s="2">
        <f t="shared" si="402"/>
        <v>63507</v>
      </c>
    </row>
    <row r="21506" spans="1:1" x14ac:dyDescent="0.35">
      <c r="A21506" s="2">
        <f t="shared" si="402"/>
        <v>63508</v>
      </c>
    </row>
    <row r="21507" spans="1:1" x14ac:dyDescent="0.35">
      <c r="A21507" s="2">
        <f t="shared" si="402"/>
        <v>63509</v>
      </c>
    </row>
    <row r="21508" spans="1:1" x14ac:dyDescent="0.35">
      <c r="A21508" s="2">
        <f t="shared" si="402"/>
        <v>63510</v>
      </c>
    </row>
    <row r="21509" spans="1:1" x14ac:dyDescent="0.35">
      <c r="A21509" s="2">
        <f t="shared" si="402"/>
        <v>63511</v>
      </c>
    </row>
    <row r="21510" spans="1:1" x14ac:dyDescent="0.35">
      <c r="A21510" s="2">
        <f t="shared" si="402"/>
        <v>63512</v>
      </c>
    </row>
    <row r="21511" spans="1:1" x14ac:dyDescent="0.35">
      <c r="A21511" s="2">
        <f t="shared" si="402"/>
        <v>63513</v>
      </c>
    </row>
    <row r="21512" spans="1:1" x14ac:dyDescent="0.35">
      <c r="A21512" s="2">
        <f t="shared" si="402"/>
        <v>63514</v>
      </c>
    </row>
    <row r="21513" spans="1:1" x14ac:dyDescent="0.35">
      <c r="A21513" s="2">
        <f t="shared" si="402"/>
        <v>63515</v>
      </c>
    </row>
    <row r="21514" spans="1:1" x14ac:dyDescent="0.35">
      <c r="A21514" s="2">
        <f t="shared" si="402"/>
        <v>63516</v>
      </c>
    </row>
    <row r="21515" spans="1:1" x14ac:dyDescent="0.35">
      <c r="A21515" s="2">
        <f t="shared" si="402"/>
        <v>63517</v>
      </c>
    </row>
    <row r="21516" spans="1:1" x14ac:dyDescent="0.35">
      <c r="A21516" s="2">
        <f t="shared" si="402"/>
        <v>63518</v>
      </c>
    </row>
    <row r="21517" spans="1:1" x14ac:dyDescent="0.35">
      <c r="A21517" s="2">
        <f t="shared" si="402"/>
        <v>63519</v>
      </c>
    </row>
    <row r="21518" spans="1:1" x14ac:dyDescent="0.35">
      <c r="A21518" s="2">
        <f t="shared" si="402"/>
        <v>63520</v>
      </c>
    </row>
    <row r="21519" spans="1:1" x14ac:dyDescent="0.35">
      <c r="A21519" s="2">
        <f t="shared" si="402"/>
        <v>63521</v>
      </c>
    </row>
    <row r="21520" spans="1:1" x14ac:dyDescent="0.35">
      <c r="A21520" s="2">
        <f t="shared" si="402"/>
        <v>63522</v>
      </c>
    </row>
    <row r="21521" spans="1:1" x14ac:dyDescent="0.35">
      <c r="A21521" s="2">
        <f t="shared" si="402"/>
        <v>63523</v>
      </c>
    </row>
    <row r="21522" spans="1:1" x14ac:dyDescent="0.35">
      <c r="A21522" s="2">
        <f t="shared" si="402"/>
        <v>63524</v>
      </c>
    </row>
    <row r="21523" spans="1:1" x14ac:dyDescent="0.35">
      <c r="A21523" s="2">
        <f t="shared" si="402"/>
        <v>63525</v>
      </c>
    </row>
    <row r="21524" spans="1:1" x14ac:dyDescent="0.35">
      <c r="A21524" s="2">
        <f t="shared" si="402"/>
        <v>63526</v>
      </c>
    </row>
    <row r="21525" spans="1:1" x14ac:dyDescent="0.35">
      <c r="A21525" s="2">
        <f t="shared" si="402"/>
        <v>63527</v>
      </c>
    </row>
    <row r="21526" spans="1:1" x14ac:dyDescent="0.35">
      <c r="A21526" s="2">
        <f t="shared" si="402"/>
        <v>63528</v>
      </c>
    </row>
    <row r="21527" spans="1:1" x14ac:dyDescent="0.35">
      <c r="A21527" s="2">
        <f t="shared" si="402"/>
        <v>63529</v>
      </c>
    </row>
    <row r="21528" spans="1:1" x14ac:dyDescent="0.35">
      <c r="A21528" s="2">
        <f t="shared" si="402"/>
        <v>63530</v>
      </c>
    </row>
    <row r="21529" spans="1:1" x14ac:dyDescent="0.35">
      <c r="A21529" s="2">
        <f t="shared" si="402"/>
        <v>63531</v>
      </c>
    </row>
    <row r="21530" spans="1:1" x14ac:dyDescent="0.35">
      <c r="A21530" s="2">
        <f t="shared" si="402"/>
        <v>63532</v>
      </c>
    </row>
    <row r="21531" spans="1:1" x14ac:dyDescent="0.35">
      <c r="A21531" s="2">
        <f t="shared" si="402"/>
        <v>63533</v>
      </c>
    </row>
    <row r="21532" spans="1:1" x14ac:dyDescent="0.35">
      <c r="A21532" s="2">
        <f t="shared" si="402"/>
        <v>63534</v>
      </c>
    </row>
    <row r="21533" spans="1:1" x14ac:dyDescent="0.35">
      <c r="A21533" s="2">
        <f t="shared" si="402"/>
        <v>63535</v>
      </c>
    </row>
    <row r="21534" spans="1:1" x14ac:dyDescent="0.35">
      <c r="A21534" s="2">
        <f t="shared" si="402"/>
        <v>63536</v>
      </c>
    </row>
    <row r="21535" spans="1:1" x14ac:dyDescent="0.35">
      <c r="A21535" s="2">
        <f t="shared" si="402"/>
        <v>63537</v>
      </c>
    </row>
    <row r="21536" spans="1:1" x14ac:dyDescent="0.35">
      <c r="A21536" s="2">
        <f t="shared" si="402"/>
        <v>63538</v>
      </c>
    </row>
    <row r="21537" spans="1:1" x14ac:dyDescent="0.35">
      <c r="A21537" s="2">
        <f t="shared" si="402"/>
        <v>63539</v>
      </c>
    </row>
    <row r="21538" spans="1:1" x14ac:dyDescent="0.35">
      <c r="A21538" s="2">
        <f t="shared" si="402"/>
        <v>63540</v>
      </c>
    </row>
    <row r="21539" spans="1:1" x14ac:dyDescent="0.35">
      <c r="A21539" s="2">
        <f t="shared" si="402"/>
        <v>63541</v>
      </c>
    </row>
    <row r="21540" spans="1:1" x14ac:dyDescent="0.35">
      <c r="A21540" s="2">
        <f t="shared" si="402"/>
        <v>63542</v>
      </c>
    </row>
    <row r="21541" spans="1:1" x14ac:dyDescent="0.35">
      <c r="A21541" s="2">
        <f t="shared" si="402"/>
        <v>63543</v>
      </c>
    </row>
    <row r="21542" spans="1:1" x14ac:dyDescent="0.35">
      <c r="A21542" s="2">
        <f t="shared" si="402"/>
        <v>63544</v>
      </c>
    </row>
    <row r="21543" spans="1:1" x14ac:dyDescent="0.35">
      <c r="A21543" s="2">
        <f t="shared" si="402"/>
        <v>63545</v>
      </c>
    </row>
    <row r="21544" spans="1:1" x14ac:dyDescent="0.35">
      <c r="A21544" s="2">
        <f t="shared" si="402"/>
        <v>63546</v>
      </c>
    </row>
    <row r="21545" spans="1:1" x14ac:dyDescent="0.35">
      <c r="A21545" s="2">
        <f t="shared" si="402"/>
        <v>63547</v>
      </c>
    </row>
    <row r="21546" spans="1:1" x14ac:dyDescent="0.35">
      <c r="A21546" s="2">
        <f t="shared" ref="A21546:A21609" si="403">A21545+1</f>
        <v>63548</v>
      </c>
    </row>
    <row r="21547" spans="1:1" x14ac:dyDescent="0.35">
      <c r="A21547" s="2">
        <f t="shared" si="403"/>
        <v>63549</v>
      </c>
    </row>
    <row r="21548" spans="1:1" x14ac:dyDescent="0.35">
      <c r="A21548" s="2">
        <f t="shared" si="403"/>
        <v>63550</v>
      </c>
    </row>
    <row r="21549" spans="1:1" x14ac:dyDescent="0.35">
      <c r="A21549" s="2">
        <f t="shared" si="403"/>
        <v>63551</v>
      </c>
    </row>
    <row r="21550" spans="1:1" x14ac:dyDescent="0.35">
      <c r="A21550" s="2">
        <f t="shared" si="403"/>
        <v>63552</v>
      </c>
    </row>
    <row r="21551" spans="1:1" x14ac:dyDescent="0.35">
      <c r="A21551" s="2">
        <f t="shared" si="403"/>
        <v>63553</v>
      </c>
    </row>
    <row r="21552" spans="1:1" x14ac:dyDescent="0.35">
      <c r="A21552" s="2">
        <f t="shared" si="403"/>
        <v>63554</v>
      </c>
    </row>
    <row r="21553" spans="1:1" x14ac:dyDescent="0.35">
      <c r="A21553" s="2">
        <f t="shared" si="403"/>
        <v>63555</v>
      </c>
    </row>
    <row r="21554" spans="1:1" x14ac:dyDescent="0.35">
      <c r="A21554" s="2">
        <f t="shared" si="403"/>
        <v>63556</v>
      </c>
    </row>
    <row r="21555" spans="1:1" x14ac:dyDescent="0.35">
      <c r="A21555" s="2">
        <f t="shared" si="403"/>
        <v>63557</v>
      </c>
    </row>
    <row r="21556" spans="1:1" x14ac:dyDescent="0.35">
      <c r="A21556" s="2">
        <f t="shared" si="403"/>
        <v>63558</v>
      </c>
    </row>
    <row r="21557" spans="1:1" x14ac:dyDescent="0.35">
      <c r="A21557" s="2">
        <f t="shared" si="403"/>
        <v>63559</v>
      </c>
    </row>
    <row r="21558" spans="1:1" x14ac:dyDescent="0.35">
      <c r="A21558" s="2">
        <f t="shared" si="403"/>
        <v>63560</v>
      </c>
    </row>
    <row r="21559" spans="1:1" x14ac:dyDescent="0.35">
      <c r="A21559" s="2">
        <f t="shared" si="403"/>
        <v>63561</v>
      </c>
    </row>
    <row r="21560" spans="1:1" x14ac:dyDescent="0.35">
      <c r="A21560" s="2">
        <f t="shared" si="403"/>
        <v>63562</v>
      </c>
    </row>
    <row r="21561" spans="1:1" x14ac:dyDescent="0.35">
      <c r="A21561" s="2">
        <f t="shared" si="403"/>
        <v>63563</v>
      </c>
    </row>
    <row r="21562" spans="1:1" x14ac:dyDescent="0.35">
      <c r="A21562" s="2">
        <f t="shared" si="403"/>
        <v>63564</v>
      </c>
    </row>
    <row r="21563" spans="1:1" x14ac:dyDescent="0.35">
      <c r="A21563" s="2">
        <f t="shared" si="403"/>
        <v>63565</v>
      </c>
    </row>
    <row r="21564" spans="1:1" x14ac:dyDescent="0.35">
      <c r="A21564" s="2">
        <f t="shared" si="403"/>
        <v>63566</v>
      </c>
    </row>
    <row r="21565" spans="1:1" x14ac:dyDescent="0.35">
      <c r="A21565" s="2">
        <f t="shared" si="403"/>
        <v>63567</v>
      </c>
    </row>
    <row r="21566" spans="1:1" x14ac:dyDescent="0.35">
      <c r="A21566" s="2">
        <f t="shared" si="403"/>
        <v>63568</v>
      </c>
    </row>
    <row r="21567" spans="1:1" x14ac:dyDescent="0.35">
      <c r="A21567" s="2">
        <f t="shared" si="403"/>
        <v>63569</v>
      </c>
    </row>
    <row r="21568" spans="1:1" x14ac:dyDescent="0.35">
      <c r="A21568" s="2">
        <f t="shared" si="403"/>
        <v>63570</v>
      </c>
    </row>
    <row r="21569" spans="1:1" x14ac:dyDescent="0.35">
      <c r="A21569" s="2">
        <f t="shared" si="403"/>
        <v>63571</v>
      </c>
    </row>
    <row r="21570" spans="1:1" x14ac:dyDescent="0.35">
      <c r="A21570" s="2">
        <f t="shared" si="403"/>
        <v>63572</v>
      </c>
    </row>
    <row r="21571" spans="1:1" x14ac:dyDescent="0.35">
      <c r="A21571" s="2">
        <f t="shared" si="403"/>
        <v>63573</v>
      </c>
    </row>
    <row r="21572" spans="1:1" x14ac:dyDescent="0.35">
      <c r="A21572" s="2">
        <f t="shared" si="403"/>
        <v>63574</v>
      </c>
    </row>
    <row r="21573" spans="1:1" x14ac:dyDescent="0.35">
      <c r="A21573" s="2">
        <f t="shared" si="403"/>
        <v>63575</v>
      </c>
    </row>
    <row r="21574" spans="1:1" x14ac:dyDescent="0.35">
      <c r="A21574" s="2">
        <f t="shared" si="403"/>
        <v>63576</v>
      </c>
    </row>
    <row r="21575" spans="1:1" x14ac:dyDescent="0.35">
      <c r="A21575" s="2">
        <f t="shared" si="403"/>
        <v>63577</v>
      </c>
    </row>
    <row r="21576" spans="1:1" x14ac:dyDescent="0.35">
      <c r="A21576" s="2">
        <f t="shared" si="403"/>
        <v>63578</v>
      </c>
    </row>
    <row r="21577" spans="1:1" x14ac:dyDescent="0.35">
      <c r="A21577" s="2">
        <f t="shared" si="403"/>
        <v>63579</v>
      </c>
    </row>
    <row r="21578" spans="1:1" x14ac:dyDescent="0.35">
      <c r="A21578" s="2">
        <f t="shared" si="403"/>
        <v>63580</v>
      </c>
    </row>
    <row r="21579" spans="1:1" x14ac:dyDescent="0.35">
      <c r="A21579" s="2">
        <f t="shared" si="403"/>
        <v>63581</v>
      </c>
    </row>
    <row r="21580" spans="1:1" x14ac:dyDescent="0.35">
      <c r="A21580" s="2">
        <f t="shared" si="403"/>
        <v>63582</v>
      </c>
    </row>
    <row r="21581" spans="1:1" x14ac:dyDescent="0.35">
      <c r="A21581" s="2">
        <f t="shared" si="403"/>
        <v>63583</v>
      </c>
    </row>
    <row r="21582" spans="1:1" x14ac:dyDescent="0.35">
      <c r="A21582" s="2">
        <f t="shared" si="403"/>
        <v>63584</v>
      </c>
    </row>
    <row r="21583" spans="1:1" x14ac:dyDescent="0.35">
      <c r="A21583" s="2">
        <f t="shared" si="403"/>
        <v>63585</v>
      </c>
    </row>
    <row r="21584" spans="1:1" x14ac:dyDescent="0.35">
      <c r="A21584" s="2">
        <f t="shared" si="403"/>
        <v>63586</v>
      </c>
    </row>
    <row r="21585" spans="1:1" x14ac:dyDescent="0.35">
      <c r="A21585" s="2">
        <f t="shared" si="403"/>
        <v>63587</v>
      </c>
    </row>
    <row r="21586" spans="1:1" x14ac:dyDescent="0.35">
      <c r="A21586" s="2">
        <f t="shared" si="403"/>
        <v>63588</v>
      </c>
    </row>
    <row r="21587" spans="1:1" x14ac:dyDescent="0.35">
      <c r="A21587" s="2">
        <f t="shared" si="403"/>
        <v>63589</v>
      </c>
    </row>
    <row r="21588" spans="1:1" x14ac:dyDescent="0.35">
      <c r="A21588" s="2">
        <f t="shared" si="403"/>
        <v>63590</v>
      </c>
    </row>
    <row r="21589" spans="1:1" x14ac:dyDescent="0.35">
      <c r="A21589" s="2">
        <f t="shared" si="403"/>
        <v>63591</v>
      </c>
    </row>
    <row r="21590" spans="1:1" x14ac:dyDescent="0.35">
      <c r="A21590" s="2">
        <f t="shared" si="403"/>
        <v>63592</v>
      </c>
    </row>
    <row r="21591" spans="1:1" x14ac:dyDescent="0.35">
      <c r="A21591" s="2">
        <f t="shared" si="403"/>
        <v>63593</v>
      </c>
    </row>
    <row r="21592" spans="1:1" x14ac:dyDescent="0.35">
      <c r="A21592" s="2">
        <f t="shared" si="403"/>
        <v>63594</v>
      </c>
    </row>
    <row r="21593" spans="1:1" x14ac:dyDescent="0.35">
      <c r="A21593" s="2">
        <f t="shared" si="403"/>
        <v>63595</v>
      </c>
    </row>
    <row r="21594" spans="1:1" x14ac:dyDescent="0.35">
      <c r="A21594" s="2">
        <f t="shared" si="403"/>
        <v>63596</v>
      </c>
    </row>
    <row r="21595" spans="1:1" x14ac:dyDescent="0.35">
      <c r="A21595" s="2">
        <f t="shared" si="403"/>
        <v>63597</v>
      </c>
    </row>
    <row r="21596" spans="1:1" x14ac:dyDescent="0.35">
      <c r="A21596" s="2">
        <f t="shared" si="403"/>
        <v>63598</v>
      </c>
    </row>
    <row r="21597" spans="1:1" x14ac:dyDescent="0.35">
      <c r="A21597" s="2">
        <f t="shared" si="403"/>
        <v>63599</v>
      </c>
    </row>
    <row r="21598" spans="1:1" x14ac:dyDescent="0.35">
      <c r="A21598" s="2">
        <f t="shared" si="403"/>
        <v>63600</v>
      </c>
    </row>
    <row r="21599" spans="1:1" x14ac:dyDescent="0.35">
      <c r="A21599" s="2">
        <f t="shared" si="403"/>
        <v>63601</v>
      </c>
    </row>
    <row r="21600" spans="1:1" x14ac:dyDescent="0.35">
      <c r="A21600" s="2">
        <f t="shared" si="403"/>
        <v>63602</v>
      </c>
    </row>
    <row r="21601" spans="1:1" x14ac:dyDescent="0.35">
      <c r="A21601" s="2">
        <f t="shared" si="403"/>
        <v>63603</v>
      </c>
    </row>
    <row r="21602" spans="1:1" x14ac:dyDescent="0.35">
      <c r="A21602" s="2">
        <f t="shared" si="403"/>
        <v>63604</v>
      </c>
    </row>
    <row r="21603" spans="1:1" x14ac:dyDescent="0.35">
      <c r="A21603" s="2">
        <f t="shared" si="403"/>
        <v>63605</v>
      </c>
    </row>
    <row r="21604" spans="1:1" x14ac:dyDescent="0.35">
      <c r="A21604" s="2">
        <f t="shared" si="403"/>
        <v>63606</v>
      </c>
    </row>
    <row r="21605" spans="1:1" x14ac:dyDescent="0.35">
      <c r="A21605" s="2">
        <f t="shared" si="403"/>
        <v>63607</v>
      </c>
    </row>
    <row r="21606" spans="1:1" x14ac:dyDescent="0.35">
      <c r="A21606" s="2">
        <f t="shared" si="403"/>
        <v>63608</v>
      </c>
    </row>
    <row r="21607" spans="1:1" x14ac:dyDescent="0.35">
      <c r="A21607" s="2">
        <f t="shared" si="403"/>
        <v>63609</v>
      </c>
    </row>
    <row r="21608" spans="1:1" x14ac:dyDescent="0.35">
      <c r="A21608" s="2">
        <f t="shared" si="403"/>
        <v>63610</v>
      </c>
    </row>
    <row r="21609" spans="1:1" x14ac:dyDescent="0.35">
      <c r="A21609" s="2">
        <f t="shared" si="403"/>
        <v>63611</v>
      </c>
    </row>
    <row r="21610" spans="1:1" x14ac:dyDescent="0.35">
      <c r="A21610" s="2">
        <f t="shared" ref="A21610:A21673" si="404">A21609+1</f>
        <v>63612</v>
      </c>
    </row>
    <row r="21611" spans="1:1" x14ac:dyDescent="0.35">
      <c r="A21611" s="2">
        <f t="shared" si="404"/>
        <v>63613</v>
      </c>
    </row>
    <row r="21612" spans="1:1" x14ac:dyDescent="0.35">
      <c r="A21612" s="2">
        <f t="shared" si="404"/>
        <v>63614</v>
      </c>
    </row>
    <row r="21613" spans="1:1" x14ac:dyDescent="0.35">
      <c r="A21613" s="2">
        <f t="shared" si="404"/>
        <v>63615</v>
      </c>
    </row>
    <row r="21614" spans="1:1" x14ac:dyDescent="0.35">
      <c r="A21614" s="2">
        <f t="shared" si="404"/>
        <v>63616</v>
      </c>
    </row>
    <row r="21615" spans="1:1" x14ac:dyDescent="0.35">
      <c r="A21615" s="2">
        <f t="shared" si="404"/>
        <v>63617</v>
      </c>
    </row>
    <row r="21616" spans="1:1" x14ac:dyDescent="0.35">
      <c r="A21616" s="2">
        <f t="shared" si="404"/>
        <v>63618</v>
      </c>
    </row>
    <row r="21617" spans="1:1" x14ac:dyDescent="0.35">
      <c r="A21617" s="2">
        <f t="shared" si="404"/>
        <v>63619</v>
      </c>
    </row>
    <row r="21618" spans="1:1" x14ac:dyDescent="0.35">
      <c r="A21618" s="2">
        <f t="shared" si="404"/>
        <v>63620</v>
      </c>
    </row>
    <row r="21619" spans="1:1" x14ac:dyDescent="0.35">
      <c r="A21619" s="2">
        <f t="shared" si="404"/>
        <v>63621</v>
      </c>
    </row>
    <row r="21620" spans="1:1" x14ac:dyDescent="0.35">
      <c r="A21620" s="2">
        <f t="shared" si="404"/>
        <v>63622</v>
      </c>
    </row>
    <row r="21621" spans="1:1" x14ac:dyDescent="0.35">
      <c r="A21621" s="2">
        <f t="shared" si="404"/>
        <v>63623</v>
      </c>
    </row>
    <row r="21622" spans="1:1" x14ac:dyDescent="0.35">
      <c r="A21622" s="2">
        <f t="shared" si="404"/>
        <v>63624</v>
      </c>
    </row>
    <row r="21623" spans="1:1" x14ac:dyDescent="0.35">
      <c r="A21623" s="2">
        <f t="shared" si="404"/>
        <v>63625</v>
      </c>
    </row>
    <row r="21624" spans="1:1" x14ac:dyDescent="0.35">
      <c r="A21624" s="2">
        <f t="shared" si="404"/>
        <v>63626</v>
      </c>
    </row>
    <row r="21625" spans="1:1" x14ac:dyDescent="0.35">
      <c r="A21625" s="2">
        <f t="shared" si="404"/>
        <v>63627</v>
      </c>
    </row>
    <row r="21626" spans="1:1" x14ac:dyDescent="0.35">
      <c r="A21626" s="2">
        <f t="shared" si="404"/>
        <v>63628</v>
      </c>
    </row>
    <row r="21627" spans="1:1" x14ac:dyDescent="0.35">
      <c r="A21627" s="2">
        <f t="shared" si="404"/>
        <v>63629</v>
      </c>
    </row>
    <row r="21628" spans="1:1" x14ac:dyDescent="0.35">
      <c r="A21628" s="2">
        <f t="shared" si="404"/>
        <v>63630</v>
      </c>
    </row>
    <row r="21629" spans="1:1" x14ac:dyDescent="0.35">
      <c r="A21629" s="2">
        <f t="shared" si="404"/>
        <v>63631</v>
      </c>
    </row>
    <row r="21630" spans="1:1" x14ac:dyDescent="0.35">
      <c r="A21630" s="2">
        <f t="shared" si="404"/>
        <v>63632</v>
      </c>
    </row>
    <row r="21631" spans="1:1" x14ac:dyDescent="0.35">
      <c r="A21631" s="2">
        <f t="shared" si="404"/>
        <v>63633</v>
      </c>
    </row>
    <row r="21632" spans="1:1" x14ac:dyDescent="0.35">
      <c r="A21632" s="2">
        <f t="shared" si="404"/>
        <v>63634</v>
      </c>
    </row>
    <row r="21633" spans="1:1" x14ac:dyDescent="0.35">
      <c r="A21633" s="2">
        <f t="shared" si="404"/>
        <v>63635</v>
      </c>
    </row>
    <row r="21634" spans="1:1" x14ac:dyDescent="0.35">
      <c r="A21634" s="2">
        <f t="shared" si="404"/>
        <v>63636</v>
      </c>
    </row>
    <row r="21635" spans="1:1" x14ac:dyDescent="0.35">
      <c r="A21635" s="2">
        <f t="shared" si="404"/>
        <v>63637</v>
      </c>
    </row>
    <row r="21636" spans="1:1" x14ac:dyDescent="0.35">
      <c r="A21636" s="2">
        <f t="shared" si="404"/>
        <v>63638</v>
      </c>
    </row>
    <row r="21637" spans="1:1" x14ac:dyDescent="0.35">
      <c r="A21637" s="2">
        <f t="shared" si="404"/>
        <v>63639</v>
      </c>
    </row>
    <row r="21638" spans="1:1" x14ac:dyDescent="0.35">
      <c r="A21638" s="2">
        <f t="shared" si="404"/>
        <v>63640</v>
      </c>
    </row>
    <row r="21639" spans="1:1" x14ac:dyDescent="0.35">
      <c r="A21639" s="2">
        <f t="shared" si="404"/>
        <v>63641</v>
      </c>
    </row>
    <row r="21640" spans="1:1" x14ac:dyDescent="0.35">
      <c r="A21640" s="2">
        <f t="shared" si="404"/>
        <v>63642</v>
      </c>
    </row>
    <row r="21641" spans="1:1" x14ac:dyDescent="0.35">
      <c r="A21641" s="2">
        <f t="shared" si="404"/>
        <v>63643</v>
      </c>
    </row>
    <row r="21642" spans="1:1" x14ac:dyDescent="0.35">
      <c r="A21642" s="2">
        <f t="shared" si="404"/>
        <v>63644</v>
      </c>
    </row>
    <row r="21643" spans="1:1" x14ac:dyDescent="0.35">
      <c r="A21643" s="2">
        <f t="shared" si="404"/>
        <v>63645</v>
      </c>
    </row>
    <row r="21644" spans="1:1" x14ac:dyDescent="0.35">
      <c r="A21644" s="2">
        <f t="shared" si="404"/>
        <v>63646</v>
      </c>
    </row>
    <row r="21645" spans="1:1" x14ac:dyDescent="0.35">
      <c r="A21645" s="2">
        <f t="shared" si="404"/>
        <v>63647</v>
      </c>
    </row>
    <row r="21646" spans="1:1" x14ac:dyDescent="0.35">
      <c r="A21646" s="2">
        <f t="shared" si="404"/>
        <v>63648</v>
      </c>
    </row>
    <row r="21647" spans="1:1" x14ac:dyDescent="0.35">
      <c r="A21647" s="2">
        <f t="shared" si="404"/>
        <v>63649</v>
      </c>
    </row>
    <row r="21648" spans="1:1" x14ac:dyDescent="0.35">
      <c r="A21648" s="2">
        <f t="shared" si="404"/>
        <v>63650</v>
      </c>
    </row>
    <row r="21649" spans="1:1" x14ac:dyDescent="0.35">
      <c r="A21649" s="2">
        <f t="shared" si="404"/>
        <v>63651</v>
      </c>
    </row>
    <row r="21650" spans="1:1" x14ac:dyDescent="0.35">
      <c r="A21650" s="2">
        <f t="shared" si="404"/>
        <v>63652</v>
      </c>
    </row>
    <row r="21651" spans="1:1" x14ac:dyDescent="0.35">
      <c r="A21651" s="2">
        <f t="shared" si="404"/>
        <v>63653</v>
      </c>
    </row>
    <row r="21652" spans="1:1" x14ac:dyDescent="0.35">
      <c r="A21652" s="2">
        <f t="shared" si="404"/>
        <v>63654</v>
      </c>
    </row>
    <row r="21653" spans="1:1" x14ac:dyDescent="0.35">
      <c r="A21653" s="2">
        <f t="shared" si="404"/>
        <v>63655</v>
      </c>
    </row>
    <row r="21654" spans="1:1" x14ac:dyDescent="0.35">
      <c r="A21654" s="2">
        <f t="shared" si="404"/>
        <v>63656</v>
      </c>
    </row>
    <row r="21655" spans="1:1" x14ac:dyDescent="0.35">
      <c r="A21655" s="2">
        <f t="shared" si="404"/>
        <v>63657</v>
      </c>
    </row>
    <row r="21656" spans="1:1" x14ac:dyDescent="0.35">
      <c r="A21656" s="2">
        <f t="shared" si="404"/>
        <v>63658</v>
      </c>
    </row>
    <row r="21657" spans="1:1" x14ac:dyDescent="0.35">
      <c r="A21657" s="2">
        <f t="shared" si="404"/>
        <v>63659</v>
      </c>
    </row>
    <row r="21658" spans="1:1" x14ac:dyDescent="0.35">
      <c r="A21658" s="2">
        <f t="shared" si="404"/>
        <v>63660</v>
      </c>
    </row>
    <row r="21659" spans="1:1" x14ac:dyDescent="0.35">
      <c r="A21659" s="2">
        <f t="shared" si="404"/>
        <v>63661</v>
      </c>
    </row>
    <row r="21660" spans="1:1" x14ac:dyDescent="0.35">
      <c r="A21660" s="2">
        <f t="shared" si="404"/>
        <v>63662</v>
      </c>
    </row>
    <row r="21661" spans="1:1" x14ac:dyDescent="0.35">
      <c r="A21661" s="2">
        <f t="shared" si="404"/>
        <v>63663</v>
      </c>
    </row>
    <row r="21662" spans="1:1" x14ac:dyDescent="0.35">
      <c r="A21662" s="2">
        <f t="shared" si="404"/>
        <v>63664</v>
      </c>
    </row>
    <row r="21663" spans="1:1" x14ac:dyDescent="0.35">
      <c r="A21663" s="2">
        <f t="shared" si="404"/>
        <v>63665</v>
      </c>
    </row>
    <row r="21664" spans="1:1" x14ac:dyDescent="0.35">
      <c r="A21664" s="2">
        <f t="shared" si="404"/>
        <v>63666</v>
      </c>
    </row>
    <row r="21665" spans="1:1" x14ac:dyDescent="0.35">
      <c r="A21665" s="2">
        <f t="shared" si="404"/>
        <v>63667</v>
      </c>
    </row>
    <row r="21666" spans="1:1" x14ac:dyDescent="0.35">
      <c r="A21666" s="2">
        <f t="shared" si="404"/>
        <v>63668</v>
      </c>
    </row>
    <row r="21667" spans="1:1" x14ac:dyDescent="0.35">
      <c r="A21667" s="2">
        <f t="shared" si="404"/>
        <v>63669</v>
      </c>
    </row>
    <row r="21668" spans="1:1" x14ac:dyDescent="0.35">
      <c r="A21668" s="2">
        <f t="shared" si="404"/>
        <v>63670</v>
      </c>
    </row>
    <row r="21669" spans="1:1" x14ac:dyDescent="0.35">
      <c r="A21669" s="2">
        <f t="shared" si="404"/>
        <v>63671</v>
      </c>
    </row>
    <row r="21670" spans="1:1" x14ac:dyDescent="0.35">
      <c r="A21670" s="2">
        <f t="shared" si="404"/>
        <v>63672</v>
      </c>
    </row>
    <row r="21671" spans="1:1" x14ac:dyDescent="0.35">
      <c r="A21671" s="2">
        <f t="shared" si="404"/>
        <v>63673</v>
      </c>
    </row>
    <row r="21672" spans="1:1" x14ac:dyDescent="0.35">
      <c r="A21672" s="2">
        <f t="shared" si="404"/>
        <v>63674</v>
      </c>
    </row>
    <row r="21673" spans="1:1" x14ac:dyDescent="0.35">
      <c r="A21673" s="2">
        <f t="shared" si="404"/>
        <v>63675</v>
      </c>
    </row>
    <row r="21674" spans="1:1" x14ac:dyDescent="0.35">
      <c r="A21674" s="2">
        <f t="shared" ref="A21674:A21737" si="405">A21673+1</f>
        <v>63676</v>
      </c>
    </row>
    <row r="21675" spans="1:1" x14ac:dyDescent="0.35">
      <c r="A21675" s="2">
        <f t="shared" si="405"/>
        <v>63677</v>
      </c>
    </row>
    <row r="21676" spans="1:1" x14ac:dyDescent="0.35">
      <c r="A21676" s="2">
        <f t="shared" si="405"/>
        <v>63678</v>
      </c>
    </row>
    <row r="21677" spans="1:1" x14ac:dyDescent="0.35">
      <c r="A21677" s="2">
        <f t="shared" si="405"/>
        <v>63679</v>
      </c>
    </row>
    <row r="21678" spans="1:1" x14ac:dyDescent="0.35">
      <c r="A21678" s="2">
        <f t="shared" si="405"/>
        <v>63680</v>
      </c>
    </row>
    <row r="21679" spans="1:1" x14ac:dyDescent="0.35">
      <c r="A21679" s="2">
        <f t="shared" si="405"/>
        <v>63681</v>
      </c>
    </row>
    <row r="21680" spans="1:1" x14ac:dyDescent="0.35">
      <c r="A21680" s="2">
        <f t="shared" si="405"/>
        <v>63682</v>
      </c>
    </row>
    <row r="21681" spans="1:1" x14ac:dyDescent="0.35">
      <c r="A21681" s="2">
        <f t="shared" si="405"/>
        <v>63683</v>
      </c>
    </row>
    <row r="21682" spans="1:1" x14ac:dyDescent="0.35">
      <c r="A21682" s="2">
        <f t="shared" si="405"/>
        <v>63684</v>
      </c>
    </row>
    <row r="21683" spans="1:1" x14ac:dyDescent="0.35">
      <c r="A21683" s="2">
        <f t="shared" si="405"/>
        <v>63685</v>
      </c>
    </row>
    <row r="21684" spans="1:1" x14ac:dyDescent="0.35">
      <c r="A21684" s="2">
        <f t="shared" si="405"/>
        <v>63686</v>
      </c>
    </row>
    <row r="21685" spans="1:1" x14ac:dyDescent="0.35">
      <c r="A21685" s="2">
        <f t="shared" si="405"/>
        <v>63687</v>
      </c>
    </row>
    <row r="21686" spans="1:1" x14ac:dyDescent="0.35">
      <c r="A21686" s="2">
        <f t="shared" si="405"/>
        <v>63688</v>
      </c>
    </row>
    <row r="21687" spans="1:1" x14ac:dyDescent="0.35">
      <c r="A21687" s="2">
        <f t="shared" si="405"/>
        <v>63689</v>
      </c>
    </row>
    <row r="21688" spans="1:1" x14ac:dyDescent="0.35">
      <c r="A21688" s="2">
        <f t="shared" si="405"/>
        <v>63690</v>
      </c>
    </row>
    <row r="21689" spans="1:1" x14ac:dyDescent="0.35">
      <c r="A21689" s="2">
        <f t="shared" si="405"/>
        <v>63691</v>
      </c>
    </row>
    <row r="21690" spans="1:1" x14ac:dyDescent="0.35">
      <c r="A21690" s="2">
        <f t="shared" si="405"/>
        <v>63692</v>
      </c>
    </row>
    <row r="21691" spans="1:1" x14ac:dyDescent="0.35">
      <c r="A21691" s="2">
        <f t="shared" si="405"/>
        <v>63693</v>
      </c>
    </row>
    <row r="21692" spans="1:1" x14ac:dyDescent="0.35">
      <c r="A21692" s="2">
        <f t="shared" si="405"/>
        <v>63694</v>
      </c>
    </row>
    <row r="21693" spans="1:1" x14ac:dyDescent="0.35">
      <c r="A21693" s="2">
        <f t="shared" si="405"/>
        <v>63695</v>
      </c>
    </row>
    <row r="21694" spans="1:1" x14ac:dyDescent="0.35">
      <c r="A21694" s="2">
        <f t="shared" si="405"/>
        <v>63696</v>
      </c>
    </row>
    <row r="21695" spans="1:1" x14ac:dyDescent="0.35">
      <c r="A21695" s="2">
        <f t="shared" si="405"/>
        <v>63697</v>
      </c>
    </row>
    <row r="21696" spans="1:1" x14ac:dyDescent="0.35">
      <c r="A21696" s="2">
        <f t="shared" si="405"/>
        <v>63698</v>
      </c>
    </row>
    <row r="21697" spans="1:1" x14ac:dyDescent="0.35">
      <c r="A21697" s="2">
        <f t="shared" si="405"/>
        <v>63699</v>
      </c>
    </row>
    <row r="21698" spans="1:1" x14ac:dyDescent="0.35">
      <c r="A21698" s="2">
        <f t="shared" si="405"/>
        <v>63700</v>
      </c>
    </row>
    <row r="21699" spans="1:1" x14ac:dyDescent="0.35">
      <c r="A21699" s="2">
        <f t="shared" si="405"/>
        <v>63701</v>
      </c>
    </row>
    <row r="21700" spans="1:1" x14ac:dyDescent="0.35">
      <c r="A21700" s="2">
        <f t="shared" si="405"/>
        <v>63702</v>
      </c>
    </row>
    <row r="21701" spans="1:1" x14ac:dyDescent="0.35">
      <c r="A21701" s="2">
        <f t="shared" si="405"/>
        <v>63703</v>
      </c>
    </row>
    <row r="21702" spans="1:1" x14ac:dyDescent="0.35">
      <c r="A21702" s="2">
        <f t="shared" si="405"/>
        <v>63704</v>
      </c>
    </row>
    <row r="21703" spans="1:1" x14ac:dyDescent="0.35">
      <c r="A21703" s="2">
        <f t="shared" si="405"/>
        <v>63705</v>
      </c>
    </row>
    <row r="21704" spans="1:1" x14ac:dyDescent="0.35">
      <c r="A21704" s="2">
        <f t="shared" si="405"/>
        <v>63706</v>
      </c>
    </row>
    <row r="21705" spans="1:1" x14ac:dyDescent="0.35">
      <c r="A21705" s="2">
        <f t="shared" si="405"/>
        <v>63707</v>
      </c>
    </row>
    <row r="21706" spans="1:1" x14ac:dyDescent="0.35">
      <c r="A21706" s="2">
        <f t="shared" si="405"/>
        <v>63708</v>
      </c>
    </row>
    <row r="21707" spans="1:1" x14ac:dyDescent="0.35">
      <c r="A21707" s="2">
        <f t="shared" si="405"/>
        <v>63709</v>
      </c>
    </row>
    <row r="21708" spans="1:1" x14ac:dyDescent="0.35">
      <c r="A21708" s="2">
        <f t="shared" si="405"/>
        <v>63710</v>
      </c>
    </row>
    <row r="21709" spans="1:1" x14ac:dyDescent="0.35">
      <c r="A21709" s="2">
        <f t="shared" si="405"/>
        <v>63711</v>
      </c>
    </row>
    <row r="21710" spans="1:1" x14ac:dyDescent="0.35">
      <c r="A21710" s="2">
        <f t="shared" si="405"/>
        <v>63712</v>
      </c>
    </row>
    <row r="21711" spans="1:1" x14ac:dyDescent="0.35">
      <c r="A21711" s="2">
        <f t="shared" si="405"/>
        <v>63713</v>
      </c>
    </row>
    <row r="21712" spans="1:1" x14ac:dyDescent="0.35">
      <c r="A21712" s="2">
        <f t="shared" si="405"/>
        <v>63714</v>
      </c>
    </row>
    <row r="21713" spans="1:1" x14ac:dyDescent="0.35">
      <c r="A21713" s="2">
        <f t="shared" si="405"/>
        <v>63715</v>
      </c>
    </row>
    <row r="21714" spans="1:1" x14ac:dyDescent="0.35">
      <c r="A21714" s="2">
        <f t="shared" si="405"/>
        <v>63716</v>
      </c>
    </row>
    <row r="21715" spans="1:1" x14ac:dyDescent="0.35">
      <c r="A21715" s="2">
        <f t="shared" si="405"/>
        <v>63717</v>
      </c>
    </row>
    <row r="21716" spans="1:1" x14ac:dyDescent="0.35">
      <c r="A21716" s="2">
        <f t="shared" si="405"/>
        <v>63718</v>
      </c>
    </row>
    <row r="21717" spans="1:1" x14ac:dyDescent="0.35">
      <c r="A21717" s="2">
        <f t="shared" si="405"/>
        <v>63719</v>
      </c>
    </row>
    <row r="21718" spans="1:1" x14ac:dyDescent="0.35">
      <c r="A21718" s="2">
        <f t="shared" si="405"/>
        <v>63720</v>
      </c>
    </row>
    <row r="21719" spans="1:1" x14ac:dyDescent="0.35">
      <c r="A21719" s="2">
        <f t="shared" si="405"/>
        <v>63721</v>
      </c>
    </row>
    <row r="21720" spans="1:1" x14ac:dyDescent="0.35">
      <c r="A21720" s="2">
        <f t="shared" si="405"/>
        <v>63722</v>
      </c>
    </row>
    <row r="21721" spans="1:1" x14ac:dyDescent="0.35">
      <c r="A21721" s="2">
        <f t="shared" si="405"/>
        <v>63723</v>
      </c>
    </row>
    <row r="21722" spans="1:1" x14ac:dyDescent="0.35">
      <c r="A21722" s="2">
        <f t="shared" si="405"/>
        <v>63724</v>
      </c>
    </row>
    <row r="21723" spans="1:1" x14ac:dyDescent="0.35">
      <c r="A21723" s="2">
        <f t="shared" si="405"/>
        <v>63725</v>
      </c>
    </row>
    <row r="21724" spans="1:1" x14ac:dyDescent="0.35">
      <c r="A21724" s="2">
        <f t="shared" si="405"/>
        <v>63726</v>
      </c>
    </row>
    <row r="21725" spans="1:1" x14ac:dyDescent="0.35">
      <c r="A21725" s="2">
        <f t="shared" si="405"/>
        <v>63727</v>
      </c>
    </row>
    <row r="21726" spans="1:1" x14ac:dyDescent="0.35">
      <c r="A21726" s="2">
        <f t="shared" si="405"/>
        <v>63728</v>
      </c>
    </row>
    <row r="21727" spans="1:1" x14ac:dyDescent="0.35">
      <c r="A21727" s="2">
        <f t="shared" si="405"/>
        <v>63729</v>
      </c>
    </row>
    <row r="21728" spans="1:1" x14ac:dyDescent="0.35">
      <c r="A21728" s="2">
        <f t="shared" si="405"/>
        <v>63730</v>
      </c>
    </row>
    <row r="21729" spans="1:1" x14ac:dyDescent="0.35">
      <c r="A21729" s="2">
        <f t="shared" si="405"/>
        <v>63731</v>
      </c>
    </row>
    <row r="21730" spans="1:1" x14ac:dyDescent="0.35">
      <c r="A21730" s="2">
        <f t="shared" si="405"/>
        <v>63732</v>
      </c>
    </row>
    <row r="21731" spans="1:1" x14ac:dyDescent="0.35">
      <c r="A21731" s="2">
        <f t="shared" si="405"/>
        <v>63733</v>
      </c>
    </row>
    <row r="21732" spans="1:1" x14ac:dyDescent="0.35">
      <c r="A21732" s="2">
        <f t="shared" si="405"/>
        <v>63734</v>
      </c>
    </row>
    <row r="21733" spans="1:1" x14ac:dyDescent="0.35">
      <c r="A21733" s="2">
        <f t="shared" si="405"/>
        <v>63735</v>
      </c>
    </row>
    <row r="21734" spans="1:1" x14ac:dyDescent="0.35">
      <c r="A21734" s="2">
        <f t="shared" si="405"/>
        <v>63736</v>
      </c>
    </row>
    <row r="21735" spans="1:1" x14ac:dyDescent="0.35">
      <c r="A21735" s="2">
        <f t="shared" si="405"/>
        <v>63737</v>
      </c>
    </row>
    <row r="21736" spans="1:1" x14ac:dyDescent="0.35">
      <c r="A21736" s="2">
        <f t="shared" si="405"/>
        <v>63738</v>
      </c>
    </row>
    <row r="21737" spans="1:1" x14ac:dyDescent="0.35">
      <c r="A21737" s="2">
        <f t="shared" si="405"/>
        <v>63739</v>
      </c>
    </row>
    <row r="21738" spans="1:1" x14ac:dyDescent="0.35">
      <c r="A21738" s="2">
        <f t="shared" ref="A21738:A21801" si="406">A21737+1</f>
        <v>63740</v>
      </c>
    </row>
    <row r="21739" spans="1:1" x14ac:dyDescent="0.35">
      <c r="A21739" s="2">
        <f t="shared" si="406"/>
        <v>63741</v>
      </c>
    </row>
    <row r="21740" spans="1:1" x14ac:dyDescent="0.35">
      <c r="A21740" s="2">
        <f t="shared" si="406"/>
        <v>63742</v>
      </c>
    </row>
    <row r="21741" spans="1:1" x14ac:dyDescent="0.35">
      <c r="A21741" s="2">
        <f t="shared" si="406"/>
        <v>63743</v>
      </c>
    </row>
    <row r="21742" spans="1:1" x14ac:dyDescent="0.35">
      <c r="A21742" s="2">
        <f t="shared" si="406"/>
        <v>63744</v>
      </c>
    </row>
    <row r="21743" spans="1:1" x14ac:dyDescent="0.35">
      <c r="A21743" s="2">
        <f t="shared" si="406"/>
        <v>63745</v>
      </c>
    </row>
    <row r="21744" spans="1:1" x14ac:dyDescent="0.35">
      <c r="A21744" s="2">
        <f t="shared" si="406"/>
        <v>63746</v>
      </c>
    </row>
    <row r="21745" spans="1:1" x14ac:dyDescent="0.35">
      <c r="A21745" s="2">
        <f t="shared" si="406"/>
        <v>63747</v>
      </c>
    </row>
    <row r="21746" spans="1:1" x14ac:dyDescent="0.35">
      <c r="A21746" s="2">
        <f t="shared" si="406"/>
        <v>63748</v>
      </c>
    </row>
    <row r="21747" spans="1:1" x14ac:dyDescent="0.35">
      <c r="A21747" s="2">
        <f t="shared" si="406"/>
        <v>63749</v>
      </c>
    </row>
    <row r="21748" spans="1:1" x14ac:dyDescent="0.35">
      <c r="A21748" s="2">
        <f t="shared" si="406"/>
        <v>63750</v>
      </c>
    </row>
    <row r="21749" spans="1:1" x14ac:dyDescent="0.35">
      <c r="A21749" s="2">
        <f t="shared" si="406"/>
        <v>63751</v>
      </c>
    </row>
    <row r="21750" spans="1:1" x14ac:dyDescent="0.35">
      <c r="A21750" s="2">
        <f t="shared" si="406"/>
        <v>63752</v>
      </c>
    </row>
    <row r="21751" spans="1:1" x14ac:dyDescent="0.35">
      <c r="A21751" s="2">
        <f t="shared" si="406"/>
        <v>63753</v>
      </c>
    </row>
    <row r="21752" spans="1:1" x14ac:dyDescent="0.35">
      <c r="A21752" s="2">
        <f t="shared" si="406"/>
        <v>63754</v>
      </c>
    </row>
    <row r="21753" spans="1:1" x14ac:dyDescent="0.35">
      <c r="A21753" s="2">
        <f t="shared" si="406"/>
        <v>63755</v>
      </c>
    </row>
    <row r="21754" spans="1:1" x14ac:dyDescent="0.35">
      <c r="A21754" s="2">
        <f t="shared" si="406"/>
        <v>63756</v>
      </c>
    </row>
    <row r="21755" spans="1:1" x14ac:dyDescent="0.35">
      <c r="A21755" s="2">
        <f t="shared" si="406"/>
        <v>63757</v>
      </c>
    </row>
    <row r="21756" spans="1:1" x14ac:dyDescent="0.35">
      <c r="A21756" s="2">
        <f t="shared" si="406"/>
        <v>63758</v>
      </c>
    </row>
    <row r="21757" spans="1:1" x14ac:dyDescent="0.35">
      <c r="A21757" s="2">
        <f t="shared" si="406"/>
        <v>63759</v>
      </c>
    </row>
    <row r="21758" spans="1:1" x14ac:dyDescent="0.35">
      <c r="A21758" s="2">
        <f t="shared" si="406"/>
        <v>63760</v>
      </c>
    </row>
    <row r="21759" spans="1:1" x14ac:dyDescent="0.35">
      <c r="A21759" s="2">
        <f t="shared" si="406"/>
        <v>63761</v>
      </c>
    </row>
    <row r="21760" spans="1:1" x14ac:dyDescent="0.35">
      <c r="A21760" s="2">
        <f t="shared" si="406"/>
        <v>63762</v>
      </c>
    </row>
    <row r="21761" spans="1:1" x14ac:dyDescent="0.35">
      <c r="A21761" s="2">
        <f t="shared" si="406"/>
        <v>63763</v>
      </c>
    </row>
    <row r="21762" spans="1:1" x14ac:dyDescent="0.35">
      <c r="A21762" s="2">
        <f t="shared" si="406"/>
        <v>63764</v>
      </c>
    </row>
    <row r="21763" spans="1:1" x14ac:dyDescent="0.35">
      <c r="A21763" s="2">
        <f t="shared" si="406"/>
        <v>63765</v>
      </c>
    </row>
    <row r="21764" spans="1:1" x14ac:dyDescent="0.35">
      <c r="A21764" s="2">
        <f t="shared" si="406"/>
        <v>63766</v>
      </c>
    </row>
    <row r="21765" spans="1:1" x14ac:dyDescent="0.35">
      <c r="A21765" s="2">
        <f t="shared" si="406"/>
        <v>63767</v>
      </c>
    </row>
    <row r="21766" spans="1:1" x14ac:dyDescent="0.35">
      <c r="A21766" s="2">
        <f t="shared" si="406"/>
        <v>63768</v>
      </c>
    </row>
    <row r="21767" spans="1:1" x14ac:dyDescent="0.35">
      <c r="A21767" s="2">
        <f t="shared" si="406"/>
        <v>63769</v>
      </c>
    </row>
    <row r="21768" spans="1:1" x14ac:dyDescent="0.35">
      <c r="A21768" s="2">
        <f t="shared" si="406"/>
        <v>63770</v>
      </c>
    </row>
    <row r="21769" spans="1:1" x14ac:dyDescent="0.35">
      <c r="A21769" s="2">
        <f t="shared" si="406"/>
        <v>63771</v>
      </c>
    </row>
    <row r="21770" spans="1:1" x14ac:dyDescent="0.35">
      <c r="A21770" s="2">
        <f t="shared" si="406"/>
        <v>63772</v>
      </c>
    </row>
    <row r="21771" spans="1:1" x14ac:dyDescent="0.35">
      <c r="A21771" s="2">
        <f t="shared" si="406"/>
        <v>63773</v>
      </c>
    </row>
    <row r="21772" spans="1:1" x14ac:dyDescent="0.35">
      <c r="A21772" s="2">
        <f t="shared" si="406"/>
        <v>63774</v>
      </c>
    </row>
    <row r="21773" spans="1:1" x14ac:dyDescent="0.35">
      <c r="A21773" s="2">
        <f t="shared" si="406"/>
        <v>63775</v>
      </c>
    </row>
    <row r="21774" spans="1:1" x14ac:dyDescent="0.35">
      <c r="A21774" s="2">
        <f t="shared" si="406"/>
        <v>63776</v>
      </c>
    </row>
    <row r="21775" spans="1:1" x14ac:dyDescent="0.35">
      <c r="A21775" s="2">
        <f t="shared" si="406"/>
        <v>63777</v>
      </c>
    </row>
    <row r="21776" spans="1:1" x14ac:dyDescent="0.35">
      <c r="A21776" s="2">
        <f t="shared" si="406"/>
        <v>63778</v>
      </c>
    </row>
    <row r="21777" spans="1:1" x14ac:dyDescent="0.35">
      <c r="A21777" s="2">
        <f t="shared" si="406"/>
        <v>63779</v>
      </c>
    </row>
    <row r="21778" spans="1:1" x14ac:dyDescent="0.35">
      <c r="A21778" s="2">
        <f t="shared" si="406"/>
        <v>63780</v>
      </c>
    </row>
    <row r="21779" spans="1:1" x14ac:dyDescent="0.35">
      <c r="A21779" s="2">
        <f t="shared" si="406"/>
        <v>63781</v>
      </c>
    </row>
    <row r="21780" spans="1:1" x14ac:dyDescent="0.35">
      <c r="A21780" s="2">
        <f t="shared" si="406"/>
        <v>63782</v>
      </c>
    </row>
    <row r="21781" spans="1:1" x14ac:dyDescent="0.35">
      <c r="A21781" s="2">
        <f t="shared" si="406"/>
        <v>63783</v>
      </c>
    </row>
    <row r="21782" spans="1:1" x14ac:dyDescent="0.35">
      <c r="A21782" s="2">
        <f t="shared" si="406"/>
        <v>63784</v>
      </c>
    </row>
    <row r="21783" spans="1:1" x14ac:dyDescent="0.35">
      <c r="A21783" s="2">
        <f t="shared" si="406"/>
        <v>63785</v>
      </c>
    </row>
    <row r="21784" spans="1:1" x14ac:dyDescent="0.35">
      <c r="A21784" s="2">
        <f t="shared" si="406"/>
        <v>63786</v>
      </c>
    </row>
    <row r="21785" spans="1:1" x14ac:dyDescent="0.35">
      <c r="A21785" s="2">
        <f t="shared" si="406"/>
        <v>63787</v>
      </c>
    </row>
    <row r="21786" spans="1:1" x14ac:dyDescent="0.35">
      <c r="A21786" s="2">
        <f t="shared" si="406"/>
        <v>63788</v>
      </c>
    </row>
    <row r="21787" spans="1:1" x14ac:dyDescent="0.35">
      <c r="A21787" s="2">
        <f t="shared" si="406"/>
        <v>63789</v>
      </c>
    </row>
    <row r="21788" spans="1:1" x14ac:dyDescent="0.35">
      <c r="A21788" s="2">
        <f t="shared" si="406"/>
        <v>63790</v>
      </c>
    </row>
    <row r="21789" spans="1:1" x14ac:dyDescent="0.35">
      <c r="A21789" s="2">
        <f t="shared" si="406"/>
        <v>63791</v>
      </c>
    </row>
    <row r="21790" spans="1:1" x14ac:dyDescent="0.35">
      <c r="A21790" s="2">
        <f t="shared" si="406"/>
        <v>63792</v>
      </c>
    </row>
    <row r="21791" spans="1:1" x14ac:dyDescent="0.35">
      <c r="A21791" s="2">
        <f t="shared" si="406"/>
        <v>63793</v>
      </c>
    </row>
    <row r="21792" spans="1:1" x14ac:dyDescent="0.35">
      <c r="A21792" s="2">
        <f t="shared" si="406"/>
        <v>63794</v>
      </c>
    </row>
    <row r="21793" spans="1:1" x14ac:dyDescent="0.35">
      <c r="A21793" s="2">
        <f t="shared" si="406"/>
        <v>63795</v>
      </c>
    </row>
    <row r="21794" spans="1:1" x14ac:dyDescent="0.35">
      <c r="A21794" s="2">
        <f t="shared" si="406"/>
        <v>63796</v>
      </c>
    </row>
    <row r="21795" spans="1:1" x14ac:dyDescent="0.35">
      <c r="A21795" s="2">
        <f t="shared" si="406"/>
        <v>63797</v>
      </c>
    </row>
    <row r="21796" spans="1:1" x14ac:dyDescent="0.35">
      <c r="A21796" s="2">
        <f t="shared" si="406"/>
        <v>63798</v>
      </c>
    </row>
    <row r="21797" spans="1:1" x14ac:dyDescent="0.35">
      <c r="A21797" s="2">
        <f t="shared" si="406"/>
        <v>63799</v>
      </c>
    </row>
    <row r="21798" spans="1:1" x14ac:dyDescent="0.35">
      <c r="A21798" s="2">
        <f t="shared" si="406"/>
        <v>63800</v>
      </c>
    </row>
    <row r="21799" spans="1:1" x14ac:dyDescent="0.35">
      <c r="A21799" s="2">
        <f t="shared" si="406"/>
        <v>63801</v>
      </c>
    </row>
    <row r="21800" spans="1:1" x14ac:dyDescent="0.35">
      <c r="A21800" s="2">
        <f t="shared" si="406"/>
        <v>63802</v>
      </c>
    </row>
    <row r="21801" spans="1:1" x14ac:dyDescent="0.35">
      <c r="A21801" s="2">
        <f t="shared" si="406"/>
        <v>63803</v>
      </c>
    </row>
    <row r="21802" spans="1:1" x14ac:dyDescent="0.35">
      <c r="A21802" s="2">
        <f t="shared" ref="A21802:A21865" si="407">A21801+1</f>
        <v>63804</v>
      </c>
    </row>
    <row r="21803" spans="1:1" x14ac:dyDescent="0.35">
      <c r="A21803" s="2">
        <f t="shared" si="407"/>
        <v>63805</v>
      </c>
    </row>
    <row r="21804" spans="1:1" x14ac:dyDescent="0.35">
      <c r="A21804" s="2">
        <f t="shared" si="407"/>
        <v>63806</v>
      </c>
    </row>
    <row r="21805" spans="1:1" x14ac:dyDescent="0.35">
      <c r="A21805" s="2">
        <f t="shared" si="407"/>
        <v>63807</v>
      </c>
    </row>
    <row r="21806" spans="1:1" x14ac:dyDescent="0.35">
      <c r="A21806" s="2">
        <f t="shared" si="407"/>
        <v>63808</v>
      </c>
    </row>
    <row r="21807" spans="1:1" x14ac:dyDescent="0.35">
      <c r="A21807" s="2">
        <f t="shared" si="407"/>
        <v>63809</v>
      </c>
    </row>
    <row r="21808" spans="1:1" x14ac:dyDescent="0.35">
      <c r="A21808" s="2">
        <f t="shared" si="407"/>
        <v>63810</v>
      </c>
    </row>
    <row r="21809" spans="1:1" x14ac:dyDescent="0.35">
      <c r="A21809" s="2">
        <f t="shared" si="407"/>
        <v>63811</v>
      </c>
    </row>
    <row r="21810" spans="1:1" x14ac:dyDescent="0.35">
      <c r="A21810" s="2">
        <f t="shared" si="407"/>
        <v>63812</v>
      </c>
    </row>
    <row r="21811" spans="1:1" x14ac:dyDescent="0.35">
      <c r="A21811" s="2">
        <f t="shared" si="407"/>
        <v>63813</v>
      </c>
    </row>
    <row r="21812" spans="1:1" x14ac:dyDescent="0.35">
      <c r="A21812" s="2">
        <f t="shared" si="407"/>
        <v>63814</v>
      </c>
    </row>
    <row r="21813" spans="1:1" x14ac:dyDescent="0.35">
      <c r="A21813" s="2">
        <f t="shared" si="407"/>
        <v>63815</v>
      </c>
    </row>
    <row r="21814" spans="1:1" x14ac:dyDescent="0.35">
      <c r="A21814" s="2">
        <f t="shared" si="407"/>
        <v>63816</v>
      </c>
    </row>
    <row r="21815" spans="1:1" x14ac:dyDescent="0.35">
      <c r="A21815" s="2">
        <f t="shared" si="407"/>
        <v>63817</v>
      </c>
    </row>
    <row r="21816" spans="1:1" x14ac:dyDescent="0.35">
      <c r="A21816" s="2">
        <f t="shared" si="407"/>
        <v>63818</v>
      </c>
    </row>
    <row r="21817" spans="1:1" x14ac:dyDescent="0.35">
      <c r="A21817" s="2">
        <f t="shared" si="407"/>
        <v>63819</v>
      </c>
    </row>
    <row r="21818" spans="1:1" x14ac:dyDescent="0.35">
      <c r="A21818" s="2">
        <f t="shared" si="407"/>
        <v>63820</v>
      </c>
    </row>
    <row r="21819" spans="1:1" x14ac:dyDescent="0.35">
      <c r="A21819" s="2">
        <f t="shared" si="407"/>
        <v>63821</v>
      </c>
    </row>
    <row r="21820" spans="1:1" x14ac:dyDescent="0.35">
      <c r="A21820" s="2">
        <f t="shared" si="407"/>
        <v>63822</v>
      </c>
    </row>
    <row r="21821" spans="1:1" x14ac:dyDescent="0.35">
      <c r="A21821" s="2">
        <f t="shared" si="407"/>
        <v>63823</v>
      </c>
    </row>
    <row r="21822" spans="1:1" x14ac:dyDescent="0.35">
      <c r="A21822" s="2">
        <f t="shared" si="407"/>
        <v>63824</v>
      </c>
    </row>
    <row r="21823" spans="1:1" x14ac:dyDescent="0.35">
      <c r="A21823" s="2">
        <f t="shared" si="407"/>
        <v>63825</v>
      </c>
    </row>
    <row r="21824" spans="1:1" x14ac:dyDescent="0.35">
      <c r="A21824" s="2">
        <f t="shared" si="407"/>
        <v>63826</v>
      </c>
    </row>
    <row r="21825" spans="1:1" x14ac:dyDescent="0.35">
      <c r="A21825" s="2">
        <f t="shared" si="407"/>
        <v>63827</v>
      </c>
    </row>
    <row r="21826" spans="1:1" x14ac:dyDescent="0.35">
      <c r="A21826" s="2">
        <f t="shared" si="407"/>
        <v>63828</v>
      </c>
    </row>
    <row r="21827" spans="1:1" x14ac:dyDescent="0.35">
      <c r="A21827" s="2">
        <f t="shared" si="407"/>
        <v>63829</v>
      </c>
    </row>
    <row r="21828" spans="1:1" x14ac:dyDescent="0.35">
      <c r="A21828" s="2">
        <f t="shared" si="407"/>
        <v>63830</v>
      </c>
    </row>
    <row r="21829" spans="1:1" x14ac:dyDescent="0.35">
      <c r="A21829" s="2">
        <f t="shared" si="407"/>
        <v>63831</v>
      </c>
    </row>
    <row r="21830" spans="1:1" x14ac:dyDescent="0.35">
      <c r="A21830" s="2">
        <f t="shared" si="407"/>
        <v>63832</v>
      </c>
    </row>
    <row r="21831" spans="1:1" x14ac:dyDescent="0.35">
      <c r="A21831" s="2">
        <f t="shared" si="407"/>
        <v>63833</v>
      </c>
    </row>
    <row r="21832" spans="1:1" x14ac:dyDescent="0.35">
      <c r="A21832" s="2">
        <f t="shared" si="407"/>
        <v>63834</v>
      </c>
    </row>
    <row r="21833" spans="1:1" x14ac:dyDescent="0.35">
      <c r="A21833" s="2">
        <f t="shared" si="407"/>
        <v>63835</v>
      </c>
    </row>
    <row r="21834" spans="1:1" x14ac:dyDescent="0.35">
      <c r="A21834" s="2">
        <f t="shared" si="407"/>
        <v>63836</v>
      </c>
    </row>
    <row r="21835" spans="1:1" x14ac:dyDescent="0.35">
      <c r="A21835" s="2">
        <f t="shared" si="407"/>
        <v>63837</v>
      </c>
    </row>
    <row r="21836" spans="1:1" x14ac:dyDescent="0.35">
      <c r="A21836" s="2">
        <f t="shared" si="407"/>
        <v>63838</v>
      </c>
    </row>
    <row r="21837" spans="1:1" x14ac:dyDescent="0.35">
      <c r="A21837" s="2">
        <f t="shared" si="407"/>
        <v>63839</v>
      </c>
    </row>
    <row r="21838" spans="1:1" x14ac:dyDescent="0.35">
      <c r="A21838" s="2">
        <f t="shared" si="407"/>
        <v>63840</v>
      </c>
    </row>
    <row r="21839" spans="1:1" x14ac:dyDescent="0.35">
      <c r="A21839" s="2">
        <f t="shared" si="407"/>
        <v>63841</v>
      </c>
    </row>
    <row r="21840" spans="1:1" x14ac:dyDescent="0.35">
      <c r="A21840" s="2">
        <f t="shared" si="407"/>
        <v>63842</v>
      </c>
    </row>
    <row r="21841" spans="1:1" x14ac:dyDescent="0.35">
      <c r="A21841" s="2">
        <f t="shared" si="407"/>
        <v>63843</v>
      </c>
    </row>
    <row r="21842" spans="1:1" x14ac:dyDescent="0.35">
      <c r="A21842" s="2">
        <f t="shared" si="407"/>
        <v>63844</v>
      </c>
    </row>
    <row r="21843" spans="1:1" x14ac:dyDescent="0.35">
      <c r="A21843" s="2">
        <f t="shared" si="407"/>
        <v>63845</v>
      </c>
    </row>
    <row r="21844" spans="1:1" x14ac:dyDescent="0.35">
      <c r="A21844" s="2">
        <f t="shared" si="407"/>
        <v>63846</v>
      </c>
    </row>
    <row r="21845" spans="1:1" x14ac:dyDescent="0.35">
      <c r="A21845" s="2">
        <f t="shared" si="407"/>
        <v>63847</v>
      </c>
    </row>
    <row r="21846" spans="1:1" x14ac:dyDescent="0.35">
      <c r="A21846" s="2">
        <f t="shared" si="407"/>
        <v>63848</v>
      </c>
    </row>
    <row r="21847" spans="1:1" x14ac:dyDescent="0.35">
      <c r="A21847" s="2">
        <f t="shared" si="407"/>
        <v>63849</v>
      </c>
    </row>
    <row r="21848" spans="1:1" x14ac:dyDescent="0.35">
      <c r="A21848" s="2">
        <f t="shared" si="407"/>
        <v>63850</v>
      </c>
    </row>
    <row r="21849" spans="1:1" x14ac:dyDescent="0.35">
      <c r="A21849" s="2">
        <f t="shared" si="407"/>
        <v>63851</v>
      </c>
    </row>
    <row r="21850" spans="1:1" x14ac:dyDescent="0.35">
      <c r="A21850" s="2">
        <f t="shared" si="407"/>
        <v>63852</v>
      </c>
    </row>
    <row r="21851" spans="1:1" x14ac:dyDescent="0.35">
      <c r="A21851" s="2">
        <f t="shared" si="407"/>
        <v>63853</v>
      </c>
    </row>
    <row r="21852" spans="1:1" x14ac:dyDescent="0.35">
      <c r="A21852" s="2">
        <f t="shared" si="407"/>
        <v>63854</v>
      </c>
    </row>
    <row r="21853" spans="1:1" x14ac:dyDescent="0.35">
      <c r="A21853" s="2">
        <f t="shared" si="407"/>
        <v>63855</v>
      </c>
    </row>
    <row r="21854" spans="1:1" x14ac:dyDescent="0.35">
      <c r="A21854" s="2">
        <f t="shared" si="407"/>
        <v>63856</v>
      </c>
    </row>
    <row r="21855" spans="1:1" x14ac:dyDescent="0.35">
      <c r="A21855" s="2">
        <f t="shared" si="407"/>
        <v>63857</v>
      </c>
    </row>
    <row r="21856" spans="1:1" x14ac:dyDescent="0.35">
      <c r="A21856" s="2">
        <f t="shared" si="407"/>
        <v>63858</v>
      </c>
    </row>
    <row r="21857" spans="1:1" x14ac:dyDescent="0.35">
      <c r="A21857" s="2">
        <f t="shared" si="407"/>
        <v>63859</v>
      </c>
    </row>
    <row r="21858" spans="1:1" x14ac:dyDescent="0.35">
      <c r="A21858" s="2">
        <f t="shared" si="407"/>
        <v>63860</v>
      </c>
    </row>
    <row r="21859" spans="1:1" x14ac:dyDescent="0.35">
      <c r="A21859" s="2">
        <f t="shared" si="407"/>
        <v>63861</v>
      </c>
    </row>
    <row r="21860" spans="1:1" x14ac:dyDescent="0.35">
      <c r="A21860" s="2">
        <f t="shared" si="407"/>
        <v>63862</v>
      </c>
    </row>
    <row r="21861" spans="1:1" x14ac:dyDescent="0.35">
      <c r="A21861" s="2">
        <f t="shared" si="407"/>
        <v>63863</v>
      </c>
    </row>
    <row r="21862" spans="1:1" x14ac:dyDescent="0.35">
      <c r="A21862" s="2">
        <f t="shared" si="407"/>
        <v>63864</v>
      </c>
    </row>
    <row r="21863" spans="1:1" x14ac:dyDescent="0.35">
      <c r="A21863" s="2">
        <f t="shared" si="407"/>
        <v>63865</v>
      </c>
    </row>
    <row r="21864" spans="1:1" x14ac:dyDescent="0.35">
      <c r="A21864" s="2">
        <f t="shared" si="407"/>
        <v>63866</v>
      </c>
    </row>
    <row r="21865" spans="1:1" x14ac:dyDescent="0.35">
      <c r="A21865" s="2">
        <f t="shared" si="407"/>
        <v>63867</v>
      </c>
    </row>
    <row r="21866" spans="1:1" x14ac:dyDescent="0.35">
      <c r="A21866" s="2">
        <f t="shared" ref="A21866:A21929" si="408">A21865+1</f>
        <v>63868</v>
      </c>
    </row>
    <row r="21867" spans="1:1" x14ac:dyDescent="0.35">
      <c r="A21867" s="2">
        <f t="shared" si="408"/>
        <v>63869</v>
      </c>
    </row>
    <row r="21868" spans="1:1" x14ac:dyDescent="0.35">
      <c r="A21868" s="2">
        <f t="shared" si="408"/>
        <v>63870</v>
      </c>
    </row>
    <row r="21869" spans="1:1" x14ac:dyDescent="0.35">
      <c r="A21869" s="2">
        <f t="shared" si="408"/>
        <v>63871</v>
      </c>
    </row>
    <row r="21870" spans="1:1" x14ac:dyDescent="0.35">
      <c r="A21870" s="2">
        <f t="shared" si="408"/>
        <v>63872</v>
      </c>
    </row>
    <row r="21871" spans="1:1" x14ac:dyDescent="0.35">
      <c r="A21871" s="2">
        <f t="shared" si="408"/>
        <v>63873</v>
      </c>
    </row>
    <row r="21872" spans="1:1" x14ac:dyDescent="0.35">
      <c r="A21872" s="2">
        <f t="shared" si="408"/>
        <v>63874</v>
      </c>
    </row>
    <row r="21873" spans="1:1" x14ac:dyDescent="0.35">
      <c r="A21873" s="2">
        <f t="shared" si="408"/>
        <v>63875</v>
      </c>
    </row>
    <row r="21874" spans="1:1" x14ac:dyDescent="0.35">
      <c r="A21874" s="2">
        <f t="shared" si="408"/>
        <v>63876</v>
      </c>
    </row>
    <row r="21875" spans="1:1" x14ac:dyDescent="0.35">
      <c r="A21875" s="2">
        <f t="shared" si="408"/>
        <v>63877</v>
      </c>
    </row>
    <row r="21876" spans="1:1" x14ac:dyDescent="0.35">
      <c r="A21876" s="2">
        <f t="shared" si="408"/>
        <v>63878</v>
      </c>
    </row>
    <row r="21877" spans="1:1" x14ac:dyDescent="0.35">
      <c r="A21877" s="2">
        <f t="shared" si="408"/>
        <v>63879</v>
      </c>
    </row>
    <row r="21878" spans="1:1" x14ac:dyDescent="0.35">
      <c r="A21878" s="2">
        <f t="shared" si="408"/>
        <v>63880</v>
      </c>
    </row>
    <row r="21879" spans="1:1" x14ac:dyDescent="0.35">
      <c r="A21879" s="2">
        <f t="shared" si="408"/>
        <v>63881</v>
      </c>
    </row>
    <row r="21880" spans="1:1" x14ac:dyDescent="0.35">
      <c r="A21880" s="2">
        <f t="shared" si="408"/>
        <v>63882</v>
      </c>
    </row>
    <row r="21881" spans="1:1" x14ac:dyDescent="0.35">
      <c r="A21881" s="2">
        <f t="shared" si="408"/>
        <v>63883</v>
      </c>
    </row>
    <row r="21882" spans="1:1" x14ac:dyDescent="0.35">
      <c r="A21882" s="2">
        <f t="shared" si="408"/>
        <v>63884</v>
      </c>
    </row>
    <row r="21883" spans="1:1" x14ac:dyDescent="0.35">
      <c r="A21883" s="2">
        <f t="shared" si="408"/>
        <v>63885</v>
      </c>
    </row>
    <row r="21884" spans="1:1" x14ac:dyDescent="0.35">
      <c r="A21884" s="2">
        <f t="shared" si="408"/>
        <v>63886</v>
      </c>
    </row>
    <row r="21885" spans="1:1" x14ac:dyDescent="0.35">
      <c r="A21885" s="2">
        <f t="shared" si="408"/>
        <v>63887</v>
      </c>
    </row>
    <row r="21886" spans="1:1" x14ac:dyDescent="0.35">
      <c r="A21886" s="2">
        <f t="shared" si="408"/>
        <v>63888</v>
      </c>
    </row>
    <row r="21887" spans="1:1" x14ac:dyDescent="0.35">
      <c r="A21887" s="2">
        <f t="shared" si="408"/>
        <v>63889</v>
      </c>
    </row>
    <row r="21888" spans="1:1" x14ac:dyDescent="0.35">
      <c r="A21888" s="2">
        <f t="shared" si="408"/>
        <v>63890</v>
      </c>
    </row>
    <row r="21889" spans="1:1" x14ac:dyDescent="0.35">
      <c r="A21889" s="2">
        <f t="shared" si="408"/>
        <v>63891</v>
      </c>
    </row>
    <row r="21890" spans="1:1" x14ac:dyDescent="0.35">
      <c r="A21890" s="2">
        <f t="shared" si="408"/>
        <v>63892</v>
      </c>
    </row>
    <row r="21891" spans="1:1" x14ac:dyDescent="0.35">
      <c r="A21891" s="2">
        <f t="shared" si="408"/>
        <v>63893</v>
      </c>
    </row>
    <row r="21892" spans="1:1" x14ac:dyDescent="0.35">
      <c r="A21892" s="2">
        <f t="shared" si="408"/>
        <v>63894</v>
      </c>
    </row>
    <row r="21893" spans="1:1" x14ac:dyDescent="0.35">
      <c r="A21893" s="2">
        <f t="shared" si="408"/>
        <v>63895</v>
      </c>
    </row>
    <row r="21894" spans="1:1" x14ac:dyDescent="0.35">
      <c r="A21894" s="2">
        <f t="shared" si="408"/>
        <v>63896</v>
      </c>
    </row>
    <row r="21895" spans="1:1" x14ac:dyDescent="0.35">
      <c r="A21895" s="2">
        <f t="shared" si="408"/>
        <v>63897</v>
      </c>
    </row>
    <row r="21896" spans="1:1" x14ac:dyDescent="0.35">
      <c r="A21896" s="2">
        <f t="shared" si="408"/>
        <v>63898</v>
      </c>
    </row>
    <row r="21897" spans="1:1" x14ac:dyDescent="0.35">
      <c r="A21897" s="2">
        <f t="shared" si="408"/>
        <v>63899</v>
      </c>
    </row>
    <row r="21898" spans="1:1" x14ac:dyDescent="0.35">
      <c r="A21898" s="2">
        <f t="shared" si="408"/>
        <v>63900</v>
      </c>
    </row>
    <row r="21899" spans="1:1" x14ac:dyDescent="0.35">
      <c r="A21899" s="2">
        <f t="shared" si="408"/>
        <v>63901</v>
      </c>
    </row>
    <row r="21900" spans="1:1" x14ac:dyDescent="0.35">
      <c r="A21900" s="2">
        <f t="shared" si="408"/>
        <v>63902</v>
      </c>
    </row>
    <row r="21901" spans="1:1" x14ac:dyDescent="0.35">
      <c r="A21901" s="2">
        <f t="shared" si="408"/>
        <v>63903</v>
      </c>
    </row>
    <row r="21902" spans="1:1" x14ac:dyDescent="0.35">
      <c r="A21902" s="2">
        <f t="shared" si="408"/>
        <v>63904</v>
      </c>
    </row>
    <row r="21903" spans="1:1" x14ac:dyDescent="0.35">
      <c r="A21903" s="2">
        <f t="shared" si="408"/>
        <v>63905</v>
      </c>
    </row>
    <row r="21904" spans="1:1" x14ac:dyDescent="0.35">
      <c r="A21904" s="2">
        <f t="shared" si="408"/>
        <v>63906</v>
      </c>
    </row>
    <row r="21905" spans="1:1" x14ac:dyDescent="0.35">
      <c r="A21905" s="2">
        <f t="shared" si="408"/>
        <v>63907</v>
      </c>
    </row>
    <row r="21906" spans="1:1" x14ac:dyDescent="0.35">
      <c r="A21906" s="2">
        <f t="shared" si="408"/>
        <v>63908</v>
      </c>
    </row>
    <row r="21907" spans="1:1" x14ac:dyDescent="0.35">
      <c r="A21907" s="2">
        <f t="shared" si="408"/>
        <v>63909</v>
      </c>
    </row>
    <row r="21908" spans="1:1" x14ac:dyDescent="0.35">
      <c r="A21908" s="2">
        <f t="shared" si="408"/>
        <v>63910</v>
      </c>
    </row>
    <row r="21909" spans="1:1" x14ac:dyDescent="0.35">
      <c r="A21909" s="2">
        <f t="shared" si="408"/>
        <v>63911</v>
      </c>
    </row>
    <row r="21910" spans="1:1" x14ac:dyDescent="0.35">
      <c r="A21910" s="2">
        <f t="shared" si="408"/>
        <v>63912</v>
      </c>
    </row>
    <row r="21911" spans="1:1" x14ac:dyDescent="0.35">
      <c r="A21911" s="2">
        <f t="shared" si="408"/>
        <v>63913</v>
      </c>
    </row>
    <row r="21912" spans="1:1" x14ac:dyDescent="0.35">
      <c r="A21912" s="2">
        <f t="shared" si="408"/>
        <v>63914</v>
      </c>
    </row>
    <row r="21913" spans="1:1" x14ac:dyDescent="0.35">
      <c r="A21913" s="2">
        <f t="shared" si="408"/>
        <v>63915</v>
      </c>
    </row>
    <row r="21914" spans="1:1" x14ac:dyDescent="0.35">
      <c r="A21914" s="2">
        <f t="shared" si="408"/>
        <v>63916</v>
      </c>
    </row>
    <row r="21915" spans="1:1" x14ac:dyDescent="0.35">
      <c r="A21915" s="2">
        <f t="shared" si="408"/>
        <v>63917</v>
      </c>
    </row>
    <row r="21916" spans="1:1" x14ac:dyDescent="0.35">
      <c r="A21916" s="2">
        <f t="shared" si="408"/>
        <v>63918</v>
      </c>
    </row>
    <row r="21917" spans="1:1" x14ac:dyDescent="0.35">
      <c r="A21917" s="2">
        <f t="shared" si="408"/>
        <v>63919</v>
      </c>
    </row>
    <row r="21918" spans="1:1" x14ac:dyDescent="0.35">
      <c r="A21918" s="2">
        <f t="shared" si="408"/>
        <v>63920</v>
      </c>
    </row>
    <row r="21919" spans="1:1" x14ac:dyDescent="0.35">
      <c r="A21919" s="2">
        <f t="shared" si="408"/>
        <v>63921</v>
      </c>
    </row>
    <row r="21920" spans="1:1" x14ac:dyDescent="0.35">
      <c r="A21920" s="2">
        <f t="shared" si="408"/>
        <v>63922</v>
      </c>
    </row>
    <row r="21921" spans="1:1" x14ac:dyDescent="0.35">
      <c r="A21921" s="2">
        <f t="shared" si="408"/>
        <v>63923</v>
      </c>
    </row>
    <row r="21922" spans="1:1" x14ac:dyDescent="0.35">
      <c r="A21922" s="2">
        <f t="shared" si="408"/>
        <v>63924</v>
      </c>
    </row>
    <row r="21923" spans="1:1" x14ac:dyDescent="0.35">
      <c r="A21923" s="2">
        <f t="shared" si="408"/>
        <v>63925</v>
      </c>
    </row>
    <row r="21924" spans="1:1" x14ac:dyDescent="0.35">
      <c r="A21924" s="2">
        <f t="shared" si="408"/>
        <v>63926</v>
      </c>
    </row>
    <row r="21925" spans="1:1" x14ac:dyDescent="0.35">
      <c r="A21925" s="2">
        <f t="shared" si="408"/>
        <v>63927</v>
      </c>
    </row>
    <row r="21926" spans="1:1" x14ac:dyDescent="0.35">
      <c r="A21926" s="2">
        <f t="shared" si="408"/>
        <v>63928</v>
      </c>
    </row>
    <row r="21927" spans="1:1" x14ac:dyDescent="0.35">
      <c r="A21927" s="2">
        <f t="shared" si="408"/>
        <v>63929</v>
      </c>
    </row>
    <row r="21928" spans="1:1" x14ac:dyDescent="0.35">
      <c r="A21928" s="2">
        <f t="shared" si="408"/>
        <v>63930</v>
      </c>
    </row>
    <row r="21929" spans="1:1" x14ac:dyDescent="0.35">
      <c r="A21929" s="2">
        <f t="shared" si="408"/>
        <v>63931</v>
      </c>
    </row>
    <row r="21930" spans="1:1" x14ac:dyDescent="0.35">
      <c r="A21930" s="2">
        <f t="shared" ref="A21930:A21993" si="409">A21929+1</f>
        <v>63932</v>
      </c>
    </row>
    <row r="21931" spans="1:1" x14ac:dyDescent="0.35">
      <c r="A21931" s="2">
        <f t="shared" si="409"/>
        <v>63933</v>
      </c>
    </row>
    <row r="21932" spans="1:1" x14ac:dyDescent="0.35">
      <c r="A21932" s="2">
        <f t="shared" si="409"/>
        <v>63934</v>
      </c>
    </row>
    <row r="21933" spans="1:1" x14ac:dyDescent="0.35">
      <c r="A21933" s="2">
        <f t="shared" si="409"/>
        <v>63935</v>
      </c>
    </row>
    <row r="21934" spans="1:1" x14ac:dyDescent="0.35">
      <c r="A21934" s="2">
        <f t="shared" si="409"/>
        <v>63936</v>
      </c>
    </row>
    <row r="21935" spans="1:1" x14ac:dyDescent="0.35">
      <c r="A21935" s="2">
        <f t="shared" si="409"/>
        <v>63937</v>
      </c>
    </row>
    <row r="21936" spans="1:1" x14ac:dyDescent="0.35">
      <c r="A21936" s="2">
        <f t="shared" si="409"/>
        <v>63938</v>
      </c>
    </row>
    <row r="21937" spans="1:1" x14ac:dyDescent="0.35">
      <c r="A21937" s="2">
        <f t="shared" si="409"/>
        <v>63939</v>
      </c>
    </row>
    <row r="21938" spans="1:1" x14ac:dyDescent="0.35">
      <c r="A21938" s="2">
        <f t="shared" si="409"/>
        <v>63940</v>
      </c>
    </row>
    <row r="21939" spans="1:1" x14ac:dyDescent="0.35">
      <c r="A21939" s="2">
        <f t="shared" si="409"/>
        <v>63941</v>
      </c>
    </row>
    <row r="21940" spans="1:1" x14ac:dyDescent="0.35">
      <c r="A21940" s="2">
        <f t="shared" si="409"/>
        <v>63942</v>
      </c>
    </row>
    <row r="21941" spans="1:1" x14ac:dyDescent="0.35">
      <c r="A21941" s="2">
        <f t="shared" si="409"/>
        <v>63943</v>
      </c>
    </row>
    <row r="21942" spans="1:1" x14ac:dyDescent="0.35">
      <c r="A21942" s="2">
        <f t="shared" si="409"/>
        <v>63944</v>
      </c>
    </row>
    <row r="21943" spans="1:1" x14ac:dyDescent="0.35">
      <c r="A21943" s="2">
        <f t="shared" si="409"/>
        <v>63945</v>
      </c>
    </row>
    <row r="21944" spans="1:1" x14ac:dyDescent="0.35">
      <c r="A21944" s="2">
        <f t="shared" si="409"/>
        <v>63946</v>
      </c>
    </row>
    <row r="21945" spans="1:1" x14ac:dyDescent="0.35">
      <c r="A21945" s="2">
        <f t="shared" si="409"/>
        <v>63947</v>
      </c>
    </row>
    <row r="21946" spans="1:1" x14ac:dyDescent="0.35">
      <c r="A21946" s="2">
        <f t="shared" si="409"/>
        <v>63948</v>
      </c>
    </row>
    <row r="21947" spans="1:1" x14ac:dyDescent="0.35">
      <c r="A21947" s="2">
        <f t="shared" si="409"/>
        <v>63949</v>
      </c>
    </row>
    <row r="21948" spans="1:1" x14ac:dyDescent="0.35">
      <c r="A21948" s="2">
        <f t="shared" si="409"/>
        <v>63950</v>
      </c>
    </row>
    <row r="21949" spans="1:1" x14ac:dyDescent="0.35">
      <c r="A21949" s="2">
        <f t="shared" si="409"/>
        <v>63951</v>
      </c>
    </row>
    <row r="21950" spans="1:1" x14ac:dyDescent="0.35">
      <c r="A21950" s="2">
        <f t="shared" si="409"/>
        <v>63952</v>
      </c>
    </row>
    <row r="21951" spans="1:1" x14ac:dyDescent="0.35">
      <c r="A21951" s="2">
        <f t="shared" si="409"/>
        <v>63953</v>
      </c>
    </row>
    <row r="21952" spans="1:1" x14ac:dyDescent="0.35">
      <c r="A21952" s="2">
        <f t="shared" si="409"/>
        <v>63954</v>
      </c>
    </row>
    <row r="21953" spans="1:1" x14ac:dyDescent="0.35">
      <c r="A21953" s="2">
        <f t="shared" si="409"/>
        <v>63955</v>
      </c>
    </row>
    <row r="21954" spans="1:1" x14ac:dyDescent="0.35">
      <c r="A21954" s="2">
        <f t="shared" si="409"/>
        <v>63956</v>
      </c>
    </row>
    <row r="21955" spans="1:1" x14ac:dyDescent="0.35">
      <c r="A21955" s="2">
        <f t="shared" si="409"/>
        <v>63957</v>
      </c>
    </row>
    <row r="21956" spans="1:1" x14ac:dyDescent="0.35">
      <c r="A21956" s="2">
        <f t="shared" si="409"/>
        <v>63958</v>
      </c>
    </row>
    <row r="21957" spans="1:1" x14ac:dyDescent="0.35">
      <c r="A21957" s="2">
        <f t="shared" si="409"/>
        <v>63959</v>
      </c>
    </row>
    <row r="21958" spans="1:1" x14ac:dyDescent="0.35">
      <c r="A21958" s="2">
        <f t="shared" si="409"/>
        <v>63960</v>
      </c>
    </row>
    <row r="21959" spans="1:1" x14ac:dyDescent="0.35">
      <c r="A21959" s="2">
        <f t="shared" si="409"/>
        <v>63961</v>
      </c>
    </row>
    <row r="21960" spans="1:1" x14ac:dyDescent="0.35">
      <c r="A21960" s="2">
        <f t="shared" si="409"/>
        <v>63962</v>
      </c>
    </row>
    <row r="21961" spans="1:1" x14ac:dyDescent="0.35">
      <c r="A21961" s="2">
        <f t="shared" si="409"/>
        <v>63963</v>
      </c>
    </row>
    <row r="21962" spans="1:1" x14ac:dyDescent="0.35">
      <c r="A21962" s="2">
        <f t="shared" si="409"/>
        <v>63964</v>
      </c>
    </row>
    <row r="21963" spans="1:1" x14ac:dyDescent="0.35">
      <c r="A21963" s="2">
        <f t="shared" si="409"/>
        <v>63965</v>
      </c>
    </row>
    <row r="21964" spans="1:1" x14ac:dyDescent="0.35">
      <c r="A21964" s="2">
        <f t="shared" si="409"/>
        <v>63966</v>
      </c>
    </row>
    <row r="21965" spans="1:1" x14ac:dyDescent="0.35">
      <c r="A21965" s="2">
        <f t="shared" si="409"/>
        <v>63967</v>
      </c>
    </row>
    <row r="21966" spans="1:1" x14ac:dyDescent="0.35">
      <c r="A21966" s="2">
        <f t="shared" si="409"/>
        <v>63968</v>
      </c>
    </row>
    <row r="21967" spans="1:1" x14ac:dyDescent="0.35">
      <c r="A21967" s="2">
        <f t="shared" si="409"/>
        <v>63969</v>
      </c>
    </row>
    <row r="21968" spans="1:1" x14ac:dyDescent="0.35">
      <c r="A21968" s="2">
        <f t="shared" si="409"/>
        <v>63970</v>
      </c>
    </row>
    <row r="21969" spans="1:1" x14ac:dyDescent="0.35">
      <c r="A21969" s="2">
        <f t="shared" si="409"/>
        <v>63971</v>
      </c>
    </row>
    <row r="21970" spans="1:1" x14ac:dyDescent="0.35">
      <c r="A21970" s="2">
        <f t="shared" si="409"/>
        <v>63972</v>
      </c>
    </row>
    <row r="21971" spans="1:1" x14ac:dyDescent="0.35">
      <c r="A21971" s="2">
        <f t="shared" si="409"/>
        <v>63973</v>
      </c>
    </row>
    <row r="21972" spans="1:1" x14ac:dyDescent="0.35">
      <c r="A21972" s="2">
        <f t="shared" si="409"/>
        <v>63974</v>
      </c>
    </row>
    <row r="21973" spans="1:1" x14ac:dyDescent="0.35">
      <c r="A21973" s="2">
        <f t="shared" si="409"/>
        <v>63975</v>
      </c>
    </row>
    <row r="21974" spans="1:1" x14ac:dyDescent="0.35">
      <c r="A21974" s="2">
        <f t="shared" si="409"/>
        <v>63976</v>
      </c>
    </row>
    <row r="21975" spans="1:1" x14ac:dyDescent="0.35">
      <c r="A21975" s="2">
        <f t="shared" si="409"/>
        <v>63977</v>
      </c>
    </row>
    <row r="21976" spans="1:1" x14ac:dyDescent="0.35">
      <c r="A21976" s="2">
        <f t="shared" si="409"/>
        <v>63978</v>
      </c>
    </row>
    <row r="21977" spans="1:1" x14ac:dyDescent="0.35">
      <c r="A21977" s="2">
        <f t="shared" si="409"/>
        <v>63979</v>
      </c>
    </row>
    <row r="21978" spans="1:1" x14ac:dyDescent="0.35">
      <c r="A21978" s="2">
        <f t="shared" si="409"/>
        <v>63980</v>
      </c>
    </row>
    <row r="21979" spans="1:1" x14ac:dyDescent="0.35">
      <c r="A21979" s="2">
        <f t="shared" si="409"/>
        <v>63981</v>
      </c>
    </row>
    <row r="21980" spans="1:1" x14ac:dyDescent="0.35">
      <c r="A21980" s="2">
        <f t="shared" si="409"/>
        <v>63982</v>
      </c>
    </row>
    <row r="21981" spans="1:1" x14ac:dyDescent="0.35">
      <c r="A21981" s="2">
        <f t="shared" si="409"/>
        <v>63983</v>
      </c>
    </row>
    <row r="21982" spans="1:1" x14ac:dyDescent="0.35">
      <c r="A21982" s="2">
        <f t="shared" si="409"/>
        <v>63984</v>
      </c>
    </row>
    <row r="21983" spans="1:1" x14ac:dyDescent="0.35">
      <c r="A21983" s="2">
        <f t="shared" si="409"/>
        <v>63985</v>
      </c>
    </row>
    <row r="21984" spans="1:1" x14ac:dyDescent="0.35">
      <c r="A21984" s="2">
        <f t="shared" si="409"/>
        <v>63986</v>
      </c>
    </row>
    <row r="21985" spans="1:1" x14ac:dyDescent="0.35">
      <c r="A21985" s="2">
        <f t="shared" si="409"/>
        <v>63987</v>
      </c>
    </row>
    <row r="21986" spans="1:1" x14ac:dyDescent="0.35">
      <c r="A21986" s="2">
        <f t="shared" si="409"/>
        <v>63988</v>
      </c>
    </row>
    <row r="21987" spans="1:1" x14ac:dyDescent="0.35">
      <c r="A21987" s="2">
        <f t="shared" si="409"/>
        <v>63989</v>
      </c>
    </row>
    <row r="21988" spans="1:1" x14ac:dyDescent="0.35">
      <c r="A21988" s="2">
        <f t="shared" si="409"/>
        <v>63990</v>
      </c>
    </row>
    <row r="21989" spans="1:1" x14ac:dyDescent="0.35">
      <c r="A21989" s="2">
        <f t="shared" si="409"/>
        <v>63991</v>
      </c>
    </row>
    <row r="21990" spans="1:1" x14ac:dyDescent="0.35">
      <c r="A21990" s="2">
        <f t="shared" si="409"/>
        <v>63992</v>
      </c>
    </row>
    <row r="21991" spans="1:1" x14ac:dyDescent="0.35">
      <c r="A21991" s="2">
        <f t="shared" si="409"/>
        <v>63993</v>
      </c>
    </row>
    <row r="21992" spans="1:1" x14ac:dyDescent="0.35">
      <c r="A21992" s="2">
        <f t="shared" si="409"/>
        <v>63994</v>
      </c>
    </row>
    <row r="21993" spans="1:1" x14ac:dyDescent="0.35">
      <c r="A21993" s="2">
        <f t="shared" si="409"/>
        <v>63995</v>
      </c>
    </row>
    <row r="21994" spans="1:1" x14ac:dyDescent="0.35">
      <c r="A21994" s="2">
        <f t="shared" ref="A21994:A22057" si="410">A21993+1</f>
        <v>63996</v>
      </c>
    </row>
    <row r="21995" spans="1:1" x14ac:dyDescent="0.35">
      <c r="A21995" s="2">
        <f t="shared" si="410"/>
        <v>63997</v>
      </c>
    </row>
    <row r="21996" spans="1:1" x14ac:dyDescent="0.35">
      <c r="A21996" s="2">
        <f t="shared" si="410"/>
        <v>63998</v>
      </c>
    </row>
    <row r="21997" spans="1:1" x14ac:dyDescent="0.35">
      <c r="A21997" s="2">
        <f t="shared" si="410"/>
        <v>63999</v>
      </c>
    </row>
    <row r="21998" spans="1:1" x14ac:dyDescent="0.35">
      <c r="A21998" s="2">
        <f t="shared" si="410"/>
        <v>64000</v>
      </c>
    </row>
    <row r="21999" spans="1:1" x14ac:dyDescent="0.35">
      <c r="A21999" s="2">
        <f t="shared" si="410"/>
        <v>64001</v>
      </c>
    </row>
    <row r="22000" spans="1:1" x14ac:dyDescent="0.35">
      <c r="A22000" s="2">
        <f t="shared" si="410"/>
        <v>64002</v>
      </c>
    </row>
    <row r="22001" spans="1:1" x14ac:dyDescent="0.35">
      <c r="A22001" s="2">
        <f t="shared" si="410"/>
        <v>64003</v>
      </c>
    </row>
    <row r="22002" spans="1:1" x14ac:dyDescent="0.35">
      <c r="A22002" s="2">
        <f t="shared" si="410"/>
        <v>64004</v>
      </c>
    </row>
    <row r="22003" spans="1:1" x14ac:dyDescent="0.35">
      <c r="A22003" s="2">
        <f t="shared" si="410"/>
        <v>64005</v>
      </c>
    </row>
    <row r="22004" spans="1:1" x14ac:dyDescent="0.35">
      <c r="A22004" s="2">
        <f t="shared" si="410"/>
        <v>64006</v>
      </c>
    </row>
    <row r="22005" spans="1:1" x14ac:dyDescent="0.35">
      <c r="A22005" s="2">
        <f t="shared" si="410"/>
        <v>64007</v>
      </c>
    </row>
    <row r="22006" spans="1:1" x14ac:dyDescent="0.35">
      <c r="A22006" s="2">
        <f t="shared" si="410"/>
        <v>64008</v>
      </c>
    </row>
    <row r="22007" spans="1:1" x14ac:dyDescent="0.35">
      <c r="A22007" s="2">
        <f t="shared" si="410"/>
        <v>64009</v>
      </c>
    </row>
    <row r="22008" spans="1:1" x14ac:dyDescent="0.35">
      <c r="A22008" s="2">
        <f t="shared" si="410"/>
        <v>64010</v>
      </c>
    </row>
    <row r="22009" spans="1:1" x14ac:dyDescent="0.35">
      <c r="A22009" s="2">
        <f t="shared" si="410"/>
        <v>64011</v>
      </c>
    </row>
    <row r="22010" spans="1:1" x14ac:dyDescent="0.35">
      <c r="A22010" s="2">
        <f t="shared" si="410"/>
        <v>64012</v>
      </c>
    </row>
    <row r="22011" spans="1:1" x14ac:dyDescent="0.35">
      <c r="A22011" s="2">
        <f t="shared" si="410"/>
        <v>64013</v>
      </c>
    </row>
    <row r="22012" spans="1:1" x14ac:dyDescent="0.35">
      <c r="A22012" s="2">
        <f t="shared" si="410"/>
        <v>64014</v>
      </c>
    </row>
    <row r="22013" spans="1:1" x14ac:dyDescent="0.35">
      <c r="A22013" s="2">
        <f t="shared" si="410"/>
        <v>64015</v>
      </c>
    </row>
    <row r="22014" spans="1:1" x14ac:dyDescent="0.35">
      <c r="A22014" s="2">
        <f t="shared" si="410"/>
        <v>64016</v>
      </c>
    </row>
    <row r="22015" spans="1:1" x14ac:dyDescent="0.35">
      <c r="A22015" s="2">
        <f t="shared" si="410"/>
        <v>64017</v>
      </c>
    </row>
    <row r="22016" spans="1:1" x14ac:dyDescent="0.35">
      <c r="A22016" s="2">
        <f t="shared" si="410"/>
        <v>64018</v>
      </c>
    </row>
    <row r="22017" spans="1:1" x14ac:dyDescent="0.35">
      <c r="A22017" s="2">
        <f t="shared" si="410"/>
        <v>64019</v>
      </c>
    </row>
    <row r="22018" spans="1:1" x14ac:dyDescent="0.35">
      <c r="A22018" s="2">
        <f t="shared" si="410"/>
        <v>64020</v>
      </c>
    </row>
    <row r="22019" spans="1:1" x14ac:dyDescent="0.35">
      <c r="A22019" s="2">
        <f t="shared" si="410"/>
        <v>64021</v>
      </c>
    </row>
    <row r="22020" spans="1:1" x14ac:dyDescent="0.35">
      <c r="A22020" s="2">
        <f t="shared" si="410"/>
        <v>64022</v>
      </c>
    </row>
    <row r="22021" spans="1:1" x14ac:dyDescent="0.35">
      <c r="A22021" s="2">
        <f t="shared" si="410"/>
        <v>64023</v>
      </c>
    </row>
    <row r="22022" spans="1:1" x14ac:dyDescent="0.35">
      <c r="A22022" s="2">
        <f t="shared" si="410"/>
        <v>64024</v>
      </c>
    </row>
    <row r="22023" spans="1:1" x14ac:dyDescent="0.35">
      <c r="A22023" s="2">
        <f t="shared" si="410"/>
        <v>64025</v>
      </c>
    </row>
    <row r="22024" spans="1:1" x14ac:dyDescent="0.35">
      <c r="A22024" s="2">
        <f t="shared" si="410"/>
        <v>64026</v>
      </c>
    </row>
    <row r="22025" spans="1:1" x14ac:dyDescent="0.35">
      <c r="A22025" s="2">
        <f t="shared" si="410"/>
        <v>64027</v>
      </c>
    </row>
    <row r="22026" spans="1:1" x14ac:dyDescent="0.35">
      <c r="A22026" s="2">
        <f t="shared" si="410"/>
        <v>64028</v>
      </c>
    </row>
    <row r="22027" spans="1:1" x14ac:dyDescent="0.35">
      <c r="A22027" s="2">
        <f t="shared" si="410"/>
        <v>64029</v>
      </c>
    </row>
    <row r="22028" spans="1:1" x14ac:dyDescent="0.35">
      <c r="A22028" s="2">
        <f t="shared" si="410"/>
        <v>64030</v>
      </c>
    </row>
    <row r="22029" spans="1:1" x14ac:dyDescent="0.35">
      <c r="A22029" s="2">
        <f t="shared" si="410"/>
        <v>64031</v>
      </c>
    </row>
    <row r="22030" spans="1:1" x14ac:dyDescent="0.35">
      <c r="A22030" s="2">
        <f t="shared" si="410"/>
        <v>64032</v>
      </c>
    </row>
    <row r="22031" spans="1:1" x14ac:dyDescent="0.35">
      <c r="A22031" s="2">
        <f t="shared" si="410"/>
        <v>64033</v>
      </c>
    </row>
    <row r="22032" spans="1:1" x14ac:dyDescent="0.35">
      <c r="A22032" s="2">
        <f t="shared" si="410"/>
        <v>64034</v>
      </c>
    </row>
    <row r="22033" spans="1:1" x14ac:dyDescent="0.35">
      <c r="A22033" s="2">
        <f t="shared" si="410"/>
        <v>64035</v>
      </c>
    </row>
    <row r="22034" spans="1:1" x14ac:dyDescent="0.35">
      <c r="A22034" s="2">
        <f t="shared" si="410"/>
        <v>64036</v>
      </c>
    </row>
    <row r="22035" spans="1:1" x14ac:dyDescent="0.35">
      <c r="A22035" s="2">
        <f t="shared" si="410"/>
        <v>64037</v>
      </c>
    </row>
    <row r="22036" spans="1:1" x14ac:dyDescent="0.35">
      <c r="A22036" s="2">
        <f t="shared" si="410"/>
        <v>64038</v>
      </c>
    </row>
    <row r="22037" spans="1:1" x14ac:dyDescent="0.35">
      <c r="A22037" s="2">
        <f t="shared" si="410"/>
        <v>64039</v>
      </c>
    </row>
    <row r="22038" spans="1:1" x14ac:dyDescent="0.35">
      <c r="A22038" s="2">
        <f t="shared" si="410"/>
        <v>64040</v>
      </c>
    </row>
    <row r="22039" spans="1:1" x14ac:dyDescent="0.35">
      <c r="A22039" s="2">
        <f t="shared" si="410"/>
        <v>64041</v>
      </c>
    </row>
    <row r="22040" spans="1:1" x14ac:dyDescent="0.35">
      <c r="A22040" s="2">
        <f t="shared" si="410"/>
        <v>64042</v>
      </c>
    </row>
    <row r="22041" spans="1:1" x14ac:dyDescent="0.35">
      <c r="A22041" s="2">
        <f t="shared" si="410"/>
        <v>64043</v>
      </c>
    </row>
    <row r="22042" spans="1:1" x14ac:dyDescent="0.35">
      <c r="A22042" s="2">
        <f t="shared" si="410"/>
        <v>64044</v>
      </c>
    </row>
    <row r="22043" spans="1:1" x14ac:dyDescent="0.35">
      <c r="A22043" s="2">
        <f t="shared" si="410"/>
        <v>64045</v>
      </c>
    </row>
    <row r="22044" spans="1:1" x14ac:dyDescent="0.35">
      <c r="A22044" s="2">
        <f t="shared" si="410"/>
        <v>64046</v>
      </c>
    </row>
    <row r="22045" spans="1:1" x14ac:dyDescent="0.35">
      <c r="A22045" s="2">
        <f t="shared" si="410"/>
        <v>64047</v>
      </c>
    </row>
    <row r="22046" spans="1:1" x14ac:dyDescent="0.35">
      <c r="A22046" s="2">
        <f t="shared" si="410"/>
        <v>64048</v>
      </c>
    </row>
    <row r="22047" spans="1:1" x14ac:dyDescent="0.35">
      <c r="A22047" s="2">
        <f t="shared" si="410"/>
        <v>64049</v>
      </c>
    </row>
    <row r="22048" spans="1:1" x14ac:dyDescent="0.35">
      <c r="A22048" s="2">
        <f t="shared" si="410"/>
        <v>64050</v>
      </c>
    </row>
    <row r="22049" spans="1:1" x14ac:dyDescent="0.35">
      <c r="A22049" s="2">
        <f t="shared" si="410"/>
        <v>64051</v>
      </c>
    </row>
    <row r="22050" spans="1:1" x14ac:dyDescent="0.35">
      <c r="A22050" s="2">
        <f t="shared" si="410"/>
        <v>64052</v>
      </c>
    </row>
    <row r="22051" spans="1:1" x14ac:dyDescent="0.35">
      <c r="A22051" s="2">
        <f t="shared" si="410"/>
        <v>64053</v>
      </c>
    </row>
    <row r="22052" spans="1:1" x14ac:dyDescent="0.35">
      <c r="A22052" s="2">
        <f t="shared" si="410"/>
        <v>64054</v>
      </c>
    </row>
    <row r="22053" spans="1:1" x14ac:dyDescent="0.35">
      <c r="A22053" s="2">
        <f t="shared" si="410"/>
        <v>64055</v>
      </c>
    </row>
    <row r="22054" spans="1:1" x14ac:dyDescent="0.35">
      <c r="A22054" s="2">
        <f t="shared" si="410"/>
        <v>64056</v>
      </c>
    </row>
    <row r="22055" spans="1:1" x14ac:dyDescent="0.35">
      <c r="A22055" s="2">
        <f t="shared" si="410"/>
        <v>64057</v>
      </c>
    </row>
    <row r="22056" spans="1:1" x14ac:dyDescent="0.35">
      <c r="A22056" s="2">
        <f t="shared" si="410"/>
        <v>64058</v>
      </c>
    </row>
    <row r="22057" spans="1:1" x14ac:dyDescent="0.35">
      <c r="A22057" s="2">
        <f t="shared" si="410"/>
        <v>64059</v>
      </c>
    </row>
    <row r="22058" spans="1:1" x14ac:dyDescent="0.35">
      <c r="A22058" s="2">
        <f t="shared" ref="A22058:A22121" si="411">A22057+1</f>
        <v>64060</v>
      </c>
    </row>
    <row r="22059" spans="1:1" x14ac:dyDescent="0.35">
      <c r="A22059" s="2">
        <f t="shared" si="411"/>
        <v>64061</v>
      </c>
    </row>
    <row r="22060" spans="1:1" x14ac:dyDescent="0.35">
      <c r="A22060" s="2">
        <f t="shared" si="411"/>
        <v>64062</v>
      </c>
    </row>
    <row r="22061" spans="1:1" x14ac:dyDescent="0.35">
      <c r="A22061" s="2">
        <f t="shared" si="411"/>
        <v>64063</v>
      </c>
    </row>
    <row r="22062" spans="1:1" x14ac:dyDescent="0.35">
      <c r="A22062" s="2">
        <f t="shared" si="411"/>
        <v>64064</v>
      </c>
    </row>
    <row r="22063" spans="1:1" x14ac:dyDescent="0.35">
      <c r="A22063" s="2">
        <f t="shared" si="411"/>
        <v>64065</v>
      </c>
    </row>
    <row r="22064" spans="1:1" x14ac:dyDescent="0.35">
      <c r="A22064" s="2">
        <f t="shared" si="411"/>
        <v>64066</v>
      </c>
    </row>
    <row r="22065" spans="1:1" x14ac:dyDescent="0.35">
      <c r="A22065" s="2">
        <f t="shared" si="411"/>
        <v>64067</v>
      </c>
    </row>
    <row r="22066" spans="1:1" x14ac:dyDescent="0.35">
      <c r="A22066" s="2">
        <f t="shared" si="411"/>
        <v>64068</v>
      </c>
    </row>
    <row r="22067" spans="1:1" x14ac:dyDescent="0.35">
      <c r="A22067" s="2">
        <f t="shared" si="411"/>
        <v>64069</v>
      </c>
    </row>
    <row r="22068" spans="1:1" x14ac:dyDescent="0.35">
      <c r="A22068" s="2">
        <f t="shared" si="411"/>
        <v>64070</v>
      </c>
    </row>
    <row r="22069" spans="1:1" x14ac:dyDescent="0.35">
      <c r="A22069" s="2">
        <f t="shared" si="411"/>
        <v>64071</v>
      </c>
    </row>
    <row r="22070" spans="1:1" x14ac:dyDescent="0.35">
      <c r="A22070" s="2">
        <f t="shared" si="411"/>
        <v>64072</v>
      </c>
    </row>
    <row r="22071" spans="1:1" x14ac:dyDescent="0.35">
      <c r="A22071" s="2">
        <f t="shared" si="411"/>
        <v>64073</v>
      </c>
    </row>
    <row r="22072" spans="1:1" x14ac:dyDescent="0.35">
      <c r="A22072" s="2">
        <f t="shared" si="411"/>
        <v>64074</v>
      </c>
    </row>
    <row r="22073" spans="1:1" x14ac:dyDescent="0.35">
      <c r="A22073" s="2">
        <f t="shared" si="411"/>
        <v>64075</v>
      </c>
    </row>
    <row r="22074" spans="1:1" x14ac:dyDescent="0.35">
      <c r="A22074" s="2">
        <f t="shared" si="411"/>
        <v>64076</v>
      </c>
    </row>
    <row r="22075" spans="1:1" x14ac:dyDescent="0.35">
      <c r="A22075" s="2">
        <f t="shared" si="411"/>
        <v>64077</v>
      </c>
    </row>
    <row r="22076" spans="1:1" x14ac:dyDescent="0.35">
      <c r="A22076" s="2">
        <f t="shared" si="411"/>
        <v>64078</v>
      </c>
    </row>
    <row r="22077" spans="1:1" x14ac:dyDescent="0.35">
      <c r="A22077" s="2">
        <f t="shared" si="411"/>
        <v>64079</v>
      </c>
    </row>
    <row r="22078" spans="1:1" x14ac:dyDescent="0.35">
      <c r="A22078" s="2">
        <f t="shared" si="411"/>
        <v>64080</v>
      </c>
    </row>
    <row r="22079" spans="1:1" x14ac:dyDescent="0.35">
      <c r="A22079" s="2">
        <f t="shared" si="411"/>
        <v>64081</v>
      </c>
    </row>
    <row r="22080" spans="1:1" x14ac:dyDescent="0.35">
      <c r="A22080" s="2">
        <f t="shared" si="411"/>
        <v>64082</v>
      </c>
    </row>
    <row r="22081" spans="1:1" x14ac:dyDescent="0.35">
      <c r="A22081" s="2">
        <f t="shared" si="411"/>
        <v>64083</v>
      </c>
    </row>
    <row r="22082" spans="1:1" x14ac:dyDescent="0.35">
      <c r="A22082" s="2">
        <f t="shared" si="411"/>
        <v>64084</v>
      </c>
    </row>
    <row r="22083" spans="1:1" x14ac:dyDescent="0.35">
      <c r="A22083" s="2">
        <f t="shared" si="411"/>
        <v>64085</v>
      </c>
    </row>
    <row r="22084" spans="1:1" x14ac:dyDescent="0.35">
      <c r="A22084" s="2">
        <f t="shared" si="411"/>
        <v>64086</v>
      </c>
    </row>
    <row r="22085" spans="1:1" x14ac:dyDescent="0.35">
      <c r="A22085" s="2">
        <f t="shared" si="411"/>
        <v>64087</v>
      </c>
    </row>
    <row r="22086" spans="1:1" x14ac:dyDescent="0.35">
      <c r="A22086" s="2">
        <f t="shared" si="411"/>
        <v>64088</v>
      </c>
    </row>
    <row r="22087" spans="1:1" x14ac:dyDescent="0.35">
      <c r="A22087" s="2">
        <f t="shared" si="411"/>
        <v>64089</v>
      </c>
    </row>
    <row r="22088" spans="1:1" x14ac:dyDescent="0.35">
      <c r="A22088" s="2">
        <f t="shared" si="411"/>
        <v>64090</v>
      </c>
    </row>
    <row r="22089" spans="1:1" x14ac:dyDescent="0.35">
      <c r="A22089" s="2">
        <f t="shared" si="411"/>
        <v>64091</v>
      </c>
    </row>
    <row r="22090" spans="1:1" x14ac:dyDescent="0.35">
      <c r="A22090" s="2">
        <f t="shared" si="411"/>
        <v>64092</v>
      </c>
    </row>
    <row r="22091" spans="1:1" x14ac:dyDescent="0.35">
      <c r="A22091" s="2">
        <f t="shared" si="411"/>
        <v>64093</v>
      </c>
    </row>
    <row r="22092" spans="1:1" x14ac:dyDescent="0.35">
      <c r="A22092" s="2">
        <f t="shared" si="411"/>
        <v>64094</v>
      </c>
    </row>
    <row r="22093" spans="1:1" x14ac:dyDescent="0.35">
      <c r="A22093" s="2">
        <f t="shared" si="411"/>
        <v>64095</v>
      </c>
    </row>
    <row r="22094" spans="1:1" x14ac:dyDescent="0.35">
      <c r="A22094" s="2">
        <f t="shared" si="411"/>
        <v>64096</v>
      </c>
    </row>
    <row r="22095" spans="1:1" x14ac:dyDescent="0.35">
      <c r="A22095" s="2">
        <f t="shared" si="411"/>
        <v>64097</v>
      </c>
    </row>
    <row r="22096" spans="1:1" x14ac:dyDescent="0.35">
      <c r="A22096" s="2">
        <f t="shared" si="411"/>
        <v>64098</v>
      </c>
    </row>
    <row r="22097" spans="1:1" x14ac:dyDescent="0.35">
      <c r="A22097" s="2">
        <f t="shared" si="411"/>
        <v>64099</v>
      </c>
    </row>
    <row r="22098" spans="1:1" x14ac:dyDescent="0.35">
      <c r="A22098" s="2">
        <f t="shared" si="411"/>
        <v>64100</v>
      </c>
    </row>
    <row r="22099" spans="1:1" x14ac:dyDescent="0.35">
      <c r="A22099" s="2">
        <f t="shared" si="411"/>
        <v>64101</v>
      </c>
    </row>
    <row r="22100" spans="1:1" x14ac:dyDescent="0.35">
      <c r="A22100" s="2">
        <f t="shared" si="411"/>
        <v>64102</v>
      </c>
    </row>
    <row r="22101" spans="1:1" x14ac:dyDescent="0.35">
      <c r="A22101" s="2">
        <f t="shared" si="411"/>
        <v>64103</v>
      </c>
    </row>
    <row r="22102" spans="1:1" x14ac:dyDescent="0.35">
      <c r="A22102" s="2">
        <f t="shared" si="411"/>
        <v>64104</v>
      </c>
    </row>
    <row r="22103" spans="1:1" x14ac:dyDescent="0.35">
      <c r="A22103" s="2">
        <f t="shared" si="411"/>
        <v>64105</v>
      </c>
    </row>
    <row r="22104" spans="1:1" x14ac:dyDescent="0.35">
      <c r="A22104" s="2">
        <f t="shared" si="411"/>
        <v>64106</v>
      </c>
    </row>
    <row r="22105" spans="1:1" x14ac:dyDescent="0.35">
      <c r="A22105" s="2">
        <f t="shared" si="411"/>
        <v>64107</v>
      </c>
    </row>
    <row r="22106" spans="1:1" x14ac:dyDescent="0.35">
      <c r="A22106" s="2">
        <f t="shared" si="411"/>
        <v>64108</v>
      </c>
    </row>
    <row r="22107" spans="1:1" x14ac:dyDescent="0.35">
      <c r="A22107" s="2">
        <f t="shared" si="411"/>
        <v>64109</v>
      </c>
    </row>
    <row r="22108" spans="1:1" x14ac:dyDescent="0.35">
      <c r="A22108" s="2">
        <f t="shared" si="411"/>
        <v>64110</v>
      </c>
    </row>
    <row r="22109" spans="1:1" x14ac:dyDescent="0.35">
      <c r="A22109" s="2">
        <f t="shared" si="411"/>
        <v>64111</v>
      </c>
    </row>
    <row r="22110" spans="1:1" x14ac:dyDescent="0.35">
      <c r="A22110" s="2">
        <f t="shared" si="411"/>
        <v>64112</v>
      </c>
    </row>
    <row r="22111" spans="1:1" x14ac:dyDescent="0.35">
      <c r="A22111" s="2">
        <f t="shared" si="411"/>
        <v>64113</v>
      </c>
    </row>
    <row r="22112" spans="1:1" x14ac:dyDescent="0.35">
      <c r="A22112" s="2">
        <f t="shared" si="411"/>
        <v>64114</v>
      </c>
    </row>
    <row r="22113" spans="1:1" x14ac:dyDescent="0.35">
      <c r="A22113" s="2">
        <f t="shared" si="411"/>
        <v>64115</v>
      </c>
    </row>
    <row r="22114" spans="1:1" x14ac:dyDescent="0.35">
      <c r="A22114" s="2">
        <f t="shared" si="411"/>
        <v>64116</v>
      </c>
    </row>
    <row r="22115" spans="1:1" x14ac:dyDescent="0.35">
      <c r="A22115" s="2">
        <f t="shared" si="411"/>
        <v>64117</v>
      </c>
    </row>
    <row r="22116" spans="1:1" x14ac:dyDescent="0.35">
      <c r="A22116" s="2">
        <f t="shared" si="411"/>
        <v>64118</v>
      </c>
    </row>
    <row r="22117" spans="1:1" x14ac:dyDescent="0.35">
      <c r="A22117" s="2">
        <f t="shared" si="411"/>
        <v>64119</v>
      </c>
    </row>
    <row r="22118" spans="1:1" x14ac:dyDescent="0.35">
      <c r="A22118" s="2">
        <f t="shared" si="411"/>
        <v>64120</v>
      </c>
    </row>
    <row r="22119" spans="1:1" x14ac:dyDescent="0.35">
      <c r="A22119" s="2">
        <f t="shared" si="411"/>
        <v>64121</v>
      </c>
    </row>
    <row r="22120" spans="1:1" x14ac:dyDescent="0.35">
      <c r="A22120" s="2">
        <f t="shared" si="411"/>
        <v>64122</v>
      </c>
    </row>
    <row r="22121" spans="1:1" x14ac:dyDescent="0.35">
      <c r="A22121" s="2">
        <f t="shared" si="411"/>
        <v>64123</v>
      </c>
    </row>
    <row r="22122" spans="1:1" x14ac:dyDescent="0.35">
      <c r="A22122" s="2">
        <f t="shared" ref="A22122:A22185" si="412">A22121+1</f>
        <v>64124</v>
      </c>
    </row>
    <row r="22123" spans="1:1" x14ac:dyDescent="0.35">
      <c r="A22123" s="2">
        <f t="shared" si="412"/>
        <v>64125</v>
      </c>
    </row>
    <row r="22124" spans="1:1" x14ac:dyDescent="0.35">
      <c r="A22124" s="2">
        <f t="shared" si="412"/>
        <v>64126</v>
      </c>
    </row>
    <row r="22125" spans="1:1" x14ac:dyDescent="0.35">
      <c r="A22125" s="2">
        <f t="shared" si="412"/>
        <v>64127</v>
      </c>
    </row>
    <row r="22126" spans="1:1" x14ac:dyDescent="0.35">
      <c r="A22126" s="2">
        <f t="shared" si="412"/>
        <v>64128</v>
      </c>
    </row>
    <row r="22127" spans="1:1" x14ac:dyDescent="0.35">
      <c r="A22127" s="2">
        <f t="shared" si="412"/>
        <v>64129</v>
      </c>
    </row>
    <row r="22128" spans="1:1" x14ac:dyDescent="0.35">
      <c r="A22128" s="2">
        <f t="shared" si="412"/>
        <v>64130</v>
      </c>
    </row>
    <row r="22129" spans="1:1" x14ac:dyDescent="0.35">
      <c r="A22129" s="2">
        <f t="shared" si="412"/>
        <v>64131</v>
      </c>
    </row>
    <row r="22130" spans="1:1" x14ac:dyDescent="0.35">
      <c r="A22130" s="2">
        <f t="shared" si="412"/>
        <v>64132</v>
      </c>
    </row>
    <row r="22131" spans="1:1" x14ac:dyDescent="0.35">
      <c r="A22131" s="2">
        <f t="shared" si="412"/>
        <v>64133</v>
      </c>
    </row>
    <row r="22132" spans="1:1" x14ac:dyDescent="0.35">
      <c r="A22132" s="2">
        <f t="shared" si="412"/>
        <v>64134</v>
      </c>
    </row>
    <row r="22133" spans="1:1" x14ac:dyDescent="0.35">
      <c r="A22133" s="2">
        <f t="shared" si="412"/>
        <v>64135</v>
      </c>
    </row>
    <row r="22134" spans="1:1" x14ac:dyDescent="0.35">
      <c r="A22134" s="2">
        <f t="shared" si="412"/>
        <v>64136</v>
      </c>
    </row>
    <row r="22135" spans="1:1" x14ac:dyDescent="0.35">
      <c r="A22135" s="2">
        <f t="shared" si="412"/>
        <v>64137</v>
      </c>
    </row>
    <row r="22136" spans="1:1" x14ac:dyDescent="0.35">
      <c r="A22136" s="2">
        <f t="shared" si="412"/>
        <v>64138</v>
      </c>
    </row>
    <row r="22137" spans="1:1" x14ac:dyDescent="0.35">
      <c r="A22137" s="2">
        <f t="shared" si="412"/>
        <v>64139</v>
      </c>
    </row>
    <row r="22138" spans="1:1" x14ac:dyDescent="0.35">
      <c r="A22138" s="2">
        <f t="shared" si="412"/>
        <v>64140</v>
      </c>
    </row>
    <row r="22139" spans="1:1" x14ac:dyDescent="0.35">
      <c r="A22139" s="2">
        <f t="shared" si="412"/>
        <v>64141</v>
      </c>
    </row>
    <row r="22140" spans="1:1" x14ac:dyDescent="0.35">
      <c r="A22140" s="2">
        <f t="shared" si="412"/>
        <v>64142</v>
      </c>
    </row>
    <row r="22141" spans="1:1" x14ac:dyDescent="0.35">
      <c r="A22141" s="2">
        <f t="shared" si="412"/>
        <v>64143</v>
      </c>
    </row>
    <row r="22142" spans="1:1" x14ac:dyDescent="0.35">
      <c r="A22142" s="2">
        <f t="shared" si="412"/>
        <v>64144</v>
      </c>
    </row>
    <row r="22143" spans="1:1" x14ac:dyDescent="0.35">
      <c r="A22143" s="2">
        <f t="shared" si="412"/>
        <v>64145</v>
      </c>
    </row>
    <row r="22144" spans="1:1" x14ac:dyDescent="0.35">
      <c r="A22144" s="2">
        <f t="shared" si="412"/>
        <v>64146</v>
      </c>
    </row>
    <row r="22145" spans="1:1" x14ac:dyDescent="0.35">
      <c r="A22145" s="2">
        <f t="shared" si="412"/>
        <v>64147</v>
      </c>
    </row>
    <row r="22146" spans="1:1" x14ac:dyDescent="0.35">
      <c r="A22146" s="2">
        <f t="shared" si="412"/>
        <v>64148</v>
      </c>
    </row>
    <row r="22147" spans="1:1" x14ac:dyDescent="0.35">
      <c r="A22147" s="2">
        <f t="shared" si="412"/>
        <v>64149</v>
      </c>
    </row>
    <row r="22148" spans="1:1" x14ac:dyDescent="0.35">
      <c r="A22148" s="2">
        <f t="shared" si="412"/>
        <v>64150</v>
      </c>
    </row>
    <row r="22149" spans="1:1" x14ac:dyDescent="0.35">
      <c r="A22149" s="2">
        <f t="shared" si="412"/>
        <v>64151</v>
      </c>
    </row>
    <row r="22150" spans="1:1" x14ac:dyDescent="0.35">
      <c r="A22150" s="2">
        <f t="shared" si="412"/>
        <v>64152</v>
      </c>
    </row>
    <row r="22151" spans="1:1" x14ac:dyDescent="0.35">
      <c r="A22151" s="2">
        <f t="shared" si="412"/>
        <v>64153</v>
      </c>
    </row>
    <row r="22152" spans="1:1" x14ac:dyDescent="0.35">
      <c r="A22152" s="2">
        <f t="shared" si="412"/>
        <v>64154</v>
      </c>
    </row>
    <row r="22153" spans="1:1" x14ac:dyDescent="0.35">
      <c r="A22153" s="2">
        <f t="shared" si="412"/>
        <v>64155</v>
      </c>
    </row>
    <row r="22154" spans="1:1" x14ac:dyDescent="0.35">
      <c r="A22154" s="2">
        <f t="shared" si="412"/>
        <v>64156</v>
      </c>
    </row>
    <row r="22155" spans="1:1" x14ac:dyDescent="0.35">
      <c r="A22155" s="2">
        <f t="shared" si="412"/>
        <v>64157</v>
      </c>
    </row>
    <row r="22156" spans="1:1" x14ac:dyDescent="0.35">
      <c r="A22156" s="2">
        <f t="shared" si="412"/>
        <v>64158</v>
      </c>
    </row>
    <row r="22157" spans="1:1" x14ac:dyDescent="0.35">
      <c r="A22157" s="2">
        <f t="shared" si="412"/>
        <v>64159</v>
      </c>
    </row>
    <row r="22158" spans="1:1" x14ac:dyDescent="0.35">
      <c r="A22158" s="2">
        <f t="shared" si="412"/>
        <v>64160</v>
      </c>
    </row>
    <row r="22159" spans="1:1" x14ac:dyDescent="0.35">
      <c r="A22159" s="2">
        <f t="shared" si="412"/>
        <v>64161</v>
      </c>
    </row>
    <row r="22160" spans="1:1" x14ac:dyDescent="0.35">
      <c r="A22160" s="2">
        <f t="shared" si="412"/>
        <v>64162</v>
      </c>
    </row>
    <row r="22161" spans="1:1" x14ac:dyDescent="0.35">
      <c r="A22161" s="2">
        <f t="shared" si="412"/>
        <v>64163</v>
      </c>
    </row>
    <row r="22162" spans="1:1" x14ac:dyDescent="0.35">
      <c r="A22162" s="2">
        <f t="shared" si="412"/>
        <v>64164</v>
      </c>
    </row>
    <row r="22163" spans="1:1" x14ac:dyDescent="0.35">
      <c r="A22163" s="2">
        <f t="shared" si="412"/>
        <v>64165</v>
      </c>
    </row>
    <row r="22164" spans="1:1" x14ac:dyDescent="0.35">
      <c r="A22164" s="2">
        <f t="shared" si="412"/>
        <v>64166</v>
      </c>
    </row>
    <row r="22165" spans="1:1" x14ac:dyDescent="0.35">
      <c r="A22165" s="2">
        <f t="shared" si="412"/>
        <v>64167</v>
      </c>
    </row>
    <row r="22166" spans="1:1" x14ac:dyDescent="0.35">
      <c r="A22166" s="2">
        <f t="shared" si="412"/>
        <v>64168</v>
      </c>
    </row>
    <row r="22167" spans="1:1" x14ac:dyDescent="0.35">
      <c r="A22167" s="2">
        <f t="shared" si="412"/>
        <v>64169</v>
      </c>
    </row>
    <row r="22168" spans="1:1" x14ac:dyDescent="0.35">
      <c r="A22168" s="2">
        <f t="shared" si="412"/>
        <v>64170</v>
      </c>
    </row>
    <row r="22169" spans="1:1" x14ac:dyDescent="0.35">
      <c r="A22169" s="2">
        <f t="shared" si="412"/>
        <v>64171</v>
      </c>
    </row>
    <row r="22170" spans="1:1" x14ac:dyDescent="0.35">
      <c r="A22170" s="2">
        <f t="shared" si="412"/>
        <v>64172</v>
      </c>
    </row>
    <row r="22171" spans="1:1" x14ac:dyDescent="0.35">
      <c r="A22171" s="2">
        <f t="shared" si="412"/>
        <v>64173</v>
      </c>
    </row>
    <row r="22172" spans="1:1" x14ac:dyDescent="0.35">
      <c r="A22172" s="2">
        <f t="shared" si="412"/>
        <v>64174</v>
      </c>
    </row>
    <row r="22173" spans="1:1" x14ac:dyDescent="0.35">
      <c r="A22173" s="2">
        <f t="shared" si="412"/>
        <v>64175</v>
      </c>
    </row>
    <row r="22174" spans="1:1" x14ac:dyDescent="0.35">
      <c r="A22174" s="2">
        <f t="shared" si="412"/>
        <v>64176</v>
      </c>
    </row>
    <row r="22175" spans="1:1" x14ac:dyDescent="0.35">
      <c r="A22175" s="2">
        <f t="shared" si="412"/>
        <v>64177</v>
      </c>
    </row>
    <row r="22176" spans="1:1" x14ac:dyDescent="0.35">
      <c r="A22176" s="2">
        <f t="shared" si="412"/>
        <v>64178</v>
      </c>
    </row>
    <row r="22177" spans="1:1" x14ac:dyDescent="0.35">
      <c r="A22177" s="2">
        <f t="shared" si="412"/>
        <v>64179</v>
      </c>
    </row>
    <row r="22178" spans="1:1" x14ac:dyDescent="0.35">
      <c r="A22178" s="2">
        <f t="shared" si="412"/>
        <v>64180</v>
      </c>
    </row>
    <row r="22179" spans="1:1" x14ac:dyDescent="0.35">
      <c r="A22179" s="2">
        <f t="shared" si="412"/>
        <v>64181</v>
      </c>
    </row>
    <row r="22180" spans="1:1" x14ac:dyDescent="0.35">
      <c r="A22180" s="2">
        <f t="shared" si="412"/>
        <v>64182</v>
      </c>
    </row>
    <row r="22181" spans="1:1" x14ac:dyDescent="0.35">
      <c r="A22181" s="2">
        <f t="shared" si="412"/>
        <v>64183</v>
      </c>
    </row>
    <row r="22182" spans="1:1" x14ac:dyDescent="0.35">
      <c r="A22182" s="2">
        <f t="shared" si="412"/>
        <v>64184</v>
      </c>
    </row>
    <row r="22183" spans="1:1" x14ac:dyDescent="0.35">
      <c r="A22183" s="2">
        <f t="shared" si="412"/>
        <v>64185</v>
      </c>
    </row>
    <row r="22184" spans="1:1" x14ac:dyDescent="0.35">
      <c r="A22184" s="2">
        <f t="shared" si="412"/>
        <v>64186</v>
      </c>
    </row>
    <row r="22185" spans="1:1" x14ac:dyDescent="0.35">
      <c r="A22185" s="2">
        <f t="shared" si="412"/>
        <v>64187</v>
      </c>
    </row>
    <row r="22186" spans="1:1" x14ac:dyDescent="0.35">
      <c r="A22186" s="2">
        <f t="shared" ref="A22186:A22249" si="413">A22185+1</f>
        <v>64188</v>
      </c>
    </row>
    <row r="22187" spans="1:1" x14ac:dyDescent="0.35">
      <c r="A22187" s="2">
        <f t="shared" si="413"/>
        <v>64189</v>
      </c>
    </row>
    <row r="22188" spans="1:1" x14ac:dyDescent="0.35">
      <c r="A22188" s="2">
        <f t="shared" si="413"/>
        <v>64190</v>
      </c>
    </row>
    <row r="22189" spans="1:1" x14ac:dyDescent="0.35">
      <c r="A22189" s="2">
        <f t="shared" si="413"/>
        <v>64191</v>
      </c>
    </row>
    <row r="22190" spans="1:1" x14ac:dyDescent="0.35">
      <c r="A22190" s="2">
        <f t="shared" si="413"/>
        <v>64192</v>
      </c>
    </row>
    <row r="22191" spans="1:1" x14ac:dyDescent="0.35">
      <c r="A22191" s="2">
        <f t="shared" si="413"/>
        <v>64193</v>
      </c>
    </row>
    <row r="22192" spans="1:1" x14ac:dyDescent="0.35">
      <c r="A22192" s="2">
        <f t="shared" si="413"/>
        <v>64194</v>
      </c>
    </row>
    <row r="22193" spans="1:1" x14ac:dyDescent="0.35">
      <c r="A22193" s="2">
        <f t="shared" si="413"/>
        <v>64195</v>
      </c>
    </row>
    <row r="22194" spans="1:1" x14ac:dyDescent="0.35">
      <c r="A22194" s="2">
        <f t="shared" si="413"/>
        <v>64196</v>
      </c>
    </row>
    <row r="22195" spans="1:1" x14ac:dyDescent="0.35">
      <c r="A22195" s="2">
        <f t="shared" si="413"/>
        <v>64197</v>
      </c>
    </row>
    <row r="22196" spans="1:1" x14ac:dyDescent="0.35">
      <c r="A22196" s="2">
        <f t="shared" si="413"/>
        <v>64198</v>
      </c>
    </row>
    <row r="22197" spans="1:1" x14ac:dyDescent="0.35">
      <c r="A22197" s="2">
        <f t="shared" si="413"/>
        <v>64199</v>
      </c>
    </row>
    <row r="22198" spans="1:1" x14ac:dyDescent="0.35">
      <c r="A22198" s="2">
        <f t="shared" si="413"/>
        <v>64200</v>
      </c>
    </row>
    <row r="22199" spans="1:1" x14ac:dyDescent="0.35">
      <c r="A22199" s="2">
        <f t="shared" si="413"/>
        <v>64201</v>
      </c>
    </row>
    <row r="22200" spans="1:1" x14ac:dyDescent="0.35">
      <c r="A22200" s="2">
        <f t="shared" si="413"/>
        <v>64202</v>
      </c>
    </row>
    <row r="22201" spans="1:1" x14ac:dyDescent="0.35">
      <c r="A22201" s="2">
        <f t="shared" si="413"/>
        <v>64203</v>
      </c>
    </row>
    <row r="22202" spans="1:1" x14ac:dyDescent="0.35">
      <c r="A22202" s="2">
        <f t="shared" si="413"/>
        <v>64204</v>
      </c>
    </row>
    <row r="22203" spans="1:1" x14ac:dyDescent="0.35">
      <c r="A22203" s="2">
        <f t="shared" si="413"/>
        <v>64205</v>
      </c>
    </row>
    <row r="22204" spans="1:1" x14ac:dyDescent="0.35">
      <c r="A22204" s="2">
        <f t="shared" si="413"/>
        <v>64206</v>
      </c>
    </row>
    <row r="22205" spans="1:1" x14ac:dyDescent="0.35">
      <c r="A22205" s="2">
        <f t="shared" si="413"/>
        <v>64207</v>
      </c>
    </row>
    <row r="22206" spans="1:1" x14ac:dyDescent="0.35">
      <c r="A22206" s="2">
        <f t="shared" si="413"/>
        <v>64208</v>
      </c>
    </row>
    <row r="22207" spans="1:1" x14ac:dyDescent="0.35">
      <c r="A22207" s="2">
        <f t="shared" si="413"/>
        <v>64209</v>
      </c>
    </row>
    <row r="22208" spans="1:1" x14ac:dyDescent="0.35">
      <c r="A22208" s="2">
        <f t="shared" si="413"/>
        <v>64210</v>
      </c>
    </row>
    <row r="22209" spans="1:1" x14ac:dyDescent="0.35">
      <c r="A22209" s="2">
        <f t="shared" si="413"/>
        <v>64211</v>
      </c>
    </row>
    <row r="22210" spans="1:1" x14ac:dyDescent="0.35">
      <c r="A22210" s="2">
        <f t="shared" si="413"/>
        <v>64212</v>
      </c>
    </row>
    <row r="22211" spans="1:1" x14ac:dyDescent="0.35">
      <c r="A22211" s="2">
        <f t="shared" si="413"/>
        <v>64213</v>
      </c>
    </row>
    <row r="22212" spans="1:1" x14ac:dyDescent="0.35">
      <c r="A22212" s="2">
        <f t="shared" si="413"/>
        <v>64214</v>
      </c>
    </row>
    <row r="22213" spans="1:1" x14ac:dyDescent="0.35">
      <c r="A22213" s="2">
        <f t="shared" si="413"/>
        <v>64215</v>
      </c>
    </row>
    <row r="22214" spans="1:1" x14ac:dyDescent="0.35">
      <c r="A22214" s="2">
        <f t="shared" si="413"/>
        <v>64216</v>
      </c>
    </row>
    <row r="22215" spans="1:1" x14ac:dyDescent="0.35">
      <c r="A22215" s="2">
        <f t="shared" si="413"/>
        <v>64217</v>
      </c>
    </row>
    <row r="22216" spans="1:1" x14ac:dyDescent="0.35">
      <c r="A22216" s="2">
        <f t="shared" si="413"/>
        <v>64218</v>
      </c>
    </row>
    <row r="22217" spans="1:1" x14ac:dyDescent="0.35">
      <c r="A22217" s="2">
        <f t="shared" si="413"/>
        <v>64219</v>
      </c>
    </row>
    <row r="22218" spans="1:1" x14ac:dyDescent="0.35">
      <c r="A22218" s="2">
        <f t="shared" si="413"/>
        <v>64220</v>
      </c>
    </row>
    <row r="22219" spans="1:1" x14ac:dyDescent="0.35">
      <c r="A22219" s="2">
        <f t="shared" si="413"/>
        <v>64221</v>
      </c>
    </row>
    <row r="22220" spans="1:1" x14ac:dyDescent="0.35">
      <c r="A22220" s="2">
        <f t="shared" si="413"/>
        <v>64222</v>
      </c>
    </row>
    <row r="22221" spans="1:1" x14ac:dyDescent="0.35">
      <c r="A22221" s="2">
        <f t="shared" si="413"/>
        <v>64223</v>
      </c>
    </row>
    <row r="22222" spans="1:1" x14ac:dyDescent="0.35">
      <c r="A22222" s="2">
        <f t="shared" si="413"/>
        <v>64224</v>
      </c>
    </row>
    <row r="22223" spans="1:1" x14ac:dyDescent="0.35">
      <c r="A22223" s="2">
        <f t="shared" si="413"/>
        <v>64225</v>
      </c>
    </row>
    <row r="22224" spans="1:1" x14ac:dyDescent="0.35">
      <c r="A22224" s="2">
        <f t="shared" si="413"/>
        <v>64226</v>
      </c>
    </row>
    <row r="22225" spans="1:1" x14ac:dyDescent="0.35">
      <c r="A22225" s="2">
        <f t="shared" si="413"/>
        <v>64227</v>
      </c>
    </row>
    <row r="22226" spans="1:1" x14ac:dyDescent="0.35">
      <c r="A22226" s="2">
        <f t="shared" si="413"/>
        <v>64228</v>
      </c>
    </row>
    <row r="22227" spans="1:1" x14ac:dyDescent="0.35">
      <c r="A22227" s="2">
        <f t="shared" si="413"/>
        <v>64229</v>
      </c>
    </row>
    <row r="22228" spans="1:1" x14ac:dyDescent="0.35">
      <c r="A22228" s="2">
        <f t="shared" si="413"/>
        <v>64230</v>
      </c>
    </row>
    <row r="22229" spans="1:1" x14ac:dyDescent="0.35">
      <c r="A22229" s="2">
        <f t="shared" si="413"/>
        <v>64231</v>
      </c>
    </row>
    <row r="22230" spans="1:1" x14ac:dyDescent="0.35">
      <c r="A22230" s="2">
        <f t="shared" si="413"/>
        <v>64232</v>
      </c>
    </row>
    <row r="22231" spans="1:1" x14ac:dyDescent="0.35">
      <c r="A22231" s="2">
        <f t="shared" si="413"/>
        <v>64233</v>
      </c>
    </row>
    <row r="22232" spans="1:1" x14ac:dyDescent="0.35">
      <c r="A22232" s="2">
        <f t="shared" si="413"/>
        <v>64234</v>
      </c>
    </row>
    <row r="22233" spans="1:1" x14ac:dyDescent="0.35">
      <c r="A22233" s="2">
        <f t="shared" si="413"/>
        <v>64235</v>
      </c>
    </row>
    <row r="22234" spans="1:1" x14ac:dyDescent="0.35">
      <c r="A22234" s="2">
        <f t="shared" si="413"/>
        <v>64236</v>
      </c>
    </row>
    <row r="22235" spans="1:1" x14ac:dyDescent="0.35">
      <c r="A22235" s="2">
        <f t="shared" si="413"/>
        <v>64237</v>
      </c>
    </row>
    <row r="22236" spans="1:1" x14ac:dyDescent="0.35">
      <c r="A22236" s="2">
        <f t="shared" si="413"/>
        <v>64238</v>
      </c>
    </row>
    <row r="22237" spans="1:1" x14ac:dyDescent="0.35">
      <c r="A22237" s="2">
        <f t="shared" si="413"/>
        <v>64239</v>
      </c>
    </row>
    <row r="22238" spans="1:1" x14ac:dyDescent="0.35">
      <c r="A22238" s="2">
        <f t="shared" si="413"/>
        <v>64240</v>
      </c>
    </row>
    <row r="22239" spans="1:1" x14ac:dyDescent="0.35">
      <c r="A22239" s="2">
        <f t="shared" si="413"/>
        <v>64241</v>
      </c>
    </row>
    <row r="22240" spans="1:1" x14ac:dyDescent="0.35">
      <c r="A22240" s="2">
        <f t="shared" si="413"/>
        <v>64242</v>
      </c>
    </row>
    <row r="22241" spans="1:1" x14ac:dyDescent="0.35">
      <c r="A22241" s="2">
        <f t="shared" si="413"/>
        <v>64243</v>
      </c>
    </row>
    <row r="22242" spans="1:1" x14ac:dyDescent="0.35">
      <c r="A22242" s="2">
        <f t="shared" si="413"/>
        <v>64244</v>
      </c>
    </row>
    <row r="22243" spans="1:1" x14ac:dyDescent="0.35">
      <c r="A22243" s="2">
        <f t="shared" si="413"/>
        <v>64245</v>
      </c>
    </row>
    <row r="22244" spans="1:1" x14ac:dyDescent="0.35">
      <c r="A22244" s="2">
        <f t="shared" si="413"/>
        <v>64246</v>
      </c>
    </row>
    <row r="22245" spans="1:1" x14ac:dyDescent="0.35">
      <c r="A22245" s="2">
        <f t="shared" si="413"/>
        <v>64247</v>
      </c>
    </row>
    <row r="22246" spans="1:1" x14ac:dyDescent="0.35">
      <c r="A22246" s="2">
        <f t="shared" si="413"/>
        <v>64248</v>
      </c>
    </row>
    <row r="22247" spans="1:1" x14ac:dyDescent="0.35">
      <c r="A22247" s="2">
        <f t="shared" si="413"/>
        <v>64249</v>
      </c>
    </row>
    <row r="22248" spans="1:1" x14ac:dyDescent="0.35">
      <c r="A22248" s="2">
        <f t="shared" si="413"/>
        <v>64250</v>
      </c>
    </row>
    <row r="22249" spans="1:1" x14ac:dyDescent="0.35">
      <c r="A22249" s="2">
        <f t="shared" si="413"/>
        <v>64251</v>
      </c>
    </row>
    <row r="22250" spans="1:1" x14ac:dyDescent="0.35">
      <c r="A22250" s="2">
        <f t="shared" ref="A22250:A22313" si="414">A22249+1</f>
        <v>64252</v>
      </c>
    </row>
    <row r="22251" spans="1:1" x14ac:dyDescent="0.35">
      <c r="A22251" s="2">
        <f t="shared" si="414"/>
        <v>64253</v>
      </c>
    </row>
    <row r="22252" spans="1:1" x14ac:dyDescent="0.35">
      <c r="A22252" s="2">
        <f t="shared" si="414"/>
        <v>64254</v>
      </c>
    </row>
    <row r="22253" spans="1:1" x14ac:dyDescent="0.35">
      <c r="A22253" s="2">
        <f t="shared" si="414"/>
        <v>64255</v>
      </c>
    </row>
    <row r="22254" spans="1:1" x14ac:dyDescent="0.35">
      <c r="A22254" s="2">
        <f t="shared" si="414"/>
        <v>64256</v>
      </c>
    </row>
    <row r="22255" spans="1:1" x14ac:dyDescent="0.35">
      <c r="A22255" s="2">
        <f t="shared" si="414"/>
        <v>64257</v>
      </c>
    </row>
    <row r="22256" spans="1:1" x14ac:dyDescent="0.35">
      <c r="A22256" s="2">
        <f t="shared" si="414"/>
        <v>64258</v>
      </c>
    </row>
    <row r="22257" spans="1:1" x14ac:dyDescent="0.35">
      <c r="A22257" s="2">
        <f t="shared" si="414"/>
        <v>64259</v>
      </c>
    </row>
    <row r="22258" spans="1:1" x14ac:dyDescent="0.35">
      <c r="A22258" s="2">
        <f t="shared" si="414"/>
        <v>64260</v>
      </c>
    </row>
    <row r="22259" spans="1:1" x14ac:dyDescent="0.35">
      <c r="A22259" s="2">
        <f t="shared" si="414"/>
        <v>64261</v>
      </c>
    </row>
    <row r="22260" spans="1:1" x14ac:dyDescent="0.35">
      <c r="A22260" s="2">
        <f t="shared" si="414"/>
        <v>64262</v>
      </c>
    </row>
    <row r="22261" spans="1:1" x14ac:dyDescent="0.35">
      <c r="A22261" s="2">
        <f t="shared" si="414"/>
        <v>64263</v>
      </c>
    </row>
    <row r="22262" spans="1:1" x14ac:dyDescent="0.35">
      <c r="A22262" s="2">
        <f t="shared" si="414"/>
        <v>64264</v>
      </c>
    </row>
    <row r="22263" spans="1:1" x14ac:dyDescent="0.35">
      <c r="A22263" s="2">
        <f t="shared" si="414"/>
        <v>64265</v>
      </c>
    </row>
    <row r="22264" spans="1:1" x14ac:dyDescent="0.35">
      <c r="A22264" s="2">
        <f t="shared" si="414"/>
        <v>64266</v>
      </c>
    </row>
    <row r="22265" spans="1:1" x14ac:dyDescent="0.35">
      <c r="A22265" s="2">
        <f t="shared" si="414"/>
        <v>64267</v>
      </c>
    </row>
    <row r="22266" spans="1:1" x14ac:dyDescent="0.35">
      <c r="A22266" s="2">
        <f t="shared" si="414"/>
        <v>64268</v>
      </c>
    </row>
    <row r="22267" spans="1:1" x14ac:dyDescent="0.35">
      <c r="A22267" s="2">
        <f t="shared" si="414"/>
        <v>64269</v>
      </c>
    </row>
    <row r="22268" spans="1:1" x14ac:dyDescent="0.35">
      <c r="A22268" s="2">
        <f t="shared" si="414"/>
        <v>64270</v>
      </c>
    </row>
    <row r="22269" spans="1:1" x14ac:dyDescent="0.35">
      <c r="A22269" s="2">
        <f t="shared" si="414"/>
        <v>64271</v>
      </c>
    </row>
    <row r="22270" spans="1:1" x14ac:dyDescent="0.35">
      <c r="A22270" s="2">
        <f t="shared" si="414"/>
        <v>64272</v>
      </c>
    </row>
    <row r="22271" spans="1:1" x14ac:dyDescent="0.35">
      <c r="A22271" s="2">
        <f t="shared" si="414"/>
        <v>64273</v>
      </c>
    </row>
    <row r="22272" spans="1:1" x14ac:dyDescent="0.35">
      <c r="A22272" s="2">
        <f t="shared" si="414"/>
        <v>64274</v>
      </c>
    </row>
    <row r="22273" spans="1:1" x14ac:dyDescent="0.35">
      <c r="A22273" s="2">
        <f t="shared" si="414"/>
        <v>64275</v>
      </c>
    </row>
    <row r="22274" spans="1:1" x14ac:dyDescent="0.35">
      <c r="A22274" s="2">
        <f t="shared" si="414"/>
        <v>64276</v>
      </c>
    </row>
    <row r="22275" spans="1:1" x14ac:dyDescent="0.35">
      <c r="A22275" s="2">
        <f t="shared" si="414"/>
        <v>64277</v>
      </c>
    </row>
    <row r="22276" spans="1:1" x14ac:dyDescent="0.35">
      <c r="A22276" s="2">
        <f t="shared" si="414"/>
        <v>64278</v>
      </c>
    </row>
    <row r="22277" spans="1:1" x14ac:dyDescent="0.35">
      <c r="A22277" s="2">
        <f t="shared" si="414"/>
        <v>64279</v>
      </c>
    </row>
    <row r="22278" spans="1:1" x14ac:dyDescent="0.35">
      <c r="A22278" s="2">
        <f t="shared" si="414"/>
        <v>64280</v>
      </c>
    </row>
    <row r="22279" spans="1:1" x14ac:dyDescent="0.35">
      <c r="A22279" s="2">
        <f t="shared" si="414"/>
        <v>64281</v>
      </c>
    </row>
    <row r="22280" spans="1:1" x14ac:dyDescent="0.35">
      <c r="A22280" s="2">
        <f t="shared" si="414"/>
        <v>64282</v>
      </c>
    </row>
    <row r="22281" spans="1:1" x14ac:dyDescent="0.35">
      <c r="A22281" s="2">
        <f t="shared" si="414"/>
        <v>64283</v>
      </c>
    </row>
    <row r="22282" spans="1:1" x14ac:dyDescent="0.35">
      <c r="A22282" s="2">
        <f t="shared" si="414"/>
        <v>64284</v>
      </c>
    </row>
    <row r="22283" spans="1:1" x14ac:dyDescent="0.35">
      <c r="A22283" s="2">
        <f t="shared" si="414"/>
        <v>64285</v>
      </c>
    </row>
    <row r="22284" spans="1:1" x14ac:dyDescent="0.35">
      <c r="A22284" s="2">
        <f t="shared" si="414"/>
        <v>64286</v>
      </c>
    </row>
    <row r="22285" spans="1:1" x14ac:dyDescent="0.35">
      <c r="A22285" s="2">
        <f t="shared" si="414"/>
        <v>64287</v>
      </c>
    </row>
    <row r="22286" spans="1:1" x14ac:dyDescent="0.35">
      <c r="A22286" s="2">
        <f t="shared" si="414"/>
        <v>64288</v>
      </c>
    </row>
    <row r="22287" spans="1:1" x14ac:dyDescent="0.35">
      <c r="A22287" s="2">
        <f t="shared" si="414"/>
        <v>64289</v>
      </c>
    </row>
    <row r="22288" spans="1:1" x14ac:dyDescent="0.35">
      <c r="A22288" s="2">
        <f t="shared" si="414"/>
        <v>64290</v>
      </c>
    </row>
    <row r="22289" spans="1:1" x14ac:dyDescent="0.35">
      <c r="A22289" s="2">
        <f t="shared" si="414"/>
        <v>64291</v>
      </c>
    </row>
    <row r="22290" spans="1:1" x14ac:dyDescent="0.35">
      <c r="A22290" s="2">
        <f t="shared" si="414"/>
        <v>64292</v>
      </c>
    </row>
    <row r="22291" spans="1:1" x14ac:dyDescent="0.35">
      <c r="A22291" s="2">
        <f t="shared" si="414"/>
        <v>64293</v>
      </c>
    </row>
    <row r="22292" spans="1:1" x14ac:dyDescent="0.35">
      <c r="A22292" s="2">
        <f t="shared" si="414"/>
        <v>64294</v>
      </c>
    </row>
    <row r="22293" spans="1:1" x14ac:dyDescent="0.35">
      <c r="A22293" s="2">
        <f t="shared" si="414"/>
        <v>64295</v>
      </c>
    </row>
    <row r="22294" spans="1:1" x14ac:dyDescent="0.35">
      <c r="A22294" s="2">
        <f t="shared" si="414"/>
        <v>64296</v>
      </c>
    </row>
    <row r="22295" spans="1:1" x14ac:dyDescent="0.35">
      <c r="A22295" s="2">
        <f t="shared" si="414"/>
        <v>64297</v>
      </c>
    </row>
    <row r="22296" spans="1:1" x14ac:dyDescent="0.35">
      <c r="A22296" s="2">
        <f t="shared" si="414"/>
        <v>64298</v>
      </c>
    </row>
    <row r="22297" spans="1:1" x14ac:dyDescent="0.35">
      <c r="A22297" s="2">
        <f t="shared" si="414"/>
        <v>64299</v>
      </c>
    </row>
    <row r="22298" spans="1:1" x14ac:dyDescent="0.35">
      <c r="A22298" s="2">
        <f t="shared" si="414"/>
        <v>64300</v>
      </c>
    </row>
    <row r="22299" spans="1:1" x14ac:dyDescent="0.35">
      <c r="A22299" s="2">
        <f t="shared" si="414"/>
        <v>64301</v>
      </c>
    </row>
    <row r="22300" spans="1:1" x14ac:dyDescent="0.35">
      <c r="A22300" s="2">
        <f t="shared" si="414"/>
        <v>64302</v>
      </c>
    </row>
    <row r="22301" spans="1:1" x14ac:dyDescent="0.35">
      <c r="A22301" s="2">
        <f t="shared" si="414"/>
        <v>64303</v>
      </c>
    </row>
    <row r="22302" spans="1:1" x14ac:dyDescent="0.35">
      <c r="A22302" s="2">
        <f t="shared" si="414"/>
        <v>64304</v>
      </c>
    </row>
    <row r="22303" spans="1:1" x14ac:dyDescent="0.35">
      <c r="A22303" s="2">
        <f t="shared" si="414"/>
        <v>64305</v>
      </c>
    </row>
    <row r="22304" spans="1:1" x14ac:dyDescent="0.35">
      <c r="A22304" s="2">
        <f t="shared" si="414"/>
        <v>64306</v>
      </c>
    </row>
    <row r="22305" spans="1:1" x14ac:dyDescent="0.35">
      <c r="A22305" s="2">
        <f t="shared" si="414"/>
        <v>64307</v>
      </c>
    </row>
    <row r="22306" spans="1:1" x14ac:dyDescent="0.35">
      <c r="A22306" s="2">
        <f t="shared" si="414"/>
        <v>64308</v>
      </c>
    </row>
    <row r="22307" spans="1:1" x14ac:dyDescent="0.35">
      <c r="A22307" s="2">
        <f t="shared" si="414"/>
        <v>64309</v>
      </c>
    </row>
    <row r="22308" spans="1:1" x14ac:dyDescent="0.35">
      <c r="A22308" s="2">
        <f t="shared" si="414"/>
        <v>64310</v>
      </c>
    </row>
    <row r="22309" spans="1:1" x14ac:dyDescent="0.35">
      <c r="A22309" s="2">
        <f t="shared" si="414"/>
        <v>64311</v>
      </c>
    </row>
    <row r="22310" spans="1:1" x14ac:dyDescent="0.35">
      <c r="A22310" s="2">
        <f t="shared" si="414"/>
        <v>64312</v>
      </c>
    </row>
    <row r="22311" spans="1:1" x14ac:dyDescent="0.35">
      <c r="A22311" s="2">
        <f t="shared" si="414"/>
        <v>64313</v>
      </c>
    </row>
    <row r="22312" spans="1:1" x14ac:dyDescent="0.35">
      <c r="A22312" s="2">
        <f t="shared" si="414"/>
        <v>64314</v>
      </c>
    </row>
    <row r="22313" spans="1:1" x14ac:dyDescent="0.35">
      <c r="A22313" s="2">
        <f t="shared" si="414"/>
        <v>64315</v>
      </c>
    </row>
    <row r="22314" spans="1:1" x14ac:dyDescent="0.35">
      <c r="A22314" s="2">
        <f t="shared" ref="A22314:A22377" si="415">A22313+1</f>
        <v>64316</v>
      </c>
    </row>
    <row r="22315" spans="1:1" x14ac:dyDescent="0.35">
      <c r="A22315" s="2">
        <f t="shared" si="415"/>
        <v>64317</v>
      </c>
    </row>
    <row r="22316" spans="1:1" x14ac:dyDescent="0.35">
      <c r="A22316" s="2">
        <f t="shared" si="415"/>
        <v>64318</v>
      </c>
    </row>
    <row r="22317" spans="1:1" x14ac:dyDescent="0.35">
      <c r="A22317" s="2">
        <f t="shared" si="415"/>
        <v>64319</v>
      </c>
    </row>
    <row r="22318" spans="1:1" x14ac:dyDescent="0.35">
      <c r="A22318" s="2">
        <f t="shared" si="415"/>
        <v>64320</v>
      </c>
    </row>
    <row r="22319" spans="1:1" x14ac:dyDescent="0.35">
      <c r="A22319" s="2">
        <f t="shared" si="415"/>
        <v>64321</v>
      </c>
    </row>
    <row r="22320" spans="1:1" x14ac:dyDescent="0.35">
      <c r="A22320" s="2">
        <f t="shared" si="415"/>
        <v>64322</v>
      </c>
    </row>
    <row r="22321" spans="1:1" x14ac:dyDescent="0.35">
      <c r="A22321" s="2">
        <f t="shared" si="415"/>
        <v>64323</v>
      </c>
    </row>
    <row r="22322" spans="1:1" x14ac:dyDescent="0.35">
      <c r="A22322" s="2">
        <f t="shared" si="415"/>
        <v>64324</v>
      </c>
    </row>
    <row r="22323" spans="1:1" x14ac:dyDescent="0.35">
      <c r="A22323" s="2">
        <f t="shared" si="415"/>
        <v>64325</v>
      </c>
    </row>
    <row r="22324" spans="1:1" x14ac:dyDescent="0.35">
      <c r="A22324" s="2">
        <f t="shared" si="415"/>
        <v>64326</v>
      </c>
    </row>
    <row r="22325" spans="1:1" x14ac:dyDescent="0.35">
      <c r="A22325" s="2">
        <f t="shared" si="415"/>
        <v>64327</v>
      </c>
    </row>
    <row r="22326" spans="1:1" x14ac:dyDescent="0.35">
      <c r="A22326" s="2">
        <f t="shared" si="415"/>
        <v>64328</v>
      </c>
    </row>
    <row r="22327" spans="1:1" x14ac:dyDescent="0.35">
      <c r="A22327" s="2">
        <f t="shared" si="415"/>
        <v>64329</v>
      </c>
    </row>
    <row r="22328" spans="1:1" x14ac:dyDescent="0.35">
      <c r="A22328" s="2">
        <f t="shared" si="415"/>
        <v>64330</v>
      </c>
    </row>
    <row r="22329" spans="1:1" x14ac:dyDescent="0.35">
      <c r="A22329" s="2">
        <f t="shared" si="415"/>
        <v>64331</v>
      </c>
    </row>
    <row r="22330" spans="1:1" x14ac:dyDescent="0.35">
      <c r="A22330" s="2">
        <f t="shared" si="415"/>
        <v>64332</v>
      </c>
    </row>
    <row r="22331" spans="1:1" x14ac:dyDescent="0.35">
      <c r="A22331" s="2">
        <f t="shared" si="415"/>
        <v>64333</v>
      </c>
    </row>
    <row r="22332" spans="1:1" x14ac:dyDescent="0.35">
      <c r="A22332" s="2">
        <f t="shared" si="415"/>
        <v>64334</v>
      </c>
    </row>
    <row r="22333" spans="1:1" x14ac:dyDescent="0.35">
      <c r="A22333" s="2">
        <f t="shared" si="415"/>
        <v>64335</v>
      </c>
    </row>
    <row r="22334" spans="1:1" x14ac:dyDescent="0.35">
      <c r="A22334" s="2">
        <f t="shared" si="415"/>
        <v>64336</v>
      </c>
    </row>
    <row r="22335" spans="1:1" x14ac:dyDescent="0.35">
      <c r="A22335" s="2">
        <f t="shared" si="415"/>
        <v>64337</v>
      </c>
    </row>
    <row r="22336" spans="1:1" x14ac:dyDescent="0.35">
      <c r="A22336" s="2">
        <f t="shared" si="415"/>
        <v>64338</v>
      </c>
    </row>
    <row r="22337" spans="1:1" x14ac:dyDescent="0.35">
      <c r="A22337" s="2">
        <f t="shared" si="415"/>
        <v>64339</v>
      </c>
    </row>
    <row r="22338" spans="1:1" x14ac:dyDescent="0.35">
      <c r="A22338" s="2">
        <f t="shared" si="415"/>
        <v>64340</v>
      </c>
    </row>
    <row r="22339" spans="1:1" x14ac:dyDescent="0.35">
      <c r="A22339" s="2">
        <f t="shared" si="415"/>
        <v>64341</v>
      </c>
    </row>
    <row r="22340" spans="1:1" x14ac:dyDescent="0.35">
      <c r="A22340" s="2">
        <f t="shared" si="415"/>
        <v>64342</v>
      </c>
    </row>
    <row r="22341" spans="1:1" x14ac:dyDescent="0.35">
      <c r="A22341" s="2">
        <f t="shared" si="415"/>
        <v>64343</v>
      </c>
    </row>
    <row r="22342" spans="1:1" x14ac:dyDescent="0.35">
      <c r="A22342" s="2">
        <f t="shared" si="415"/>
        <v>64344</v>
      </c>
    </row>
    <row r="22343" spans="1:1" x14ac:dyDescent="0.35">
      <c r="A22343" s="2">
        <f t="shared" si="415"/>
        <v>64345</v>
      </c>
    </row>
    <row r="22344" spans="1:1" x14ac:dyDescent="0.35">
      <c r="A22344" s="2">
        <f t="shared" si="415"/>
        <v>64346</v>
      </c>
    </row>
    <row r="22345" spans="1:1" x14ac:dyDescent="0.35">
      <c r="A22345" s="2">
        <f t="shared" si="415"/>
        <v>64347</v>
      </c>
    </row>
    <row r="22346" spans="1:1" x14ac:dyDescent="0.35">
      <c r="A22346" s="2">
        <f t="shared" si="415"/>
        <v>64348</v>
      </c>
    </row>
    <row r="22347" spans="1:1" x14ac:dyDescent="0.35">
      <c r="A22347" s="2">
        <f t="shared" si="415"/>
        <v>64349</v>
      </c>
    </row>
    <row r="22348" spans="1:1" x14ac:dyDescent="0.35">
      <c r="A22348" s="2">
        <f t="shared" si="415"/>
        <v>64350</v>
      </c>
    </row>
    <row r="22349" spans="1:1" x14ac:dyDescent="0.35">
      <c r="A22349" s="2">
        <f t="shared" si="415"/>
        <v>64351</v>
      </c>
    </row>
    <row r="22350" spans="1:1" x14ac:dyDescent="0.35">
      <c r="A22350" s="2">
        <f t="shared" si="415"/>
        <v>64352</v>
      </c>
    </row>
    <row r="22351" spans="1:1" x14ac:dyDescent="0.35">
      <c r="A22351" s="2">
        <f t="shared" si="415"/>
        <v>64353</v>
      </c>
    </row>
    <row r="22352" spans="1:1" x14ac:dyDescent="0.35">
      <c r="A22352" s="2">
        <f t="shared" si="415"/>
        <v>64354</v>
      </c>
    </row>
    <row r="22353" spans="1:1" x14ac:dyDescent="0.35">
      <c r="A22353" s="2">
        <f t="shared" si="415"/>
        <v>64355</v>
      </c>
    </row>
    <row r="22354" spans="1:1" x14ac:dyDescent="0.35">
      <c r="A22354" s="2">
        <f t="shared" si="415"/>
        <v>64356</v>
      </c>
    </row>
    <row r="22355" spans="1:1" x14ac:dyDescent="0.35">
      <c r="A22355" s="2">
        <f t="shared" si="415"/>
        <v>64357</v>
      </c>
    </row>
    <row r="22356" spans="1:1" x14ac:dyDescent="0.35">
      <c r="A22356" s="2">
        <f t="shared" si="415"/>
        <v>64358</v>
      </c>
    </row>
    <row r="22357" spans="1:1" x14ac:dyDescent="0.35">
      <c r="A22357" s="2">
        <f t="shared" si="415"/>
        <v>64359</v>
      </c>
    </row>
    <row r="22358" spans="1:1" x14ac:dyDescent="0.35">
      <c r="A22358" s="2">
        <f t="shared" si="415"/>
        <v>64360</v>
      </c>
    </row>
    <row r="22359" spans="1:1" x14ac:dyDescent="0.35">
      <c r="A22359" s="2">
        <f t="shared" si="415"/>
        <v>64361</v>
      </c>
    </row>
    <row r="22360" spans="1:1" x14ac:dyDescent="0.35">
      <c r="A22360" s="2">
        <f t="shared" si="415"/>
        <v>64362</v>
      </c>
    </row>
    <row r="22361" spans="1:1" x14ac:dyDescent="0.35">
      <c r="A22361" s="2">
        <f t="shared" si="415"/>
        <v>64363</v>
      </c>
    </row>
    <row r="22362" spans="1:1" x14ac:dyDescent="0.35">
      <c r="A22362" s="2">
        <f t="shared" si="415"/>
        <v>64364</v>
      </c>
    </row>
    <row r="22363" spans="1:1" x14ac:dyDescent="0.35">
      <c r="A22363" s="2">
        <f t="shared" si="415"/>
        <v>64365</v>
      </c>
    </row>
    <row r="22364" spans="1:1" x14ac:dyDescent="0.35">
      <c r="A22364" s="2">
        <f t="shared" si="415"/>
        <v>64366</v>
      </c>
    </row>
    <row r="22365" spans="1:1" x14ac:dyDescent="0.35">
      <c r="A22365" s="2">
        <f t="shared" si="415"/>
        <v>64367</v>
      </c>
    </row>
    <row r="22366" spans="1:1" x14ac:dyDescent="0.35">
      <c r="A22366" s="2">
        <f t="shared" si="415"/>
        <v>64368</v>
      </c>
    </row>
    <row r="22367" spans="1:1" x14ac:dyDescent="0.35">
      <c r="A22367" s="2">
        <f t="shared" si="415"/>
        <v>64369</v>
      </c>
    </row>
    <row r="22368" spans="1:1" x14ac:dyDescent="0.35">
      <c r="A22368" s="2">
        <f t="shared" si="415"/>
        <v>64370</v>
      </c>
    </row>
    <row r="22369" spans="1:1" x14ac:dyDescent="0.35">
      <c r="A22369" s="2">
        <f t="shared" si="415"/>
        <v>64371</v>
      </c>
    </row>
    <row r="22370" spans="1:1" x14ac:dyDescent="0.35">
      <c r="A22370" s="2">
        <f t="shared" si="415"/>
        <v>64372</v>
      </c>
    </row>
    <row r="22371" spans="1:1" x14ac:dyDescent="0.35">
      <c r="A22371" s="2">
        <f t="shared" si="415"/>
        <v>64373</v>
      </c>
    </row>
    <row r="22372" spans="1:1" x14ac:dyDescent="0.35">
      <c r="A22372" s="2">
        <f t="shared" si="415"/>
        <v>64374</v>
      </c>
    </row>
    <row r="22373" spans="1:1" x14ac:dyDescent="0.35">
      <c r="A22373" s="2">
        <f t="shared" si="415"/>
        <v>64375</v>
      </c>
    </row>
    <row r="22374" spans="1:1" x14ac:dyDescent="0.35">
      <c r="A22374" s="2">
        <f t="shared" si="415"/>
        <v>64376</v>
      </c>
    </row>
    <row r="22375" spans="1:1" x14ac:dyDescent="0.35">
      <c r="A22375" s="2">
        <f t="shared" si="415"/>
        <v>64377</v>
      </c>
    </row>
    <row r="22376" spans="1:1" x14ac:dyDescent="0.35">
      <c r="A22376" s="2">
        <f t="shared" si="415"/>
        <v>64378</v>
      </c>
    </row>
    <row r="22377" spans="1:1" x14ac:dyDescent="0.35">
      <c r="A22377" s="2">
        <f t="shared" si="415"/>
        <v>64379</v>
      </c>
    </row>
    <row r="22378" spans="1:1" x14ac:dyDescent="0.35">
      <c r="A22378" s="2">
        <f t="shared" ref="A22378:A22441" si="416">A22377+1</f>
        <v>64380</v>
      </c>
    </row>
    <row r="22379" spans="1:1" x14ac:dyDescent="0.35">
      <c r="A22379" s="2">
        <f t="shared" si="416"/>
        <v>64381</v>
      </c>
    </row>
    <row r="22380" spans="1:1" x14ac:dyDescent="0.35">
      <c r="A22380" s="2">
        <f t="shared" si="416"/>
        <v>64382</v>
      </c>
    </row>
    <row r="22381" spans="1:1" x14ac:dyDescent="0.35">
      <c r="A22381" s="2">
        <f t="shared" si="416"/>
        <v>64383</v>
      </c>
    </row>
    <row r="22382" spans="1:1" x14ac:dyDescent="0.35">
      <c r="A22382" s="2">
        <f t="shared" si="416"/>
        <v>64384</v>
      </c>
    </row>
    <row r="22383" spans="1:1" x14ac:dyDescent="0.35">
      <c r="A22383" s="2">
        <f t="shared" si="416"/>
        <v>64385</v>
      </c>
    </row>
    <row r="22384" spans="1:1" x14ac:dyDescent="0.35">
      <c r="A22384" s="2">
        <f t="shared" si="416"/>
        <v>64386</v>
      </c>
    </row>
    <row r="22385" spans="1:1" x14ac:dyDescent="0.35">
      <c r="A22385" s="2">
        <f t="shared" si="416"/>
        <v>64387</v>
      </c>
    </row>
    <row r="22386" spans="1:1" x14ac:dyDescent="0.35">
      <c r="A22386" s="2">
        <f t="shared" si="416"/>
        <v>64388</v>
      </c>
    </row>
    <row r="22387" spans="1:1" x14ac:dyDescent="0.35">
      <c r="A22387" s="2">
        <f t="shared" si="416"/>
        <v>64389</v>
      </c>
    </row>
    <row r="22388" spans="1:1" x14ac:dyDescent="0.35">
      <c r="A22388" s="2">
        <f t="shared" si="416"/>
        <v>64390</v>
      </c>
    </row>
    <row r="22389" spans="1:1" x14ac:dyDescent="0.35">
      <c r="A22389" s="2">
        <f t="shared" si="416"/>
        <v>64391</v>
      </c>
    </row>
    <row r="22390" spans="1:1" x14ac:dyDescent="0.35">
      <c r="A22390" s="2">
        <f t="shared" si="416"/>
        <v>64392</v>
      </c>
    </row>
    <row r="22391" spans="1:1" x14ac:dyDescent="0.35">
      <c r="A22391" s="2">
        <f t="shared" si="416"/>
        <v>64393</v>
      </c>
    </row>
    <row r="22392" spans="1:1" x14ac:dyDescent="0.35">
      <c r="A22392" s="2">
        <f t="shared" si="416"/>
        <v>64394</v>
      </c>
    </row>
    <row r="22393" spans="1:1" x14ac:dyDescent="0.35">
      <c r="A22393" s="2">
        <f t="shared" si="416"/>
        <v>64395</v>
      </c>
    </row>
    <row r="22394" spans="1:1" x14ac:dyDescent="0.35">
      <c r="A22394" s="2">
        <f t="shared" si="416"/>
        <v>64396</v>
      </c>
    </row>
    <row r="22395" spans="1:1" x14ac:dyDescent="0.35">
      <c r="A22395" s="2">
        <f t="shared" si="416"/>
        <v>64397</v>
      </c>
    </row>
    <row r="22396" spans="1:1" x14ac:dyDescent="0.35">
      <c r="A22396" s="2">
        <f t="shared" si="416"/>
        <v>64398</v>
      </c>
    </row>
    <row r="22397" spans="1:1" x14ac:dyDescent="0.35">
      <c r="A22397" s="2">
        <f t="shared" si="416"/>
        <v>64399</v>
      </c>
    </row>
    <row r="22398" spans="1:1" x14ac:dyDescent="0.35">
      <c r="A22398" s="2">
        <f t="shared" si="416"/>
        <v>64400</v>
      </c>
    </row>
    <row r="22399" spans="1:1" x14ac:dyDescent="0.35">
      <c r="A22399" s="2">
        <f t="shared" si="416"/>
        <v>64401</v>
      </c>
    </row>
    <row r="22400" spans="1:1" x14ac:dyDescent="0.35">
      <c r="A22400" s="2">
        <f t="shared" si="416"/>
        <v>64402</v>
      </c>
    </row>
    <row r="22401" spans="1:1" x14ac:dyDescent="0.35">
      <c r="A22401" s="2">
        <f t="shared" si="416"/>
        <v>64403</v>
      </c>
    </row>
    <row r="22402" spans="1:1" x14ac:dyDescent="0.35">
      <c r="A22402" s="2">
        <f t="shared" si="416"/>
        <v>64404</v>
      </c>
    </row>
    <row r="22403" spans="1:1" x14ac:dyDescent="0.35">
      <c r="A22403" s="2">
        <f t="shared" si="416"/>
        <v>64405</v>
      </c>
    </row>
    <row r="22404" spans="1:1" x14ac:dyDescent="0.35">
      <c r="A22404" s="2">
        <f t="shared" si="416"/>
        <v>64406</v>
      </c>
    </row>
    <row r="22405" spans="1:1" x14ac:dyDescent="0.35">
      <c r="A22405" s="2">
        <f t="shared" si="416"/>
        <v>64407</v>
      </c>
    </row>
    <row r="22406" spans="1:1" x14ac:dyDescent="0.35">
      <c r="A22406" s="2">
        <f t="shared" si="416"/>
        <v>64408</v>
      </c>
    </row>
    <row r="22407" spans="1:1" x14ac:dyDescent="0.35">
      <c r="A22407" s="2">
        <f t="shared" si="416"/>
        <v>64409</v>
      </c>
    </row>
    <row r="22408" spans="1:1" x14ac:dyDescent="0.35">
      <c r="A22408" s="2">
        <f t="shared" si="416"/>
        <v>64410</v>
      </c>
    </row>
    <row r="22409" spans="1:1" x14ac:dyDescent="0.35">
      <c r="A22409" s="2">
        <f t="shared" si="416"/>
        <v>64411</v>
      </c>
    </row>
    <row r="22410" spans="1:1" x14ac:dyDescent="0.35">
      <c r="A22410" s="2">
        <f t="shared" si="416"/>
        <v>64412</v>
      </c>
    </row>
    <row r="22411" spans="1:1" x14ac:dyDescent="0.35">
      <c r="A22411" s="2">
        <f t="shared" si="416"/>
        <v>64413</v>
      </c>
    </row>
    <row r="22412" spans="1:1" x14ac:dyDescent="0.35">
      <c r="A22412" s="2">
        <f t="shared" si="416"/>
        <v>64414</v>
      </c>
    </row>
    <row r="22413" spans="1:1" x14ac:dyDescent="0.35">
      <c r="A22413" s="2">
        <f t="shared" si="416"/>
        <v>64415</v>
      </c>
    </row>
    <row r="22414" spans="1:1" x14ac:dyDescent="0.35">
      <c r="A22414" s="2">
        <f t="shared" si="416"/>
        <v>64416</v>
      </c>
    </row>
    <row r="22415" spans="1:1" x14ac:dyDescent="0.35">
      <c r="A22415" s="2">
        <f t="shared" si="416"/>
        <v>64417</v>
      </c>
    </row>
    <row r="22416" spans="1:1" x14ac:dyDescent="0.35">
      <c r="A22416" s="2">
        <f t="shared" si="416"/>
        <v>64418</v>
      </c>
    </row>
    <row r="22417" spans="1:1" x14ac:dyDescent="0.35">
      <c r="A22417" s="2">
        <f t="shared" si="416"/>
        <v>64419</v>
      </c>
    </row>
    <row r="22418" spans="1:1" x14ac:dyDescent="0.35">
      <c r="A22418" s="2">
        <f t="shared" si="416"/>
        <v>64420</v>
      </c>
    </row>
    <row r="22419" spans="1:1" x14ac:dyDescent="0.35">
      <c r="A22419" s="2">
        <f t="shared" si="416"/>
        <v>64421</v>
      </c>
    </row>
    <row r="22420" spans="1:1" x14ac:dyDescent="0.35">
      <c r="A22420" s="2">
        <f t="shared" si="416"/>
        <v>64422</v>
      </c>
    </row>
    <row r="22421" spans="1:1" x14ac:dyDescent="0.35">
      <c r="A22421" s="2">
        <f t="shared" si="416"/>
        <v>64423</v>
      </c>
    </row>
    <row r="22422" spans="1:1" x14ac:dyDescent="0.35">
      <c r="A22422" s="2">
        <f t="shared" si="416"/>
        <v>64424</v>
      </c>
    </row>
    <row r="22423" spans="1:1" x14ac:dyDescent="0.35">
      <c r="A22423" s="2">
        <f t="shared" si="416"/>
        <v>64425</v>
      </c>
    </row>
    <row r="22424" spans="1:1" x14ac:dyDescent="0.35">
      <c r="A22424" s="2">
        <f t="shared" si="416"/>
        <v>64426</v>
      </c>
    </row>
    <row r="22425" spans="1:1" x14ac:dyDescent="0.35">
      <c r="A22425" s="2">
        <f t="shared" si="416"/>
        <v>64427</v>
      </c>
    </row>
    <row r="22426" spans="1:1" x14ac:dyDescent="0.35">
      <c r="A22426" s="2">
        <f t="shared" si="416"/>
        <v>64428</v>
      </c>
    </row>
    <row r="22427" spans="1:1" x14ac:dyDescent="0.35">
      <c r="A22427" s="2">
        <f t="shared" si="416"/>
        <v>64429</v>
      </c>
    </row>
    <row r="22428" spans="1:1" x14ac:dyDescent="0.35">
      <c r="A22428" s="2">
        <f t="shared" si="416"/>
        <v>64430</v>
      </c>
    </row>
    <row r="22429" spans="1:1" x14ac:dyDescent="0.35">
      <c r="A22429" s="2">
        <f t="shared" si="416"/>
        <v>64431</v>
      </c>
    </row>
    <row r="22430" spans="1:1" x14ac:dyDescent="0.35">
      <c r="A22430" s="2">
        <f t="shared" si="416"/>
        <v>64432</v>
      </c>
    </row>
    <row r="22431" spans="1:1" x14ac:dyDescent="0.35">
      <c r="A22431" s="2">
        <f t="shared" si="416"/>
        <v>64433</v>
      </c>
    </row>
    <row r="22432" spans="1:1" x14ac:dyDescent="0.35">
      <c r="A22432" s="2">
        <f t="shared" si="416"/>
        <v>64434</v>
      </c>
    </row>
    <row r="22433" spans="1:1" x14ac:dyDescent="0.35">
      <c r="A22433" s="2">
        <f t="shared" si="416"/>
        <v>64435</v>
      </c>
    </row>
    <row r="22434" spans="1:1" x14ac:dyDescent="0.35">
      <c r="A22434" s="2">
        <f t="shared" si="416"/>
        <v>64436</v>
      </c>
    </row>
    <row r="22435" spans="1:1" x14ac:dyDescent="0.35">
      <c r="A22435" s="2">
        <f t="shared" si="416"/>
        <v>64437</v>
      </c>
    </row>
    <row r="22436" spans="1:1" x14ac:dyDescent="0.35">
      <c r="A22436" s="2">
        <f t="shared" si="416"/>
        <v>64438</v>
      </c>
    </row>
    <row r="22437" spans="1:1" x14ac:dyDescent="0.35">
      <c r="A22437" s="2">
        <f t="shared" si="416"/>
        <v>64439</v>
      </c>
    </row>
    <row r="22438" spans="1:1" x14ac:dyDescent="0.35">
      <c r="A22438" s="2">
        <f t="shared" si="416"/>
        <v>64440</v>
      </c>
    </row>
    <row r="22439" spans="1:1" x14ac:dyDescent="0.35">
      <c r="A22439" s="2">
        <f t="shared" si="416"/>
        <v>64441</v>
      </c>
    </row>
    <row r="22440" spans="1:1" x14ac:dyDescent="0.35">
      <c r="A22440" s="2">
        <f t="shared" si="416"/>
        <v>64442</v>
      </c>
    </row>
    <row r="22441" spans="1:1" x14ac:dyDescent="0.35">
      <c r="A22441" s="2">
        <f t="shared" si="416"/>
        <v>64443</v>
      </c>
    </row>
    <row r="22442" spans="1:1" x14ac:dyDescent="0.35">
      <c r="A22442" s="2">
        <f t="shared" ref="A22442:A22505" si="417">A22441+1</f>
        <v>64444</v>
      </c>
    </row>
    <row r="22443" spans="1:1" x14ac:dyDescent="0.35">
      <c r="A22443" s="2">
        <f t="shared" si="417"/>
        <v>64445</v>
      </c>
    </row>
    <row r="22444" spans="1:1" x14ac:dyDescent="0.35">
      <c r="A22444" s="2">
        <f t="shared" si="417"/>
        <v>64446</v>
      </c>
    </row>
    <row r="22445" spans="1:1" x14ac:dyDescent="0.35">
      <c r="A22445" s="2">
        <f t="shared" si="417"/>
        <v>64447</v>
      </c>
    </row>
    <row r="22446" spans="1:1" x14ac:dyDescent="0.35">
      <c r="A22446" s="2">
        <f t="shared" si="417"/>
        <v>64448</v>
      </c>
    </row>
    <row r="22447" spans="1:1" x14ac:dyDescent="0.35">
      <c r="A22447" s="2">
        <f t="shared" si="417"/>
        <v>64449</v>
      </c>
    </row>
    <row r="22448" spans="1:1" x14ac:dyDescent="0.35">
      <c r="A22448" s="2">
        <f t="shared" si="417"/>
        <v>64450</v>
      </c>
    </row>
    <row r="22449" spans="1:1" x14ac:dyDescent="0.35">
      <c r="A22449" s="2">
        <f t="shared" si="417"/>
        <v>64451</v>
      </c>
    </row>
    <row r="22450" spans="1:1" x14ac:dyDescent="0.35">
      <c r="A22450" s="2">
        <f t="shared" si="417"/>
        <v>64452</v>
      </c>
    </row>
    <row r="22451" spans="1:1" x14ac:dyDescent="0.35">
      <c r="A22451" s="2">
        <f t="shared" si="417"/>
        <v>64453</v>
      </c>
    </row>
    <row r="22452" spans="1:1" x14ac:dyDescent="0.35">
      <c r="A22452" s="2">
        <f t="shared" si="417"/>
        <v>64454</v>
      </c>
    </row>
    <row r="22453" spans="1:1" x14ac:dyDescent="0.35">
      <c r="A22453" s="2">
        <f t="shared" si="417"/>
        <v>64455</v>
      </c>
    </row>
    <row r="22454" spans="1:1" x14ac:dyDescent="0.35">
      <c r="A22454" s="2">
        <f t="shared" si="417"/>
        <v>64456</v>
      </c>
    </row>
    <row r="22455" spans="1:1" x14ac:dyDescent="0.35">
      <c r="A22455" s="2">
        <f t="shared" si="417"/>
        <v>64457</v>
      </c>
    </row>
    <row r="22456" spans="1:1" x14ac:dyDescent="0.35">
      <c r="A22456" s="2">
        <f t="shared" si="417"/>
        <v>64458</v>
      </c>
    </row>
    <row r="22457" spans="1:1" x14ac:dyDescent="0.35">
      <c r="A22457" s="2">
        <f t="shared" si="417"/>
        <v>64459</v>
      </c>
    </row>
    <row r="22458" spans="1:1" x14ac:dyDescent="0.35">
      <c r="A22458" s="2">
        <f t="shared" si="417"/>
        <v>64460</v>
      </c>
    </row>
    <row r="22459" spans="1:1" x14ac:dyDescent="0.35">
      <c r="A22459" s="2">
        <f t="shared" si="417"/>
        <v>64461</v>
      </c>
    </row>
    <row r="22460" spans="1:1" x14ac:dyDescent="0.35">
      <c r="A22460" s="2">
        <f t="shared" si="417"/>
        <v>64462</v>
      </c>
    </row>
    <row r="22461" spans="1:1" x14ac:dyDescent="0.35">
      <c r="A22461" s="2">
        <f t="shared" si="417"/>
        <v>64463</v>
      </c>
    </row>
    <row r="22462" spans="1:1" x14ac:dyDescent="0.35">
      <c r="A22462" s="2">
        <f t="shared" si="417"/>
        <v>64464</v>
      </c>
    </row>
    <row r="22463" spans="1:1" x14ac:dyDescent="0.35">
      <c r="A22463" s="2">
        <f t="shared" si="417"/>
        <v>64465</v>
      </c>
    </row>
    <row r="22464" spans="1:1" x14ac:dyDescent="0.35">
      <c r="A22464" s="2">
        <f t="shared" si="417"/>
        <v>64466</v>
      </c>
    </row>
    <row r="22465" spans="1:1" x14ac:dyDescent="0.35">
      <c r="A22465" s="2">
        <f t="shared" si="417"/>
        <v>64467</v>
      </c>
    </row>
    <row r="22466" spans="1:1" x14ac:dyDescent="0.35">
      <c r="A22466" s="2">
        <f t="shared" si="417"/>
        <v>64468</v>
      </c>
    </row>
    <row r="22467" spans="1:1" x14ac:dyDescent="0.35">
      <c r="A22467" s="2">
        <f t="shared" si="417"/>
        <v>64469</v>
      </c>
    </row>
    <row r="22468" spans="1:1" x14ac:dyDescent="0.35">
      <c r="A22468" s="2">
        <f t="shared" si="417"/>
        <v>64470</v>
      </c>
    </row>
    <row r="22469" spans="1:1" x14ac:dyDescent="0.35">
      <c r="A22469" s="2">
        <f t="shared" si="417"/>
        <v>64471</v>
      </c>
    </row>
    <row r="22470" spans="1:1" x14ac:dyDescent="0.35">
      <c r="A22470" s="2">
        <f t="shared" si="417"/>
        <v>64472</v>
      </c>
    </row>
    <row r="22471" spans="1:1" x14ac:dyDescent="0.35">
      <c r="A22471" s="2">
        <f t="shared" si="417"/>
        <v>64473</v>
      </c>
    </row>
    <row r="22472" spans="1:1" x14ac:dyDescent="0.35">
      <c r="A22472" s="2">
        <f t="shared" si="417"/>
        <v>64474</v>
      </c>
    </row>
    <row r="22473" spans="1:1" x14ac:dyDescent="0.35">
      <c r="A22473" s="2">
        <f t="shared" si="417"/>
        <v>64475</v>
      </c>
    </row>
    <row r="22474" spans="1:1" x14ac:dyDescent="0.35">
      <c r="A22474" s="2">
        <f t="shared" si="417"/>
        <v>64476</v>
      </c>
    </row>
    <row r="22475" spans="1:1" x14ac:dyDescent="0.35">
      <c r="A22475" s="2">
        <f t="shared" si="417"/>
        <v>64477</v>
      </c>
    </row>
    <row r="22476" spans="1:1" x14ac:dyDescent="0.35">
      <c r="A22476" s="2">
        <f t="shared" si="417"/>
        <v>64478</v>
      </c>
    </row>
    <row r="22477" spans="1:1" x14ac:dyDescent="0.35">
      <c r="A22477" s="2">
        <f t="shared" si="417"/>
        <v>64479</v>
      </c>
    </row>
    <row r="22478" spans="1:1" x14ac:dyDescent="0.35">
      <c r="A22478" s="2">
        <f t="shared" si="417"/>
        <v>64480</v>
      </c>
    </row>
    <row r="22479" spans="1:1" x14ac:dyDescent="0.35">
      <c r="A22479" s="2">
        <f t="shared" si="417"/>
        <v>64481</v>
      </c>
    </row>
    <row r="22480" spans="1:1" x14ac:dyDescent="0.35">
      <c r="A22480" s="2">
        <f t="shared" si="417"/>
        <v>64482</v>
      </c>
    </row>
    <row r="22481" spans="1:1" x14ac:dyDescent="0.35">
      <c r="A22481" s="2">
        <f t="shared" si="417"/>
        <v>64483</v>
      </c>
    </row>
    <row r="22482" spans="1:1" x14ac:dyDescent="0.35">
      <c r="A22482" s="2">
        <f t="shared" si="417"/>
        <v>64484</v>
      </c>
    </row>
    <row r="22483" spans="1:1" x14ac:dyDescent="0.35">
      <c r="A22483" s="2">
        <f t="shared" si="417"/>
        <v>64485</v>
      </c>
    </row>
    <row r="22484" spans="1:1" x14ac:dyDescent="0.35">
      <c r="A22484" s="2">
        <f t="shared" si="417"/>
        <v>64486</v>
      </c>
    </row>
    <row r="22485" spans="1:1" x14ac:dyDescent="0.35">
      <c r="A22485" s="2">
        <f t="shared" si="417"/>
        <v>64487</v>
      </c>
    </row>
    <row r="22486" spans="1:1" x14ac:dyDescent="0.35">
      <c r="A22486" s="2">
        <f t="shared" si="417"/>
        <v>64488</v>
      </c>
    </row>
    <row r="22487" spans="1:1" x14ac:dyDescent="0.35">
      <c r="A22487" s="2">
        <f t="shared" si="417"/>
        <v>64489</v>
      </c>
    </row>
    <row r="22488" spans="1:1" x14ac:dyDescent="0.35">
      <c r="A22488" s="2">
        <f t="shared" si="417"/>
        <v>64490</v>
      </c>
    </row>
    <row r="22489" spans="1:1" x14ac:dyDescent="0.35">
      <c r="A22489" s="2">
        <f t="shared" si="417"/>
        <v>64491</v>
      </c>
    </row>
    <row r="22490" spans="1:1" x14ac:dyDescent="0.35">
      <c r="A22490" s="2">
        <f t="shared" si="417"/>
        <v>64492</v>
      </c>
    </row>
    <row r="22491" spans="1:1" x14ac:dyDescent="0.35">
      <c r="A22491" s="2">
        <f t="shared" si="417"/>
        <v>64493</v>
      </c>
    </row>
    <row r="22492" spans="1:1" x14ac:dyDescent="0.35">
      <c r="A22492" s="2">
        <f t="shared" si="417"/>
        <v>64494</v>
      </c>
    </row>
    <row r="22493" spans="1:1" x14ac:dyDescent="0.35">
      <c r="A22493" s="2">
        <f t="shared" si="417"/>
        <v>64495</v>
      </c>
    </row>
    <row r="22494" spans="1:1" x14ac:dyDescent="0.35">
      <c r="A22494" s="2">
        <f t="shared" si="417"/>
        <v>64496</v>
      </c>
    </row>
    <row r="22495" spans="1:1" x14ac:dyDescent="0.35">
      <c r="A22495" s="2">
        <f t="shared" si="417"/>
        <v>64497</v>
      </c>
    </row>
    <row r="22496" spans="1:1" x14ac:dyDescent="0.35">
      <c r="A22496" s="2">
        <f t="shared" si="417"/>
        <v>64498</v>
      </c>
    </row>
    <row r="22497" spans="1:1" x14ac:dyDescent="0.35">
      <c r="A22497" s="2">
        <f t="shared" si="417"/>
        <v>64499</v>
      </c>
    </row>
    <row r="22498" spans="1:1" x14ac:dyDescent="0.35">
      <c r="A22498" s="2">
        <f t="shared" si="417"/>
        <v>64500</v>
      </c>
    </row>
    <row r="22499" spans="1:1" x14ac:dyDescent="0.35">
      <c r="A22499" s="2">
        <f t="shared" si="417"/>
        <v>64501</v>
      </c>
    </row>
    <row r="22500" spans="1:1" x14ac:dyDescent="0.35">
      <c r="A22500" s="2">
        <f t="shared" si="417"/>
        <v>64502</v>
      </c>
    </row>
    <row r="22501" spans="1:1" x14ac:dyDescent="0.35">
      <c r="A22501" s="2">
        <f t="shared" si="417"/>
        <v>64503</v>
      </c>
    </row>
    <row r="22502" spans="1:1" x14ac:dyDescent="0.35">
      <c r="A22502" s="2">
        <f t="shared" si="417"/>
        <v>64504</v>
      </c>
    </row>
    <row r="22503" spans="1:1" x14ac:dyDescent="0.35">
      <c r="A22503" s="2">
        <f t="shared" si="417"/>
        <v>64505</v>
      </c>
    </row>
    <row r="22504" spans="1:1" x14ac:dyDescent="0.35">
      <c r="A22504" s="2">
        <f t="shared" si="417"/>
        <v>64506</v>
      </c>
    </row>
    <row r="22505" spans="1:1" x14ac:dyDescent="0.35">
      <c r="A22505" s="2">
        <f t="shared" si="417"/>
        <v>64507</v>
      </c>
    </row>
    <row r="22506" spans="1:1" x14ac:dyDescent="0.35">
      <c r="A22506" s="2">
        <f t="shared" ref="A22506:A22569" si="418">A22505+1</f>
        <v>64508</v>
      </c>
    </row>
    <row r="22507" spans="1:1" x14ac:dyDescent="0.35">
      <c r="A22507" s="2">
        <f t="shared" si="418"/>
        <v>64509</v>
      </c>
    </row>
    <row r="22508" spans="1:1" x14ac:dyDescent="0.35">
      <c r="A22508" s="2">
        <f t="shared" si="418"/>
        <v>64510</v>
      </c>
    </row>
    <row r="22509" spans="1:1" x14ac:dyDescent="0.35">
      <c r="A22509" s="2">
        <f t="shared" si="418"/>
        <v>64511</v>
      </c>
    </row>
    <row r="22510" spans="1:1" x14ac:dyDescent="0.35">
      <c r="A22510" s="2">
        <f t="shared" si="418"/>
        <v>64512</v>
      </c>
    </row>
    <row r="22511" spans="1:1" x14ac:dyDescent="0.35">
      <c r="A22511" s="2">
        <f t="shared" si="418"/>
        <v>64513</v>
      </c>
    </row>
    <row r="22512" spans="1:1" x14ac:dyDescent="0.35">
      <c r="A22512" s="2">
        <f t="shared" si="418"/>
        <v>64514</v>
      </c>
    </row>
    <row r="22513" spans="1:1" x14ac:dyDescent="0.35">
      <c r="A22513" s="2">
        <f t="shared" si="418"/>
        <v>64515</v>
      </c>
    </row>
    <row r="22514" spans="1:1" x14ac:dyDescent="0.35">
      <c r="A22514" s="2">
        <f t="shared" si="418"/>
        <v>64516</v>
      </c>
    </row>
    <row r="22515" spans="1:1" x14ac:dyDescent="0.35">
      <c r="A22515" s="2">
        <f t="shared" si="418"/>
        <v>64517</v>
      </c>
    </row>
    <row r="22516" spans="1:1" x14ac:dyDescent="0.35">
      <c r="A22516" s="2">
        <f t="shared" si="418"/>
        <v>64518</v>
      </c>
    </row>
    <row r="22517" spans="1:1" x14ac:dyDescent="0.35">
      <c r="A22517" s="2">
        <f t="shared" si="418"/>
        <v>64519</v>
      </c>
    </row>
    <row r="22518" spans="1:1" x14ac:dyDescent="0.35">
      <c r="A22518" s="2">
        <f t="shared" si="418"/>
        <v>64520</v>
      </c>
    </row>
    <row r="22519" spans="1:1" x14ac:dyDescent="0.35">
      <c r="A22519" s="2">
        <f t="shared" si="418"/>
        <v>64521</v>
      </c>
    </row>
    <row r="22520" spans="1:1" x14ac:dyDescent="0.35">
      <c r="A22520" s="2">
        <f t="shared" si="418"/>
        <v>64522</v>
      </c>
    </row>
    <row r="22521" spans="1:1" x14ac:dyDescent="0.35">
      <c r="A22521" s="2">
        <f t="shared" si="418"/>
        <v>64523</v>
      </c>
    </row>
    <row r="22522" spans="1:1" x14ac:dyDescent="0.35">
      <c r="A22522" s="2">
        <f t="shared" si="418"/>
        <v>64524</v>
      </c>
    </row>
    <row r="22523" spans="1:1" x14ac:dyDescent="0.35">
      <c r="A22523" s="2">
        <f t="shared" si="418"/>
        <v>64525</v>
      </c>
    </row>
    <row r="22524" spans="1:1" x14ac:dyDescent="0.35">
      <c r="A22524" s="2">
        <f t="shared" si="418"/>
        <v>64526</v>
      </c>
    </row>
    <row r="22525" spans="1:1" x14ac:dyDescent="0.35">
      <c r="A22525" s="2">
        <f t="shared" si="418"/>
        <v>64527</v>
      </c>
    </row>
    <row r="22526" spans="1:1" x14ac:dyDescent="0.35">
      <c r="A22526" s="2">
        <f t="shared" si="418"/>
        <v>64528</v>
      </c>
    </row>
    <row r="22527" spans="1:1" x14ac:dyDescent="0.35">
      <c r="A22527" s="2">
        <f t="shared" si="418"/>
        <v>64529</v>
      </c>
    </row>
    <row r="22528" spans="1:1" x14ac:dyDescent="0.35">
      <c r="A22528" s="2">
        <f t="shared" si="418"/>
        <v>64530</v>
      </c>
    </row>
    <row r="22529" spans="1:1" x14ac:dyDescent="0.35">
      <c r="A22529" s="2">
        <f t="shared" si="418"/>
        <v>64531</v>
      </c>
    </row>
    <row r="22530" spans="1:1" x14ac:dyDescent="0.35">
      <c r="A22530" s="2">
        <f t="shared" si="418"/>
        <v>64532</v>
      </c>
    </row>
    <row r="22531" spans="1:1" x14ac:dyDescent="0.35">
      <c r="A22531" s="2">
        <f t="shared" si="418"/>
        <v>64533</v>
      </c>
    </row>
    <row r="22532" spans="1:1" x14ac:dyDescent="0.35">
      <c r="A22532" s="2">
        <f t="shared" si="418"/>
        <v>64534</v>
      </c>
    </row>
    <row r="22533" spans="1:1" x14ac:dyDescent="0.35">
      <c r="A22533" s="2">
        <f t="shared" si="418"/>
        <v>64535</v>
      </c>
    </row>
    <row r="22534" spans="1:1" x14ac:dyDescent="0.35">
      <c r="A22534" s="2">
        <f t="shared" si="418"/>
        <v>64536</v>
      </c>
    </row>
    <row r="22535" spans="1:1" x14ac:dyDescent="0.35">
      <c r="A22535" s="2">
        <f t="shared" si="418"/>
        <v>64537</v>
      </c>
    </row>
    <row r="22536" spans="1:1" x14ac:dyDescent="0.35">
      <c r="A22536" s="2">
        <f t="shared" si="418"/>
        <v>64538</v>
      </c>
    </row>
    <row r="22537" spans="1:1" x14ac:dyDescent="0.35">
      <c r="A22537" s="2">
        <f t="shared" si="418"/>
        <v>64539</v>
      </c>
    </row>
    <row r="22538" spans="1:1" x14ac:dyDescent="0.35">
      <c r="A22538" s="2">
        <f t="shared" si="418"/>
        <v>64540</v>
      </c>
    </row>
    <row r="22539" spans="1:1" x14ac:dyDescent="0.35">
      <c r="A22539" s="2">
        <f t="shared" si="418"/>
        <v>64541</v>
      </c>
    </row>
    <row r="22540" spans="1:1" x14ac:dyDescent="0.35">
      <c r="A22540" s="2">
        <f t="shared" si="418"/>
        <v>64542</v>
      </c>
    </row>
    <row r="22541" spans="1:1" x14ac:dyDescent="0.35">
      <c r="A22541" s="2">
        <f t="shared" si="418"/>
        <v>64543</v>
      </c>
    </row>
    <row r="22542" spans="1:1" x14ac:dyDescent="0.35">
      <c r="A22542" s="2">
        <f t="shared" si="418"/>
        <v>64544</v>
      </c>
    </row>
    <row r="22543" spans="1:1" x14ac:dyDescent="0.35">
      <c r="A22543" s="2">
        <f t="shared" si="418"/>
        <v>64545</v>
      </c>
    </row>
    <row r="22544" spans="1:1" x14ac:dyDescent="0.35">
      <c r="A22544" s="2">
        <f t="shared" si="418"/>
        <v>64546</v>
      </c>
    </row>
    <row r="22545" spans="1:1" x14ac:dyDescent="0.35">
      <c r="A22545" s="2">
        <f t="shared" si="418"/>
        <v>64547</v>
      </c>
    </row>
    <row r="22546" spans="1:1" x14ac:dyDescent="0.35">
      <c r="A22546" s="2">
        <f t="shared" si="418"/>
        <v>64548</v>
      </c>
    </row>
    <row r="22547" spans="1:1" x14ac:dyDescent="0.35">
      <c r="A22547" s="2">
        <f t="shared" si="418"/>
        <v>64549</v>
      </c>
    </row>
    <row r="22548" spans="1:1" x14ac:dyDescent="0.35">
      <c r="A22548" s="2">
        <f t="shared" si="418"/>
        <v>64550</v>
      </c>
    </row>
    <row r="22549" spans="1:1" x14ac:dyDescent="0.35">
      <c r="A22549" s="2">
        <f t="shared" si="418"/>
        <v>64551</v>
      </c>
    </row>
    <row r="22550" spans="1:1" x14ac:dyDescent="0.35">
      <c r="A22550" s="2">
        <f t="shared" si="418"/>
        <v>64552</v>
      </c>
    </row>
    <row r="22551" spans="1:1" x14ac:dyDescent="0.35">
      <c r="A22551" s="2">
        <f t="shared" si="418"/>
        <v>64553</v>
      </c>
    </row>
    <row r="22552" spans="1:1" x14ac:dyDescent="0.35">
      <c r="A22552" s="2">
        <f t="shared" si="418"/>
        <v>64554</v>
      </c>
    </row>
    <row r="22553" spans="1:1" x14ac:dyDescent="0.35">
      <c r="A22553" s="2">
        <f t="shared" si="418"/>
        <v>64555</v>
      </c>
    </row>
    <row r="22554" spans="1:1" x14ac:dyDescent="0.35">
      <c r="A22554" s="2">
        <f t="shared" si="418"/>
        <v>64556</v>
      </c>
    </row>
    <row r="22555" spans="1:1" x14ac:dyDescent="0.35">
      <c r="A22555" s="2">
        <f t="shared" si="418"/>
        <v>64557</v>
      </c>
    </row>
    <row r="22556" spans="1:1" x14ac:dyDescent="0.35">
      <c r="A22556" s="2">
        <f t="shared" si="418"/>
        <v>64558</v>
      </c>
    </row>
    <row r="22557" spans="1:1" x14ac:dyDescent="0.35">
      <c r="A22557" s="2">
        <f t="shared" si="418"/>
        <v>64559</v>
      </c>
    </row>
    <row r="22558" spans="1:1" x14ac:dyDescent="0.35">
      <c r="A22558" s="2">
        <f t="shared" si="418"/>
        <v>64560</v>
      </c>
    </row>
    <row r="22559" spans="1:1" x14ac:dyDescent="0.35">
      <c r="A22559" s="2">
        <f t="shared" si="418"/>
        <v>64561</v>
      </c>
    </row>
    <row r="22560" spans="1:1" x14ac:dyDescent="0.35">
      <c r="A22560" s="2">
        <f t="shared" si="418"/>
        <v>64562</v>
      </c>
    </row>
    <row r="22561" spans="1:1" x14ac:dyDescent="0.35">
      <c r="A22561" s="2">
        <f t="shared" si="418"/>
        <v>64563</v>
      </c>
    </row>
    <row r="22562" spans="1:1" x14ac:dyDescent="0.35">
      <c r="A22562" s="2">
        <f t="shared" si="418"/>
        <v>64564</v>
      </c>
    </row>
    <row r="22563" spans="1:1" x14ac:dyDescent="0.35">
      <c r="A22563" s="2">
        <f t="shared" si="418"/>
        <v>64565</v>
      </c>
    </row>
    <row r="22564" spans="1:1" x14ac:dyDescent="0.35">
      <c r="A22564" s="2">
        <f t="shared" si="418"/>
        <v>64566</v>
      </c>
    </row>
    <row r="22565" spans="1:1" x14ac:dyDescent="0.35">
      <c r="A22565" s="2">
        <f t="shared" si="418"/>
        <v>64567</v>
      </c>
    </row>
    <row r="22566" spans="1:1" x14ac:dyDescent="0.35">
      <c r="A22566" s="2">
        <f t="shared" si="418"/>
        <v>64568</v>
      </c>
    </row>
    <row r="22567" spans="1:1" x14ac:dyDescent="0.35">
      <c r="A22567" s="2">
        <f t="shared" si="418"/>
        <v>64569</v>
      </c>
    </row>
    <row r="22568" spans="1:1" x14ac:dyDescent="0.35">
      <c r="A22568" s="2">
        <f t="shared" si="418"/>
        <v>64570</v>
      </c>
    </row>
    <row r="22569" spans="1:1" x14ac:dyDescent="0.35">
      <c r="A22569" s="2">
        <f t="shared" si="418"/>
        <v>64571</v>
      </c>
    </row>
    <row r="22570" spans="1:1" x14ac:dyDescent="0.35">
      <c r="A22570" s="2">
        <f t="shared" ref="A22570:A22633" si="419">A22569+1</f>
        <v>64572</v>
      </c>
    </row>
    <row r="22571" spans="1:1" x14ac:dyDescent="0.35">
      <c r="A22571" s="2">
        <f t="shared" si="419"/>
        <v>64573</v>
      </c>
    </row>
    <row r="22572" spans="1:1" x14ac:dyDescent="0.35">
      <c r="A22572" s="2">
        <f t="shared" si="419"/>
        <v>64574</v>
      </c>
    </row>
    <row r="22573" spans="1:1" x14ac:dyDescent="0.35">
      <c r="A22573" s="2">
        <f t="shared" si="419"/>
        <v>64575</v>
      </c>
    </row>
    <row r="22574" spans="1:1" x14ac:dyDescent="0.35">
      <c r="A22574" s="2">
        <f t="shared" si="419"/>
        <v>64576</v>
      </c>
    </row>
    <row r="22575" spans="1:1" x14ac:dyDescent="0.35">
      <c r="A22575" s="2">
        <f t="shared" si="419"/>
        <v>64577</v>
      </c>
    </row>
    <row r="22576" spans="1:1" x14ac:dyDescent="0.35">
      <c r="A22576" s="2">
        <f t="shared" si="419"/>
        <v>64578</v>
      </c>
    </row>
    <row r="22577" spans="1:1" x14ac:dyDescent="0.35">
      <c r="A22577" s="2">
        <f t="shared" si="419"/>
        <v>64579</v>
      </c>
    </row>
    <row r="22578" spans="1:1" x14ac:dyDescent="0.35">
      <c r="A22578" s="2">
        <f t="shared" si="419"/>
        <v>64580</v>
      </c>
    </row>
    <row r="22579" spans="1:1" x14ac:dyDescent="0.35">
      <c r="A22579" s="2">
        <f t="shared" si="419"/>
        <v>64581</v>
      </c>
    </row>
    <row r="22580" spans="1:1" x14ac:dyDescent="0.35">
      <c r="A22580" s="2">
        <f t="shared" si="419"/>
        <v>64582</v>
      </c>
    </row>
    <row r="22581" spans="1:1" x14ac:dyDescent="0.35">
      <c r="A22581" s="2">
        <f t="shared" si="419"/>
        <v>64583</v>
      </c>
    </row>
    <row r="22582" spans="1:1" x14ac:dyDescent="0.35">
      <c r="A22582" s="2">
        <f t="shared" si="419"/>
        <v>64584</v>
      </c>
    </row>
    <row r="22583" spans="1:1" x14ac:dyDescent="0.35">
      <c r="A22583" s="2">
        <f t="shared" si="419"/>
        <v>64585</v>
      </c>
    </row>
    <row r="22584" spans="1:1" x14ac:dyDescent="0.35">
      <c r="A22584" s="2">
        <f t="shared" si="419"/>
        <v>64586</v>
      </c>
    </row>
    <row r="22585" spans="1:1" x14ac:dyDescent="0.35">
      <c r="A22585" s="2">
        <f t="shared" si="419"/>
        <v>64587</v>
      </c>
    </row>
    <row r="22586" spans="1:1" x14ac:dyDescent="0.35">
      <c r="A22586" s="2">
        <f t="shared" si="419"/>
        <v>64588</v>
      </c>
    </row>
    <row r="22587" spans="1:1" x14ac:dyDescent="0.35">
      <c r="A22587" s="2">
        <f t="shared" si="419"/>
        <v>64589</v>
      </c>
    </row>
    <row r="22588" spans="1:1" x14ac:dyDescent="0.35">
      <c r="A22588" s="2">
        <f t="shared" si="419"/>
        <v>64590</v>
      </c>
    </row>
    <row r="22589" spans="1:1" x14ac:dyDescent="0.35">
      <c r="A22589" s="2">
        <f t="shared" si="419"/>
        <v>64591</v>
      </c>
    </row>
    <row r="22590" spans="1:1" x14ac:dyDescent="0.35">
      <c r="A22590" s="2">
        <f t="shared" si="419"/>
        <v>64592</v>
      </c>
    </row>
    <row r="22591" spans="1:1" x14ac:dyDescent="0.35">
      <c r="A22591" s="2">
        <f t="shared" si="419"/>
        <v>64593</v>
      </c>
    </row>
    <row r="22592" spans="1:1" x14ac:dyDescent="0.35">
      <c r="A22592" s="2">
        <f t="shared" si="419"/>
        <v>64594</v>
      </c>
    </row>
    <row r="22593" spans="1:1" x14ac:dyDescent="0.35">
      <c r="A22593" s="2">
        <f t="shared" si="419"/>
        <v>64595</v>
      </c>
    </row>
    <row r="22594" spans="1:1" x14ac:dyDescent="0.35">
      <c r="A22594" s="2">
        <f t="shared" si="419"/>
        <v>64596</v>
      </c>
    </row>
    <row r="22595" spans="1:1" x14ac:dyDescent="0.35">
      <c r="A22595" s="2">
        <f t="shared" si="419"/>
        <v>64597</v>
      </c>
    </row>
    <row r="22596" spans="1:1" x14ac:dyDescent="0.35">
      <c r="A22596" s="2">
        <f t="shared" si="419"/>
        <v>64598</v>
      </c>
    </row>
    <row r="22597" spans="1:1" x14ac:dyDescent="0.35">
      <c r="A22597" s="2">
        <f t="shared" si="419"/>
        <v>64599</v>
      </c>
    </row>
    <row r="22598" spans="1:1" x14ac:dyDescent="0.35">
      <c r="A22598" s="2">
        <f t="shared" si="419"/>
        <v>64600</v>
      </c>
    </row>
    <row r="22599" spans="1:1" x14ac:dyDescent="0.35">
      <c r="A22599" s="2">
        <f t="shared" si="419"/>
        <v>64601</v>
      </c>
    </row>
    <row r="22600" spans="1:1" x14ac:dyDescent="0.35">
      <c r="A22600" s="2">
        <f t="shared" si="419"/>
        <v>64602</v>
      </c>
    </row>
    <row r="22601" spans="1:1" x14ac:dyDescent="0.35">
      <c r="A22601" s="2">
        <f t="shared" si="419"/>
        <v>64603</v>
      </c>
    </row>
    <row r="22602" spans="1:1" x14ac:dyDescent="0.35">
      <c r="A22602" s="2">
        <f t="shared" si="419"/>
        <v>64604</v>
      </c>
    </row>
    <row r="22603" spans="1:1" x14ac:dyDescent="0.35">
      <c r="A22603" s="2">
        <f t="shared" si="419"/>
        <v>64605</v>
      </c>
    </row>
    <row r="22604" spans="1:1" x14ac:dyDescent="0.35">
      <c r="A22604" s="2">
        <f t="shared" si="419"/>
        <v>64606</v>
      </c>
    </row>
    <row r="22605" spans="1:1" x14ac:dyDescent="0.35">
      <c r="A22605" s="2">
        <f t="shared" si="419"/>
        <v>64607</v>
      </c>
    </row>
    <row r="22606" spans="1:1" x14ac:dyDescent="0.35">
      <c r="A22606" s="2">
        <f t="shared" si="419"/>
        <v>64608</v>
      </c>
    </row>
    <row r="22607" spans="1:1" x14ac:dyDescent="0.35">
      <c r="A22607" s="2">
        <f t="shared" si="419"/>
        <v>64609</v>
      </c>
    </row>
    <row r="22608" spans="1:1" x14ac:dyDescent="0.35">
      <c r="A22608" s="2">
        <f t="shared" si="419"/>
        <v>64610</v>
      </c>
    </row>
    <row r="22609" spans="1:1" x14ac:dyDescent="0.35">
      <c r="A22609" s="2">
        <f t="shared" si="419"/>
        <v>64611</v>
      </c>
    </row>
    <row r="22610" spans="1:1" x14ac:dyDescent="0.35">
      <c r="A22610" s="2">
        <f t="shared" si="419"/>
        <v>64612</v>
      </c>
    </row>
    <row r="22611" spans="1:1" x14ac:dyDescent="0.35">
      <c r="A22611" s="2">
        <f t="shared" si="419"/>
        <v>64613</v>
      </c>
    </row>
    <row r="22612" spans="1:1" x14ac:dyDescent="0.35">
      <c r="A22612" s="2">
        <f t="shared" si="419"/>
        <v>64614</v>
      </c>
    </row>
    <row r="22613" spans="1:1" x14ac:dyDescent="0.35">
      <c r="A22613" s="2">
        <f t="shared" si="419"/>
        <v>64615</v>
      </c>
    </row>
    <row r="22614" spans="1:1" x14ac:dyDescent="0.35">
      <c r="A22614" s="2">
        <f t="shared" si="419"/>
        <v>64616</v>
      </c>
    </row>
    <row r="22615" spans="1:1" x14ac:dyDescent="0.35">
      <c r="A22615" s="2">
        <f t="shared" si="419"/>
        <v>64617</v>
      </c>
    </row>
    <row r="22616" spans="1:1" x14ac:dyDescent="0.35">
      <c r="A22616" s="2">
        <f t="shared" si="419"/>
        <v>64618</v>
      </c>
    </row>
    <row r="22617" spans="1:1" x14ac:dyDescent="0.35">
      <c r="A22617" s="2">
        <f t="shared" si="419"/>
        <v>64619</v>
      </c>
    </row>
    <row r="22618" spans="1:1" x14ac:dyDescent="0.35">
      <c r="A22618" s="2">
        <f t="shared" si="419"/>
        <v>64620</v>
      </c>
    </row>
    <row r="22619" spans="1:1" x14ac:dyDescent="0.35">
      <c r="A22619" s="2">
        <f t="shared" si="419"/>
        <v>64621</v>
      </c>
    </row>
    <row r="22620" spans="1:1" x14ac:dyDescent="0.35">
      <c r="A22620" s="2">
        <f t="shared" si="419"/>
        <v>64622</v>
      </c>
    </row>
    <row r="22621" spans="1:1" x14ac:dyDescent="0.35">
      <c r="A22621" s="2">
        <f t="shared" si="419"/>
        <v>64623</v>
      </c>
    </row>
    <row r="22622" spans="1:1" x14ac:dyDescent="0.35">
      <c r="A22622" s="2">
        <f t="shared" si="419"/>
        <v>64624</v>
      </c>
    </row>
    <row r="22623" spans="1:1" x14ac:dyDescent="0.35">
      <c r="A22623" s="2">
        <f t="shared" si="419"/>
        <v>64625</v>
      </c>
    </row>
    <row r="22624" spans="1:1" x14ac:dyDescent="0.35">
      <c r="A22624" s="2">
        <f t="shared" si="419"/>
        <v>64626</v>
      </c>
    </row>
    <row r="22625" spans="1:1" x14ac:dyDescent="0.35">
      <c r="A22625" s="2">
        <f t="shared" si="419"/>
        <v>64627</v>
      </c>
    </row>
    <row r="22626" spans="1:1" x14ac:dyDescent="0.35">
      <c r="A22626" s="2">
        <f t="shared" si="419"/>
        <v>64628</v>
      </c>
    </row>
    <row r="22627" spans="1:1" x14ac:dyDescent="0.35">
      <c r="A22627" s="2">
        <f t="shared" si="419"/>
        <v>64629</v>
      </c>
    </row>
    <row r="22628" spans="1:1" x14ac:dyDescent="0.35">
      <c r="A22628" s="2">
        <f t="shared" si="419"/>
        <v>64630</v>
      </c>
    </row>
    <row r="22629" spans="1:1" x14ac:dyDescent="0.35">
      <c r="A22629" s="2">
        <f t="shared" si="419"/>
        <v>64631</v>
      </c>
    </row>
    <row r="22630" spans="1:1" x14ac:dyDescent="0.35">
      <c r="A22630" s="2">
        <f t="shared" si="419"/>
        <v>64632</v>
      </c>
    </row>
    <row r="22631" spans="1:1" x14ac:dyDescent="0.35">
      <c r="A22631" s="2">
        <f t="shared" si="419"/>
        <v>64633</v>
      </c>
    </row>
    <row r="22632" spans="1:1" x14ac:dyDescent="0.35">
      <c r="A22632" s="2">
        <f t="shared" si="419"/>
        <v>64634</v>
      </c>
    </row>
    <row r="22633" spans="1:1" x14ac:dyDescent="0.35">
      <c r="A22633" s="2">
        <f t="shared" si="419"/>
        <v>64635</v>
      </c>
    </row>
    <row r="22634" spans="1:1" x14ac:dyDescent="0.35">
      <c r="A22634" s="2">
        <f t="shared" ref="A22634:A22697" si="420">A22633+1</f>
        <v>64636</v>
      </c>
    </row>
    <row r="22635" spans="1:1" x14ac:dyDescent="0.35">
      <c r="A22635" s="2">
        <f t="shared" si="420"/>
        <v>64637</v>
      </c>
    </row>
    <row r="22636" spans="1:1" x14ac:dyDescent="0.35">
      <c r="A22636" s="2">
        <f t="shared" si="420"/>
        <v>64638</v>
      </c>
    </row>
    <row r="22637" spans="1:1" x14ac:dyDescent="0.35">
      <c r="A22637" s="2">
        <f t="shared" si="420"/>
        <v>64639</v>
      </c>
    </row>
    <row r="22638" spans="1:1" x14ac:dyDescent="0.35">
      <c r="A22638" s="2">
        <f t="shared" si="420"/>
        <v>64640</v>
      </c>
    </row>
    <row r="22639" spans="1:1" x14ac:dyDescent="0.35">
      <c r="A22639" s="2">
        <f t="shared" si="420"/>
        <v>64641</v>
      </c>
    </row>
    <row r="22640" spans="1:1" x14ac:dyDescent="0.35">
      <c r="A22640" s="2">
        <f t="shared" si="420"/>
        <v>64642</v>
      </c>
    </row>
    <row r="22641" spans="1:1" x14ac:dyDescent="0.35">
      <c r="A22641" s="2">
        <f t="shared" si="420"/>
        <v>64643</v>
      </c>
    </row>
    <row r="22642" spans="1:1" x14ac:dyDescent="0.35">
      <c r="A22642" s="2">
        <f t="shared" si="420"/>
        <v>64644</v>
      </c>
    </row>
    <row r="22643" spans="1:1" x14ac:dyDescent="0.35">
      <c r="A22643" s="2">
        <f t="shared" si="420"/>
        <v>64645</v>
      </c>
    </row>
    <row r="22644" spans="1:1" x14ac:dyDescent="0.35">
      <c r="A22644" s="2">
        <f t="shared" si="420"/>
        <v>64646</v>
      </c>
    </row>
    <row r="22645" spans="1:1" x14ac:dyDescent="0.35">
      <c r="A22645" s="2">
        <f t="shared" si="420"/>
        <v>64647</v>
      </c>
    </row>
    <row r="22646" spans="1:1" x14ac:dyDescent="0.35">
      <c r="A22646" s="2">
        <f t="shared" si="420"/>
        <v>64648</v>
      </c>
    </row>
    <row r="22647" spans="1:1" x14ac:dyDescent="0.35">
      <c r="A22647" s="2">
        <f t="shared" si="420"/>
        <v>64649</v>
      </c>
    </row>
    <row r="22648" spans="1:1" x14ac:dyDescent="0.35">
      <c r="A22648" s="2">
        <f t="shared" si="420"/>
        <v>64650</v>
      </c>
    </row>
    <row r="22649" spans="1:1" x14ac:dyDescent="0.35">
      <c r="A22649" s="2">
        <f t="shared" si="420"/>
        <v>64651</v>
      </c>
    </row>
    <row r="22650" spans="1:1" x14ac:dyDescent="0.35">
      <c r="A22650" s="2">
        <f t="shared" si="420"/>
        <v>64652</v>
      </c>
    </row>
    <row r="22651" spans="1:1" x14ac:dyDescent="0.35">
      <c r="A22651" s="2">
        <f t="shared" si="420"/>
        <v>64653</v>
      </c>
    </row>
    <row r="22652" spans="1:1" x14ac:dyDescent="0.35">
      <c r="A22652" s="2">
        <f t="shared" si="420"/>
        <v>64654</v>
      </c>
    </row>
    <row r="22653" spans="1:1" x14ac:dyDescent="0.35">
      <c r="A22653" s="2">
        <f t="shared" si="420"/>
        <v>64655</v>
      </c>
    </row>
    <row r="22654" spans="1:1" x14ac:dyDescent="0.35">
      <c r="A22654" s="2">
        <f t="shared" si="420"/>
        <v>64656</v>
      </c>
    </row>
    <row r="22655" spans="1:1" x14ac:dyDescent="0.35">
      <c r="A22655" s="2">
        <f t="shared" si="420"/>
        <v>64657</v>
      </c>
    </row>
    <row r="22656" spans="1:1" x14ac:dyDescent="0.35">
      <c r="A22656" s="2">
        <f t="shared" si="420"/>
        <v>64658</v>
      </c>
    </row>
    <row r="22657" spans="1:1" x14ac:dyDescent="0.35">
      <c r="A22657" s="2">
        <f t="shared" si="420"/>
        <v>64659</v>
      </c>
    </row>
    <row r="22658" spans="1:1" x14ac:dyDescent="0.35">
      <c r="A22658" s="2">
        <f t="shared" si="420"/>
        <v>64660</v>
      </c>
    </row>
    <row r="22659" spans="1:1" x14ac:dyDescent="0.35">
      <c r="A22659" s="2">
        <f t="shared" si="420"/>
        <v>64661</v>
      </c>
    </row>
    <row r="22660" spans="1:1" x14ac:dyDescent="0.35">
      <c r="A22660" s="2">
        <f t="shared" si="420"/>
        <v>64662</v>
      </c>
    </row>
    <row r="22661" spans="1:1" x14ac:dyDescent="0.35">
      <c r="A22661" s="2">
        <f t="shared" si="420"/>
        <v>64663</v>
      </c>
    </row>
    <row r="22662" spans="1:1" x14ac:dyDescent="0.35">
      <c r="A22662" s="2">
        <f t="shared" si="420"/>
        <v>64664</v>
      </c>
    </row>
    <row r="22663" spans="1:1" x14ac:dyDescent="0.35">
      <c r="A22663" s="2">
        <f t="shared" si="420"/>
        <v>64665</v>
      </c>
    </row>
    <row r="22664" spans="1:1" x14ac:dyDescent="0.35">
      <c r="A22664" s="2">
        <f t="shared" si="420"/>
        <v>64666</v>
      </c>
    </row>
    <row r="22665" spans="1:1" x14ac:dyDescent="0.35">
      <c r="A22665" s="2">
        <f t="shared" si="420"/>
        <v>64667</v>
      </c>
    </row>
    <row r="22666" spans="1:1" x14ac:dyDescent="0.35">
      <c r="A22666" s="2">
        <f t="shared" si="420"/>
        <v>64668</v>
      </c>
    </row>
    <row r="22667" spans="1:1" x14ac:dyDescent="0.35">
      <c r="A22667" s="2">
        <f t="shared" si="420"/>
        <v>64669</v>
      </c>
    </row>
    <row r="22668" spans="1:1" x14ac:dyDescent="0.35">
      <c r="A22668" s="2">
        <f t="shared" si="420"/>
        <v>64670</v>
      </c>
    </row>
    <row r="22669" spans="1:1" x14ac:dyDescent="0.35">
      <c r="A22669" s="2">
        <f t="shared" si="420"/>
        <v>64671</v>
      </c>
    </row>
    <row r="22670" spans="1:1" x14ac:dyDescent="0.35">
      <c r="A22670" s="2">
        <f t="shared" si="420"/>
        <v>64672</v>
      </c>
    </row>
    <row r="22671" spans="1:1" x14ac:dyDescent="0.35">
      <c r="A22671" s="2">
        <f t="shared" si="420"/>
        <v>64673</v>
      </c>
    </row>
    <row r="22672" spans="1:1" x14ac:dyDescent="0.35">
      <c r="A22672" s="2">
        <f t="shared" si="420"/>
        <v>64674</v>
      </c>
    </row>
    <row r="22673" spans="1:1" x14ac:dyDescent="0.35">
      <c r="A22673" s="2">
        <f t="shared" si="420"/>
        <v>64675</v>
      </c>
    </row>
    <row r="22674" spans="1:1" x14ac:dyDescent="0.35">
      <c r="A22674" s="2">
        <f t="shared" si="420"/>
        <v>64676</v>
      </c>
    </row>
    <row r="22675" spans="1:1" x14ac:dyDescent="0.35">
      <c r="A22675" s="2">
        <f t="shared" si="420"/>
        <v>64677</v>
      </c>
    </row>
    <row r="22676" spans="1:1" x14ac:dyDescent="0.35">
      <c r="A22676" s="2">
        <f t="shared" si="420"/>
        <v>64678</v>
      </c>
    </row>
    <row r="22677" spans="1:1" x14ac:dyDescent="0.35">
      <c r="A22677" s="2">
        <f t="shared" si="420"/>
        <v>64679</v>
      </c>
    </row>
    <row r="22678" spans="1:1" x14ac:dyDescent="0.35">
      <c r="A22678" s="2">
        <f t="shared" si="420"/>
        <v>64680</v>
      </c>
    </row>
    <row r="22679" spans="1:1" x14ac:dyDescent="0.35">
      <c r="A22679" s="2">
        <f t="shared" si="420"/>
        <v>64681</v>
      </c>
    </row>
    <row r="22680" spans="1:1" x14ac:dyDescent="0.35">
      <c r="A22680" s="2">
        <f t="shared" si="420"/>
        <v>64682</v>
      </c>
    </row>
    <row r="22681" spans="1:1" x14ac:dyDescent="0.35">
      <c r="A22681" s="2">
        <f t="shared" si="420"/>
        <v>64683</v>
      </c>
    </row>
    <row r="22682" spans="1:1" x14ac:dyDescent="0.35">
      <c r="A22682" s="2">
        <f t="shared" si="420"/>
        <v>64684</v>
      </c>
    </row>
    <row r="22683" spans="1:1" x14ac:dyDescent="0.35">
      <c r="A22683" s="2">
        <f t="shared" si="420"/>
        <v>64685</v>
      </c>
    </row>
    <row r="22684" spans="1:1" x14ac:dyDescent="0.35">
      <c r="A22684" s="2">
        <f t="shared" si="420"/>
        <v>64686</v>
      </c>
    </row>
    <row r="22685" spans="1:1" x14ac:dyDescent="0.35">
      <c r="A22685" s="2">
        <f t="shared" si="420"/>
        <v>64687</v>
      </c>
    </row>
    <row r="22686" spans="1:1" x14ac:dyDescent="0.35">
      <c r="A22686" s="2">
        <f t="shared" si="420"/>
        <v>64688</v>
      </c>
    </row>
    <row r="22687" spans="1:1" x14ac:dyDescent="0.35">
      <c r="A22687" s="2">
        <f t="shared" si="420"/>
        <v>64689</v>
      </c>
    </row>
    <row r="22688" spans="1:1" x14ac:dyDescent="0.35">
      <c r="A22688" s="2">
        <f t="shared" si="420"/>
        <v>64690</v>
      </c>
    </row>
    <row r="22689" spans="1:1" x14ac:dyDescent="0.35">
      <c r="A22689" s="2">
        <f t="shared" si="420"/>
        <v>64691</v>
      </c>
    </row>
    <row r="22690" spans="1:1" x14ac:dyDescent="0.35">
      <c r="A22690" s="2">
        <f t="shared" si="420"/>
        <v>64692</v>
      </c>
    </row>
    <row r="22691" spans="1:1" x14ac:dyDescent="0.35">
      <c r="A22691" s="2">
        <f t="shared" si="420"/>
        <v>64693</v>
      </c>
    </row>
    <row r="22692" spans="1:1" x14ac:dyDescent="0.35">
      <c r="A22692" s="2">
        <f t="shared" si="420"/>
        <v>64694</v>
      </c>
    </row>
    <row r="22693" spans="1:1" x14ac:dyDescent="0.35">
      <c r="A22693" s="2">
        <f t="shared" si="420"/>
        <v>64695</v>
      </c>
    </row>
    <row r="22694" spans="1:1" x14ac:dyDescent="0.35">
      <c r="A22694" s="2">
        <f t="shared" si="420"/>
        <v>64696</v>
      </c>
    </row>
    <row r="22695" spans="1:1" x14ac:dyDescent="0.35">
      <c r="A22695" s="2">
        <f t="shared" si="420"/>
        <v>64697</v>
      </c>
    </row>
    <row r="22696" spans="1:1" x14ac:dyDescent="0.35">
      <c r="A22696" s="2">
        <f t="shared" si="420"/>
        <v>64698</v>
      </c>
    </row>
    <row r="22697" spans="1:1" x14ac:dyDescent="0.35">
      <c r="A22697" s="2">
        <f t="shared" si="420"/>
        <v>64699</v>
      </c>
    </row>
    <row r="22698" spans="1:1" x14ac:dyDescent="0.35">
      <c r="A22698" s="2">
        <f t="shared" ref="A22698:A22761" si="421">A22697+1</f>
        <v>64700</v>
      </c>
    </row>
    <row r="22699" spans="1:1" x14ac:dyDescent="0.35">
      <c r="A22699" s="2">
        <f t="shared" si="421"/>
        <v>64701</v>
      </c>
    </row>
    <row r="22700" spans="1:1" x14ac:dyDescent="0.35">
      <c r="A22700" s="2">
        <f t="shared" si="421"/>
        <v>64702</v>
      </c>
    </row>
    <row r="22701" spans="1:1" x14ac:dyDescent="0.35">
      <c r="A22701" s="2">
        <f t="shared" si="421"/>
        <v>64703</v>
      </c>
    </row>
    <row r="22702" spans="1:1" x14ac:dyDescent="0.35">
      <c r="A22702" s="2">
        <f t="shared" si="421"/>
        <v>64704</v>
      </c>
    </row>
    <row r="22703" spans="1:1" x14ac:dyDescent="0.35">
      <c r="A22703" s="2">
        <f t="shared" si="421"/>
        <v>64705</v>
      </c>
    </row>
    <row r="22704" spans="1:1" x14ac:dyDescent="0.35">
      <c r="A22704" s="2">
        <f t="shared" si="421"/>
        <v>64706</v>
      </c>
    </row>
    <row r="22705" spans="1:1" x14ac:dyDescent="0.35">
      <c r="A22705" s="2">
        <f t="shared" si="421"/>
        <v>64707</v>
      </c>
    </row>
    <row r="22706" spans="1:1" x14ac:dyDescent="0.35">
      <c r="A22706" s="2">
        <f t="shared" si="421"/>
        <v>64708</v>
      </c>
    </row>
    <row r="22707" spans="1:1" x14ac:dyDescent="0.35">
      <c r="A22707" s="2">
        <f t="shared" si="421"/>
        <v>64709</v>
      </c>
    </row>
    <row r="22708" spans="1:1" x14ac:dyDescent="0.35">
      <c r="A22708" s="2">
        <f t="shared" si="421"/>
        <v>64710</v>
      </c>
    </row>
    <row r="22709" spans="1:1" x14ac:dyDescent="0.35">
      <c r="A22709" s="2">
        <f t="shared" si="421"/>
        <v>64711</v>
      </c>
    </row>
    <row r="22710" spans="1:1" x14ac:dyDescent="0.35">
      <c r="A22710" s="2">
        <f t="shared" si="421"/>
        <v>64712</v>
      </c>
    </row>
    <row r="22711" spans="1:1" x14ac:dyDescent="0.35">
      <c r="A22711" s="2">
        <f t="shared" si="421"/>
        <v>64713</v>
      </c>
    </row>
    <row r="22712" spans="1:1" x14ac:dyDescent="0.35">
      <c r="A22712" s="2">
        <f t="shared" si="421"/>
        <v>64714</v>
      </c>
    </row>
    <row r="22713" spans="1:1" x14ac:dyDescent="0.35">
      <c r="A22713" s="2">
        <f t="shared" si="421"/>
        <v>64715</v>
      </c>
    </row>
    <row r="22714" spans="1:1" x14ac:dyDescent="0.35">
      <c r="A22714" s="2">
        <f t="shared" si="421"/>
        <v>64716</v>
      </c>
    </row>
    <row r="22715" spans="1:1" x14ac:dyDescent="0.35">
      <c r="A22715" s="2">
        <f t="shared" si="421"/>
        <v>64717</v>
      </c>
    </row>
    <row r="22716" spans="1:1" x14ac:dyDescent="0.35">
      <c r="A22716" s="2">
        <f t="shared" si="421"/>
        <v>64718</v>
      </c>
    </row>
    <row r="22717" spans="1:1" x14ac:dyDescent="0.35">
      <c r="A22717" s="2">
        <f t="shared" si="421"/>
        <v>64719</v>
      </c>
    </row>
    <row r="22718" spans="1:1" x14ac:dyDescent="0.35">
      <c r="A22718" s="2">
        <f t="shared" si="421"/>
        <v>64720</v>
      </c>
    </row>
    <row r="22719" spans="1:1" x14ac:dyDescent="0.35">
      <c r="A22719" s="2">
        <f t="shared" si="421"/>
        <v>64721</v>
      </c>
    </row>
    <row r="22720" spans="1:1" x14ac:dyDescent="0.35">
      <c r="A22720" s="2">
        <f t="shared" si="421"/>
        <v>64722</v>
      </c>
    </row>
    <row r="22721" spans="1:1" x14ac:dyDescent="0.35">
      <c r="A22721" s="2">
        <f t="shared" si="421"/>
        <v>64723</v>
      </c>
    </row>
    <row r="22722" spans="1:1" x14ac:dyDescent="0.35">
      <c r="A22722" s="2">
        <f t="shared" si="421"/>
        <v>64724</v>
      </c>
    </row>
    <row r="22723" spans="1:1" x14ac:dyDescent="0.35">
      <c r="A22723" s="2">
        <f t="shared" si="421"/>
        <v>64725</v>
      </c>
    </row>
    <row r="22724" spans="1:1" x14ac:dyDescent="0.35">
      <c r="A22724" s="2">
        <f t="shared" si="421"/>
        <v>64726</v>
      </c>
    </row>
    <row r="22725" spans="1:1" x14ac:dyDescent="0.35">
      <c r="A22725" s="2">
        <f t="shared" si="421"/>
        <v>64727</v>
      </c>
    </row>
    <row r="22726" spans="1:1" x14ac:dyDescent="0.35">
      <c r="A22726" s="2">
        <f t="shared" si="421"/>
        <v>64728</v>
      </c>
    </row>
    <row r="22727" spans="1:1" x14ac:dyDescent="0.35">
      <c r="A22727" s="2">
        <f t="shared" si="421"/>
        <v>64729</v>
      </c>
    </row>
    <row r="22728" spans="1:1" x14ac:dyDescent="0.35">
      <c r="A22728" s="2">
        <f t="shared" si="421"/>
        <v>64730</v>
      </c>
    </row>
    <row r="22729" spans="1:1" x14ac:dyDescent="0.35">
      <c r="A22729" s="2">
        <f t="shared" si="421"/>
        <v>64731</v>
      </c>
    </row>
    <row r="22730" spans="1:1" x14ac:dyDescent="0.35">
      <c r="A22730" s="2">
        <f t="shared" si="421"/>
        <v>64732</v>
      </c>
    </row>
    <row r="22731" spans="1:1" x14ac:dyDescent="0.35">
      <c r="A22731" s="2">
        <f t="shared" si="421"/>
        <v>64733</v>
      </c>
    </row>
    <row r="22732" spans="1:1" x14ac:dyDescent="0.35">
      <c r="A22732" s="2">
        <f t="shared" si="421"/>
        <v>64734</v>
      </c>
    </row>
    <row r="22733" spans="1:1" x14ac:dyDescent="0.35">
      <c r="A22733" s="2">
        <f t="shared" si="421"/>
        <v>64735</v>
      </c>
    </row>
    <row r="22734" spans="1:1" x14ac:dyDescent="0.35">
      <c r="A22734" s="2">
        <f t="shared" si="421"/>
        <v>64736</v>
      </c>
    </row>
    <row r="22735" spans="1:1" x14ac:dyDescent="0.35">
      <c r="A22735" s="2">
        <f t="shared" si="421"/>
        <v>64737</v>
      </c>
    </row>
    <row r="22736" spans="1:1" x14ac:dyDescent="0.35">
      <c r="A22736" s="2">
        <f t="shared" si="421"/>
        <v>64738</v>
      </c>
    </row>
    <row r="22737" spans="1:1" x14ac:dyDescent="0.35">
      <c r="A22737" s="2">
        <f t="shared" si="421"/>
        <v>64739</v>
      </c>
    </row>
    <row r="22738" spans="1:1" x14ac:dyDescent="0.35">
      <c r="A22738" s="2">
        <f t="shared" si="421"/>
        <v>64740</v>
      </c>
    </row>
    <row r="22739" spans="1:1" x14ac:dyDescent="0.35">
      <c r="A22739" s="2">
        <f t="shared" si="421"/>
        <v>64741</v>
      </c>
    </row>
    <row r="22740" spans="1:1" x14ac:dyDescent="0.35">
      <c r="A22740" s="2">
        <f t="shared" si="421"/>
        <v>64742</v>
      </c>
    </row>
    <row r="22741" spans="1:1" x14ac:dyDescent="0.35">
      <c r="A22741" s="2">
        <f t="shared" si="421"/>
        <v>64743</v>
      </c>
    </row>
    <row r="22742" spans="1:1" x14ac:dyDescent="0.35">
      <c r="A22742" s="2">
        <f t="shared" si="421"/>
        <v>64744</v>
      </c>
    </row>
    <row r="22743" spans="1:1" x14ac:dyDescent="0.35">
      <c r="A22743" s="2">
        <f t="shared" si="421"/>
        <v>64745</v>
      </c>
    </row>
    <row r="22744" spans="1:1" x14ac:dyDescent="0.35">
      <c r="A22744" s="2">
        <f t="shared" si="421"/>
        <v>64746</v>
      </c>
    </row>
    <row r="22745" spans="1:1" x14ac:dyDescent="0.35">
      <c r="A22745" s="2">
        <f t="shared" si="421"/>
        <v>64747</v>
      </c>
    </row>
    <row r="22746" spans="1:1" x14ac:dyDescent="0.35">
      <c r="A22746" s="2">
        <f t="shared" si="421"/>
        <v>64748</v>
      </c>
    </row>
    <row r="22747" spans="1:1" x14ac:dyDescent="0.35">
      <c r="A22747" s="2">
        <f t="shared" si="421"/>
        <v>64749</v>
      </c>
    </row>
    <row r="22748" spans="1:1" x14ac:dyDescent="0.35">
      <c r="A22748" s="2">
        <f t="shared" si="421"/>
        <v>64750</v>
      </c>
    </row>
    <row r="22749" spans="1:1" x14ac:dyDescent="0.35">
      <c r="A22749" s="2">
        <f t="shared" si="421"/>
        <v>64751</v>
      </c>
    </row>
    <row r="22750" spans="1:1" x14ac:dyDescent="0.35">
      <c r="A22750" s="2">
        <f t="shared" si="421"/>
        <v>64752</v>
      </c>
    </row>
    <row r="22751" spans="1:1" x14ac:dyDescent="0.35">
      <c r="A22751" s="2">
        <f t="shared" si="421"/>
        <v>64753</v>
      </c>
    </row>
    <row r="22752" spans="1:1" x14ac:dyDescent="0.35">
      <c r="A22752" s="2">
        <f t="shared" si="421"/>
        <v>64754</v>
      </c>
    </row>
    <row r="22753" spans="1:1" x14ac:dyDescent="0.35">
      <c r="A22753" s="2">
        <f t="shared" si="421"/>
        <v>64755</v>
      </c>
    </row>
    <row r="22754" spans="1:1" x14ac:dyDescent="0.35">
      <c r="A22754" s="2">
        <f t="shared" si="421"/>
        <v>64756</v>
      </c>
    </row>
    <row r="22755" spans="1:1" x14ac:dyDescent="0.35">
      <c r="A22755" s="2">
        <f t="shared" si="421"/>
        <v>64757</v>
      </c>
    </row>
    <row r="22756" spans="1:1" x14ac:dyDescent="0.35">
      <c r="A22756" s="2">
        <f t="shared" si="421"/>
        <v>64758</v>
      </c>
    </row>
    <row r="22757" spans="1:1" x14ac:dyDescent="0.35">
      <c r="A22757" s="2">
        <f t="shared" si="421"/>
        <v>64759</v>
      </c>
    </row>
    <row r="22758" spans="1:1" x14ac:dyDescent="0.35">
      <c r="A22758" s="2">
        <f t="shared" si="421"/>
        <v>64760</v>
      </c>
    </row>
    <row r="22759" spans="1:1" x14ac:dyDescent="0.35">
      <c r="A22759" s="2">
        <f t="shared" si="421"/>
        <v>64761</v>
      </c>
    </row>
    <row r="22760" spans="1:1" x14ac:dyDescent="0.35">
      <c r="A22760" s="2">
        <f t="shared" si="421"/>
        <v>64762</v>
      </c>
    </row>
    <row r="22761" spans="1:1" x14ac:dyDescent="0.35">
      <c r="A22761" s="2">
        <f t="shared" si="421"/>
        <v>64763</v>
      </c>
    </row>
    <row r="22762" spans="1:1" x14ac:dyDescent="0.35">
      <c r="A22762" s="2">
        <f t="shared" ref="A22762:A22825" si="422">A22761+1</f>
        <v>64764</v>
      </c>
    </row>
    <row r="22763" spans="1:1" x14ac:dyDescent="0.35">
      <c r="A22763" s="2">
        <f t="shared" si="422"/>
        <v>64765</v>
      </c>
    </row>
    <row r="22764" spans="1:1" x14ac:dyDescent="0.35">
      <c r="A22764" s="2">
        <f t="shared" si="422"/>
        <v>64766</v>
      </c>
    </row>
    <row r="22765" spans="1:1" x14ac:dyDescent="0.35">
      <c r="A22765" s="2">
        <f t="shared" si="422"/>
        <v>64767</v>
      </c>
    </row>
    <row r="22766" spans="1:1" x14ac:dyDescent="0.35">
      <c r="A22766" s="2">
        <f t="shared" si="422"/>
        <v>64768</v>
      </c>
    </row>
    <row r="22767" spans="1:1" x14ac:dyDescent="0.35">
      <c r="A22767" s="2">
        <f t="shared" si="422"/>
        <v>64769</v>
      </c>
    </row>
    <row r="22768" spans="1:1" x14ac:dyDescent="0.35">
      <c r="A22768" s="2">
        <f t="shared" si="422"/>
        <v>64770</v>
      </c>
    </row>
    <row r="22769" spans="1:1" x14ac:dyDescent="0.35">
      <c r="A22769" s="2">
        <f t="shared" si="422"/>
        <v>64771</v>
      </c>
    </row>
    <row r="22770" spans="1:1" x14ac:dyDescent="0.35">
      <c r="A22770" s="2">
        <f t="shared" si="422"/>
        <v>64772</v>
      </c>
    </row>
    <row r="22771" spans="1:1" x14ac:dyDescent="0.35">
      <c r="A22771" s="2">
        <f t="shared" si="422"/>
        <v>64773</v>
      </c>
    </row>
    <row r="22772" spans="1:1" x14ac:dyDescent="0.35">
      <c r="A22772" s="2">
        <f t="shared" si="422"/>
        <v>64774</v>
      </c>
    </row>
    <row r="22773" spans="1:1" x14ac:dyDescent="0.35">
      <c r="A22773" s="2">
        <f t="shared" si="422"/>
        <v>64775</v>
      </c>
    </row>
    <row r="22774" spans="1:1" x14ac:dyDescent="0.35">
      <c r="A22774" s="2">
        <f t="shared" si="422"/>
        <v>64776</v>
      </c>
    </row>
    <row r="22775" spans="1:1" x14ac:dyDescent="0.35">
      <c r="A22775" s="2">
        <f t="shared" si="422"/>
        <v>64777</v>
      </c>
    </row>
    <row r="22776" spans="1:1" x14ac:dyDescent="0.35">
      <c r="A22776" s="2">
        <f t="shared" si="422"/>
        <v>64778</v>
      </c>
    </row>
    <row r="22777" spans="1:1" x14ac:dyDescent="0.35">
      <c r="A22777" s="2">
        <f t="shared" si="422"/>
        <v>64779</v>
      </c>
    </row>
    <row r="22778" spans="1:1" x14ac:dyDescent="0.35">
      <c r="A22778" s="2">
        <f t="shared" si="422"/>
        <v>64780</v>
      </c>
    </row>
    <row r="22779" spans="1:1" x14ac:dyDescent="0.35">
      <c r="A22779" s="2">
        <f t="shared" si="422"/>
        <v>64781</v>
      </c>
    </row>
    <row r="22780" spans="1:1" x14ac:dyDescent="0.35">
      <c r="A22780" s="2">
        <f t="shared" si="422"/>
        <v>64782</v>
      </c>
    </row>
    <row r="22781" spans="1:1" x14ac:dyDescent="0.35">
      <c r="A22781" s="2">
        <f t="shared" si="422"/>
        <v>64783</v>
      </c>
    </row>
    <row r="22782" spans="1:1" x14ac:dyDescent="0.35">
      <c r="A22782" s="2">
        <f t="shared" si="422"/>
        <v>64784</v>
      </c>
    </row>
    <row r="22783" spans="1:1" x14ac:dyDescent="0.35">
      <c r="A22783" s="2">
        <f t="shared" si="422"/>
        <v>64785</v>
      </c>
    </row>
    <row r="22784" spans="1:1" x14ac:dyDescent="0.35">
      <c r="A22784" s="2">
        <f t="shared" si="422"/>
        <v>64786</v>
      </c>
    </row>
    <row r="22785" spans="1:1" x14ac:dyDescent="0.35">
      <c r="A22785" s="2">
        <f t="shared" si="422"/>
        <v>64787</v>
      </c>
    </row>
    <row r="22786" spans="1:1" x14ac:dyDescent="0.35">
      <c r="A22786" s="2">
        <f t="shared" si="422"/>
        <v>64788</v>
      </c>
    </row>
    <row r="22787" spans="1:1" x14ac:dyDescent="0.35">
      <c r="A22787" s="2">
        <f t="shared" si="422"/>
        <v>64789</v>
      </c>
    </row>
    <row r="22788" spans="1:1" x14ac:dyDescent="0.35">
      <c r="A22788" s="2">
        <f t="shared" si="422"/>
        <v>64790</v>
      </c>
    </row>
    <row r="22789" spans="1:1" x14ac:dyDescent="0.35">
      <c r="A22789" s="2">
        <f t="shared" si="422"/>
        <v>64791</v>
      </c>
    </row>
    <row r="22790" spans="1:1" x14ac:dyDescent="0.35">
      <c r="A22790" s="2">
        <f t="shared" si="422"/>
        <v>64792</v>
      </c>
    </row>
    <row r="22791" spans="1:1" x14ac:dyDescent="0.35">
      <c r="A22791" s="2">
        <f t="shared" si="422"/>
        <v>64793</v>
      </c>
    </row>
    <row r="22792" spans="1:1" x14ac:dyDescent="0.35">
      <c r="A22792" s="2">
        <f t="shared" si="422"/>
        <v>64794</v>
      </c>
    </row>
    <row r="22793" spans="1:1" x14ac:dyDescent="0.35">
      <c r="A22793" s="2">
        <f t="shared" si="422"/>
        <v>64795</v>
      </c>
    </row>
    <row r="22794" spans="1:1" x14ac:dyDescent="0.35">
      <c r="A22794" s="2">
        <f t="shared" si="422"/>
        <v>64796</v>
      </c>
    </row>
    <row r="22795" spans="1:1" x14ac:dyDescent="0.35">
      <c r="A22795" s="2">
        <f t="shared" si="422"/>
        <v>64797</v>
      </c>
    </row>
    <row r="22796" spans="1:1" x14ac:dyDescent="0.35">
      <c r="A22796" s="2">
        <f t="shared" si="422"/>
        <v>64798</v>
      </c>
    </row>
    <row r="22797" spans="1:1" x14ac:dyDescent="0.35">
      <c r="A22797" s="2">
        <f t="shared" si="422"/>
        <v>64799</v>
      </c>
    </row>
    <row r="22798" spans="1:1" x14ac:dyDescent="0.35">
      <c r="A22798" s="2">
        <f t="shared" si="422"/>
        <v>64800</v>
      </c>
    </row>
    <row r="22799" spans="1:1" x14ac:dyDescent="0.35">
      <c r="A22799" s="2">
        <f t="shared" si="422"/>
        <v>64801</v>
      </c>
    </row>
    <row r="22800" spans="1:1" x14ac:dyDescent="0.35">
      <c r="A22800" s="2">
        <f t="shared" si="422"/>
        <v>64802</v>
      </c>
    </row>
    <row r="22801" spans="1:1" x14ac:dyDescent="0.35">
      <c r="A22801" s="2">
        <f t="shared" si="422"/>
        <v>64803</v>
      </c>
    </row>
    <row r="22802" spans="1:1" x14ac:dyDescent="0.35">
      <c r="A22802" s="2">
        <f t="shared" si="422"/>
        <v>64804</v>
      </c>
    </row>
    <row r="22803" spans="1:1" x14ac:dyDescent="0.35">
      <c r="A22803" s="2">
        <f t="shared" si="422"/>
        <v>64805</v>
      </c>
    </row>
    <row r="22804" spans="1:1" x14ac:dyDescent="0.35">
      <c r="A22804" s="2">
        <f t="shared" si="422"/>
        <v>64806</v>
      </c>
    </row>
    <row r="22805" spans="1:1" x14ac:dyDescent="0.35">
      <c r="A22805" s="2">
        <f t="shared" si="422"/>
        <v>64807</v>
      </c>
    </row>
    <row r="22806" spans="1:1" x14ac:dyDescent="0.35">
      <c r="A22806" s="2">
        <f t="shared" si="422"/>
        <v>64808</v>
      </c>
    </row>
    <row r="22807" spans="1:1" x14ac:dyDescent="0.35">
      <c r="A22807" s="2">
        <f t="shared" si="422"/>
        <v>64809</v>
      </c>
    </row>
    <row r="22808" spans="1:1" x14ac:dyDescent="0.35">
      <c r="A22808" s="2">
        <f t="shared" si="422"/>
        <v>64810</v>
      </c>
    </row>
    <row r="22809" spans="1:1" x14ac:dyDescent="0.35">
      <c r="A22809" s="2">
        <f t="shared" si="422"/>
        <v>64811</v>
      </c>
    </row>
    <row r="22810" spans="1:1" x14ac:dyDescent="0.35">
      <c r="A22810" s="2">
        <f t="shared" si="422"/>
        <v>64812</v>
      </c>
    </row>
    <row r="22811" spans="1:1" x14ac:dyDescent="0.35">
      <c r="A22811" s="2">
        <f t="shared" si="422"/>
        <v>64813</v>
      </c>
    </row>
    <row r="22812" spans="1:1" x14ac:dyDescent="0.35">
      <c r="A22812" s="2">
        <f t="shared" si="422"/>
        <v>64814</v>
      </c>
    </row>
    <row r="22813" spans="1:1" x14ac:dyDescent="0.35">
      <c r="A22813" s="2">
        <f t="shared" si="422"/>
        <v>64815</v>
      </c>
    </row>
    <row r="22814" spans="1:1" x14ac:dyDescent="0.35">
      <c r="A22814" s="2">
        <f t="shared" si="422"/>
        <v>64816</v>
      </c>
    </row>
    <row r="22815" spans="1:1" x14ac:dyDescent="0.35">
      <c r="A22815" s="2">
        <f t="shared" si="422"/>
        <v>64817</v>
      </c>
    </row>
    <row r="22816" spans="1:1" x14ac:dyDescent="0.35">
      <c r="A22816" s="2">
        <f t="shared" si="422"/>
        <v>64818</v>
      </c>
    </row>
    <row r="22817" spans="1:1" x14ac:dyDescent="0.35">
      <c r="A22817" s="2">
        <f t="shared" si="422"/>
        <v>64819</v>
      </c>
    </row>
    <row r="22818" spans="1:1" x14ac:dyDescent="0.35">
      <c r="A22818" s="2">
        <f t="shared" si="422"/>
        <v>64820</v>
      </c>
    </row>
    <row r="22819" spans="1:1" x14ac:dyDescent="0.35">
      <c r="A22819" s="2">
        <f t="shared" si="422"/>
        <v>64821</v>
      </c>
    </row>
    <row r="22820" spans="1:1" x14ac:dyDescent="0.35">
      <c r="A22820" s="2">
        <f t="shared" si="422"/>
        <v>64822</v>
      </c>
    </row>
    <row r="22821" spans="1:1" x14ac:dyDescent="0.35">
      <c r="A22821" s="2">
        <f t="shared" si="422"/>
        <v>64823</v>
      </c>
    </row>
    <row r="22822" spans="1:1" x14ac:dyDescent="0.35">
      <c r="A22822" s="2">
        <f t="shared" si="422"/>
        <v>64824</v>
      </c>
    </row>
    <row r="22823" spans="1:1" x14ac:dyDescent="0.35">
      <c r="A22823" s="2">
        <f t="shared" si="422"/>
        <v>64825</v>
      </c>
    </row>
    <row r="22824" spans="1:1" x14ac:dyDescent="0.35">
      <c r="A22824" s="2">
        <f t="shared" si="422"/>
        <v>64826</v>
      </c>
    </row>
    <row r="22825" spans="1:1" x14ac:dyDescent="0.35">
      <c r="A22825" s="2">
        <f t="shared" si="422"/>
        <v>64827</v>
      </c>
    </row>
    <row r="22826" spans="1:1" x14ac:dyDescent="0.35">
      <c r="A22826" s="2">
        <f t="shared" ref="A22826:A22889" si="423">A22825+1</f>
        <v>64828</v>
      </c>
    </row>
    <row r="22827" spans="1:1" x14ac:dyDescent="0.35">
      <c r="A22827" s="2">
        <f t="shared" si="423"/>
        <v>64829</v>
      </c>
    </row>
    <row r="22828" spans="1:1" x14ac:dyDescent="0.35">
      <c r="A22828" s="2">
        <f t="shared" si="423"/>
        <v>64830</v>
      </c>
    </row>
    <row r="22829" spans="1:1" x14ac:dyDescent="0.35">
      <c r="A22829" s="2">
        <f t="shared" si="423"/>
        <v>64831</v>
      </c>
    </row>
    <row r="22830" spans="1:1" x14ac:dyDescent="0.35">
      <c r="A22830" s="2">
        <f t="shared" si="423"/>
        <v>64832</v>
      </c>
    </row>
    <row r="22831" spans="1:1" x14ac:dyDescent="0.35">
      <c r="A22831" s="2">
        <f t="shared" si="423"/>
        <v>64833</v>
      </c>
    </row>
    <row r="22832" spans="1:1" x14ac:dyDescent="0.35">
      <c r="A22832" s="2">
        <f t="shared" si="423"/>
        <v>64834</v>
      </c>
    </row>
    <row r="22833" spans="1:1" x14ac:dyDescent="0.35">
      <c r="A22833" s="2">
        <f t="shared" si="423"/>
        <v>64835</v>
      </c>
    </row>
    <row r="22834" spans="1:1" x14ac:dyDescent="0.35">
      <c r="A22834" s="2">
        <f t="shared" si="423"/>
        <v>64836</v>
      </c>
    </row>
    <row r="22835" spans="1:1" x14ac:dyDescent="0.35">
      <c r="A22835" s="2">
        <f t="shared" si="423"/>
        <v>64837</v>
      </c>
    </row>
    <row r="22836" spans="1:1" x14ac:dyDescent="0.35">
      <c r="A22836" s="2">
        <f t="shared" si="423"/>
        <v>64838</v>
      </c>
    </row>
    <row r="22837" spans="1:1" x14ac:dyDescent="0.35">
      <c r="A22837" s="2">
        <f t="shared" si="423"/>
        <v>64839</v>
      </c>
    </row>
    <row r="22838" spans="1:1" x14ac:dyDescent="0.35">
      <c r="A22838" s="2">
        <f t="shared" si="423"/>
        <v>64840</v>
      </c>
    </row>
    <row r="22839" spans="1:1" x14ac:dyDescent="0.35">
      <c r="A22839" s="2">
        <f t="shared" si="423"/>
        <v>64841</v>
      </c>
    </row>
    <row r="22840" spans="1:1" x14ac:dyDescent="0.35">
      <c r="A22840" s="2">
        <f t="shared" si="423"/>
        <v>64842</v>
      </c>
    </row>
    <row r="22841" spans="1:1" x14ac:dyDescent="0.35">
      <c r="A22841" s="2">
        <f t="shared" si="423"/>
        <v>64843</v>
      </c>
    </row>
    <row r="22842" spans="1:1" x14ac:dyDescent="0.35">
      <c r="A22842" s="2">
        <f t="shared" si="423"/>
        <v>64844</v>
      </c>
    </row>
    <row r="22843" spans="1:1" x14ac:dyDescent="0.35">
      <c r="A22843" s="2">
        <f t="shared" si="423"/>
        <v>64845</v>
      </c>
    </row>
    <row r="22844" spans="1:1" x14ac:dyDescent="0.35">
      <c r="A22844" s="2">
        <f t="shared" si="423"/>
        <v>64846</v>
      </c>
    </row>
    <row r="22845" spans="1:1" x14ac:dyDescent="0.35">
      <c r="A22845" s="2">
        <f t="shared" si="423"/>
        <v>64847</v>
      </c>
    </row>
    <row r="22846" spans="1:1" x14ac:dyDescent="0.35">
      <c r="A22846" s="2">
        <f t="shared" si="423"/>
        <v>64848</v>
      </c>
    </row>
    <row r="22847" spans="1:1" x14ac:dyDescent="0.35">
      <c r="A22847" s="2">
        <f t="shared" si="423"/>
        <v>64849</v>
      </c>
    </row>
    <row r="22848" spans="1:1" x14ac:dyDescent="0.35">
      <c r="A22848" s="2">
        <f t="shared" si="423"/>
        <v>64850</v>
      </c>
    </row>
    <row r="22849" spans="1:1" x14ac:dyDescent="0.35">
      <c r="A22849" s="2">
        <f t="shared" si="423"/>
        <v>64851</v>
      </c>
    </row>
    <row r="22850" spans="1:1" x14ac:dyDescent="0.35">
      <c r="A22850" s="2">
        <f t="shared" si="423"/>
        <v>64852</v>
      </c>
    </row>
    <row r="22851" spans="1:1" x14ac:dyDescent="0.35">
      <c r="A22851" s="2">
        <f t="shared" si="423"/>
        <v>64853</v>
      </c>
    </row>
    <row r="22852" spans="1:1" x14ac:dyDescent="0.35">
      <c r="A22852" s="2">
        <f t="shared" si="423"/>
        <v>64854</v>
      </c>
    </row>
    <row r="22853" spans="1:1" x14ac:dyDescent="0.35">
      <c r="A22853" s="2">
        <f t="shared" si="423"/>
        <v>64855</v>
      </c>
    </row>
    <row r="22854" spans="1:1" x14ac:dyDescent="0.35">
      <c r="A22854" s="2">
        <f t="shared" si="423"/>
        <v>64856</v>
      </c>
    </row>
    <row r="22855" spans="1:1" x14ac:dyDescent="0.35">
      <c r="A22855" s="2">
        <f t="shared" si="423"/>
        <v>64857</v>
      </c>
    </row>
    <row r="22856" spans="1:1" x14ac:dyDescent="0.35">
      <c r="A22856" s="2">
        <f t="shared" si="423"/>
        <v>64858</v>
      </c>
    </row>
    <row r="22857" spans="1:1" x14ac:dyDescent="0.35">
      <c r="A22857" s="2">
        <f t="shared" si="423"/>
        <v>64859</v>
      </c>
    </row>
    <row r="22858" spans="1:1" x14ac:dyDescent="0.35">
      <c r="A22858" s="2">
        <f t="shared" si="423"/>
        <v>64860</v>
      </c>
    </row>
    <row r="22859" spans="1:1" x14ac:dyDescent="0.35">
      <c r="A22859" s="2">
        <f t="shared" si="423"/>
        <v>64861</v>
      </c>
    </row>
    <row r="22860" spans="1:1" x14ac:dyDescent="0.35">
      <c r="A22860" s="2">
        <f t="shared" si="423"/>
        <v>64862</v>
      </c>
    </row>
    <row r="22861" spans="1:1" x14ac:dyDescent="0.35">
      <c r="A22861" s="2">
        <f t="shared" si="423"/>
        <v>64863</v>
      </c>
    </row>
    <row r="22862" spans="1:1" x14ac:dyDescent="0.35">
      <c r="A22862" s="2">
        <f t="shared" si="423"/>
        <v>64864</v>
      </c>
    </row>
    <row r="22863" spans="1:1" x14ac:dyDescent="0.35">
      <c r="A22863" s="2">
        <f t="shared" si="423"/>
        <v>64865</v>
      </c>
    </row>
    <row r="22864" spans="1:1" x14ac:dyDescent="0.35">
      <c r="A22864" s="2">
        <f t="shared" si="423"/>
        <v>64866</v>
      </c>
    </row>
    <row r="22865" spans="1:1" x14ac:dyDescent="0.35">
      <c r="A22865" s="2">
        <f t="shared" si="423"/>
        <v>64867</v>
      </c>
    </row>
    <row r="22866" spans="1:1" x14ac:dyDescent="0.35">
      <c r="A22866" s="2">
        <f t="shared" si="423"/>
        <v>64868</v>
      </c>
    </row>
    <row r="22867" spans="1:1" x14ac:dyDescent="0.35">
      <c r="A22867" s="2">
        <f t="shared" si="423"/>
        <v>64869</v>
      </c>
    </row>
    <row r="22868" spans="1:1" x14ac:dyDescent="0.35">
      <c r="A22868" s="2">
        <f t="shared" si="423"/>
        <v>64870</v>
      </c>
    </row>
    <row r="22869" spans="1:1" x14ac:dyDescent="0.35">
      <c r="A22869" s="2">
        <f t="shared" si="423"/>
        <v>64871</v>
      </c>
    </row>
    <row r="22870" spans="1:1" x14ac:dyDescent="0.35">
      <c r="A22870" s="2">
        <f t="shared" si="423"/>
        <v>64872</v>
      </c>
    </row>
    <row r="22871" spans="1:1" x14ac:dyDescent="0.35">
      <c r="A22871" s="2">
        <f t="shared" si="423"/>
        <v>64873</v>
      </c>
    </row>
    <row r="22872" spans="1:1" x14ac:dyDescent="0.35">
      <c r="A22872" s="2">
        <f t="shared" si="423"/>
        <v>64874</v>
      </c>
    </row>
    <row r="22873" spans="1:1" x14ac:dyDescent="0.35">
      <c r="A22873" s="2">
        <f t="shared" si="423"/>
        <v>64875</v>
      </c>
    </row>
    <row r="22874" spans="1:1" x14ac:dyDescent="0.35">
      <c r="A22874" s="2">
        <f t="shared" si="423"/>
        <v>64876</v>
      </c>
    </row>
    <row r="22875" spans="1:1" x14ac:dyDescent="0.35">
      <c r="A22875" s="2">
        <f t="shared" si="423"/>
        <v>64877</v>
      </c>
    </row>
    <row r="22876" spans="1:1" x14ac:dyDescent="0.35">
      <c r="A22876" s="2">
        <f t="shared" si="423"/>
        <v>64878</v>
      </c>
    </row>
    <row r="22877" spans="1:1" x14ac:dyDescent="0.35">
      <c r="A22877" s="2">
        <f t="shared" si="423"/>
        <v>64879</v>
      </c>
    </row>
    <row r="22878" spans="1:1" x14ac:dyDescent="0.35">
      <c r="A22878" s="2">
        <f t="shared" si="423"/>
        <v>64880</v>
      </c>
    </row>
    <row r="22879" spans="1:1" x14ac:dyDescent="0.35">
      <c r="A22879" s="2">
        <f t="shared" si="423"/>
        <v>64881</v>
      </c>
    </row>
    <row r="22880" spans="1:1" x14ac:dyDescent="0.35">
      <c r="A22880" s="2">
        <f t="shared" si="423"/>
        <v>64882</v>
      </c>
    </row>
    <row r="22881" spans="1:1" x14ac:dyDescent="0.35">
      <c r="A22881" s="2">
        <f t="shared" si="423"/>
        <v>64883</v>
      </c>
    </row>
    <row r="22882" spans="1:1" x14ac:dyDescent="0.35">
      <c r="A22882" s="2">
        <f t="shared" si="423"/>
        <v>64884</v>
      </c>
    </row>
    <row r="22883" spans="1:1" x14ac:dyDescent="0.35">
      <c r="A22883" s="2">
        <f t="shared" si="423"/>
        <v>64885</v>
      </c>
    </row>
    <row r="22884" spans="1:1" x14ac:dyDescent="0.35">
      <c r="A22884" s="2">
        <f t="shared" si="423"/>
        <v>64886</v>
      </c>
    </row>
    <row r="22885" spans="1:1" x14ac:dyDescent="0.35">
      <c r="A22885" s="2">
        <f t="shared" si="423"/>
        <v>64887</v>
      </c>
    </row>
    <row r="22886" spans="1:1" x14ac:dyDescent="0.35">
      <c r="A22886" s="2">
        <f t="shared" si="423"/>
        <v>64888</v>
      </c>
    </row>
    <row r="22887" spans="1:1" x14ac:dyDescent="0.35">
      <c r="A22887" s="2">
        <f t="shared" si="423"/>
        <v>64889</v>
      </c>
    </row>
    <row r="22888" spans="1:1" x14ac:dyDescent="0.35">
      <c r="A22888" s="2">
        <f t="shared" si="423"/>
        <v>64890</v>
      </c>
    </row>
    <row r="22889" spans="1:1" x14ac:dyDescent="0.35">
      <c r="A22889" s="2">
        <f t="shared" si="423"/>
        <v>64891</v>
      </c>
    </row>
    <row r="22890" spans="1:1" x14ac:dyDescent="0.35">
      <c r="A22890" s="2">
        <f t="shared" ref="A22890:A22953" si="424">A22889+1</f>
        <v>64892</v>
      </c>
    </row>
    <row r="22891" spans="1:1" x14ac:dyDescent="0.35">
      <c r="A22891" s="2">
        <f t="shared" si="424"/>
        <v>64893</v>
      </c>
    </row>
    <row r="22892" spans="1:1" x14ac:dyDescent="0.35">
      <c r="A22892" s="2">
        <f t="shared" si="424"/>
        <v>64894</v>
      </c>
    </row>
    <row r="22893" spans="1:1" x14ac:dyDescent="0.35">
      <c r="A22893" s="2">
        <f t="shared" si="424"/>
        <v>64895</v>
      </c>
    </row>
    <row r="22894" spans="1:1" x14ac:dyDescent="0.35">
      <c r="A22894" s="2">
        <f t="shared" si="424"/>
        <v>64896</v>
      </c>
    </row>
    <row r="22895" spans="1:1" x14ac:dyDescent="0.35">
      <c r="A22895" s="2">
        <f t="shared" si="424"/>
        <v>64897</v>
      </c>
    </row>
    <row r="22896" spans="1:1" x14ac:dyDescent="0.35">
      <c r="A22896" s="2">
        <f t="shared" si="424"/>
        <v>64898</v>
      </c>
    </row>
    <row r="22897" spans="1:1" x14ac:dyDescent="0.35">
      <c r="A22897" s="2">
        <f t="shared" si="424"/>
        <v>64899</v>
      </c>
    </row>
    <row r="22898" spans="1:1" x14ac:dyDescent="0.35">
      <c r="A22898" s="2">
        <f t="shared" si="424"/>
        <v>64900</v>
      </c>
    </row>
    <row r="22899" spans="1:1" x14ac:dyDescent="0.35">
      <c r="A22899" s="2">
        <f t="shared" si="424"/>
        <v>64901</v>
      </c>
    </row>
    <row r="22900" spans="1:1" x14ac:dyDescent="0.35">
      <c r="A22900" s="2">
        <f t="shared" si="424"/>
        <v>64902</v>
      </c>
    </row>
    <row r="22901" spans="1:1" x14ac:dyDescent="0.35">
      <c r="A22901" s="2">
        <f t="shared" si="424"/>
        <v>64903</v>
      </c>
    </row>
    <row r="22902" spans="1:1" x14ac:dyDescent="0.35">
      <c r="A22902" s="2">
        <f t="shared" si="424"/>
        <v>64904</v>
      </c>
    </row>
    <row r="22903" spans="1:1" x14ac:dyDescent="0.35">
      <c r="A22903" s="2">
        <f t="shared" si="424"/>
        <v>64905</v>
      </c>
    </row>
    <row r="22904" spans="1:1" x14ac:dyDescent="0.35">
      <c r="A22904" s="2">
        <f t="shared" si="424"/>
        <v>64906</v>
      </c>
    </row>
    <row r="22905" spans="1:1" x14ac:dyDescent="0.35">
      <c r="A22905" s="2">
        <f t="shared" si="424"/>
        <v>64907</v>
      </c>
    </row>
    <row r="22906" spans="1:1" x14ac:dyDescent="0.35">
      <c r="A22906" s="2">
        <f t="shared" si="424"/>
        <v>64908</v>
      </c>
    </row>
    <row r="22907" spans="1:1" x14ac:dyDescent="0.35">
      <c r="A22907" s="2">
        <f t="shared" si="424"/>
        <v>64909</v>
      </c>
    </row>
    <row r="22908" spans="1:1" x14ac:dyDescent="0.35">
      <c r="A22908" s="2">
        <f t="shared" si="424"/>
        <v>64910</v>
      </c>
    </row>
    <row r="22909" spans="1:1" x14ac:dyDescent="0.35">
      <c r="A22909" s="2">
        <f t="shared" si="424"/>
        <v>64911</v>
      </c>
    </row>
    <row r="22910" spans="1:1" x14ac:dyDescent="0.35">
      <c r="A22910" s="2">
        <f t="shared" si="424"/>
        <v>64912</v>
      </c>
    </row>
    <row r="22911" spans="1:1" x14ac:dyDescent="0.35">
      <c r="A22911" s="2">
        <f t="shared" si="424"/>
        <v>64913</v>
      </c>
    </row>
    <row r="22912" spans="1:1" x14ac:dyDescent="0.35">
      <c r="A22912" s="2">
        <f t="shared" si="424"/>
        <v>64914</v>
      </c>
    </row>
    <row r="22913" spans="1:1" x14ac:dyDescent="0.35">
      <c r="A22913" s="2">
        <f t="shared" si="424"/>
        <v>64915</v>
      </c>
    </row>
    <row r="22914" spans="1:1" x14ac:dyDescent="0.35">
      <c r="A22914" s="2">
        <f t="shared" si="424"/>
        <v>64916</v>
      </c>
    </row>
    <row r="22915" spans="1:1" x14ac:dyDescent="0.35">
      <c r="A22915" s="2">
        <f t="shared" si="424"/>
        <v>64917</v>
      </c>
    </row>
    <row r="22916" spans="1:1" x14ac:dyDescent="0.35">
      <c r="A22916" s="2">
        <f t="shared" si="424"/>
        <v>64918</v>
      </c>
    </row>
    <row r="22917" spans="1:1" x14ac:dyDescent="0.35">
      <c r="A22917" s="2">
        <f t="shared" si="424"/>
        <v>64919</v>
      </c>
    </row>
    <row r="22918" spans="1:1" x14ac:dyDescent="0.35">
      <c r="A22918" s="2">
        <f t="shared" si="424"/>
        <v>64920</v>
      </c>
    </row>
    <row r="22919" spans="1:1" x14ac:dyDescent="0.35">
      <c r="A22919" s="2">
        <f t="shared" si="424"/>
        <v>64921</v>
      </c>
    </row>
    <row r="22920" spans="1:1" x14ac:dyDescent="0.35">
      <c r="A22920" s="2">
        <f t="shared" si="424"/>
        <v>64922</v>
      </c>
    </row>
    <row r="22921" spans="1:1" x14ac:dyDescent="0.35">
      <c r="A22921" s="2">
        <f t="shared" si="424"/>
        <v>64923</v>
      </c>
    </row>
    <row r="22922" spans="1:1" x14ac:dyDescent="0.35">
      <c r="A22922" s="2">
        <f t="shared" si="424"/>
        <v>64924</v>
      </c>
    </row>
    <row r="22923" spans="1:1" x14ac:dyDescent="0.35">
      <c r="A22923" s="2">
        <f t="shared" si="424"/>
        <v>64925</v>
      </c>
    </row>
    <row r="22924" spans="1:1" x14ac:dyDescent="0.35">
      <c r="A22924" s="2">
        <f t="shared" si="424"/>
        <v>64926</v>
      </c>
    </row>
    <row r="22925" spans="1:1" x14ac:dyDescent="0.35">
      <c r="A22925" s="2">
        <f t="shared" si="424"/>
        <v>64927</v>
      </c>
    </row>
    <row r="22926" spans="1:1" x14ac:dyDescent="0.35">
      <c r="A22926" s="2">
        <f t="shared" si="424"/>
        <v>64928</v>
      </c>
    </row>
    <row r="22927" spans="1:1" x14ac:dyDescent="0.35">
      <c r="A22927" s="2">
        <f t="shared" si="424"/>
        <v>64929</v>
      </c>
    </row>
    <row r="22928" spans="1:1" x14ac:dyDescent="0.35">
      <c r="A22928" s="2">
        <f t="shared" si="424"/>
        <v>64930</v>
      </c>
    </row>
    <row r="22929" spans="1:1" x14ac:dyDescent="0.35">
      <c r="A22929" s="2">
        <f t="shared" si="424"/>
        <v>64931</v>
      </c>
    </row>
    <row r="22930" spans="1:1" x14ac:dyDescent="0.35">
      <c r="A22930" s="2">
        <f t="shared" si="424"/>
        <v>64932</v>
      </c>
    </row>
    <row r="22931" spans="1:1" x14ac:dyDescent="0.35">
      <c r="A22931" s="2">
        <f t="shared" si="424"/>
        <v>64933</v>
      </c>
    </row>
    <row r="22932" spans="1:1" x14ac:dyDescent="0.35">
      <c r="A22932" s="2">
        <f t="shared" si="424"/>
        <v>64934</v>
      </c>
    </row>
    <row r="22933" spans="1:1" x14ac:dyDescent="0.35">
      <c r="A22933" s="2">
        <f t="shared" si="424"/>
        <v>64935</v>
      </c>
    </row>
    <row r="22934" spans="1:1" x14ac:dyDescent="0.35">
      <c r="A22934" s="2">
        <f t="shared" si="424"/>
        <v>64936</v>
      </c>
    </row>
    <row r="22935" spans="1:1" x14ac:dyDescent="0.35">
      <c r="A22935" s="2">
        <f t="shared" si="424"/>
        <v>64937</v>
      </c>
    </row>
    <row r="22936" spans="1:1" x14ac:dyDescent="0.35">
      <c r="A22936" s="2">
        <f t="shared" si="424"/>
        <v>64938</v>
      </c>
    </row>
    <row r="22937" spans="1:1" x14ac:dyDescent="0.35">
      <c r="A22937" s="2">
        <f t="shared" si="424"/>
        <v>64939</v>
      </c>
    </row>
    <row r="22938" spans="1:1" x14ac:dyDescent="0.35">
      <c r="A22938" s="2">
        <f t="shared" si="424"/>
        <v>64940</v>
      </c>
    </row>
    <row r="22939" spans="1:1" x14ac:dyDescent="0.35">
      <c r="A22939" s="2">
        <f t="shared" si="424"/>
        <v>64941</v>
      </c>
    </row>
    <row r="22940" spans="1:1" x14ac:dyDescent="0.35">
      <c r="A22940" s="2">
        <f t="shared" si="424"/>
        <v>64942</v>
      </c>
    </row>
    <row r="22941" spans="1:1" x14ac:dyDescent="0.35">
      <c r="A22941" s="2">
        <f t="shared" si="424"/>
        <v>64943</v>
      </c>
    </row>
    <row r="22942" spans="1:1" x14ac:dyDescent="0.35">
      <c r="A22942" s="2">
        <f t="shared" si="424"/>
        <v>64944</v>
      </c>
    </row>
    <row r="22943" spans="1:1" x14ac:dyDescent="0.35">
      <c r="A22943" s="2">
        <f t="shared" si="424"/>
        <v>64945</v>
      </c>
    </row>
    <row r="22944" spans="1:1" x14ac:dyDescent="0.35">
      <c r="A22944" s="2">
        <f t="shared" si="424"/>
        <v>64946</v>
      </c>
    </row>
    <row r="22945" spans="1:1" x14ac:dyDescent="0.35">
      <c r="A22945" s="2">
        <f t="shared" si="424"/>
        <v>64947</v>
      </c>
    </row>
    <row r="22946" spans="1:1" x14ac:dyDescent="0.35">
      <c r="A22946" s="2">
        <f t="shared" si="424"/>
        <v>64948</v>
      </c>
    </row>
    <row r="22947" spans="1:1" x14ac:dyDescent="0.35">
      <c r="A22947" s="2">
        <f t="shared" si="424"/>
        <v>64949</v>
      </c>
    </row>
    <row r="22948" spans="1:1" x14ac:dyDescent="0.35">
      <c r="A22948" s="2">
        <f t="shared" si="424"/>
        <v>64950</v>
      </c>
    </row>
    <row r="22949" spans="1:1" x14ac:dyDescent="0.35">
      <c r="A22949" s="2">
        <f t="shared" si="424"/>
        <v>64951</v>
      </c>
    </row>
    <row r="22950" spans="1:1" x14ac:dyDescent="0.35">
      <c r="A22950" s="2">
        <f t="shared" si="424"/>
        <v>64952</v>
      </c>
    </row>
    <row r="22951" spans="1:1" x14ac:dyDescent="0.35">
      <c r="A22951" s="2">
        <f t="shared" si="424"/>
        <v>64953</v>
      </c>
    </row>
    <row r="22952" spans="1:1" x14ac:dyDescent="0.35">
      <c r="A22952" s="2">
        <f t="shared" si="424"/>
        <v>64954</v>
      </c>
    </row>
    <row r="22953" spans="1:1" x14ac:dyDescent="0.35">
      <c r="A22953" s="2">
        <f t="shared" si="424"/>
        <v>64955</v>
      </c>
    </row>
    <row r="22954" spans="1:1" x14ac:dyDescent="0.35">
      <c r="A22954" s="2">
        <f t="shared" ref="A22954:A23017" si="425">A22953+1</f>
        <v>64956</v>
      </c>
    </row>
    <row r="22955" spans="1:1" x14ac:dyDescent="0.35">
      <c r="A22955" s="2">
        <f t="shared" si="425"/>
        <v>64957</v>
      </c>
    </row>
    <row r="22956" spans="1:1" x14ac:dyDescent="0.35">
      <c r="A22956" s="2">
        <f t="shared" si="425"/>
        <v>64958</v>
      </c>
    </row>
    <row r="22957" spans="1:1" x14ac:dyDescent="0.35">
      <c r="A22957" s="2">
        <f t="shared" si="425"/>
        <v>64959</v>
      </c>
    </row>
    <row r="22958" spans="1:1" x14ac:dyDescent="0.35">
      <c r="A22958" s="2">
        <f t="shared" si="425"/>
        <v>64960</v>
      </c>
    </row>
    <row r="22959" spans="1:1" x14ac:dyDescent="0.35">
      <c r="A22959" s="2">
        <f t="shared" si="425"/>
        <v>64961</v>
      </c>
    </row>
    <row r="22960" spans="1:1" x14ac:dyDescent="0.35">
      <c r="A22960" s="2">
        <f t="shared" si="425"/>
        <v>64962</v>
      </c>
    </row>
    <row r="22961" spans="1:1" x14ac:dyDescent="0.35">
      <c r="A22961" s="2">
        <f t="shared" si="425"/>
        <v>64963</v>
      </c>
    </row>
    <row r="22962" spans="1:1" x14ac:dyDescent="0.35">
      <c r="A22962" s="2">
        <f t="shared" si="425"/>
        <v>64964</v>
      </c>
    </row>
    <row r="22963" spans="1:1" x14ac:dyDescent="0.35">
      <c r="A22963" s="2">
        <f t="shared" si="425"/>
        <v>64965</v>
      </c>
    </row>
    <row r="22964" spans="1:1" x14ac:dyDescent="0.35">
      <c r="A22964" s="2">
        <f t="shared" si="425"/>
        <v>64966</v>
      </c>
    </row>
    <row r="22965" spans="1:1" x14ac:dyDescent="0.35">
      <c r="A22965" s="2">
        <f t="shared" si="425"/>
        <v>64967</v>
      </c>
    </row>
    <row r="22966" spans="1:1" x14ac:dyDescent="0.35">
      <c r="A22966" s="2">
        <f t="shared" si="425"/>
        <v>64968</v>
      </c>
    </row>
    <row r="22967" spans="1:1" x14ac:dyDescent="0.35">
      <c r="A22967" s="2">
        <f t="shared" si="425"/>
        <v>64969</v>
      </c>
    </row>
    <row r="22968" spans="1:1" x14ac:dyDescent="0.35">
      <c r="A22968" s="2">
        <f t="shared" si="425"/>
        <v>64970</v>
      </c>
    </row>
    <row r="22969" spans="1:1" x14ac:dyDescent="0.35">
      <c r="A22969" s="2">
        <f t="shared" si="425"/>
        <v>64971</v>
      </c>
    </row>
    <row r="22970" spans="1:1" x14ac:dyDescent="0.35">
      <c r="A22970" s="2">
        <f t="shared" si="425"/>
        <v>64972</v>
      </c>
    </row>
    <row r="22971" spans="1:1" x14ac:dyDescent="0.35">
      <c r="A22971" s="2">
        <f t="shared" si="425"/>
        <v>64973</v>
      </c>
    </row>
    <row r="22972" spans="1:1" x14ac:dyDescent="0.35">
      <c r="A22972" s="2">
        <f t="shared" si="425"/>
        <v>64974</v>
      </c>
    </row>
    <row r="22973" spans="1:1" x14ac:dyDescent="0.35">
      <c r="A22973" s="2">
        <f t="shared" si="425"/>
        <v>64975</v>
      </c>
    </row>
    <row r="22974" spans="1:1" x14ac:dyDescent="0.35">
      <c r="A22974" s="2">
        <f t="shared" si="425"/>
        <v>64976</v>
      </c>
    </row>
    <row r="22975" spans="1:1" x14ac:dyDescent="0.35">
      <c r="A22975" s="2">
        <f t="shared" si="425"/>
        <v>64977</v>
      </c>
    </row>
    <row r="22976" spans="1:1" x14ac:dyDescent="0.35">
      <c r="A22976" s="2">
        <f t="shared" si="425"/>
        <v>64978</v>
      </c>
    </row>
    <row r="22977" spans="1:1" x14ac:dyDescent="0.35">
      <c r="A22977" s="2">
        <f t="shared" si="425"/>
        <v>64979</v>
      </c>
    </row>
    <row r="22978" spans="1:1" x14ac:dyDescent="0.35">
      <c r="A22978" s="2">
        <f t="shared" si="425"/>
        <v>64980</v>
      </c>
    </row>
    <row r="22979" spans="1:1" x14ac:dyDescent="0.35">
      <c r="A22979" s="2">
        <f t="shared" si="425"/>
        <v>64981</v>
      </c>
    </row>
    <row r="22980" spans="1:1" x14ac:dyDescent="0.35">
      <c r="A22980" s="2">
        <f t="shared" si="425"/>
        <v>64982</v>
      </c>
    </row>
    <row r="22981" spans="1:1" x14ac:dyDescent="0.35">
      <c r="A22981" s="2">
        <f t="shared" si="425"/>
        <v>64983</v>
      </c>
    </row>
    <row r="22982" spans="1:1" x14ac:dyDescent="0.35">
      <c r="A22982" s="2">
        <f t="shared" si="425"/>
        <v>64984</v>
      </c>
    </row>
    <row r="22983" spans="1:1" x14ac:dyDescent="0.35">
      <c r="A22983" s="2">
        <f t="shared" si="425"/>
        <v>64985</v>
      </c>
    </row>
    <row r="22984" spans="1:1" x14ac:dyDescent="0.35">
      <c r="A22984" s="2">
        <f t="shared" si="425"/>
        <v>64986</v>
      </c>
    </row>
    <row r="22985" spans="1:1" x14ac:dyDescent="0.35">
      <c r="A22985" s="2">
        <f t="shared" si="425"/>
        <v>64987</v>
      </c>
    </row>
    <row r="22986" spans="1:1" x14ac:dyDescent="0.35">
      <c r="A22986" s="2">
        <f t="shared" si="425"/>
        <v>64988</v>
      </c>
    </row>
    <row r="22987" spans="1:1" x14ac:dyDescent="0.35">
      <c r="A22987" s="2">
        <f t="shared" si="425"/>
        <v>64989</v>
      </c>
    </row>
    <row r="22988" spans="1:1" x14ac:dyDescent="0.35">
      <c r="A22988" s="2">
        <f t="shared" si="425"/>
        <v>64990</v>
      </c>
    </row>
    <row r="22989" spans="1:1" x14ac:dyDescent="0.35">
      <c r="A22989" s="2">
        <f t="shared" si="425"/>
        <v>64991</v>
      </c>
    </row>
    <row r="22990" spans="1:1" x14ac:dyDescent="0.35">
      <c r="A22990" s="2">
        <f t="shared" si="425"/>
        <v>64992</v>
      </c>
    </row>
    <row r="22991" spans="1:1" x14ac:dyDescent="0.35">
      <c r="A22991" s="2">
        <f t="shared" si="425"/>
        <v>64993</v>
      </c>
    </row>
    <row r="22992" spans="1:1" x14ac:dyDescent="0.35">
      <c r="A22992" s="2">
        <f t="shared" si="425"/>
        <v>64994</v>
      </c>
    </row>
    <row r="22993" spans="1:1" x14ac:dyDescent="0.35">
      <c r="A22993" s="2">
        <f t="shared" si="425"/>
        <v>64995</v>
      </c>
    </row>
    <row r="22994" spans="1:1" x14ac:dyDescent="0.35">
      <c r="A22994" s="2">
        <f t="shared" si="425"/>
        <v>64996</v>
      </c>
    </row>
    <row r="22995" spans="1:1" x14ac:dyDescent="0.35">
      <c r="A22995" s="2">
        <f t="shared" si="425"/>
        <v>64997</v>
      </c>
    </row>
    <row r="22996" spans="1:1" x14ac:dyDescent="0.35">
      <c r="A22996" s="2">
        <f t="shared" si="425"/>
        <v>64998</v>
      </c>
    </row>
    <row r="22997" spans="1:1" x14ac:dyDescent="0.35">
      <c r="A22997" s="2">
        <f t="shared" si="425"/>
        <v>64999</v>
      </c>
    </row>
    <row r="22998" spans="1:1" x14ac:dyDescent="0.35">
      <c r="A22998" s="2">
        <f t="shared" si="425"/>
        <v>65000</v>
      </c>
    </row>
    <row r="22999" spans="1:1" x14ac:dyDescent="0.35">
      <c r="A22999" s="2">
        <f t="shared" si="425"/>
        <v>65001</v>
      </c>
    </row>
    <row r="23000" spans="1:1" x14ac:dyDescent="0.35">
      <c r="A23000" s="2">
        <f t="shared" si="425"/>
        <v>65002</v>
      </c>
    </row>
    <row r="23001" spans="1:1" x14ac:dyDescent="0.35">
      <c r="A23001" s="2">
        <f t="shared" si="425"/>
        <v>65003</v>
      </c>
    </row>
    <row r="23002" spans="1:1" x14ac:dyDescent="0.35">
      <c r="A23002" s="2">
        <f t="shared" si="425"/>
        <v>65004</v>
      </c>
    </row>
    <row r="23003" spans="1:1" x14ac:dyDescent="0.35">
      <c r="A23003" s="2">
        <f t="shared" si="425"/>
        <v>65005</v>
      </c>
    </row>
    <row r="23004" spans="1:1" x14ac:dyDescent="0.35">
      <c r="A23004" s="2">
        <f t="shared" si="425"/>
        <v>65006</v>
      </c>
    </row>
    <row r="23005" spans="1:1" x14ac:dyDescent="0.35">
      <c r="A23005" s="2">
        <f t="shared" si="425"/>
        <v>65007</v>
      </c>
    </row>
    <row r="23006" spans="1:1" x14ac:dyDescent="0.35">
      <c r="A23006" s="2">
        <f t="shared" si="425"/>
        <v>65008</v>
      </c>
    </row>
    <row r="23007" spans="1:1" x14ac:dyDescent="0.35">
      <c r="A23007" s="2">
        <f t="shared" si="425"/>
        <v>65009</v>
      </c>
    </row>
    <row r="23008" spans="1:1" x14ac:dyDescent="0.35">
      <c r="A23008" s="2">
        <f t="shared" si="425"/>
        <v>65010</v>
      </c>
    </row>
    <row r="23009" spans="1:1" x14ac:dyDescent="0.35">
      <c r="A23009" s="2">
        <f t="shared" si="425"/>
        <v>65011</v>
      </c>
    </row>
    <row r="23010" spans="1:1" x14ac:dyDescent="0.35">
      <c r="A23010" s="2">
        <f t="shared" si="425"/>
        <v>65012</v>
      </c>
    </row>
    <row r="23011" spans="1:1" x14ac:dyDescent="0.35">
      <c r="A23011" s="2">
        <f t="shared" si="425"/>
        <v>65013</v>
      </c>
    </row>
    <row r="23012" spans="1:1" x14ac:dyDescent="0.35">
      <c r="A23012" s="2">
        <f t="shared" si="425"/>
        <v>65014</v>
      </c>
    </row>
    <row r="23013" spans="1:1" x14ac:dyDescent="0.35">
      <c r="A23013" s="2">
        <f t="shared" si="425"/>
        <v>65015</v>
      </c>
    </row>
    <row r="23014" spans="1:1" x14ac:dyDescent="0.35">
      <c r="A23014" s="2">
        <f t="shared" si="425"/>
        <v>65016</v>
      </c>
    </row>
    <row r="23015" spans="1:1" x14ac:dyDescent="0.35">
      <c r="A23015" s="2">
        <f t="shared" si="425"/>
        <v>65017</v>
      </c>
    </row>
    <row r="23016" spans="1:1" x14ac:dyDescent="0.35">
      <c r="A23016" s="2">
        <f t="shared" si="425"/>
        <v>65018</v>
      </c>
    </row>
    <row r="23017" spans="1:1" x14ac:dyDescent="0.35">
      <c r="A23017" s="2">
        <f t="shared" si="425"/>
        <v>65019</v>
      </c>
    </row>
    <row r="23018" spans="1:1" x14ac:dyDescent="0.35">
      <c r="A23018" s="2">
        <f t="shared" ref="A23018:A23081" si="426">A23017+1</f>
        <v>65020</v>
      </c>
    </row>
    <row r="23019" spans="1:1" x14ac:dyDescent="0.35">
      <c r="A23019" s="2">
        <f t="shared" si="426"/>
        <v>65021</v>
      </c>
    </row>
    <row r="23020" spans="1:1" x14ac:dyDescent="0.35">
      <c r="A23020" s="2">
        <f t="shared" si="426"/>
        <v>65022</v>
      </c>
    </row>
    <row r="23021" spans="1:1" x14ac:dyDescent="0.35">
      <c r="A23021" s="2">
        <f t="shared" si="426"/>
        <v>65023</v>
      </c>
    </row>
    <row r="23022" spans="1:1" x14ac:dyDescent="0.35">
      <c r="A23022" s="2">
        <f t="shared" si="426"/>
        <v>65024</v>
      </c>
    </row>
    <row r="23023" spans="1:1" x14ac:dyDescent="0.35">
      <c r="A23023" s="2">
        <f t="shared" si="426"/>
        <v>65025</v>
      </c>
    </row>
    <row r="23024" spans="1:1" x14ac:dyDescent="0.35">
      <c r="A23024" s="2">
        <f t="shared" si="426"/>
        <v>65026</v>
      </c>
    </row>
    <row r="23025" spans="1:1" x14ac:dyDescent="0.35">
      <c r="A23025" s="2">
        <f t="shared" si="426"/>
        <v>65027</v>
      </c>
    </row>
    <row r="23026" spans="1:1" x14ac:dyDescent="0.35">
      <c r="A23026" s="2">
        <f t="shared" si="426"/>
        <v>65028</v>
      </c>
    </row>
    <row r="23027" spans="1:1" x14ac:dyDescent="0.35">
      <c r="A23027" s="2">
        <f t="shared" si="426"/>
        <v>65029</v>
      </c>
    </row>
    <row r="23028" spans="1:1" x14ac:dyDescent="0.35">
      <c r="A23028" s="2">
        <f t="shared" si="426"/>
        <v>65030</v>
      </c>
    </row>
    <row r="23029" spans="1:1" x14ac:dyDescent="0.35">
      <c r="A23029" s="2">
        <f t="shared" si="426"/>
        <v>65031</v>
      </c>
    </row>
    <row r="23030" spans="1:1" x14ac:dyDescent="0.35">
      <c r="A23030" s="2">
        <f t="shared" si="426"/>
        <v>65032</v>
      </c>
    </row>
    <row r="23031" spans="1:1" x14ac:dyDescent="0.35">
      <c r="A23031" s="2">
        <f t="shared" si="426"/>
        <v>65033</v>
      </c>
    </row>
    <row r="23032" spans="1:1" x14ac:dyDescent="0.35">
      <c r="A23032" s="2">
        <f t="shared" si="426"/>
        <v>65034</v>
      </c>
    </row>
    <row r="23033" spans="1:1" x14ac:dyDescent="0.35">
      <c r="A23033" s="2">
        <f t="shared" si="426"/>
        <v>65035</v>
      </c>
    </row>
    <row r="23034" spans="1:1" x14ac:dyDescent="0.35">
      <c r="A23034" s="2">
        <f t="shared" si="426"/>
        <v>65036</v>
      </c>
    </row>
    <row r="23035" spans="1:1" x14ac:dyDescent="0.35">
      <c r="A23035" s="2">
        <f t="shared" si="426"/>
        <v>65037</v>
      </c>
    </row>
    <row r="23036" spans="1:1" x14ac:dyDescent="0.35">
      <c r="A23036" s="2">
        <f t="shared" si="426"/>
        <v>65038</v>
      </c>
    </row>
    <row r="23037" spans="1:1" x14ac:dyDescent="0.35">
      <c r="A23037" s="2">
        <f t="shared" si="426"/>
        <v>65039</v>
      </c>
    </row>
    <row r="23038" spans="1:1" x14ac:dyDescent="0.35">
      <c r="A23038" s="2">
        <f t="shared" si="426"/>
        <v>65040</v>
      </c>
    </row>
    <row r="23039" spans="1:1" x14ac:dyDescent="0.35">
      <c r="A23039" s="2">
        <f t="shared" si="426"/>
        <v>65041</v>
      </c>
    </row>
    <row r="23040" spans="1:1" x14ac:dyDescent="0.35">
      <c r="A23040" s="2">
        <f t="shared" si="426"/>
        <v>65042</v>
      </c>
    </row>
    <row r="23041" spans="1:1" x14ac:dyDescent="0.35">
      <c r="A23041" s="2">
        <f t="shared" si="426"/>
        <v>65043</v>
      </c>
    </row>
    <row r="23042" spans="1:1" x14ac:dyDescent="0.35">
      <c r="A23042" s="2">
        <f t="shared" si="426"/>
        <v>65044</v>
      </c>
    </row>
    <row r="23043" spans="1:1" x14ac:dyDescent="0.35">
      <c r="A23043" s="2">
        <f t="shared" si="426"/>
        <v>65045</v>
      </c>
    </row>
    <row r="23044" spans="1:1" x14ac:dyDescent="0.35">
      <c r="A23044" s="2">
        <f t="shared" si="426"/>
        <v>65046</v>
      </c>
    </row>
    <row r="23045" spans="1:1" x14ac:dyDescent="0.35">
      <c r="A23045" s="2">
        <f t="shared" si="426"/>
        <v>65047</v>
      </c>
    </row>
    <row r="23046" spans="1:1" x14ac:dyDescent="0.35">
      <c r="A23046" s="2">
        <f t="shared" si="426"/>
        <v>65048</v>
      </c>
    </row>
    <row r="23047" spans="1:1" x14ac:dyDescent="0.35">
      <c r="A23047" s="2">
        <f t="shared" si="426"/>
        <v>65049</v>
      </c>
    </row>
    <row r="23048" spans="1:1" x14ac:dyDescent="0.35">
      <c r="A23048" s="2">
        <f t="shared" si="426"/>
        <v>65050</v>
      </c>
    </row>
    <row r="23049" spans="1:1" x14ac:dyDescent="0.35">
      <c r="A23049" s="2">
        <f t="shared" si="426"/>
        <v>65051</v>
      </c>
    </row>
    <row r="23050" spans="1:1" x14ac:dyDescent="0.35">
      <c r="A23050" s="2">
        <f t="shared" si="426"/>
        <v>65052</v>
      </c>
    </row>
    <row r="23051" spans="1:1" x14ac:dyDescent="0.35">
      <c r="A23051" s="2">
        <f t="shared" si="426"/>
        <v>65053</v>
      </c>
    </row>
    <row r="23052" spans="1:1" x14ac:dyDescent="0.35">
      <c r="A23052" s="2">
        <f t="shared" si="426"/>
        <v>65054</v>
      </c>
    </row>
    <row r="23053" spans="1:1" x14ac:dyDescent="0.35">
      <c r="A23053" s="2">
        <f t="shared" si="426"/>
        <v>65055</v>
      </c>
    </row>
    <row r="23054" spans="1:1" x14ac:dyDescent="0.35">
      <c r="A23054" s="2">
        <f t="shared" si="426"/>
        <v>65056</v>
      </c>
    </row>
    <row r="23055" spans="1:1" x14ac:dyDescent="0.35">
      <c r="A23055" s="2">
        <f t="shared" si="426"/>
        <v>65057</v>
      </c>
    </row>
    <row r="23056" spans="1:1" x14ac:dyDescent="0.35">
      <c r="A23056" s="2">
        <f t="shared" si="426"/>
        <v>65058</v>
      </c>
    </row>
    <row r="23057" spans="1:1" x14ac:dyDescent="0.35">
      <c r="A23057" s="2">
        <f t="shared" si="426"/>
        <v>65059</v>
      </c>
    </row>
    <row r="23058" spans="1:1" x14ac:dyDescent="0.35">
      <c r="A23058" s="2">
        <f t="shared" si="426"/>
        <v>65060</v>
      </c>
    </row>
    <row r="23059" spans="1:1" x14ac:dyDescent="0.35">
      <c r="A23059" s="2">
        <f t="shared" si="426"/>
        <v>65061</v>
      </c>
    </row>
    <row r="23060" spans="1:1" x14ac:dyDescent="0.35">
      <c r="A23060" s="2">
        <f t="shared" si="426"/>
        <v>65062</v>
      </c>
    </row>
    <row r="23061" spans="1:1" x14ac:dyDescent="0.35">
      <c r="A23061" s="2">
        <f t="shared" si="426"/>
        <v>65063</v>
      </c>
    </row>
    <row r="23062" spans="1:1" x14ac:dyDescent="0.35">
      <c r="A23062" s="2">
        <f t="shared" si="426"/>
        <v>65064</v>
      </c>
    </row>
    <row r="23063" spans="1:1" x14ac:dyDescent="0.35">
      <c r="A23063" s="2">
        <f t="shared" si="426"/>
        <v>65065</v>
      </c>
    </row>
    <row r="23064" spans="1:1" x14ac:dyDescent="0.35">
      <c r="A23064" s="2">
        <f t="shared" si="426"/>
        <v>65066</v>
      </c>
    </row>
    <row r="23065" spans="1:1" x14ac:dyDescent="0.35">
      <c r="A23065" s="2">
        <f t="shared" si="426"/>
        <v>65067</v>
      </c>
    </row>
    <row r="23066" spans="1:1" x14ac:dyDescent="0.35">
      <c r="A23066" s="2">
        <f t="shared" si="426"/>
        <v>65068</v>
      </c>
    </row>
    <row r="23067" spans="1:1" x14ac:dyDescent="0.35">
      <c r="A23067" s="2">
        <f t="shared" si="426"/>
        <v>65069</v>
      </c>
    </row>
    <row r="23068" spans="1:1" x14ac:dyDescent="0.35">
      <c r="A23068" s="2">
        <f t="shared" si="426"/>
        <v>65070</v>
      </c>
    </row>
    <row r="23069" spans="1:1" x14ac:dyDescent="0.35">
      <c r="A23069" s="2">
        <f t="shared" si="426"/>
        <v>65071</v>
      </c>
    </row>
    <row r="23070" spans="1:1" x14ac:dyDescent="0.35">
      <c r="A23070" s="2">
        <f t="shared" si="426"/>
        <v>65072</v>
      </c>
    </row>
    <row r="23071" spans="1:1" x14ac:dyDescent="0.35">
      <c r="A23071" s="2">
        <f t="shared" si="426"/>
        <v>65073</v>
      </c>
    </row>
    <row r="23072" spans="1:1" x14ac:dyDescent="0.35">
      <c r="A23072" s="2">
        <f t="shared" si="426"/>
        <v>65074</v>
      </c>
    </row>
    <row r="23073" spans="1:1" x14ac:dyDescent="0.35">
      <c r="A23073" s="2">
        <f t="shared" si="426"/>
        <v>65075</v>
      </c>
    </row>
    <row r="23074" spans="1:1" x14ac:dyDescent="0.35">
      <c r="A23074" s="2">
        <f t="shared" si="426"/>
        <v>65076</v>
      </c>
    </row>
    <row r="23075" spans="1:1" x14ac:dyDescent="0.35">
      <c r="A23075" s="2">
        <f t="shared" si="426"/>
        <v>65077</v>
      </c>
    </row>
    <row r="23076" spans="1:1" x14ac:dyDescent="0.35">
      <c r="A23076" s="2">
        <f t="shared" si="426"/>
        <v>65078</v>
      </c>
    </row>
    <row r="23077" spans="1:1" x14ac:dyDescent="0.35">
      <c r="A23077" s="2">
        <f t="shared" si="426"/>
        <v>65079</v>
      </c>
    </row>
    <row r="23078" spans="1:1" x14ac:dyDescent="0.35">
      <c r="A23078" s="2">
        <f t="shared" si="426"/>
        <v>65080</v>
      </c>
    </row>
    <row r="23079" spans="1:1" x14ac:dyDescent="0.35">
      <c r="A23079" s="2">
        <f t="shared" si="426"/>
        <v>65081</v>
      </c>
    </row>
    <row r="23080" spans="1:1" x14ac:dyDescent="0.35">
      <c r="A23080" s="2">
        <f t="shared" si="426"/>
        <v>65082</v>
      </c>
    </row>
    <row r="23081" spans="1:1" x14ac:dyDescent="0.35">
      <c r="A23081" s="2">
        <f t="shared" si="426"/>
        <v>65083</v>
      </c>
    </row>
    <row r="23082" spans="1:1" x14ac:dyDescent="0.35">
      <c r="A23082" s="2">
        <f t="shared" ref="A23082:A23145" si="427">A23081+1</f>
        <v>65084</v>
      </c>
    </row>
    <row r="23083" spans="1:1" x14ac:dyDescent="0.35">
      <c r="A23083" s="2">
        <f t="shared" si="427"/>
        <v>65085</v>
      </c>
    </row>
    <row r="23084" spans="1:1" x14ac:dyDescent="0.35">
      <c r="A23084" s="2">
        <f t="shared" si="427"/>
        <v>65086</v>
      </c>
    </row>
    <row r="23085" spans="1:1" x14ac:dyDescent="0.35">
      <c r="A23085" s="2">
        <f t="shared" si="427"/>
        <v>65087</v>
      </c>
    </row>
    <row r="23086" spans="1:1" x14ac:dyDescent="0.35">
      <c r="A23086" s="2">
        <f t="shared" si="427"/>
        <v>65088</v>
      </c>
    </row>
    <row r="23087" spans="1:1" x14ac:dyDescent="0.35">
      <c r="A23087" s="2">
        <f t="shared" si="427"/>
        <v>65089</v>
      </c>
    </row>
    <row r="23088" spans="1:1" x14ac:dyDescent="0.35">
      <c r="A23088" s="2">
        <f t="shared" si="427"/>
        <v>65090</v>
      </c>
    </row>
    <row r="23089" spans="1:1" x14ac:dyDescent="0.35">
      <c r="A23089" s="2">
        <f t="shared" si="427"/>
        <v>65091</v>
      </c>
    </row>
    <row r="23090" spans="1:1" x14ac:dyDescent="0.35">
      <c r="A23090" s="2">
        <f t="shared" si="427"/>
        <v>65092</v>
      </c>
    </row>
    <row r="23091" spans="1:1" x14ac:dyDescent="0.35">
      <c r="A23091" s="2">
        <f t="shared" si="427"/>
        <v>65093</v>
      </c>
    </row>
    <row r="23092" spans="1:1" x14ac:dyDescent="0.35">
      <c r="A23092" s="2">
        <f t="shared" si="427"/>
        <v>65094</v>
      </c>
    </row>
    <row r="23093" spans="1:1" x14ac:dyDescent="0.35">
      <c r="A23093" s="2">
        <f t="shared" si="427"/>
        <v>65095</v>
      </c>
    </row>
    <row r="23094" spans="1:1" x14ac:dyDescent="0.35">
      <c r="A23094" s="2">
        <f t="shared" si="427"/>
        <v>65096</v>
      </c>
    </row>
    <row r="23095" spans="1:1" x14ac:dyDescent="0.35">
      <c r="A23095" s="2">
        <f t="shared" si="427"/>
        <v>65097</v>
      </c>
    </row>
    <row r="23096" spans="1:1" x14ac:dyDescent="0.35">
      <c r="A23096" s="2">
        <f t="shared" si="427"/>
        <v>65098</v>
      </c>
    </row>
    <row r="23097" spans="1:1" x14ac:dyDescent="0.35">
      <c r="A23097" s="2">
        <f t="shared" si="427"/>
        <v>65099</v>
      </c>
    </row>
    <row r="23098" spans="1:1" x14ac:dyDescent="0.35">
      <c r="A23098" s="2">
        <f t="shared" si="427"/>
        <v>65100</v>
      </c>
    </row>
    <row r="23099" spans="1:1" x14ac:dyDescent="0.35">
      <c r="A23099" s="2">
        <f t="shared" si="427"/>
        <v>65101</v>
      </c>
    </row>
    <row r="23100" spans="1:1" x14ac:dyDescent="0.35">
      <c r="A23100" s="2">
        <f t="shared" si="427"/>
        <v>65102</v>
      </c>
    </row>
    <row r="23101" spans="1:1" x14ac:dyDescent="0.35">
      <c r="A23101" s="2">
        <f t="shared" si="427"/>
        <v>65103</v>
      </c>
    </row>
    <row r="23102" spans="1:1" x14ac:dyDescent="0.35">
      <c r="A23102" s="2">
        <f t="shared" si="427"/>
        <v>65104</v>
      </c>
    </row>
    <row r="23103" spans="1:1" x14ac:dyDescent="0.35">
      <c r="A23103" s="2">
        <f t="shared" si="427"/>
        <v>65105</v>
      </c>
    </row>
    <row r="23104" spans="1:1" x14ac:dyDescent="0.35">
      <c r="A23104" s="2">
        <f t="shared" si="427"/>
        <v>65106</v>
      </c>
    </row>
    <row r="23105" spans="1:1" x14ac:dyDescent="0.35">
      <c r="A23105" s="2">
        <f t="shared" si="427"/>
        <v>65107</v>
      </c>
    </row>
    <row r="23106" spans="1:1" x14ac:dyDescent="0.35">
      <c r="A23106" s="2">
        <f t="shared" si="427"/>
        <v>65108</v>
      </c>
    </row>
    <row r="23107" spans="1:1" x14ac:dyDescent="0.35">
      <c r="A23107" s="2">
        <f t="shared" si="427"/>
        <v>65109</v>
      </c>
    </row>
    <row r="23108" spans="1:1" x14ac:dyDescent="0.35">
      <c r="A23108" s="2">
        <f t="shared" si="427"/>
        <v>65110</v>
      </c>
    </row>
    <row r="23109" spans="1:1" x14ac:dyDescent="0.35">
      <c r="A23109" s="2">
        <f t="shared" si="427"/>
        <v>65111</v>
      </c>
    </row>
    <row r="23110" spans="1:1" x14ac:dyDescent="0.35">
      <c r="A23110" s="2">
        <f t="shared" si="427"/>
        <v>65112</v>
      </c>
    </row>
    <row r="23111" spans="1:1" x14ac:dyDescent="0.35">
      <c r="A23111" s="2">
        <f t="shared" si="427"/>
        <v>65113</v>
      </c>
    </row>
    <row r="23112" spans="1:1" x14ac:dyDescent="0.35">
      <c r="A23112" s="2">
        <f t="shared" si="427"/>
        <v>65114</v>
      </c>
    </row>
    <row r="23113" spans="1:1" x14ac:dyDescent="0.35">
      <c r="A23113" s="2">
        <f t="shared" si="427"/>
        <v>65115</v>
      </c>
    </row>
    <row r="23114" spans="1:1" x14ac:dyDescent="0.35">
      <c r="A23114" s="2">
        <f t="shared" si="427"/>
        <v>65116</v>
      </c>
    </row>
    <row r="23115" spans="1:1" x14ac:dyDescent="0.35">
      <c r="A23115" s="2">
        <f t="shared" si="427"/>
        <v>65117</v>
      </c>
    </row>
    <row r="23116" spans="1:1" x14ac:dyDescent="0.35">
      <c r="A23116" s="2">
        <f t="shared" si="427"/>
        <v>65118</v>
      </c>
    </row>
    <row r="23117" spans="1:1" x14ac:dyDescent="0.35">
      <c r="A23117" s="2">
        <f t="shared" si="427"/>
        <v>65119</v>
      </c>
    </row>
    <row r="23118" spans="1:1" x14ac:dyDescent="0.35">
      <c r="A23118" s="2">
        <f t="shared" si="427"/>
        <v>65120</v>
      </c>
    </row>
    <row r="23119" spans="1:1" x14ac:dyDescent="0.35">
      <c r="A23119" s="2">
        <f t="shared" si="427"/>
        <v>65121</v>
      </c>
    </row>
    <row r="23120" spans="1:1" x14ac:dyDescent="0.35">
      <c r="A23120" s="2">
        <f t="shared" si="427"/>
        <v>65122</v>
      </c>
    </row>
    <row r="23121" spans="1:1" x14ac:dyDescent="0.35">
      <c r="A23121" s="2">
        <f t="shared" si="427"/>
        <v>65123</v>
      </c>
    </row>
    <row r="23122" spans="1:1" x14ac:dyDescent="0.35">
      <c r="A23122" s="2">
        <f t="shared" si="427"/>
        <v>65124</v>
      </c>
    </row>
    <row r="23123" spans="1:1" x14ac:dyDescent="0.35">
      <c r="A23123" s="2">
        <f t="shared" si="427"/>
        <v>65125</v>
      </c>
    </row>
    <row r="23124" spans="1:1" x14ac:dyDescent="0.35">
      <c r="A23124" s="2">
        <f t="shared" si="427"/>
        <v>65126</v>
      </c>
    </row>
    <row r="23125" spans="1:1" x14ac:dyDescent="0.35">
      <c r="A23125" s="2">
        <f t="shared" si="427"/>
        <v>65127</v>
      </c>
    </row>
    <row r="23126" spans="1:1" x14ac:dyDescent="0.35">
      <c r="A23126" s="2">
        <f t="shared" si="427"/>
        <v>65128</v>
      </c>
    </row>
    <row r="23127" spans="1:1" x14ac:dyDescent="0.35">
      <c r="A23127" s="2">
        <f t="shared" si="427"/>
        <v>65129</v>
      </c>
    </row>
    <row r="23128" spans="1:1" x14ac:dyDescent="0.35">
      <c r="A23128" s="2">
        <f t="shared" si="427"/>
        <v>65130</v>
      </c>
    </row>
    <row r="23129" spans="1:1" x14ac:dyDescent="0.35">
      <c r="A23129" s="2">
        <f t="shared" si="427"/>
        <v>65131</v>
      </c>
    </row>
    <row r="23130" spans="1:1" x14ac:dyDescent="0.35">
      <c r="A23130" s="2">
        <f t="shared" si="427"/>
        <v>65132</v>
      </c>
    </row>
    <row r="23131" spans="1:1" x14ac:dyDescent="0.35">
      <c r="A23131" s="2">
        <f t="shared" si="427"/>
        <v>65133</v>
      </c>
    </row>
    <row r="23132" spans="1:1" x14ac:dyDescent="0.35">
      <c r="A23132" s="2">
        <f t="shared" si="427"/>
        <v>65134</v>
      </c>
    </row>
    <row r="23133" spans="1:1" x14ac:dyDescent="0.35">
      <c r="A23133" s="2">
        <f t="shared" si="427"/>
        <v>65135</v>
      </c>
    </row>
    <row r="23134" spans="1:1" x14ac:dyDescent="0.35">
      <c r="A23134" s="2">
        <f t="shared" si="427"/>
        <v>65136</v>
      </c>
    </row>
    <row r="23135" spans="1:1" x14ac:dyDescent="0.35">
      <c r="A23135" s="2">
        <f t="shared" si="427"/>
        <v>65137</v>
      </c>
    </row>
    <row r="23136" spans="1:1" x14ac:dyDescent="0.35">
      <c r="A23136" s="2">
        <f t="shared" si="427"/>
        <v>65138</v>
      </c>
    </row>
    <row r="23137" spans="1:1" x14ac:dyDescent="0.35">
      <c r="A23137" s="2">
        <f t="shared" si="427"/>
        <v>65139</v>
      </c>
    </row>
    <row r="23138" spans="1:1" x14ac:dyDescent="0.35">
      <c r="A23138" s="2">
        <f t="shared" si="427"/>
        <v>65140</v>
      </c>
    </row>
    <row r="23139" spans="1:1" x14ac:dyDescent="0.35">
      <c r="A23139" s="2">
        <f t="shared" si="427"/>
        <v>65141</v>
      </c>
    </row>
    <row r="23140" spans="1:1" x14ac:dyDescent="0.35">
      <c r="A23140" s="2">
        <f t="shared" si="427"/>
        <v>65142</v>
      </c>
    </row>
    <row r="23141" spans="1:1" x14ac:dyDescent="0.35">
      <c r="A23141" s="2">
        <f t="shared" si="427"/>
        <v>65143</v>
      </c>
    </row>
    <row r="23142" spans="1:1" x14ac:dyDescent="0.35">
      <c r="A23142" s="2">
        <f t="shared" si="427"/>
        <v>65144</v>
      </c>
    </row>
    <row r="23143" spans="1:1" x14ac:dyDescent="0.35">
      <c r="A23143" s="2">
        <f t="shared" si="427"/>
        <v>65145</v>
      </c>
    </row>
    <row r="23144" spans="1:1" x14ac:dyDescent="0.35">
      <c r="A23144" s="2">
        <f t="shared" si="427"/>
        <v>65146</v>
      </c>
    </row>
    <row r="23145" spans="1:1" x14ac:dyDescent="0.35">
      <c r="A23145" s="2">
        <f t="shared" si="427"/>
        <v>65147</v>
      </c>
    </row>
    <row r="23146" spans="1:1" x14ac:dyDescent="0.35">
      <c r="A23146" s="2">
        <f t="shared" ref="A23146:A23209" si="428">A23145+1</f>
        <v>65148</v>
      </c>
    </row>
    <row r="23147" spans="1:1" x14ac:dyDescent="0.35">
      <c r="A23147" s="2">
        <f t="shared" si="428"/>
        <v>65149</v>
      </c>
    </row>
    <row r="23148" spans="1:1" x14ac:dyDescent="0.35">
      <c r="A23148" s="2">
        <f t="shared" si="428"/>
        <v>65150</v>
      </c>
    </row>
    <row r="23149" spans="1:1" x14ac:dyDescent="0.35">
      <c r="A23149" s="2">
        <f t="shared" si="428"/>
        <v>65151</v>
      </c>
    </row>
    <row r="23150" spans="1:1" x14ac:dyDescent="0.35">
      <c r="A23150" s="2">
        <f t="shared" si="428"/>
        <v>65152</v>
      </c>
    </row>
    <row r="23151" spans="1:1" x14ac:dyDescent="0.35">
      <c r="A23151" s="2">
        <f t="shared" si="428"/>
        <v>65153</v>
      </c>
    </row>
    <row r="23152" spans="1:1" x14ac:dyDescent="0.35">
      <c r="A23152" s="2">
        <f t="shared" si="428"/>
        <v>65154</v>
      </c>
    </row>
    <row r="23153" spans="1:1" x14ac:dyDescent="0.35">
      <c r="A23153" s="2">
        <f t="shared" si="428"/>
        <v>65155</v>
      </c>
    </row>
    <row r="23154" spans="1:1" x14ac:dyDescent="0.35">
      <c r="A23154" s="2">
        <f t="shared" si="428"/>
        <v>65156</v>
      </c>
    </row>
    <row r="23155" spans="1:1" x14ac:dyDescent="0.35">
      <c r="A23155" s="2">
        <f t="shared" si="428"/>
        <v>65157</v>
      </c>
    </row>
    <row r="23156" spans="1:1" x14ac:dyDescent="0.35">
      <c r="A23156" s="2">
        <f t="shared" si="428"/>
        <v>65158</v>
      </c>
    </row>
    <row r="23157" spans="1:1" x14ac:dyDescent="0.35">
      <c r="A23157" s="2">
        <f t="shared" si="428"/>
        <v>65159</v>
      </c>
    </row>
    <row r="23158" spans="1:1" x14ac:dyDescent="0.35">
      <c r="A23158" s="2">
        <f t="shared" si="428"/>
        <v>65160</v>
      </c>
    </row>
    <row r="23159" spans="1:1" x14ac:dyDescent="0.35">
      <c r="A23159" s="2">
        <f t="shared" si="428"/>
        <v>65161</v>
      </c>
    </row>
    <row r="23160" spans="1:1" x14ac:dyDescent="0.35">
      <c r="A23160" s="2">
        <f t="shared" si="428"/>
        <v>65162</v>
      </c>
    </row>
    <row r="23161" spans="1:1" x14ac:dyDescent="0.35">
      <c r="A23161" s="2">
        <f t="shared" si="428"/>
        <v>65163</v>
      </c>
    </row>
    <row r="23162" spans="1:1" x14ac:dyDescent="0.35">
      <c r="A23162" s="2">
        <f t="shared" si="428"/>
        <v>65164</v>
      </c>
    </row>
    <row r="23163" spans="1:1" x14ac:dyDescent="0.35">
      <c r="A23163" s="2">
        <f t="shared" si="428"/>
        <v>65165</v>
      </c>
    </row>
    <row r="23164" spans="1:1" x14ac:dyDescent="0.35">
      <c r="A23164" s="2">
        <f t="shared" si="428"/>
        <v>65166</v>
      </c>
    </row>
    <row r="23165" spans="1:1" x14ac:dyDescent="0.35">
      <c r="A23165" s="2">
        <f t="shared" si="428"/>
        <v>65167</v>
      </c>
    </row>
    <row r="23166" spans="1:1" x14ac:dyDescent="0.35">
      <c r="A23166" s="2">
        <f t="shared" si="428"/>
        <v>65168</v>
      </c>
    </row>
    <row r="23167" spans="1:1" x14ac:dyDescent="0.35">
      <c r="A23167" s="2">
        <f t="shared" si="428"/>
        <v>65169</v>
      </c>
    </row>
    <row r="23168" spans="1:1" x14ac:dyDescent="0.35">
      <c r="A23168" s="2">
        <f t="shared" si="428"/>
        <v>65170</v>
      </c>
    </row>
    <row r="23169" spans="1:1" x14ac:dyDescent="0.35">
      <c r="A23169" s="2">
        <f t="shared" si="428"/>
        <v>65171</v>
      </c>
    </row>
    <row r="23170" spans="1:1" x14ac:dyDescent="0.35">
      <c r="A23170" s="2">
        <f t="shared" si="428"/>
        <v>65172</v>
      </c>
    </row>
    <row r="23171" spans="1:1" x14ac:dyDescent="0.35">
      <c r="A23171" s="2">
        <f t="shared" si="428"/>
        <v>65173</v>
      </c>
    </row>
    <row r="23172" spans="1:1" x14ac:dyDescent="0.35">
      <c r="A23172" s="2">
        <f t="shared" si="428"/>
        <v>65174</v>
      </c>
    </row>
    <row r="23173" spans="1:1" x14ac:dyDescent="0.35">
      <c r="A23173" s="2">
        <f t="shared" si="428"/>
        <v>65175</v>
      </c>
    </row>
    <row r="23174" spans="1:1" x14ac:dyDescent="0.35">
      <c r="A23174" s="2">
        <f t="shared" si="428"/>
        <v>65176</v>
      </c>
    </row>
    <row r="23175" spans="1:1" x14ac:dyDescent="0.35">
      <c r="A23175" s="2">
        <f t="shared" si="428"/>
        <v>65177</v>
      </c>
    </row>
    <row r="23176" spans="1:1" x14ac:dyDescent="0.35">
      <c r="A23176" s="2">
        <f t="shared" si="428"/>
        <v>65178</v>
      </c>
    </row>
    <row r="23177" spans="1:1" x14ac:dyDescent="0.35">
      <c r="A23177" s="2">
        <f t="shared" si="428"/>
        <v>65179</v>
      </c>
    </row>
    <row r="23178" spans="1:1" x14ac:dyDescent="0.35">
      <c r="A23178" s="2">
        <f t="shared" si="428"/>
        <v>65180</v>
      </c>
    </row>
    <row r="23179" spans="1:1" x14ac:dyDescent="0.35">
      <c r="A23179" s="2">
        <f t="shared" si="428"/>
        <v>65181</v>
      </c>
    </row>
    <row r="23180" spans="1:1" x14ac:dyDescent="0.35">
      <c r="A23180" s="2">
        <f t="shared" si="428"/>
        <v>65182</v>
      </c>
    </row>
    <row r="23181" spans="1:1" x14ac:dyDescent="0.35">
      <c r="A23181" s="2">
        <f t="shared" si="428"/>
        <v>65183</v>
      </c>
    </row>
    <row r="23182" spans="1:1" x14ac:dyDescent="0.35">
      <c r="A23182" s="2">
        <f t="shared" si="428"/>
        <v>65184</v>
      </c>
    </row>
    <row r="23183" spans="1:1" x14ac:dyDescent="0.35">
      <c r="A23183" s="2">
        <f t="shared" si="428"/>
        <v>65185</v>
      </c>
    </row>
    <row r="23184" spans="1:1" x14ac:dyDescent="0.35">
      <c r="A23184" s="2">
        <f t="shared" si="428"/>
        <v>65186</v>
      </c>
    </row>
    <row r="23185" spans="1:1" x14ac:dyDescent="0.35">
      <c r="A23185" s="2">
        <f t="shared" si="428"/>
        <v>65187</v>
      </c>
    </row>
    <row r="23186" spans="1:1" x14ac:dyDescent="0.35">
      <c r="A23186" s="2">
        <f t="shared" si="428"/>
        <v>65188</v>
      </c>
    </row>
    <row r="23187" spans="1:1" x14ac:dyDescent="0.35">
      <c r="A23187" s="2">
        <f t="shared" si="428"/>
        <v>65189</v>
      </c>
    </row>
    <row r="23188" spans="1:1" x14ac:dyDescent="0.35">
      <c r="A23188" s="2">
        <f t="shared" si="428"/>
        <v>65190</v>
      </c>
    </row>
    <row r="23189" spans="1:1" x14ac:dyDescent="0.35">
      <c r="A23189" s="2">
        <f t="shared" si="428"/>
        <v>65191</v>
      </c>
    </row>
    <row r="23190" spans="1:1" x14ac:dyDescent="0.35">
      <c r="A23190" s="2">
        <f t="shared" si="428"/>
        <v>65192</v>
      </c>
    </row>
    <row r="23191" spans="1:1" x14ac:dyDescent="0.35">
      <c r="A23191" s="2">
        <f t="shared" si="428"/>
        <v>65193</v>
      </c>
    </row>
    <row r="23192" spans="1:1" x14ac:dyDescent="0.35">
      <c r="A23192" s="2">
        <f t="shared" si="428"/>
        <v>65194</v>
      </c>
    </row>
    <row r="23193" spans="1:1" x14ac:dyDescent="0.35">
      <c r="A23193" s="2">
        <f t="shared" si="428"/>
        <v>65195</v>
      </c>
    </row>
    <row r="23194" spans="1:1" x14ac:dyDescent="0.35">
      <c r="A23194" s="2">
        <f t="shared" si="428"/>
        <v>65196</v>
      </c>
    </row>
    <row r="23195" spans="1:1" x14ac:dyDescent="0.35">
      <c r="A23195" s="2">
        <f t="shared" si="428"/>
        <v>65197</v>
      </c>
    </row>
    <row r="23196" spans="1:1" x14ac:dyDescent="0.35">
      <c r="A23196" s="2">
        <f t="shared" si="428"/>
        <v>65198</v>
      </c>
    </row>
    <row r="23197" spans="1:1" x14ac:dyDescent="0.35">
      <c r="A23197" s="2">
        <f t="shared" si="428"/>
        <v>65199</v>
      </c>
    </row>
    <row r="23198" spans="1:1" x14ac:dyDescent="0.35">
      <c r="A23198" s="2">
        <f t="shared" si="428"/>
        <v>65200</v>
      </c>
    </row>
    <row r="23199" spans="1:1" x14ac:dyDescent="0.35">
      <c r="A23199" s="2">
        <f t="shared" si="428"/>
        <v>65201</v>
      </c>
    </row>
    <row r="23200" spans="1:1" x14ac:dyDescent="0.35">
      <c r="A23200" s="2">
        <f t="shared" si="428"/>
        <v>65202</v>
      </c>
    </row>
    <row r="23201" spans="1:1" x14ac:dyDescent="0.35">
      <c r="A23201" s="2">
        <f t="shared" si="428"/>
        <v>65203</v>
      </c>
    </row>
    <row r="23202" spans="1:1" x14ac:dyDescent="0.35">
      <c r="A23202" s="2">
        <f t="shared" si="428"/>
        <v>65204</v>
      </c>
    </row>
    <row r="23203" spans="1:1" x14ac:dyDescent="0.35">
      <c r="A23203" s="2">
        <f t="shared" si="428"/>
        <v>65205</v>
      </c>
    </row>
    <row r="23204" spans="1:1" x14ac:dyDescent="0.35">
      <c r="A23204" s="2">
        <f t="shared" si="428"/>
        <v>65206</v>
      </c>
    </row>
    <row r="23205" spans="1:1" x14ac:dyDescent="0.35">
      <c r="A23205" s="2">
        <f t="shared" si="428"/>
        <v>65207</v>
      </c>
    </row>
    <row r="23206" spans="1:1" x14ac:dyDescent="0.35">
      <c r="A23206" s="2">
        <f t="shared" si="428"/>
        <v>65208</v>
      </c>
    </row>
    <row r="23207" spans="1:1" x14ac:dyDescent="0.35">
      <c r="A23207" s="2">
        <f t="shared" si="428"/>
        <v>65209</v>
      </c>
    </row>
    <row r="23208" spans="1:1" x14ac:dyDescent="0.35">
      <c r="A23208" s="2">
        <f t="shared" si="428"/>
        <v>65210</v>
      </c>
    </row>
    <row r="23209" spans="1:1" x14ac:dyDescent="0.35">
      <c r="A23209" s="2">
        <f t="shared" si="428"/>
        <v>65211</v>
      </c>
    </row>
    <row r="23210" spans="1:1" x14ac:dyDescent="0.35">
      <c r="A23210" s="2">
        <f t="shared" ref="A23210:A23273" si="429">A23209+1</f>
        <v>65212</v>
      </c>
    </row>
    <row r="23211" spans="1:1" x14ac:dyDescent="0.35">
      <c r="A23211" s="2">
        <f t="shared" si="429"/>
        <v>65213</v>
      </c>
    </row>
    <row r="23212" spans="1:1" x14ac:dyDescent="0.35">
      <c r="A23212" s="2">
        <f t="shared" si="429"/>
        <v>65214</v>
      </c>
    </row>
    <row r="23213" spans="1:1" x14ac:dyDescent="0.35">
      <c r="A23213" s="2">
        <f t="shared" si="429"/>
        <v>65215</v>
      </c>
    </row>
    <row r="23214" spans="1:1" x14ac:dyDescent="0.35">
      <c r="A23214" s="2">
        <f t="shared" si="429"/>
        <v>65216</v>
      </c>
    </row>
    <row r="23215" spans="1:1" x14ac:dyDescent="0.35">
      <c r="A23215" s="2">
        <f t="shared" si="429"/>
        <v>65217</v>
      </c>
    </row>
    <row r="23216" spans="1:1" x14ac:dyDescent="0.35">
      <c r="A23216" s="2">
        <f t="shared" si="429"/>
        <v>65218</v>
      </c>
    </row>
    <row r="23217" spans="1:1" x14ac:dyDescent="0.35">
      <c r="A23217" s="2">
        <f t="shared" si="429"/>
        <v>65219</v>
      </c>
    </row>
    <row r="23218" spans="1:1" x14ac:dyDescent="0.35">
      <c r="A23218" s="2">
        <f t="shared" si="429"/>
        <v>65220</v>
      </c>
    </row>
    <row r="23219" spans="1:1" x14ac:dyDescent="0.35">
      <c r="A23219" s="2">
        <f t="shared" si="429"/>
        <v>65221</v>
      </c>
    </row>
    <row r="23220" spans="1:1" x14ac:dyDescent="0.35">
      <c r="A23220" s="2">
        <f t="shared" si="429"/>
        <v>65222</v>
      </c>
    </row>
    <row r="23221" spans="1:1" x14ac:dyDescent="0.35">
      <c r="A23221" s="2">
        <f t="shared" si="429"/>
        <v>65223</v>
      </c>
    </row>
    <row r="23222" spans="1:1" x14ac:dyDescent="0.35">
      <c r="A23222" s="2">
        <f t="shared" si="429"/>
        <v>65224</v>
      </c>
    </row>
    <row r="23223" spans="1:1" x14ac:dyDescent="0.35">
      <c r="A23223" s="2">
        <f t="shared" si="429"/>
        <v>65225</v>
      </c>
    </row>
    <row r="23224" spans="1:1" x14ac:dyDescent="0.35">
      <c r="A23224" s="2">
        <f t="shared" si="429"/>
        <v>65226</v>
      </c>
    </row>
    <row r="23225" spans="1:1" x14ac:dyDescent="0.35">
      <c r="A23225" s="2">
        <f t="shared" si="429"/>
        <v>65227</v>
      </c>
    </row>
    <row r="23226" spans="1:1" x14ac:dyDescent="0.35">
      <c r="A23226" s="2">
        <f t="shared" si="429"/>
        <v>65228</v>
      </c>
    </row>
    <row r="23227" spans="1:1" x14ac:dyDescent="0.35">
      <c r="A23227" s="2">
        <f t="shared" si="429"/>
        <v>65229</v>
      </c>
    </row>
    <row r="23228" spans="1:1" x14ac:dyDescent="0.35">
      <c r="A23228" s="2">
        <f t="shared" si="429"/>
        <v>65230</v>
      </c>
    </row>
    <row r="23229" spans="1:1" x14ac:dyDescent="0.35">
      <c r="A23229" s="2">
        <f t="shared" si="429"/>
        <v>65231</v>
      </c>
    </row>
    <row r="23230" spans="1:1" x14ac:dyDescent="0.35">
      <c r="A23230" s="2">
        <f t="shared" si="429"/>
        <v>65232</v>
      </c>
    </row>
    <row r="23231" spans="1:1" x14ac:dyDescent="0.35">
      <c r="A23231" s="2">
        <f t="shared" si="429"/>
        <v>65233</v>
      </c>
    </row>
    <row r="23232" spans="1:1" x14ac:dyDescent="0.35">
      <c r="A23232" s="2">
        <f t="shared" si="429"/>
        <v>65234</v>
      </c>
    </row>
    <row r="23233" spans="1:1" x14ac:dyDescent="0.35">
      <c r="A23233" s="2">
        <f t="shared" si="429"/>
        <v>65235</v>
      </c>
    </row>
    <row r="23234" spans="1:1" x14ac:dyDescent="0.35">
      <c r="A23234" s="2">
        <f t="shared" si="429"/>
        <v>65236</v>
      </c>
    </row>
    <row r="23235" spans="1:1" x14ac:dyDescent="0.35">
      <c r="A23235" s="2">
        <f t="shared" si="429"/>
        <v>65237</v>
      </c>
    </row>
    <row r="23236" spans="1:1" x14ac:dyDescent="0.35">
      <c r="A23236" s="2">
        <f t="shared" si="429"/>
        <v>65238</v>
      </c>
    </row>
    <row r="23237" spans="1:1" x14ac:dyDescent="0.35">
      <c r="A23237" s="2">
        <f t="shared" si="429"/>
        <v>65239</v>
      </c>
    </row>
    <row r="23238" spans="1:1" x14ac:dyDescent="0.35">
      <c r="A23238" s="2">
        <f t="shared" si="429"/>
        <v>65240</v>
      </c>
    </row>
    <row r="23239" spans="1:1" x14ac:dyDescent="0.35">
      <c r="A23239" s="2">
        <f t="shared" si="429"/>
        <v>65241</v>
      </c>
    </row>
    <row r="23240" spans="1:1" x14ac:dyDescent="0.35">
      <c r="A23240" s="2">
        <f t="shared" si="429"/>
        <v>65242</v>
      </c>
    </row>
    <row r="23241" spans="1:1" x14ac:dyDescent="0.35">
      <c r="A23241" s="2">
        <f t="shared" si="429"/>
        <v>65243</v>
      </c>
    </row>
    <row r="23242" spans="1:1" x14ac:dyDescent="0.35">
      <c r="A23242" s="2">
        <f t="shared" si="429"/>
        <v>65244</v>
      </c>
    </row>
    <row r="23243" spans="1:1" x14ac:dyDescent="0.35">
      <c r="A23243" s="2">
        <f t="shared" si="429"/>
        <v>65245</v>
      </c>
    </row>
    <row r="23244" spans="1:1" x14ac:dyDescent="0.35">
      <c r="A23244" s="2">
        <f t="shared" si="429"/>
        <v>65246</v>
      </c>
    </row>
    <row r="23245" spans="1:1" x14ac:dyDescent="0.35">
      <c r="A23245" s="2">
        <f t="shared" si="429"/>
        <v>65247</v>
      </c>
    </row>
    <row r="23246" spans="1:1" x14ac:dyDescent="0.35">
      <c r="A23246" s="2">
        <f t="shared" si="429"/>
        <v>65248</v>
      </c>
    </row>
    <row r="23247" spans="1:1" x14ac:dyDescent="0.35">
      <c r="A23247" s="2">
        <f t="shared" si="429"/>
        <v>65249</v>
      </c>
    </row>
    <row r="23248" spans="1:1" x14ac:dyDescent="0.35">
      <c r="A23248" s="2">
        <f t="shared" si="429"/>
        <v>65250</v>
      </c>
    </row>
    <row r="23249" spans="1:1" x14ac:dyDescent="0.35">
      <c r="A23249" s="2">
        <f t="shared" si="429"/>
        <v>65251</v>
      </c>
    </row>
    <row r="23250" spans="1:1" x14ac:dyDescent="0.35">
      <c r="A23250" s="2">
        <f t="shared" si="429"/>
        <v>65252</v>
      </c>
    </row>
    <row r="23251" spans="1:1" x14ac:dyDescent="0.35">
      <c r="A23251" s="2">
        <f t="shared" si="429"/>
        <v>65253</v>
      </c>
    </row>
    <row r="23252" spans="1:1" x14ac:dyDescent="0.35">
      <c r="A23252" s="2">
        <f t="shared" si="429"/>
        <v>65254</v>
      </c>
    </row>
    <row r="23253" spans="1:1" x14ac:dyDescent="0.35">
      <c r="A23253" s="2">
        <f t="shared" si="429"/>
        <v>65255</v>
      </c>
    </row>
    <row r="23254" spans="1:1" x14ac:dyDescent="0.35">
      <c r="A23254" s="2">
        <f t="shared" si="429"/>
        <v>65256</v>
      </c>
    </row>
    <row r="23255" spans="1:1" x14ac:dyDescent="0.35">
      <c r="A23255" s="2">
        <f t="shared" si="429"/>
        <v>65257</v>
      </c>
    </row>
    <row r="23256" spans="1:1" x14ac:dyDescent="0.35">
      <c r="A23256" s="2">
        <f t="shared" si="429"/>
        <v>65258</v>
      </c>
    </row>
    <row r="23257" spans="1:1" x14ac:dyDescent="0.35">
      <c r="A23257" s="2">
        <f t="shared" si="429"/>
        <v>65259</v>
      </c>
    </row>
    <row r="23258" spans="1:1" x14ac:dyDescent="0.35">
      <c r="A23258" s="2">
        <f t="shared" si="429"/>
        <v>65260</v>
      </c>
    </row>
    <row r="23259" spans="1:1" x14ac:dyDescent="0.35">
      <c r="A23259" s="2">
        <f t="shared" si="429"/>
        <v>65261</v>
      </c>
    </row>
    <row r="23260" spans="1:1" x14ac:dyDescent="0.35">
      <c r="A23260" s="2">
        <f t="shared" si="429"/>
        <v>65262</v>
      </c>
    </row>
    <row r="23261" spans="1:1" x14ac:dyDescent="0.35">
      <c r="A23261" s="2">
        <f t="shared" si="429"/>
        <v>65263</v>
      </c>
    </row>
    <row r="23262" spans="1:1" x14ac:dyDescent="0.35">
      <c r="A23262" s="2">
        <f t="shared" si="429"/>
        <v>65264</v>
      </c>
    </row>
    <row r="23263" spans="1:1" x14ac:dyDescent="0.35">
      <c r="A23263" s="2">
        <f t="shared" si="429"/>
        <v>65265</v>
      </c>
    </row>
    <row r="23264" spans="1:1" x14ac:dyDescent="0.35">
      <c r="A23264" s="2">
        <f t="shared" si="429"/>
        <v>65266</v>
      </c>
    </row>
    <row r="23265" spans="1:1" x14ac:dyDescent="0.35">
      <c r="A23265" s="2">
        <f t="shared" si="429"/>
        <v>65267</v>
      </c>
    </row>
    <row r="23266" spans="1:1" x14ac:dyDescent="0.35">
      <c r="A23266" s="2">
        <f t="shared" si="429"/>
        <v>65268</v>
      </c>
    </row>
    <row r="23267" spans="1:1" x14ac:dyDescent="0.35">
      <c r="A23267" s="2">
        <f t="shared" si="429"/>
        <v>65269</v>
      </c>
    </row>
    <row r="23268" spans="1:1" x14ac:dyDescent="0.35">
      <c r="A23268" s="2">
        <f t="shared" si="429"/>
        <v>65270</v>
      </c>
    </row>
    <row r="23269" spans="1:1" x14ac:dyDescent="0.35">
      <c r="A23269" s="2">
        <f t="shared" si="429"/>
        <v>65271</v>
      </c>
    </row>
    <row r="23270" spans="1:1" x14ac:dyDescent="0.35">
      <c r="A23270" s="2">
        <f t="shared" si="429"/>
        <v>65272</v>
      </c>
    </row>
    <row r="23271" spans="1:1" x14ac:dyDescent="0.35">
      <c r="A23271" s="2">
        <f t="shared" si="429"/>
        <v>65273</v>
      </c>
    </row>
    <row r="23272" spans="1:1" x14ac:dyDescent="0.35">
      <c r="A23272" s="2">
        <f t="shared" si="429"/>
        <v>65274</v>
      </c>
    </row>
    <row r="23273" spans="1:1" x14ac:dyDescent="0.35">
      <c r="A23273" s="2">
        <f t="shared" si="429"/>
        <v>65275</v>
      </c>
    </row>
    <row r="23274" spans="1:1" x14ac:dyDescent="0.35">
      <c r="A23274" s="2">
        <f t="shared" ref="A23274:A23337" si="430">A23273+1</f>
        <v>65276</v>
      </c>
    </row>
    <row r="23275" spans="1:1" x14ac:dyDescent="0.35">
      <c r="A23275" s="2">
        <f t="shared" si="430"/>
        <v>65277</v>
      </c>
    </row>
    <row r="23276" spans="1:1" x14ac:dyDescent="0.35">
      <c r="A23276" s="2">
        <f t="shared" si="430"/>
        <v>65278</v>
      </c>
    </row>
    <row r="23277" spans="1:1" x14ac:dyDescent="0.35">
      <c r="A23277" s="2">
        <f t="shared" si="430"/>
        <v>65279</v>
      </c>
    </row>
    <row r="23278" spans="1:1" x14ac:dyDescent="0.35">
      <c r="A23278" s="2">
        <f t="shared" si="430"/>
        <v>65280</v>
      </c>
    </row>
    <row r="23279" spans="1:1" x14ac:dyDescent="0.35">
      <c r="A23279" s="2">
        <f t="shared" si="430"/>
        <v>65281</v>
      </c>
    </row>
    <row r="23280" spans="1:1" x14ac:dyDescent="0.35">
      <c r="A23280" s="2">
        <f t="shared" si="430"/>
        <v>65282</v>
      </c>
    </row>
    <row r="23281" spans="1:1" x14ac:dyDescent="0.35">
      <c r="A23281" s="2">
        <f t="shared" si="430"/>
        <v>65283</v>
      </c>
    </row>
    <row r="23282" spans="1:1" x14ac:dyDescent="0.35">
      <c r="A23282" s="2">
        <f t="shared" si="430"/>
        <v>65284</v>
      </c>
    </row>
    <row r="23283" spans="1:1" x14ac:dyDescent="0.35">
      <c r="A23283" s="2">
        <f t="shared" si="430"/>
        <v>65285</v>
      </c>
    </row>
    <row r="23284" spans="1:1" x14ac:dyDescent="0.35">
      <c r="A23284" s="2">
        <f t="shared" si="430"/>
        <v>65286</v>
      </c>
    </row>
    <row r="23285" spans="1:1" x14ac:dyDescent="0.35">
      <c r="A23285" s="2">
        <f t="shared" si="430"/>
        <v>65287</v>
      </c>
    </row>
    <row r="23286" spans="1:1" x14ac:dyDescent="0.35">
      <c r="A23286" s="2">
        <f t="shared" si="430"/>
        <v>65288</v>
      </c>
    </row>
    <row r="23287" spans="1:1" x14ac:dyDescent="0.35">
      <c r="A23287" s="2">
        <f t="shared" si="430"/>
        <v>65289</v>
      </c>
    </row>
    <row r="23288" spans="1:1" x14ac:dyDescent="0.35">
      <c r="A23288" s="2">
        <f t="shared" si="430"/>
        <v>65290</v>
      </c>
    </row>
    <row r="23289" spans="1:1" x14ac:dyDescent="0.35">
      <c r="A23289" s="2">
        <f t="shared" si="430"/>
        <v>65291</v>
      </c>
    </row>
    <row r="23290" spans="1:1" x14ac:dyDescent="0.35">
      <c r="A23290" s="2">
        <f t="shared" si="430"/>
        <v>65292</v>
      </c>
    </row>
    <row r="23291" spans="1:1" x14ac:dyDescent="0.35">
      <c r="A23291" s="2">
        <f t="shared" si="430"/>
        <v>65293</v>
      </c>
    </row>
    <row r="23292" spans="1:1" x14ac:dyDescent="0.35">
      <c r="A23292" s="2">
        <f t="shared" si="430"/>
        <v>65294</v>
      </c>
    </row>
    <row r="23293" spans="1:1" x14ac:dyDescent="0.35">
      <c r="A23293" s="2">
        <f t="shared" si="430"/>
        <v>65295</v>
      </c>
    </row>
    <row r="23294" spans="1:1" x14ac:dyDescent="0.35">
      <c r="A23294" s="2">
        <f t="shared" si="430"/>
        <v>65296</v>
      </c>
    </row>
    <row r="23295" spans="1:1" x14ac:dyDescent="0.35">
      <c r="A23295" s="2">
        <f t="shared" si="430"/>
        <v>65297</v>
      </c>
    </row>
    <row r="23296" spans="1:1" x14ac:dyDescent="0.35">
      <c r="A23296" s="2">
        <f t="shared" si="430"/>
        <v>65298</v>
      </c>
    </row>
    <row r="23297" spans="1:1" x14ac:dyDescent="0.35">
      <c r="A23297" s="2">
        <f t="shared" si="430"/>
        <v>65299</v>
      </c>
    </row>
    <row r="23298" spans="1:1" x14ac:dyDescent="0.35">
      <c r="A23298" s="2">
        <f t="shared" si="430"/>
        <v>65300</v>
      </c>
    </row>
    <row r="23299" spans="1:1" x14ac:dyDescent="0.35">
      <c r="A23299" s="2">
        <f t="shared" si="430"/>
        <v>65301</v>
      </c>
    </row>
    <row r="23300" spans="1:1" x14ac:dyDescent="0.35">
      <c r="A23300" s="2">
        <f t="shared" si="430"/>
        <v>65302</v>
      </c>
    </row>
    <row r="23301" spans="1:1" x14ac:dyDescent="0.35">
      <c r="A23301" s="2">
        <f t="shared" si="430"/>
        <v>65303</v>
      </c>
    </row>
    <row r="23302" spans="1:1" x14ac:dyDescent="0.35">
      <c r="A23302" s="2">
        <f t="shared" si="430"/>
        <v>65304</v>
      </c>
    </row>
    <row r="23303" spans="1:1" x14ac:dyDescent="0.35">
      <c r="A23303" s="2">
        <f t="shared" si="430"/>
        <v>65305</v>
      </c>
    </row>
    <row r="23304" spans="1:1" x14ac:dyDescent="0.35">
      <c r="A23304" s="2">
        <f t="shared" si="430"/>
        <v>65306</v>
      </c>
    </row>
    <row r="23305" spans="1:1" x14ac:dyDescent="0.35">
      <c r="A23305" s="2">
        <f t="shared" si="430"/>
        <v>65307</v>
      </c>
    </row>
    <row r="23306" spans="1:1" x14ac:dyDescent="0.35">
      <c r="A23306" s="2">
        <f t="shared" si="430"/>
        <v>65308</v>
      </c>
    </row>
    <row r="23307" spans="1:1" x14ac:dyDescent="0.35">
      <c r="A23307" s="2">
        <f t="shared" si="430"/>
        <v>65309</v>
      </c>
    </row>
    <row r="23308" spans="1:1" x14ac:dyDescent="0.35">
      <c r="A23308" s="2">
        <f t="shared" si="430"/>
        <v>65310</v>
      </c>
    </row>
    <row r="23309" spans="1:1" x14ac:dyDescent="0.35">
      <c r="A23309" s="2">
        <f t="shared" si="430"/>
        <v>65311</v>
      </c>
    </row>
    <row r="23310" spans="1:1" x14ac:dyDescent="0.35">
      <c r="A23310" s="2">
        <f t="shared" si="430"/>
        <v>65312</v>
      </c>
    </row>
    <row r="23311" spans="1:1" x14ac:dyDescent="0.35">
      <c r="A23311" s="2">
        <f t="shared" si="430"/>
        <v>65313</v>
      </c>
    </row>
    <row r="23312" spans="1:1" x14ac:dyDescent="0.35">
      <c r="A23312" s="2">
        <f t="shared" si="430"/>
        <v>65314</v>
      </c>
    </row>
    <row r="23313" spans="1:1" x14ac:dyDescent="0.35">
      <c r="A23313" s="2">
        <f t="shared" si="430"/>
        <v>65315</v>
      </c>
    </row>
    <row r="23314" spans="1:1" x14ac:dyDescent="0.35">
      <c r="A23314" s="2">
        <f t="shared" si="430"/>
        <v>65316</v>
      </c>
    </row>
    <row r="23315" spans="1:1" x14ac:dyDescent="0.35">
      <c r="A23315" s="2">
        <f t="shared" si="430"/>
        <v>65317</v>
      </c>
    </row>
    <row r="23316" spans="1:1" x14ac:dyDescent="0.35">
      <c r="A23316" s="2">
        <f t="shared" si="430"/>
        <v>65318</v>
      </c>
    </row>
    <row r="23317" spans="1:1" x14ac:dyDescent="0.35">
      <c r="A23317" s="2">
        <f t="shared" si="430"/>
        <v>65319</v>
      </c>
    </row>
    <row r="23318" spans="1:1" x14ac:dyDescent="0.35">
      <c r="A23318" s="2">
        <f t="shared" si="430"/>
        <v>65320</v>
      </c>
    </row>
    <row r="23319" spans="1:1" x14ac:dyDescent="0.35">
      <c r="A23319" s="2">
        <f t="shared" si="430"/>
        <v>65321</v>
      </c>
    </row>
    <row r="23320" spans="1:1" x14ac:dyDescent="0.35">
      <c r="A23320" s="2">
        <f t="shared" si="430"/>
        <v>65322</v>
      </c>
    </row>
    <row r="23321" spans="1:1" x14ac:dyDescent="0.35">
      <c r="A23321" s="2">
        <f t="shared" si="430"/>
        <v>65323</v>
      </c>
    </row>
    <row r="23322" spans="1:1" x14ac:dyDescent="0.35">
      <c r="A23322" s="2">
        <f t="shared" si="430"/>
        <v>65324</v>
      </c>
    </row>
    <row r="23323" spans="1:1" x14ac:dyDescent="0.35">
      <c r="A23323" s="2">
        <f t="shared" si="430"/>
        <v>65325</v>
      </c>
    </row>
    <row r="23324" spans="1:1" x14ac:dyDescent="0.35">
      <c r="A23324" s="2">
        <f t="shared" si="430"/>
        <v>65326</v>
      </c>
    </row>
    <row r="23325" spans="1:1" x14ac:dyDescent="0.35">
      <c r="A23325" s="2">
        <f t="shared" si="430"/>
        <v>65327</v>
      </c>
    </row>
    <row r="23326" spans="1:1" x14ac:dyDescent="0.35">
      <c r="A23326" s="2">
        <f t="shared" si="430"/>
        <v>65328</v>
      </c>
    </row>
    <row r="23327" spans="1:1" x14ac:dyDescent="0.35">
      <c r="A23327" s="2">
        <f t="shared" si="430"/>
        <v>65329</v>
      </c>
    </row>
    <row r="23328" spans="1:1" x14ac:dyDescent="0.35">
      <c r="A23328" s="2">
        <f t="shared" si="430"/>
        <v>65330</v>
      </c>
    </row>
    <row r="23329" spans="1:1" x14ac:dyDescent="0.35">
      <c r="A23329" s="2">
        <f t="shared" si="430"/>
        <v>65331</v>
      </c>
    </row>
    <row r="23330" spans="1:1" x14ac:dyDescent="0.35">
      <c r="A23330" s="2">
        <f t="shared" si="430"/>
        <v>65332</v>
      </c>
    </row>
    <row r="23331" spans="1:1" x14ac:dyDescent="0.35">
      <c r="A23331" s="2">
        <f t="shared" si="430"/>
        <v>65333</v>
      </c>
    </row>
    <row r="23332" spans="1:1" x14ac:dyDescent="0.35">
      <c r="A23332" s="2">
        <f t="shared" si="430"/>
        <v>65334</v>
      </c>
    </row>
    <row r="23333" spans="1:1" x14ac:dyDescent="0.35">
      <c r="A23333" s="2">
        <f t="shared" si="430"/>
        <v>65335</v>
      </c>
    </row>
    <row r="23334" spans="1:1" x14ac:dyDescent="0.35">
      <c r="A23334" s="2">
        <f t="shared" si="430"/>
        <v>65336</v>
      </c>
    </row>
    <row r="23335" spans="1:1" x14ac:dyDescent="0.35">
      <c r="A23335" s="2">
        <f t="shared" si="430"/>
        <v>65337</v>
      </c>
    </row>
    <row r="23336" spans="1:1" x14ac:dyDescent="0.35">
      <c r="A23336" s="2">
        <f t="shared" si="430"/>
        <v>65338</v>
      </c>
    </row>
    <row r="23337" spans="1:1" x14ac:dyDescent="0.35">
      <c r="A23337" s="2">
        <f t="shared" si="430"/>
        <v>65339</v>
      </c>
    </row>
    <row r="23338" spans="1:1" x14ac:dyDescent="0.35">
      <c r="A23338" s="2">
        <f t="shared" ref="A23338:A23401" si="431">A23337+1</f>
        <v>65340</v>
      </c>
    </row>
    <row r="23339" spans="1:1" x14ac:dyDescent="0.35">
      <c r="A23339" s="2">
        <f t="shared" si="431"/>
        <v>65341</v>
      </c>
    </row>
    <row r="23340" spans="1:1" x14ac:dyDescent="0.35">
      <c r="A23340" s="2">
        <f t="shared" si="431"/>
        <v>65342</v>
      </c>
    </row>
    <row r="23341" spans="1:1" x14ac:dyDescent="0.35">
      <c r="A23341" s="2">
        <f t="shared" si="431"/>
        <v>65343</v>
      </c>
    </row>
    <row r="23342" spans="1:1" x14ac:dyDescent="0.35">
      <c r="A23342" s="2">
        <f t="shared" si="431"/>
        <v>65344</v>
      </c>
    </row>
    <row r="23343" spans="1:1" x14ac:dyDescent="0.35">
      <c r="A23343" s="2">
        <f t="shared" si="431"/>
        <v>65345</v>
      </c>
    </row>
    <row r="23344" spans="1:1" x14ac:dyDescent="0.35">
      <c r="A23344" s="2">
        <f t="shared" si="431"/>
        <v>65346</v>
      </c>
    </row>
    <row r="23345" spans="1:1" x14ac:dyDescent="0.35">
      <c r="A23345" s="2">
        <f t="shared" si="431"/>
        <v>65347</v>
      </c>
    </row>
    <row r="23346" spans="1:1" x14ac:dyDescent="0.35">
      <c r="A23346" s="2">
        <f t="shared" si="431"/>
        <v>65348</v>
      </c>
    </row>
    <row r="23347" spans="1:1" x14ac:dyDescent="0.35">
      <c r="A23347" s="2">
        <f t="shared" si="431"/>
        <v>65349</v>
      </c>
    </row>
    <row r="23348" spans="1:1" x14ac:dyDescent="0.35">
      <c r="A23348" s="2">
        <f t="shared" si="431"/>
        <v>65350</v>
      </c>
    </row>
    <row r="23349" spans="1:1" x14ac:dyDescent="0.35">
      <c r="A23349" s="2">
        <f t="shared" si="431"/>
        <v>65351</v>
      </c>
    </row>
    <row r="23350" spans="1:1" x14ac:dyDescent="0.35">
      <c r="A23350" s="2">
        <f t="shared" si="431"/>
        <v>65352</v>
      </c>
    </row>
    <row r="23351" spans="1:1" x14ac:dyDescent="0.35">
      <c r="A23351" s="2">
        <f t="shared" si="431"/>
        <v>65353</v>
      </c>
    </row>
    <row r="23352" spans="1:1" x14ac:dyDescent="0.35">
      <c r="A23352" s="2">
        <f t="shared" si="431"/>
        <v>65354</v>
      </c>
    </row>
    <row r="23353" spans="1:1" x14ac:dyDescent="0.35">
      <c r="A23353" s="2">
        <f t="shared" si="431"/>
        <v>65355</v>
      </c>
    </row>
    <row r="23354" spans="1:1" x14ac:dyDescent="0.35">
      <c r="A23354" s="2">
        <f t="shared" si="431"/>
        <v>65356</v>
      </c>
    </row>
    <row r="23355" spans="1:1" x14ac:dyDescent="0.35">
      <c r="A23355" s="2">
        <f t="shared" si="431"/>
        <v>65357</v>
      </c>
    </row>
    <row r="23356" spans="1:1" x14ac:dyDescent="0.35">
      <c r="A23356" s="2">
        <f t="shared" si="431"/>
        <v>65358</v>
      </c>
    </row>
    <row r="23357" spans="1:1" x14ac:dyDescent="0.35">
      <c r="A23357" s="2">
        <f t="shared" si="431"/>
        <v>65359</v>
      </c>
    </row>
    <row r="23358" spans="1:1" x14ac:dyDescent="0.35">
      <c r="A23358" s="2">
        <f t="shared" si="431"/>
        <v>65360</v>
      </c>
    </row>
    <row r="23359" spans="1:1" x14ac:dyDescent="0.35">
      <c r="A23359" s="2">
        <f t="shared" si="431"/>
        <v>65361</v>
      </c>
    </row>
    <row r="23360" spans="1:1" x14ac:dyDescent="0.35">
      <c r="A23360" s="2">
        <f t="shared" si="431"/>
        <v>65362</v>
      </c>
    </row>
    <row r="23361" spans="1:1" x14ac:dyDescent="0.35">
      <c r="A23361" s="2">
        <f t="shared" si="431"/>
        <v>65363</v>
      </c>
    </row>
    <row r="23362" spans="1:1" x14ac:dyDescent="0.35">
      <c r="A23362" s="2">
        <f t="shared" si="431"/>
        <v>65364</v>
      </c>
    </row>
    <row r="23363" spans="1:1" x14ac:dyDescent="0.35">
      <c r="A23363" s="2">
        <f t="shared" si="431"/>
        <v>65365</v>
      </c>
    </row>
    <row r="23364" spans="1:1" x14ac:dyDescent="0.35">
      <c r="A23364" s="2">
        <f t="shared" si="431"/>
        <v>65366</v>
      </c>
    </row>
    <row r="23365" spans="1:1" x14ac:dyDescent="0.35">
      <c r="A23365" s="2">
        <f t="shared" si="431"/>
        <v>65367</v>
      </c>
    </row>
    <row r="23366" spans="1:1" x14ac:dyDescent="0.35">
      <c r="A23366" s="2">
        <f t="shared" si="431"/>
        <v>65368</v>
      </c>
    </row>
    <row r="23367" spans="1:1" x14ac:dyDescent="0.35">
      <c r="A23367" s="2">
        <f t="shared" si="431"/>
        <v>65369</v>
      </c>
    </row>
    <row r="23368" spans="1:1" x14ac:dyDescent="0.35">
      <c r="A23368" s="2">
        <f t="shared" si="431"/>
        <v>65370</v>
      </c>
    </row>
    <row r="23369" spans="1:1" x14ac:dyDescent="0.35">
      <c r="A23369" s="2">
        <f t="shared" si="431"/>
        <v>65371</v>
      </c>
    </row>
    <row r="23370" spans="1:1" x14ac:dyDescent="0.35">
      <c r="A23370" s="2">
        <f t="shared" si="431"/>
        <v>65372</v>
      </c>
    </row>
    <row r="23371" spans="1:1" x14ac:dyDescent="0.35">
      <c r="A23371" s="2">
        <f t="shared" si="431"/>
        <v>65373</v>
      </c>
    </row>
    <row r="23372" spans="1:1" x14ac:dyDescent="0.35">
      <c r="A23372" s="2">
        <f t="shared" si="431"/>
        <v>65374</v>
      </c>
    </row>
    <row r="23373" spans="1:1" x14ac:dyDescent="0.35">
      <c r="A23373" s="2">
        <f t="shared" si="431"/>
        <v>65375</v>
      </c>
    </row>
    <row r="23374" spans="1:1" x14ac:dyDescent="0.35">
      <c r="A23374" s="2">
        <f t="shared" si="431"/>
        <v>65376</v>
      </c>
    </row>
    <row r="23375" spans="1:1" x14ac:dyDescent="0.35">
      <c r="A23375" s="2">
        <f t="shared" si="431"/>
        <v>65377</v>
      </c>
    </row>
    <row r="23376" spans="1:1" x14ac:dyDescent="0.35">
      <c r="A23376" s="2">
        <f t="shared" si="431"/>
        <v>65378</v>
      </c>
    </row>
    <row r="23377" spans="1:1" x14ac:dyDescent="0.35">
      <c r="A23377" s="2">
        <f t="shared" si="431"/>
        <v>65379</v>
      </c>
    </row>
    <row r="23378" spans="1:1" x14ac:dyDescent="0.35">
      <c r="A23378" s="2">
        <f t="shared" si="431"/>
        <v>65380</v>
      </c>
    </row>
    <row r="23379" spans="1:1" x14ac:dyDescent="0.35">
      <c r="A23379" s="2">
        <f t="shared" si="431"/>
        <v>65381</v>
      </c>
    </row>
    <row r="23380" spans="1:1" x14ac:dyDescent="0.35">
      <c r="A23380" s="2">
        <f t="shared" si="431"/>
        <v>65382</v>
      </c>
    </row>
    <row r="23381" spans="1:1" x14ac:dyDescent="0.35">
      <c r="A23381" s="2">
        <f t="shared" si="431"/>
        <v>65383</v>
      </c>
    </row>
    <row r="23382" spans="1:1" x14ac:dyDescent="0.35">
      <c r="A23382" s="2">
        <f t="shared" si="431"/>
        <v>65384</v>
      </c>
    </row>
    <row r="23383" spans="1:1" x14ac:dyDescent="0.35">
      <c r="A23383" s="2">
        <f t="shared" si="431"/>
        <v>65385</v>
      </c>
    </row>
    <row r="23384" spans="1:1" x14ac:dyDescent="0.35">
      <c r="A23384" s="2">
        <f t="shared" si="431"/>
        <v>65386</v>
      </c>
    </row>
    <row r="23385" spans="1:1" x14ac:dyDescent="0.35">
      <c r="A23385" s="2">
        <f t="shared" si="431"/>
        <v>65387</v>
      </c>
    </row>
    <row r="23386" spans="1:1" x14ac:dyDescent="0.35">
      <c r="A23386" s="2">
        <f t="shared" si="431"/>
        <v>65388</v>
      </c>
    </row>
    <row r="23387" spans="1:1" x14ac:dyDescent="0.35">
      <c r="A23387" s="2">
        <f t="shared" si="431"/>
        <v>65389</v>
      </c>
    </row>
    <row r="23388" spans="1:1" x14ac:dyDescent="0.35">
      <c r="A23388" s="2">
        <f t="shared" si="431"/>
        <v>65390</v>
      </c>
    </row>
    <row r="23389" spans="1:1" x14ac:dyDescent="0.35">
      <c r="A23389" s="2">
        <f t="shared" si="431"/>
        <v>65391</v>
      </c>
    </row>
    <row r="23390" spans="1:1" x14ac:dyDescent="0.35">
      <c r="A23390" s="2">
        <f t="shared" si="431"/>
        <v>65392</v>
      </c>
    </row>
    <row r="23391" spans="1:1" x14ac:dyDescent="0.35">
      <c r="A23391" s="2">
        <f t="shared" si="431"/>
        <v>65393</v>
      </c>
    </row>
    <row r="23392" spans="1:1" x14ac:dyDescent="0.35">
      <c r="A23392" s="2">
        <f t="shared" si="431"/>
        <v>65394</v>
      </c>
    </row>
    <row r="23393" spans="1:1" x14ac:dyDescent="0.35">
      <c r="A23393" s="2">
        <f t="shared" si="431"/>
        <v>65395</v>
      </c>
    </row>
    <row r="23394" spans="1:1" x14ac:dyDescent="0.35">
      <c r="A23394" s="2">
        <f t="shared" si="431"/>
        <v>65396</v>
      </c>
    </row>
    <row r="23395" spans="1:1" x14ac:dyDescent="0.35">
      <c r="A23395" s="2">
        <f t="shared" si="431"/>
        <v>65397</v>
      </c>
    </row>
    <row r="23396" spans="1:1" x14ac:dyDescent="0.35">
      <c r="A23396" s="2">
        <f t="shared" si="431"/>
        <v>65398</v>
      </c>
    </row>
    <row r="23397" spans="1:1" x14ac:dyDescent="0.35">
      <c r="A23397" s="2">
        <f t="shared" si="431"/>
        <v>65399</v>
      </c>
    </row>
    <row r="23398" spans="1:1" x14ac:dyDescent="0.35">
      <c r="A23398" s="2">
        <f t="shared" si="431"/>
        <v>65400</v>
      </c>
    </row>
    <row r="23399" spans="1:1" x14ac:dyDescent="0.35">
      <c r="A23399" s="2">
        <f t="shared" si="431"/>
        <v>65401</v>
      </c>
    </row>
    <row r="23400" spans="1:1" x14ac:dyDescent="0.35">
      <c r="A23400" s="2">
        <f t="shared" si="431"/>
        <v>65402</v>
      </c>
    </row>
    <row r="23401" spans="1:1" x14ac:dyDescent="0.35">
      <c r="A23401" s="2">
        <f t="shared" si="431"/>
        <v>65403</v>
      </c>
    </row>
    <row r="23402" spans="1:1" x14ac:dyDescent="0.35">
      <c r="A23402" s="2">
        <f t="shared" ref="A23402:A23465" si="432">A23401+1</f>
        <v>65404</v>
      </c>
    </row>
    <row r="23403" spans="1:1" x14ac:dyDescent="0.35">
      <c r="A23403" s="2">
        <f t="shared" si="432"/>
        <v>65405</v>
      </c>
    </row>
    <row r="23404" spans="1:1" x14ac:dyDescent="0.35">
      <c r="A23404" s="2">
        <f t="shared" si="432"/>
        <v>65406</v>
      </c>
    </row>
    <row r="23405" spans="1:1" x14ac:dyDescent="0.35">
      <c r="A23405" s="2">
        <f t="shared" si="432"/>
        <v>65407</v>
      </c>
    </row>
    <row r="23406" spans="1:1" x14ac:dyDescent="0.35">
      <c r="A23406" s="2">
        <f t="shared" si="432"/>
        <v>65408</v>
      </c>
    </row>
    <row r="23407" spans="1:1" x14ac:dyDescent="0.35">
      <c r="A23407" s="2">
        <f t="shared" si="432"/>
        <v>65409</v>
      </c>
    </row>
    <row r="23408" spans="1:1" x14ac:dyDescent="0.35">
      <c r="A23408" s="2">
        <f t="shared" si="432"/>
        <v>65410</v>
      </c>
    </row>
    <row r="23409" spans="1:1" x14ac:dyDescent="0.35">
      <c r="A23409" s="2">
        <f t="shared" si="432"/>
        <v>65411</v>
      </c>
    </row>
    <row r="23410" spans="1:1" x14ac:dyDescent="0.35">
      <c r="A23410" s="2">
        <f t="shared" si="432"/>
        <v>65412</v>
      </c>
    </row>
    <row r="23411" spans="1:1" x14ac:dyDescent="0.35">
      <c r="A23411" s="2">
        <f t="shared" si="432"/>
        <v>65413</v>
      </c>
    </row>
    <row r="23412" spans="1:1" x14ac:dyDescent="0.35">
      <c r="A23412" s="2">
        <f t="shared" si="432"/>
        <v>65414</v>
      </c>
    </row>
    <row r="23413" spans="1:1" x14ac:dyDescent="0.35">
      <c r="A23413" s="2">
        <f t="shared" si="432"/>
        <v>65415</v>
      </c>
    </row>
    <row r="23414" spans="1:1" x14ac:dyDescent="0.35">
      <c r="A23414" s="2">
        <f t="shared" si="432"/>
        <v>65416</v>
      </c>
    </row>
    <row r="23415" spans="1:1" x14ac:dyDescent="0.35">
      <c r="A23415" s="2">
        <f t="shared" si="432"/>
        <v>65417</v>
      </c>
    </row>
    <row r="23416" spans="1:1" x14ac:dyDescent="0.35">
      <c r="A23416" s="2">
        <f t="shared" si="432"/>
        <v>65418</v>
      </c>
    </row>
    <row r="23417" spans="1:1" x14ac:dyDescent="0.35">
      <c r="A23417" s="2">
        <f t="shared" si="432"/>
        <v>65419</v>
      </c>
    </row>
    <row r="23418" spans="1:1" x14ac:dyDescent="0.35">
      <c r="A23418" s="2">
        <f t="shared" si="432"/>
        <v>65420</v>
      </c>
    </row>
    <row r="23419" spans="1:1" x14ac:dyDescent="0.35">
      <c r="A23419" s="2">
        <f t="shared" si="432"/>
        <v>65421</v>
      </c>
    </row>
    <row r="23420" spans="1:1" x14ac:dyDescent="0.35">
      <c r="A23420" s="2">
        <f t="shared" si="432"/>
        <v>65422</v>
      </c>
    </row>
    <row r="23421" spans="1:1" x14ac:dyDescent="0.35">
      <c r="A23421" s="2">
        <f t="shared" si="432"/>
        <v>65423</v>
      </c>
    </row>
    <row r="23422" spans="1:1" x14ac:dyDescent="0.35">
      <c r="A23422" s="2">
        <f t="shared" si="432"/>
        <v>65424</v>
      </c>
    </row>
    <row r="23423" spans="1:1" x14ac:dyDescent="0.35">
      <c r="A23423" s="2">
        <f t="shared" si="432"/>
        <v>65425</v>
      </c>
    </row>
    <row r="23424" spans="1:1" x14ac:dyDescent="0.35">
      <c r="A23424" s="2">
        <f t="shared" si="432"/>
        <v>65426</v>
      </c>
    </row>
    <row r="23425" spans="1:1" x14ac:dyDescent="0.35">
      <c r="A23425" s="2">
        <f t="shared" si="432"/>
        <v>65427</v>
      </c>
    </row>
    <row r="23426" spans="1:1" x14ac:dyDescent="0.35">
      <c r="A23426" s="2">
        <f t="shared" si="432"/>
        <v>65428</v>
      </c>
    </row>
    <row r="23427" spans="1:1" x14ac:dyDescent="0.35">
      <c r="A23427" s="2">
        <f t="shared" si="432"/>
        <v>65429</v>
      </c>
    </row>
    <row r="23428" spans="1:1" x14ac:dyDescent="0.35">
      <c r="A23428" s="2">
        <f t="shared" si="432"/>
        <v>65430</v>
      </c>
    </row>
    <row r="23429" spans="1:1" x14ac:dyDescent="0.35">
      <c r="A23429" s="2">
        <f t="shared" si="432"/>
        <v>65431</v>
      </c>
    </row>
    <row r="23430" spans="1:1" x14ac:dyDescent="0.35">
      <c r="A23430" s="2">
        <f t="shared" si="432"/>
        <v>65432</v>
      </c>
    </row>
    <row r="23431" spans="1:1" x14ac:dyDescent="0.35">
      <c r="A23431" s="2">
        <f t="shared" si="432"/>
        <v>65433</v>
      </c>
    </row>
    <row r="23432" spans="1:1" x14ac:dyDescent="0.35">
      <c r="A23432" s="2">
        <f t="shared" si="432"/>
        <v>65434</v>
      </c>
    </row>
    <row r="23433" spans="1:1" x14ac:dyDescent="0.35">
      <c r="A23433" s="2">
        <f t="shared" si="432"/>
        <v>65435</v>
      </c>
    </row>
    <row r="23434" spans="1:1" x14ac:dyDescent="0.35">
      <c r="A23434" s="2">
        <f t="shared" si="432"/>
        <v>65436</v>
      </c>
    </row>
    <row r="23435" spans="1:1" x14ac:dyDescent="0.35">
      <c r="A23435" s="2">
        <f t="shared" si="432"/>
        <v>65437</v>
      </c>
    </row>
    <row r="23436" spans="1:1" x14ac:dyDescent="0.35">
      <c r="A23436" s="2">
        <f t="shared" si="432"/>
        <v>65438</v>
      </c>
    </row>
    <row r="23437" spans="1:1" x14ac:dyDescent="0.35">
      <c r="A23437" s="2">
        <f t="shared" si="432"/>
        <v>65439</v>
      </c>
    </row>
    <row r="23438" spans="1:1" x14ac:dyDescent="0.35">
      <c r="A23438" s="2">
        <f t="shared" si="432"/>
        <v>65440</v>
      </c>
    </row>
    <row r="23439" spans="1:1" x14ac:dyDescent="0.35">
      <c r="A23439" s="2">
        <f t="shared" si="432"/>
        <v>65441</v>
      </c>
    </row>
    <row r="23440" spans="1:1" x14ac:dyDescent="0.35">
      <c r="A23440" s="2">
        <f t="shared" si="432"/>
        <v>65442</v>
      </c>
    </row>
    <row r="23441" spans="1:1" x14ac:dyDescent="0.35">
      <c r="A23441" s="2">
        <f t="shared" si="432"/>
        <v>65443</v>
      </c>
    </row>
    <row r="23442" spans="1:1" x14ac:dyDescent="0.35">
      <c r="A23442" s="2">
        <f t="shared" si="432"/>
        <v>65444</v>
      </c>
    </row>
    <row r="23443" spans="1:1" x14ac:dyDescent="0.35">
      <c r="A23443" s="2">
        <f t="shared" si="432"/>
        <v>65445</v>
      </c>
    </row>
    <row r="23444" spans="1:1" x14ac:dyDescent="0.35">
      <c r="A23444" s="2">
        <f t="shared" si="432"/>
        <v>65446</v>
      </c>
    </row>
    <row r="23445" spans="1:1" x14ac:dyDescent="0.35">
      <c r="A23445" s="2">
        <f t="shared" si="432"/>
        <v>65447</v>
      </c>
    </row>
    <row r="23446" spans="1:1" x14ac:dyDescent="0.35">
      <c r="A23446" s="2">
        <f t="shared" si="432"/>
        <v>65448</v>
      </c>
    </row>
    <row r="23447" spans="1:1" x14ac:dyDescent="0.35">
      <c r="A23447" s="2">
        <f t="shared" si="432"/>
        <v>65449</v>
      </c>
    </row>
    <row r="23448" spans="1:1" x14ac:dyDescent="0.35">
      <c r="A23448" s="2">
        <f t="shared" si="432"/>
        <v>65450</v>
      </c>
    </row>
    <row r="23449" spans="1:1" x14ac:dyDescent="0.35">
      <c r="A23449" s="2">
        <f t="shared" si="432"/>
        <v>65451</v>
      </c>
    </row>
    <row r="23450" spans="1:1" x14ac:dyDescent="0.35">
      <c r="A23450" s="2">
        <f t="shared" si="432"/>
        <v>65452</v>
      </c>
    </row>
    <row r="23451" spans="1:1" x14ac:dyDescent="0.35">
      <c r="A23451" s="2">
        <f t="shared" si="432"/>
        <v>65453</v>
      </c>
    </row>
    <row r="23452" spans="1:1" x14ac:dyDescent="0.35">
      <c r="A23452" s="2">
        <f t="shared" si="432"/>
        <v>65454</v>
      </c>
    </row>
    <row r="23453" spans="1:1" x14ac:dyDescent="0.35">
      <c r="A23453" s="2">
        <f t="shared" si="432"/>
        <v>65455</v>
      </c>
    </row>
    <row r="23454" spans="1:1" x14ac:dyDescent="0.35">
      <c r="A23454" s="2">
        <f t="shared" si="432"/>
        <v>65456</v>
      </c>
    </row>
    <row r="23455" spans="1:1" x14ac:dyDescent="0.35">
      <c r="A23455" s="2">
        <f t="shared" si="432"/>
        <v>65457</v>
      </c>
    </row>
    <row r="23456" spans="1:1" x14ac:dyDescent="0.35">
      <c r="A23456" s="2">
        <f t="shared" si="432"/>
        <v>65458</v>
      </c>
    </row>
    <row r="23457" spans="1:1" x14ac:dyDescent="0.35">
      <c r="A23457" s="2">
        <f t="shared" si="432"/>
        <v>65459</v>
      </c>
    </row>
    <row r="23458" spans="1:1" x14ac:dyDescent="0.35">
      <c r="A23458" s="2">
        <f t="shared" si="432"/>
        <v>65460</v>
      </c>
    </row>
    <row r="23459" spans="1:1" x14ac:dyDescent="0.35">
      <c r="A23459" s="2">
        <f t="shared" si="432"/>
        <v>65461</v>
      </c>
    </row>
    <row r="23460" spans="1:1" x14ac:dyDescent="0.35">
      <c r="A23460" s="2">
        <f t="shared" si="432"/>
        <v>65462</v>
      </c>
    </row>
    <row r="23461" spans="1:1" x14ac:dyDescent="0.35">
      <c r="A23461" s="2">
        <f t="shared" si="432"/>
        <v>65463</v>
      </c>
    </row>
    <row r="23462" spans="1:1" x14ac:dyDescent="0.35">
      <c r="A23462" s="2">
        <f t="shared" si="432"/>
        <v>65464</v>
      </c>
    </row>
    <row r="23463" spans="1:1" x14ac:dyDescent="0.35">
      <c r="A23463" s="2">
        <f t="shared" si="432"/>
        <v>65465</v>
      </c>
    </row>
    <row r="23464" spans="1:1" x14ac:dyDescent="0.35">
      <c r="A23464" s="2">
        <f t="shared" si="432"/>
        <v>65466</v>
      </c>
    </row>
    <row r="23465" spans="1:1" x14ac:dyDescent="0.35">
      <c r="A23465" s="2">
        <f t="shared" si="432"/>
        <v>65467</v>
      </c>
    </row>
    <row r="23466" spans="1:1" x14ac:dyDescent="0.35">
      <c r="A23466" s="2">
        <f t="shared" ref="A23466:A23529" si="433">A23465+1</f>
        <v>65468</v>
      </c>
    </row>
    <row r="23467" spans="1:1" x14ac:dyDescent="0.35">
      <c r="A23467" s="2">
        <f t="shared" si="433"/>
        <v>65469</v>
      </c>
    </row>
    <row r="23468" spans="1:1" x14ac:dyDescent="0.35">
      <c r="A23468" s="2">
        <f t="shared" si="433"/>
        <v>65470</v>
      </c>
    </row>
    <row r="23469" spans="1:1" x14ac:dyDescent="0.35">
      <c r="A23469" s="2">
        <f t="shared" si="433"/>
        <v>65471</v>
      </c>
    </row>
    <row r="23470" spans="1:1" x14ac:dyDescent="0.35">
      <c r="A23470" s="2">
        <f t="shared" si="433"/>
        <v>65472</v>
      </c>
    </row>
    <row r="23471" spans="1:1" x14ac:dyDescent="0.35">
      <c r="A23471" s="2">
        <f t="shared" si="433"/>
        <v>65473</v>
      </c>
    </row>
    <row r="23472" spans="1:1" x14ac:dyDescent="0.35">
      <c r="A23472" s="2">
        <f t="shared" si="433"/>
        <v>65474</v>
      </c>
    </row>
    <row r="23473" spans="1:1" x14ac:dyDescent="0.35">
      <c r="A23473" s="2">
        <f t="shared" si="433"/>
        <v>65475</v>
      </c>
    </row>
    <row r="23474" spans="1:1" x14ac:dyDescent="0.35">
      <c r="A23474" s="2">
        <f t="shared" si="433"/>
        <v>65476</v>
      </c>
    </row>
    <row r="23475" spans="1:1" x14ac:dyDescent="0.35">
      <c r="A23475" s="2">
        <f t="shared" si="433"/>
        <v>65477</v>
      </c>
    </row>
    <row r="23476" spans="1:1" x14ac:dyDescent="0.35">
      <c r="A23476" s="2">
        <f t="shared" si="433"/>
        <v>65478</v>
      </c>
    </row>
    <row r="23477" spans="1:1" x14ac:dyDescent="0.35">
      <c r="A23477" s="2">
        <f t="shared" si="433"/>
        <v>65479</v>
      </c>
    </row>
    <row r="23478" spans="1:1" x14ac:dyDescent="0.35">
      <c r="A23478" s="2">
        <f t="shared" si="433"/>
        <v>65480</v>
      </c>
    </row>
    <row r="23479" spans="1:1" x14ac:dyDescent="0.35">
      <c r="A23479" s="2">
        <f t="shared" si="433"/>
        <v>65481</v>
      </c>
    </row>
    <row r="23480" spans="1:1" x14ac:dyDescent="0.35">
      <c r="A23480" s="2">
        <f t="shared" si="433"/>
        <v>65482</v>
      </c>
    </row>
    <row r="23481" spans="1:1" x14ac:dyDescent="0.35">
      <c r="A23481" s="2">
        <f t="shared" si="433"/>
        <v>65483</v>
      </c>
    </row>
    <row r="23482" spans="1:1" x14ac:dyDescent="0.35">
      <c r="A23482" s="2">
        <f t="shared" si="433"/>
        <v>65484</v>
      </c>
    </row>
    <row r="23483" spans="1:1" x14ac:dyDescent="0.35">
      <c r="A23483" s="2">
        <f t="shared" si="433"/>
        <v>65485</v>
      </c>
    </row>
    <row r="23484" spans="1:1" x14ac:dyDescent="0.35">
      <c r="A23484" s="2">
        <f t="shared" si="433"/>
        <v>65486</v>
      </c>
    </row>
    <row r="23485" spans="1:1" x14ac:dyDescent="0.35">
      <c r="A23485" s="2">
        <f t="shared" si="433"/>
        <v>65487</v>
      </c>
    </row>
    <row r="23486" spans="1:1" x14ac:dyDescent="0.35">
      <c r="A23486" s="2">
        <f t="shared" si="433"/>
        <v>65488</v>
      </c>
    </row>
    <row r="23487" spans="1:1" x14ac:dyDescent="0.35">
      <c r="A23487" s="2">
        <f t="shared" si="433"/>
        <v>65489</v>
      </c>
    </row>
    <row r="23488" spans="1:1" x14ac:dyDescent="0.35">
      <c r="A23488" s="2">
        <f t="shared" si="433"/>
        <v>65490</v>
      </c>
    </row>
    <row r="23489" spans="1:1" x14ac:dyDescent="0.35">
      <c r="A23489" s="2">
        <f t="shared" si="433"/>
        <v>65491</v>
      </c>
    </row>
    <row r="23490" spans="1:1" x14ac:dyDescent="0.35">
      <c r="A23490" s="2">
        <f t="shared" si="433"/>
        <v>65492</v>
      </c>
    </row>
    <row r="23491" spans="1:1" x14ac:dyDescent="0.35">
      <c r="A23491" s="2">
        <f t="shared" si="433"/>
        <v>65493</v>
      </c>
    </row>
    <row r="23492" spans="1:1" x14ac:dyDescent="0.35">
      <c r="A23492" s="2">
        <f t="shared" si="433"/>
        <v>65494</v>
      </c>
    </row>
    <row r="23493" spans="1:1" x14ac:dyDescent="0.35">
      <c r="A23493" s="2">
        <f t="shared" si="433"/>
        <v>65495</v>
      </c>
    </row>
    <row r="23494" spans="1:1" x14ac:dyDescent="0.35">
      <c r="A23494" s="2">
        <f t="shared" si="433"/>
        <v>65496</v>
      </c>
    </row>
    <row r="23495" spans="1:1" x14ac:dyDescent="0.35">
      <c r="A23495" s="2">
        <f t="shared" si="433"/>
        <v>65497</v>
      </c>
    </row>
    <row r="23496" spans="1:1" x14ac:dyDescent="0.35">
      <c r="A23496" s="2">
        <f t="shared" si="433"/>
        <v>65498</v>
      </c>
    </row>
    <row r="23497" spans="1:1" x14ac:dyDescent="0.35">
      <c r="A23497" s="2">
        <f t="shared" si="433"/>
        <v>65499</v>
      </c>
    </row>
    <row r="23498" spans="1:1" x14ac:dyDescent="0.35">
      <c r="A23498" s="2">
        <f t="shared" si="433"/>
        <v>65500</v>
      </c>
    </row>
    <row r="23499" spans="1:1" x14ac:dyDescent="0.35">
      <c r="A23499" s="2">
        <f t="shared" si="433"/>
        <v>65501</v>
      </c>
    </row>
    <row r="23500" spans="1:1" x14ac:dyDescent="0.35">
      <c r="A23500" s="2">
        <f t="shared" si="433"/>
        <v>65502</v>
      </c>
    </row>
    <row r="23501" spans="1:1" x14ac:dyDescent="0.35">
      <c r="A23501" s="2">
        <f t="shared" si="433"/>
        <v>65503</v>
      </c>
    </row>
    <row r="23502" spans="1:1" x14ac:dyDescent="0.35">
      <c r="A23502" s="2">
        <f t="shared" si="433"/>
        <v>65504</v>
      </c>
    </row>
    <row r="23503" spans="1:1" x14ac:dyDescent="0.35">
      <c r="A23503" s="2">
        <f t="shared" si="433"/>
        <v>65505</v>
      </c>
    </row>
    <row r="23504" spans="1:1" x14ac:dyDescent="0.35">
      <c r="A23504" s="2">
        <f t="shared" si="433"/>
        <v>65506</v>
      </c>
    </row>
    <row r="23505" spans="1:1" x14ac:dyDescent="0.35">
      <c r="A23505" s="2">
        <f t="shared" si="433"/>
        <v>65507</v>
      </c>
    </row>
    <row r="23506" spans="1:1" x14ac:dyDescent="0.35">
      <c r="A23506" s="2">
        <f t="shared" si="433"/>
        <v>65508</v>
      </c>
    </row>
    <row r="23507" spans="1:1" x14ac:dyDescent="0.35">
      <c r="A23507" s="2">
        <f t="shared" si="433"/>
        <v>65509</v>
      </c>
    </row>
    <row r="23508" spans="1:1" x14ac:dyDescent="0.35">
      <c r="A23508" s="2">
        <f t="shared" si="433"/>
        <v>65510</v>
      </c>
    </row>
    <row r="23509" spans="1:1" x14ac:dyDescent="0.35">
      <c r="A23509" s="2">
        <f t="shared" si="433"/>
        <v>65511</v>
      </c>
    </row>
    <row r="23510" spans="1:1" x14ac:dyDescent="0.35">
      <c r="A23510" s="2">
        <f t="shared" si="433"/>
        <v>65512</v>
      </c>
    </row>
    <row r="23511" spans="1:1" x14ac:dyDescent="0.35">
      <c r="A23511" s="2">
        <f t="shared" si="433"/>
        <v>65513</v>
      </c>
    </row>
    <row r="23512" spans="1:1" x14ac:dyDescent="0.35">
      <c r="A23512" s="2">
        <f t="shared" si="433"/>
        <v>65514</v>
      </c>
    </row>
    <row r="23513" spans="1:1" x14ac:dyDescent="0.35">
      <c r="A23513" s="2">
        <f t="shared" si="433"/>
        <v>65515</v>
      </c>
    </row>
    <row r="23514" spans="1:1" x14ac:dyDescent="0.35">
      <c r="A23514" s="2">
        <f t="shared" si="433"/>
        <v>65516</v>
      </c>
    </row>
    <row r="23515" spans="1:1" x14ac:dyDescent="0.35">
      <c r="A23515" s="2">
        <f t="shared" si="433"/>
        <v>65517</v>
      </c>
    </row>
    <row r="23516" spans="1:1" x14ac:dyDescent="0.35">
      <c r="A23516" s="2">
        <f t="shared" si="433"/>
        <v>65518</v>
      </c>
    </row>
    <row r="23517" spans="1:1" x14ac:dyDescent="0.35">
      <c r="A23517" s="2">
        <f t="shared" si="433"/>
        <v>65519</v>
      </c>
    </row>
    <row r="23518" spans="1:1" x14ac:dyDescent="0.35">
      <c r="A23518" s="2">
        <f t="shared" si="433"/>
        <v>65520</v>
      </c>
    </row>
    <row r="23519" spans="1:1" x14ac:dyDescent="0.35">
      <c r="A23519" s="2">
        <f t="shared" si="433"/>
        <v>65521</v>
      </c>
    </row>
    <row r="23520" spans="1:1" x14ac:dyDescent="0.35">
      <c r="A23520" s="2">
        <f t="shared" si="433"/>
        <v>65522</v>
      </c>
    </row>
    <row r="23521" spans="1:1" x14ac:dyDescent="0.35">
      <c r="A23521" s="2">
        <f t="shared" si="433"/>
        <v>65523</v>
      </c>
    </row>
    <row r="23522" spans="1:1" x14ac:dyDescent="0.35">
      <c r="A23522" s="2">
        <f t="shared" si="433"/>
        <v>65524</v>
      </c>
    </row>
    <row r="23523" spans="1:1" x14ac:dyDescent="0.35">
      <c r="A23523" s="2">
        <f t="shared" si="433"/>
        <v>65525</v>
      </c>
    </row>
    <row r="23524" spans="1:1" x14ac:dyDescent="0.35">
      <c r="A23524" s="2">
        <f t="shared" si="433"/>
        <v>65526</v>
      </c>
    </row>
    <row r="23525" spans="1:1" x14ac:dyDescent="0.35">
      <c r="A23525" s="2">
        <f t="shared" si="433"/>
        <v>65527</v>
      </c>
    </row>
    <row r="23526" spans="1:1" x14ac:dyDescent="0.35">
      <c r="A23526" s="2">
        <f t="shared" si="433"/>
        <v>65528</v>
      </c>
    </row>
    <row r="23527" spans="1:1" x14ac:dyDescent="0.35">
      <c r="A23527" s="2">
        <f t="shared" si="433"/>
        <v>65529</v>
      </c>
    </row>
    <row r="23528" spans="1:1" x14ac:dyDescent="0.35">
      <c r="A23528" s="2">
        <f t="shared" si="433"/>
        <v>65530</v>
      </c>
    </row>
    <row r="23529" spans="1:1" x14ac:dyDescent="0.35">
      <c r="A23529" s="2">
        <f t="shared" si="433"/>
        <v>65531</v>
      </c>
    </row>
    <row r="23530" spans="1:1" x14ac:dyDescent="0.35">
      <c r="A23530" s="2">
        <f t="shared" ref="A23530:A23593" si="434">A23529+1</f>
        <v>65532</v>
      </c>
    </row>
    <row r="23531" spans="1:1" x14ac:dyDescent="0.35">
      <c r="A23531" s="2">
        <f t="shared" si="434"/>
        <v>65533</v>
      </c>
    </row>
    <row r="23532" spans="1:1" x14ac:dyDescent="0.35">
      <c r="A23532" s="2">
        <f t="shared" si="434"/>
        <v>65534</v>
      </c>
    </row>
    <row r="23533" spans="1:1" x14ac:dyDescent="0.35">
      <c r="A23533" s="2">
        <f t="shared" si="434"/>
        <v>65535</v>
      </c>
    </row>
    <row r="23534" spans="1:1" x14ac:dyDescent="0.35">
      <c r="A23534" s="2">
        <f t="shared" si="434"/>
        <v>65536</v>
      </c>
    </row>
    <row r="23535" spans="1:1" x14ac:dyDescent="0.35">
      <c r="A23535" s="2">
        <f t="shared" si="434"/>
        <v>65537</v>
      </c>
    </row>
    <row r="23536" spans="1:1" x14ac:dyDescent="0.35">
      <c r="A23536" s="2">
        <f t="shared" si="434"/>
        <v>65538</v>
      </c>
    </row>
    <row r="23537" spans="1:1" x14ac:dyDescent="0.35">
      <c r="A23537" s="2">
        <f t="shared" si="434"/>
        <v>65539</v>
      </c>
    </row>
    <row r="23538" spans="1:1" x14ac:dyDescent="0.35">
      <c r="A23538" s="2">
        <f t="shared" si="434"/>
        <v>65540</v>
      </c>
    </row>
    <row r="23539" spans="1:1" x14ac:dyDescent="0.35">
      <c r="A23539" s="2">
        <f t="shared" si="434"/>
        <v>65541</v>
      </c>
    </row>
    <row r="23540" spans="1:1" x14ac:dyDescent="0.35">
      <c r="A23540" s="2">
        <f t="shared" si="434"/>
        <v>65542</v>
      </c>
    </row>
    <row r="23541" spans="1:1" x14ac:dyDescent="0.35">
      <c r="A23541" s="2">
        <f t="shared" si="434"/>
        <v>65543</v>
      </c>
    </row>
    <row r="23542" spans="1:1" x14ac:dyDescent="0.35">
      <c r="A23542" s="2">
        <f t="shared" si="434"/>
        <v>65544</v>
      </c>
    </row>
    <row r="23543" spans="1:1" x14ac:dyDescent="0.35">
      <c r="A23543" s="2">
        <f t="shared" si="434"/>
        <v>65545</v>
      </c>
    </row>
    <row r="23544" spans="1:1" x14ac:dyDescent="0.35">
      <c r="A23544" s="2">
        <f t="shared" si="434"/>
        <v>65546</v>
      </c>
    </row>
    <row r="23545" spans="1:1" x14ac:dyDescent="0.35">
      <c r="A23545" s="2">
        <f t="shared" si="434"/>
        <v>65547</v>
      </c>
    </row>
    <row r="23546" spans="1:1" x14ac:dyDescent="0.35">
      <c r="A23546" s="2">
        <f t="shared" si="434"/>
        <v>65548</v>
      </c>
    </row>
    <row r="23547" spans="1:1" x14ac:dyDescent="0.35">
      <c r="A23547" s="2">
        <f t="shared" si="434"/>
        <v>65549</v>
      </c>
    </row>
    <row r="23548" spans="1:1" x14ac:dyDescent="0.35">
      <c r="A23548" s="2">
        <f t="shared" si="434"/>
        <v>65550</v>
      </c>
    </row>
    <row r="23549" spans="1:1" x14ac:dyDescent="0.35">
      <c r="A23549" s="2">
        <f t="shared" si="434"/>
        <v>65551</v>
      </c>
    </row>
    <row r="23550" spans="1:1" x14ac:dyDescent="0.35">
      <c r="A23550" s="2">
        <f t="shared" si="434"/>
        <v>65552</v>
      </c>
    </row>
    <row r="23551" spans="1:1" x14ac:dyDescent="0.35">
      <c r="A23551" s="2">
        <f t="shared" si="434"/>
        <v>65553</v>
      </c>
    </row>
    <row r="23552" spans="1:1" x14ac:dyDescent="0.35">
      <c r="A23552" s="2">
        <f t="shared" si="434"/>
        <v>65554</v>
      </c>
    </row>
    <row r="23553" spans="1:1" x14ac:dyDescent="0.35">
      <c r="A23553" s="2">
        <f t="shared" si="434"/>
        <v>65555</v>
      </c>
    </row>
    <row r="23554" spans="1:1" x14ac:dyDescent="0.35">
      <c r="A23554" s="2">
        <f t="shared" si="434"/>
        <v>65556</v>
      </c>
    </row>
    <row r="23555" spans="1:1" x14ac:dyDescent="0.35">
      <c r="A23555" s="2">
        <f t="shared" si="434"/>
        <v>65557</v>
      </c>
    </row>
    <row r="23556" spans="1:1" x14ac:dyDescent="0.35">
      <c r="A23556" s="2">
        <f t="shared" si="434"/>
        <v>65558</v>
      </c>
    </row>
    <row r="23557" spans="1:1" x14ac:dyDescent="0.35">
      <c r="A23557" s="2">
        <f t="shared" si="434"/>
        <v>65559</v>
      </c>
    </row>
    <row r="23558" spans="1:1" x14ac:dyDescent="0.35">
      <c r="A23558" s="2">
        <f t="shared" si="434"/>
        <v>65560</v>
      </c>
    </row>
    <row r="23559" spans="1:1" x14ac:dyDescent="0.35">
      <c r="A23559" s="2">
        <f t="shared" si="434"/>
        <v>65561</v>
      </c>
    </row>
    <row r="23560" spans="1:1" x14ac:dyDescent="0.35">
      <c r="A23560" s="2">
        <f t="shared" si="434"/>
        <v>65562</v>
      </c>
    </row>
    <row r="23561" spans="1:1" x14ac:dyDescent="0.35">
      <c r="A23561" s="2">
        <f t="shared" si="434"/>
        <v>65563</v>
      </c>
    </row>
    <row r="23562" spans="1:1" x14ac:dyDescent="0.35">
      <c r="A23562" s="2">
        <f t="shared" si="434"/>
        <v>65564</v>
      </c>
    </row>
    <row r="23563" spans="1:1" x14ac:dyDescent="0.35">
      <c r="A23563" s="2">
        <f t="shared" si="434"/>
        <v>65565</v>
      </c>
    </row>
    <row r="23564" spans="1:1" x14ac:dyDescent="0.35">
      <c r="A23564" s="2">
        <f t="shared" si="434"/>
        <v>65566</v>
      </c>
    </row>
    <row r="23565" spans="1:1" x14ac:dyDescent="0.35">
      <c r="A23565" s="2">
        <f t="shared" si="434"/>
        <v>65567</v>
      </c>
    </row>
    <row r="23566" spans="1:1" x14ac:dyDescent="0.35">
      <c r="A23566" s="2">
        <f t="shared" si="434"/>
        <v>65568</v>
      </c>
    </row>
    <row r="23567" spans="1:1" x14ac:dyDescent="0.35">
      <c r="A23567" s="2">
        <f t="shared" si="434"/>
        <v>65569</v>
      </c>
    </row>
    <row r="23568" spans="1:1" x14ac:dyDescent="0.35">
      <c r="A23568" s="2">
        <f t="shared" si="434"/>
        <v>65570</v>
      </c>
    </row>
    <row r="23569" spans="1:1" x14ac:dyDescent="0.35">
      <c r="A23569" s="2">
        <f t="shared" si="434"/>
        <v>65571</v>
      </c>
    </row>
    <row r="23570" spans="1:1" x14ac:dyDescent="0.35">
      <c r="A23570" s="2">
        <f t="shared" si="434"/>
        <v>65572</v>
      </c>
    </row>
    <row r="23571" spans="1:1" x14ac:dyDescent="0.35">
      <c r="A23571" s="2">
        <f t="shared" si="434"/>
        <v>65573</v>
      </c>
    </row>
    <row r="23572" spans="1:1" x14ac:dyDescent="0.35">
      <c r="A23572" s="2">
        <f t="shared" si="434"/>
        <v>65574</v>
      </c>
    </row>
    <row r="23573" spans="1:1" x14ac:dyDescent="0.35">
      <c r="A23573" s="2">
        <f t="shared" si="434"/>
        <v>65575</v>
      </c>
    </row>
    <row r="23574" spans="1:1" x14ac:dyDescent="0.35">
      <c r="A23574" s="2">
        <f t="shared" si="434"/>
        <v>65576</v>
      </c>
    </row>
    <row r="23575" spans="1:1" x14ac:dyDescent="0.35">
      <c r="A23575" s="2">
        <f t="shared" si="434"/>
        <v>65577</v>
      </c>
    </row>
    <row r="23576" spans="1:1" x14ac:dyDescent="0.35">
      <c r="A23576" s="2">
        <f t="shared" si="434"/>
        <v>65578</v>
      </c>
    </row>
    <row r="23577" spans="1:1" x14ac:dyDescent="0.35">
      <c r="A23577" s="2">
        <f t="shared" si="434"/>
        <v>65579</v>
      </c>
    </row>
    <row r="23578" spans="1:1" x14ac:dyDescent="0.35">
      <c r="A23578" s="2">
        <f t="shared" si="434"/>
        <v>65580</v>
      </c>
    </row>
    <row r="23579" spans="1:1" x14ac:dyDescent="0.35">
      <c r="A23579" s="2">
        <f t="shared" si="434"/>
        <v>65581</v>
      </c>
    </row>
    <row r="23580" spans="1:1" x14ac:dyDescent="0.35">
      <c r="A23580" s="2">
        <f t="shared" si="434"/>
        <v>65582</v>
      </c>
    </row>
    <row r="23581" spans="1:1" x14ac:dyDescent="0.35">
      <c r="A23581" s="2">
        <f t="shared" si="434"/>
        <v>65583</v>
      </c>
    </row>
    <row r="23582" spans="1:1" x14ac:dyDescent="0.35">
      <c r="A23582" s="2">
        <f t="shared" si="434"/>
        <v>65584</v>
      </c>
    </row>
    <row r="23583" spans="1:1" x14ac:dyDescent="0.35">
      <c r="A23583" s="2">
        <f t="shared" si="434"/>
        <v>65585</v>
      </c>
    </row>
    <row r="23584" spans="1:1" x14ac:dyDescent="0.35">
      <c r="A23584" s="2">
        <f t="shared" si="434"/>
        <v>65586</v>
      </c>
    </row>
    <row r="23585" spans="1:1" x14ac:dyDescent="0.35">
      <c r="A23585" s="2">
        <f t="shared" si="434"/>
        <v>65587</v>
      </c>
    </row>
    <row r="23586" spans="1:1" x14ac:dyDescent="0.35">
      <c r="A23586" s="2">
        <f t="shared" si="434"/>
        <v>65588</v>
      </c>
    </row>
    <row r="23587" spans="1:1" x14ac:dyDescent="0.35">
      <c r="A23587" s="2">
        <f t="shared" si="434"/>
        <v>65589</v>
      </c>
    </row>
    <row r="23588" spans="1:1" x14ac:dyDescent="0.35">
      <c r="A23588" s="2">
        <f t="shared" si="434"/>
        <v>65590</v>
      </c>
    </row>
    <row r="23589" spans="1:1" x14ac:dyDescent="0.35">
      <c r="A23589" s="2">
        <f t="shared" si="434"/>
        <v>65591</v>
      </c>
    </row>
    <row r="23590" spans="1:1" x14ac:dyDescent="0.35">
      <c r="A23590" s="2">
        <f t="shared" si="434"/>
        <v>65592</v>
      </c>
    </row>
    <row r="23591" spans="1:1" x14ac:dyDescent="0.35">
      <c r="A23591" s="2">
        <f t="shared" si="434"/>
        <v>65593</v>
      </c>
    </row>
    <row r="23592" spans="1:1" x14ac:dyDescent="0.35">
      <c r="A23592" s="2">
        <f t="shared" si="434"/>
        <v>65594</v>
      </c>
    </row>
    <row r="23593" spans="1:1" x14ac:dyDescent="0.35">
      <c r="A23593" s="2">
        <f t="shared" si="434"/>
        <v>65595</v>
      </c>
    </row>
    <row r="23594" spans="1:1" x14ac:dyDescent="0.35">
      <c r="A23594" s="2">
        <f t="shared" ref="A23594:A23657" si="435">A23593+1</f>
        <v>65596</v>
      </c>
    </row>
    <row r="23595" spans="1:1" x14ac:dyDescent="0.35">
      <c r="A23595" s="2">
        <f t="shared" si="435"/>
        <v>65597</v>
      </c>
    </row>
    <row r="23596" spans="1:1" x14ac:dyDescent="0.35">
      <c r="A23596" s="2">
        <f t="shared" si="435"/>
        <v>65598</v>
      </c>
    </row>
    <row r="23597" spans="1:1" x14ac:dyDescent="0.35">
      <c r="A23597" s="2">
        <f t="shared" si="435"/>
        <v>65599</v>
      </c>
    </row>
    <row r="23598" spans="1:1" x14ac:dyDescent="0.35">
      <c r="A23598" s="2">
        <f t="shared" si="435"/>
        <v>65600</v>
      </c>
    </row>
    <row r="23599" spans="1:1" x14ac:dyDescent="0.35">
      <c r="A23599" s="2">
        <f t="shared" si="435"/>
        <v>65601</v>
      </c>
    </row>
    <row r="23600" spans="1:1" x14ac:dyDescent="0.35">
      <c r="A23600" s="2">
        <f t="shared" si="435"/>
        <v>65602</v>
      </c>
    </row>
    <row r="23601" spans="1:1" x14ac:dyDescent="0.35">
      <c r="A23601" s="2">
        <f t="shared" si="435"/>
        <v>65603</v>
      </c>
    </row>
    <row r="23602" spans="1:1" x14ac:dyDescent="0.35">
      <c r="A23602" s="2">
        <f t="shared" si="435"/>
        <v>65604</v>
      </c>
    </row>
    <row r="23603" spans="1:1" x14ac:dyDescent="0.35">
      <c r="A23603" s="2">
        <f t="shared" si="435"/>
        <v>65605</v>
      </c>
    </row>
    <row r="23604" spans="1:1" x14ac:dyDescent="0.35">
      <c r="A23604" s="2">
        <f t="shared" si="435"/>
        <v>65606</v>
      </c>
    </row>
    <row r="23605" spans="1:1" x14ac:dyDescent="0.35">
      <c r="A23605" s="2">
        <f t="shared" si="435"/>
        <v>65607</v>
      </c>
    </row>
    <row r="23606" spans="1:1" x14ac:dyDescent="0.35">
      <c r="A23606" s="2">
        <f t="shared" si="435"/>
        <v>65608</v>
      </c>
    </row>
    <row r="23607" spans="1:1" x14ac:dyDescent="0.35">
      <c r="A23607" s="2">
        <f t="shared" si="435"/>
        <v>65609</v>
      </c>
    </row>
    <row r="23608" spans="1:1" x14ac:dyDescent="0.35">
      <c r="A23608" s="2">
        <f t="shared" si="435"/>
        <v>65610</v>
      </c>
    </row>
    <row r="23609" spans="1:1" x14ac:dyDescent="0.35">
      <c r="A23609" s="2">
        <f t="shared" si="435"/>
        <v>65611</v>
      </c>
    </row>
    <row r="23610" spans="1:1" x14ac:dyDescent="0.35">
      <c r="A23610" s="2">
        <f t="shared" si="435"/>
        <v>65612</v>
      </c>
    </row>
    <row r="23611" spans="1:1" x14ac:dyDescent="0.35">
      <c r="A23611" s="2">
        <f t="shared" si="435"/>
        <v>65613</v>
      </c>
    </row>
    <row r="23612" spans="1:1" x14ac:dyDescent="0.35">
      <c r="A23612" s="2">
        <f t="shared" si="435"/>
        <v>65614</v>
      </c>
    </row>
    <row r="23613" spans="1:1" x14ac:dyDescent="0.35">
      <c r="A23613" s="2">
        <f t="shared" si="435"/>
        <v>65615</v>
      </c>
    </row>
    <row r="23614" spans="1:1" x14ac:dyDescent="0.35">
      <c r="A23614" s="2">
        <f t="shared" si="435"/>
        <v>65616</v>
      </c>
    </row>
    <row r="23615" spans="1:1" x14ac:dyDescent="0.35">
      <c r="A23615" s="2">
        <f t="shared" si="435"/>
        <v>65617</v>
      </c>
    </row>
    <row r="23616" spans="1:1" x14ac:dyDescent="0.35">
      <c r="A23616" s="2">
        <f t="shared" si="435"/>
        <v>65618</v>
      </c>
    </row>
    <row r="23617" spans="1:1" x14ac:dyDescent="0.35">
      <c r="A23617" s="2">
        <f t="shared" si="435"/>
        <v>65619</v>
      </c>
    </row>
    <row r="23618" spans="1:1" x14ac:dyDescent="0.35">
      <c r="A23618" s="2">
        <f t="shared" si="435"/>
        <v>65620</v>
      </c>
    </row>
    <row r="23619" spans="1:1" x14ac:dyDescent="0.35">
      <c r="A23619" s="2">
        <f t="shared" si="435"/>
        <v>65621</v>
      </c>
    </row>
    <row r="23620" spans="1:1" x14ac:dyDescent="0.35">
      <c r="A23620" s="2">
        <f t="shared" si="435"/>
        <v>65622</v>
      </c>
    </row>
    <row r="23621" spans="1:1" x14ac:dyDescent="0.35">
      <c r="A23621" s="2">
        <f t="shared" si="435"/>
        <v>65623</v>
      </c>
    </row>
    <row r="23622" spans="1:1" x14ac:dyDescent="0.35">
      <c r="A23622" s="2">
        <f t="shared" si="435"/>
        <v>65624</v>
      </c>
    </row>
    <row r="23623" spans="1:1" x14ac:dyDescent="0.35">
      <c r="A23623" s="2">
        <f t="shared" si="435"/>
        <v>65625</v>
      </c>
    </row>
    <row r="23624" spans="1:1" x14ac:dyDescent="0.35">
      <c r="A23624" s="2">
        <f t="shared" si="435"/>
        <v>65626</v>
      </c>
    </row>
    <row r="23625" spans="1:1" x14ac:dyDescent="0.35">
      <c r="A23625" s="2">
        <f t="shared" si="435"/>
        <v>65627</v>
      </c>
    </row>
    <row r="23626" spans="1:1" x14ac:dyDescent="0.35">
      <c r="A23626" s="2">
        <f t="shared" si="435"/>
        <v>65628</v>
      </c>
    </row>
    <row r="23627" spans="1:1" x14ac:dyDescent="0.35">
      <c r="A23627" s="2">
        <f t="shared" si="435"/>
        <v>65629</v>
      </c>
    </row>
    <row r="23628" spans="1:1" x14ac:dyDescent="0.35">
      <c r="A23628" s="2">
        <f t="shared" si="435"/>
        <v>65630</v>
      </c>
    </row>
    <row r="23629" spans="1:1" x14ac:dyDescent="0.35">
      <c r="A23629" s="2">
        <f t="shared" si="435"/>
        <v>65631</v>
      </c>
    </row>
    <row r="23630" spans="1:1" x14ac:dyDescent="0.35">
      <c r="A23630" s="2">
        <f t="shared" si="435"/>
        <v>65632</v>
      </c>
    </row>
    <row r="23631" spans="1:1" x14ac:dyDescent="0.35">
      <c r="A23631" s="2">
        <f t="shared" si="435"/>
        <v>65633</v>
      </c>
    </row>
    <row r="23632" spans="1:1" x14ac:dyDescent="0.35">
      <c r="A23632" s="2">
        <f t="shared" si="435"/>
        <v>65634</v>
      </c>
    </row>
    <row r="23633" spans="1:1" x14ac:dyDescent="0.35">
      <c r="A23633" s="2">
        <f t="shared" si="435"/>
        <v>65635</v>
      </c>
    </row>
    <row r="23634" spans="1:1" x14ac:dyDescent="0.35">
      <c r="A23634" s="2">
        <f t="shared" si="435"/>
        <v>65636</v>
      </c>
    </row>
    <row r="23635" spans="1:1" x14ac:dyDescent="0.35">
      <c r="A23635" s="2">
        <f t="shared" si="435"/>
        <v>65637</v>
      </c>
    </row>
    <row r="23636" spans="1:1" x14ac:dyDescent="0.35">
      <c r="A23636" s="2">
        <f t="shared" si="435"/>
        <v>65638</v>
      </c>
    </row>
    <row r="23637" spans="1:1" x14ac:dyDescent="0.35">
      <c r="A23637" s="2">
        <f t="shared" si="435"/>
        <v>65639</v>
      </c>
    </row>
    <row r="23638" spans="1:1" x14ac:dyDescent="0.35">
      <c r="A23638" s="2">
        <f t="shared" si="435"/>
        <v>65640</v>
      </c>
    </row>
    <row r="23639" spans="1:1" x14ac:dyDescent="0.35">
      <c r="A23639" s="2">
        <f t="shared" si="435"/>
        <v>65641</v>
      </c>
    </row>
    <row r="23640" spans="1:1" x14ac:dyDescent="0.35">
      <c r="A23640" s="2">
        <f t="shared" si="435"/>
        <v>65642</v>
      </c>
    </row>
    <row r="23641" spans="1:1" x14ac:dyDescent="0.35">
      <c r="A23641" s="2">
        <f t="shared" si="435"/>
        <v>65643</v>
      </c>
    </row>
    <row r="23642" spans="1:1" x14ac:dyDescent="0.35">
      <c r="A23642" s="2">
        <f t="shared" si="435"/>
        <v>65644</v>
      </c>
    </row>
    <row r="23643" spans="1:1" x14ac:dyDescent="0.35">
      <c r="A23643" s="2">
        <f t="shared" si="435"/>
        <v>65645</v>
      </c>
    </row>
    <row r="23644" spans="1:1" x14ac:dyDescent="0.35">
      <c r="A23644" s="2">
        <f t="shared" si="435"/>
        <v>65646</v>
      </c>
    </row>
    <row r="23645" spans="1:1" x14ac:dyDescent="0.35">
      <c r="A23645" s="2">
        <f t="shared" si="435"/>
        <v>65647</v>
      </c>
    </row>
    <row r="23646" spans="1:1" x14ac:dyDescent="0.35">
      <c r="A23646" s="2">
        <f t="shared" si="435"/>
        <v>65648</v>
      </c>
    </row>
    <row r="23647" spans="1:1" x14ac:dyDescent="0.35">
      <c r="A23647" s="2">
        <f t="shared" si="435"/>
        <v>65649</v>
      </c>
    </row>
    <row r="23648" spans="1:1" x14ac:dyDescent="0.35">
      <c r="A23648" s="2">
        <f t="shared" si="435"/>
        <v>65650</v>
      </c>
    </row>
    <row r="23649" spans="1:1" x14ac:dyDescent="0.35">
      <c r="A23649" s="2">
        <f t="shared" si="435"/>
        <v>65651</v>
      </c>
    </row>
    <row r="23650" spans="1:1" x14ac:dyDescent="0.35">
      <c r="A23650" s="2">
        <f t="shared" si="435"/>
        <v>65652</v>
      </c>
    </row>
    <row r="23651" spans="1:1" x14ac:dyDescent="0.35">
      <c r="A23651" s="2">
        <f t="shared" si="435"/>
        <v>65653</v>
      </c>
    </row>
    <row r="23652" spans="1:1" x14ac:dyDescent="0.35">
      <c r="A23652" s="2">
        <f t="shared" si="435"/>
        <v>65654</v>
      </c>
    </row>
    <row r="23653" spans="1:1" x14ac:dyDescent="0.35">
      <c r="A23653" s="2">
        <f t="shared" si="435"/>
        <v>65655</v>
      </c>
    </row>
    <row r="23654" spans="1:1" x14ac:dyDescent="0.35">
      <c r="A23654" s="2">
        <f t="shared" si="435"/>
        <v>65656</v>
      </c>
    </row>
    <row r="23655" spans="1:1" x14ac:dyDescent="0.35">
      <c r="A23655" s="2">
        <f t="shared" si="435"/>
        <v>65657</v>
      </c>
    </row>
    <row r="23656" spans="1:1" x14ac:dyDescent="0.35">
      <c r="A23656" s="2">
        <f t="shared" si="435"/>
        <v>65658</v>
      </c>
    </row>
    <row r="23657" spans="1:1" x14ac:dyDescent="0.35">
      <c r="A23657" s="2">
        <f t="shared" si="435"/>
        <v>65659</v>
      </c>
    </row>
    <row r="23658" spans="1:1" x14ac:dyDescent="0.35">
      <c r="A23658" s="2">
        <f t="shared" ref="A23658:A23721" si="436">A23657+1</f>
        <v>65660</v>
      </c>
    </row>
    <row r="23659" spans="1:1" x14ac:dyDescent="0.35">
      <c r="A23659" s="2">
        <f t="shared" si="436"/>
        <v>65661</v>
      </c>
    </row>
    <row r="23660" spans="1:1" x14ac:dyDescent="0.35">
      <c r="A23660" s="2">
        <f t="shared" si="436"/>
        <v>65662</v>
      </c>
    </row>
    <row r="23661" spans="1:1" x14ac:dyDescent="0.35">
      <c r="A23661" s="2">
        <f t="shared" si="436"/>
        <v>65663</v>
      </c>
    </row>
    <row r="23662" spans="1:1" x14ac:dyDescent="0.35">
      <c r="A23662" s="2">
        <f t="shared" si="436"/>
        <v>65664</v>
      </c>
    </row>
    <row r="23663" spans="1:1" x14ac:dyDescent="0.35">
      <c r="A23663" s="2">
        <f t="shared" si="436"/>
        <v>65665</v>
      </c>
    </row>
    <row r="23664" spans="1:1" x14ac:dyDescent="0.35">
      <c r="A23664" s="2">
        <f t="shared" si="436"/>
        <v>65666</v>
      </c>
    </row>
    <row r="23665" spans="1:1" x14ac:dyDescent="0.35">
      <c r="A23665" s="2">
        <f t="shared" si="436"/>
        <v>65667</v>
      </c>
    </row>
    <row r="23666" spans="1:1" x14ac:dyDescent="0.35">
      <c r="A23666" s="2">
        <f t="shared" si="436"/>
        <v>65668</v>
      </c>
    </row>
    <row r="23667" spans="1:1" x14ac:dyDescent="0.35">
      <c r="A23667" s="2">
        <f t="shared" si="436"/>
        <v>65669</v>
      </c>
    </row>
    <row r="23668" spans="1:1" x14ac:dyDescent="0.35">
      <c r="A23668" s="2">
        <f t="shared" si="436"/>
        <v>65670</v>
      </c>
    </row>
    <row r="23669" spans="1:1" x14ac:dyDescent="0.35">
      <c r="A23669" s="2">
        <f t="shared" si="436"/>
        <v>65671</v>
      </c>
    </row>
    <row r="23670" spans="1:1" x14ac:dyDescent="0.35">
      <c r="A23670" s="2">
        <f t="shared" si="436"/>
        <v>65672</v>
      </c>
    </row>
    <row r="23671" spans="1:1" x14ac:dyDescent="0.35">
      <c r="A23671" s="2">
        <f t="shared" si="436"/>
        <v>65673</v>
      </c>
    </row>
    <row r="23672" spans="1:1" x14ac:dyDescent="0.35">
      <c r="A23672" s="2">
        <f t="shared" si="436"/>
        <v>65674</v>
      </c>
    </row>
    <row r="23673" spans="1:1" x14ac:dyDescent="0.35">
      <c r="A23673" s="2">
        <f t="shared" si="436"/>
        <v>65675</v>
      </c>
    </row>
    <row r="23674" spans="1:1" x14ac:dyDescent="0.35">
      <c r="A23674" s="2">
        <f t="shared" si="436"/>
        <v>65676</v>
      </c>
    </row>
    <row r="23675" spans="1:1" x14ac:dyDescent="0.35">
      <c r="A23675" s="2">
        <f t="shared" si="436"/>
        <v>65677</v>
      </c>
    </row>
    <row r="23676" spans="1:1" x14ac:dyDescent="0.35">
      <c r="A23676" s="2">
        <f t="shared" si="436"/>
        <v>65678</v>
      </c>
    </row>
    <row r="23677" spans="1:1" x14ac:dyDescent="0.35">
      <c r="A23677" s="2">
        <f t="shared" si="436"/>
        <v>65679</v>
      </c>
    </row>
    <row r="23678" spans="1:1" x14ac:dyDescent="0.35">
      <c r="A23678" s="2">
        <f t="shared" si="436"/>
        <v>65680</v>
      </c>
    </row>
    <row r="23679" spans="1:1" x14ac:dyDescent="0.35">
      <c r="A23679" s="2">
        <f t="shared" si="436"/>
        <v>65681</v>
      </c>
    </row>
    <row r="23680" spans="1:1" x14ac:dyDescent="0.35">
      <c r="A23680" s="2">
        <f t="shared" si="436"/>
        <v>65682</v>
      </c>
    </row>
    <row r="23681" spans="1:1" x14ac:dyDescent="0.35">
      <c r="A23681" s="2">
        <f t="shared" si="436"/>
        <v>65683</v>
      </c>
    </row>
    <row r="23682" spans="1:1" x14ac:dyDescent="0.35">
      <c r="A23682" s="2">
        <f t="shared" si="436"/>
        <v>65684</v>
      </c>
    </row>
    <row r="23683" spans="1:1" x14ac:dyDescent="0.35">
      <c r="A23683" s="2">
        <f t="shared" si="436"/>
        <v>65685</v>
      </c>
    </row>
    <row r="23684" spans="1:1" x14ac:dyDescent="0.35">
      <c r="A23684" s="2">
        <f t="shared" si="436"/>
        <v>65686</v>
      </c>
    </row>
    <row r="23685" spans="1:1" x14ac:dyDescent="0.35">
      <c r="A23685" s="2">
        <f t="shared" si="436"/>
        <v>65687</v>
      </c>
    </row>
    <row r="23686" spans="1:1" x14ac:dyDescent="0.35">
      <c r="A23686" s="2">
        <f t="shared" si="436"/>
        <v>65688</v>
      </c>
    </row>
    <row r="23687" spans="1:1" x14ac:dyDescent="0.35">
      <c r="A23687" s="2">
        <f t="shared" si="436"/>
        <v>65689</v>
      </c>
    </row>
    <row r="23688" spans="1:1" x14ac:dyDescent="0.35">
      <c r="A23688" s="2">
        <f t="shared" si="436"/>
        <v>65690</v>
      </c>
    </row>
    <row r="23689" spans="1:1" x14ac:dyDescent="0.35">
      <c r="A23689" s="2">
        <f t="shared" si="436"/>
        <v>65691</v>
      </c>
    </row>
    <row r="23690" spans="1:1" x14ac:dyDescent="0.35">
      <c r="A23690" s="2">
        <f t="shared" si="436"/>
        <v>65692</v>
      </c>
    </row>
    <row r="23691" spans="1:1" x14ac:dyDescent="0.35">
      <c r="A23691" s="2">
        <f t="shared" si="436"/>
        <v>65693</v>
      </c>
    </row>
    <row r="23692" spans="1:1" x14ac:dyDescent="0.35">
      <c r="A23692" s="2">
        <f t="shared" si="436"/>
        <v>65694</v>
      </c>
    </row>
    <row r="23693" spans="1:1" x14ac:dyDescent="0.35">
      <c r="A23693" s="2">
        <f t="shared" si="436"/>
        <v>65695</v>
      </c>
    </row>
    <row r="23694" spans="1:1" x14ac:dyDescent="0.35">
      <c r="A23694" s="2">
        <f t="shared" si="436"/>
        <v>65696</v>
      </c>
    </row>
    <row r="23695" spans="1:1" x14ac:dyDescent="0.35">
      <c r="A23695" s="2">
        <f t="shared" si="436"/>
        <v>65697</v>
      </c>
    </row>
    <row r="23696" spans="1:1" x14ac:dyDescent="0.35">
      <c r="A23696" s="2">
        <f t="shared" si="436"/>
        <v>65698</v>
      </c>
    </row>
    <row r="23697" spans="1:1" x14ac:dyDescent="0.35">
      <c r="A23697" s="2">
        <f t="shared" si="436"/>
        <v>65699</v>
      </c>
    </row>
    <row r="23698" spans="1:1" x14ac:dyDescent="0.35">
      <c r="A23698" s="2">
        <f t="shared" si="436"/>
        <v>65700</v>
      </c>
    </row>
    <row r="23699" spans="1:1" x14ac:dyDescent="0.35">
      <c r="A23699" s="2">
        <f t="shared" si="436"/>
        <v>65701</v>
      </c>
    </row>
    <row r="23700" spans="1:1" x14ac:dyDescent="0.35">
      <c r="A23700" s="2">
        <f t="shared" si="436"/>
        <v>65702</v>
      </c>
    </row>
    <row r="23701" spans="1:1" x14ac:dyDescent="0.35">
      <c r="A23701" s="2">
        <f t="shared" si="436"/>
        <v>65703</v>
      </c>
    </row>
    <row r="23702" spans="1:1" x14ac:dyDescent="0.35">
      <c r="A23702" s="2">
        <f t="shared" si="436"/>
        <v>65704</v>
      </c>
    </row>
    <row r="23703" spans="1:1" x14ac:dyDescent="0.35">
      <c r="A23703" s="2">
        <f t="shared" si="436"/>
        <v>65705</v>
      </c>
    </row>
    <row r="23704" spans="1:1" x14ac:dyDescent="0.35">
      <c r="A23704" s="2">
        <f t="shared" si="436"/>
        <v>65706</v>
      </c>
    </row>
    <row r="23705" spans="1:1" x14ac:dyDescent="0.35">
      <c r="A23705" s="2">
        <f t="shared" si="436"/>
        <v>65707</v>
      </c>
    </row>
    <row r="23706" spans="1:1" x14ac:dyDescent="0.35">
      <c r="A23706" s="2">
        <f t="shared" si="436"/>
        <v>65708</v>
      </c>
    </row>
    <row r="23707" spans="1:1" x14ac:dyDescent="0.35">
      <c r="A23707" s="2">
        <f t="shared" si="436"/>
        <v>65709</v>
      </c>
    </row>
    <row r="23708" spans="1:1" x14ac:dyDescent="0.35">
      <c r="A23708" s="2">
        <f t="shared" si="436"/>
        <v>65710</v>
      </c>
    </row>
    <row r="23709" spans="1:1" x14ac:dyDescent="0.35">
      <c r="A23709" s="2">
        <f t="shared" si="436"/>
        <v>65711</v>
      </c>
    </row>
    <row r="23710" spans="1:1" x14ac:dyDescent="0.35">
      <c r="A23710" s="2">
        <f t="shared" si="436"/>
        <v>65712</v>
      </c>
    </row>
    <row r="23711" spans="1:1" x14ac:dyDescent="0.35">
      <c r="A23711" s="2">
        <f t="shared" si="436"/>
        <v>65713</v>
      </c>
    </row>
    <row r="23712" spans="1:1" x14ac:dyDescent="0.35">
      <c r="A23712" s="2">
        <f t="shared" si="436"/>
        <v>65714</v>
      </c>
    </row>
    <row r="23713" spans="1:1" x14ac:dyDescent="0.35">
      <c r="A23713" s="2">
        <f t="shared" si="436"/>
        <v>65715</v>
      </c>
    </row>
    <row r="23714" spans="1:1" x14ac:dyDescent="0.35">
      <c r="A23714" s="2">
        <f t="shared" si="436"/>
        <v>65716</v>
      </c>
    </row>
    <row r="23715" spans="1:1" x14ac:dyDescent="0.35">
      <c r="A23715" s="2">
        <f t="shared" si="436"/>
        <v>65717</v>
      </c>
    </row>
    <row r="23716" spans="1:1" x14ac:dyDescent="0.35">
      <c r="A23716" s="2">
        <f t="shared" si="436"/>
        <v>65718</v>
      </c>
    </row>
    <row r="23717" spans="1:1" x14ac:dyDescent="0.35">
      <c r="A23717" s="2">
        <f t="shared" si="436"/>
        <v>65719</v>
      </c>
    </row>
    <row r="23718" spans="1:1" x14ac:dyDescent="0.35">
      <c r="A23718" s="2">
        <f t="shared" si="436"/>
        <v>65720</v>
      </c>
    </row>
    <row r="23719" spans="1:1" x14ac:dyDescent="0.35">
      <c r="A23719" s="2">
        <f t="shared" si="436"/>
        <v>65721</v>
      </c>
    </row>
    <row r="23720" spans="1:1" x14ac:dyDescent="0.35">
      <c r="A23720" s="2">
        <f t="shared" si="436"/>
        <v>65722</v>
      </c>
    </row>
    <row r="23721" spans="1:1" x14ac:dyDescent="0.35">
      <c r="A23721" s="2">
        <f t="shared" si="436"/>
        <v>65723</v>
      </c>
    </row>
    <row r="23722" spans="1:1" x14ac:dyDescent="0.35">
      <c r="A23722" s="2">
        <f t="shared" ref="A23722:A23785" si="437">A23721+1</f>
        <v>65724</v>
      </c>
    </row>
    <row r="23723" spans="1:1" x14ac:dyDescent="0.35">
      <c r="A23723" s="2">
        <f t="shared" si="437"/>
        <v>65725</v>
      </c>
    </row>
    <row r="23724" spans="1:1" x14ac:dyDescent="0.35">
      <c r="A23724" s="2">
        <f t="shared" si="437"/>
        <v>65726</v>
      </c>
    </row>
    <row r="23725" spans="1:1" x14ac:dyDescent="0.35">
      <c r="A23725" s="2">
        <f t="shared" si="437"/>
        <v>65727</v>
      </c>
    </row>
    <row r="23726" spans="1:1" x14ac:dyDescent="0.35">
      <c r="A23726" s="2">
        <f t="shared" si="437"/>
        <v>65728</v>
      </c>
    </row>
    <row r="23727" spans="1:1" x14ac:dyDescent="0.35">
      <c r="A23727" s="2">
        <f t="shared" si="437"/>
        <v>65729</v>
      </c>
    </row>
    <row r="23728" spans="1:1" x14ac:dyDescent="0.35">
      <c r="A23728" s="2">
        <f t="shared" si="437"/>
        <v>65730</v>
      </c>
    </row>
    <row r="23729" spans="1:1" x14ac:dyDescent="0.35">
      <c r="A23729" s="2">
        <f t="shared" si="437"/>
        <v>65731</v>
      </c>
    </row>
    <row r="23730" spans="1:1" x14ac:dyDescent="0.35">
      <c r="A23730" s="2">
        <f t="shared" si="437"/>
        <v>65732</v>
      </c>
    </row>
    <row r="23731" spans="1:1" x14ac:dyDescent="0.35">
      <c r="A23731" s="2">
        <f t="shared" si="437"/>
        <v>65733</v>
      </c>
    </row>
    <row r="23732" spans="1:1" x14ac:dyDescent="0.35">
      <c r="A23732" s="2">
        <f t="shared" si="437"/>
        <v>65734</v>
      </c>
    </row>
    <row r="23733" spans="1:1" x14ac:dyDescent="0.35">
      <c r="A23733" s="2">
        <f t="shared" si="437"/>
        <v>65735</v>
      </c>
    </row>
    <row r="23734" spans="1:1" x14ac:dyDescent="0.35">
      <c r="A23734" s="2">
        <f t="shared" si="437"/>
        <v>65736</v>
      </c>
    </row>
    <row r="23735" spans="1:1" x14ac:dyDescent="0.35">
      <c r="A23735" s="2">
        <f t="shared" si="437"/>
        <v>65737</v>
      </c>
    </row>
    <row r="23736" spans="1:1" x14ac:dyDescent="0.35">
      <c r="A23736" s="2">
        <f t="shared" si="437"/>
        <v>65738</v>
      </c>
    </row>
    <row r="23737" spans="1:1" x14ac:dyDescent="0.35">
      <c r="A23737" s="2">
        <f t="shared" si="437"/>
        <v>65739</v>
      </c>
    </row>
    <row r="23738" spans="1:1" x14ac:dyDescent="0.35">
      <c r="A23738" s="2">
        <f t="shared" si="437"/>
        <v>65740</v>
      </c>
    </row>
    <row r="23739" spans="1:1" x14ac:dyDescent="0.35">
      <c r="A23739" s="2">
        <f t="shared" si="437"/>
        <v>65741</v>
      </c>
    </row>
    <row r="23740" spans="1:1" x14ac:dyDescent="0.35">
      <c r="A23740" s="2">
        <f t="shared" si="437"/>
        <v>65742</v>
      </c>
    </row>
    <row r="23741" spans="1:1" x14ac:dyDescent="0.35">
      <c r="A23741" s="2">
        <f t="shared" si="437"/>
        <v>65743</v>
      </c>
    </row>
    <row r="23742" spans="1:1" x14ac:dyDescent="0.35">
      <c r="A23742" s="2">
        <f t="shared" si="437"/>
        <v>65744</v>
      </c>
    </row>
    <row r="23743" spans="1:1" x14ac:dyDescent="0.35">
      <c r="A23743" s="2">
        <f t="shared" si="437"/>
        <v>65745</v>
      </c>
    </row>
    <row r="23744" spans="1:1" x14ac:dyDescent="0.35">
      <c r="A23744" s="2">
        <f t="shared" si="437"/>
        <v>65746</v>
      </c>
    </row>
    <row r="23745" spans="1:1" x14ac:dyDescent="0.35">
      <c r="A23745" s="2">
        <f t="shared" si="437"/>
        <v>65747</v>
      </c>
    </row>
    <row r="23746" spans="1:1" x14ac:dyDescent="0.35">
      <c r="A23746" s="2">
        <f t="shared" si="437"/>
        <v>65748</v>
      </c>
    </row>
    <row r="23747" spans="1:1" x14ac:dyDescent="0.35">
      <c r="A23747" s="2">
        <f t="shared" si="437"/>
        <v>65749</v>
      </c>
    </row>
    <row r="23748" spans="1:1" x14ac:dyDescent="0.35">
      <c r="A23748" s="2">
        <f t="shared" si="437"/>
        <v>65750</v>
      </c>
    </row>
    <row r="23749" spans="1:1" x14ac:dyDescent="0.35">
      <c r="A23749" s="2">
        <f t="shared" si="437"/>
        <v>65751</v>
      </c>
    </row>
    <row r="23750" spans="1:1" x14ac:dyDescent="0.35">
      <c r="A23750" s="2">
        <f t="shared" si="437"/>
        <v>65752</v>
      </c>
    </row>
    <row r="23751" spans="1:1" x14ac:dyDescent="0.35">
      <c r="A23751" s="2">
        <f t="shared" si="437"/>
        <v>65753</v>
      </c>
    </row>
    <row r="23752" spans="1:1" x14ac:dyDescent="0.35">
      <c r="A23752" s="2">
        <f t="shared" si="437"/>
        <v>65754</v>
      </c>
    </row>
    <row r="23753" spans="1:1" x14ac:dyDescent="0.35">
      <c r="A23753" s="2">
        <f t="shared" si="437"/>
        <v>65755</v>
      </c>
    </row>
    <row r="23754" spans="1:1" x14ac:dyDescent="0.35">
      <c r="A23754" s="2">
        <f t="shared" si="437"/>
        <v>65756</v>
      </c>
    </row>
    <row r="23755" spans="1:1" x14ac:dyDescent="0.35">
      <c r="A23755" s="2">
        <f t="shared" si="437"/>
        <v>65757</v>
      </c>
    </row>
    <row r="23756" spans="1:1" x14ac:dyDescent="0.35">
      <c r="A23756" s="2">
        <f t="shared" si="437"/>
        <v>65758</v>
      </c>
    </row>
    <row r="23757" spans="1:1" x14ac:dyDescent="0.35">
      <c r="A23757" s="2">
        <f t="shared" si="437"/>
        <v>65759</v>
      </c>
    </row>
    <row r="23758" spans="1:1" x14ac:dyDescent="0.35">
      <c r="A23758" s="2">
        <f t="shared" si="437"/>
        <v>65760</v>
      </c>
    </row>
    <row r="23759" spans="1:1" x14ac:dyDescent="0.35">
      <c r="A23759" s="2">
        <f t="shared" si="437"/>
        <v>65761</v>
      </c>
    </row>
    <row r="23760" spans="1:1" x14ac:dyDescent="0.35">
      <c r="A23760" s="2">
        <f t="shared" si="437"/>
        <v>65762</v>
      </c>
    </row>
    <row r="23761" spans="1:1" x14ac:dyDescent="0.35">
      <c r="A23761" s="2">
        <f t="shared" si="437"/>
        <v>65763</v>
      </c>
    </row>
    <row r="23762" spans="1:1" x14ac:dyDescent="0.35">
      <c r="A23762" s="2">
        <f t="shared" si="437"/>
        <v>65764</v>
      </c>
    </row>
    <row r="23763" spans="1:1" x14ac:dyDescent="0.35">
      <c r="A23763" s="2">
        <f t="shared" si="437"/>
        <v>65765</v>
      </c>
    </row>
    <row r="23764" spans="1:1" x14ac:dyDescent="0.35">
      <c r="A23764" s="2">
        <f t="shared" si="437"/>
        <v>65766</v>
      </c>
    </row>
    <row r="23765" spans="1:1" x14ac:dyDescent="0.35">
      <c r="A23765" s="2">
        <f t="shared" si="437"/>
        <v>65767</v>
      </c>
    </row>
    <row r="23766" spans="1:1" x14ac:dyDescent="0.35">
      <c r="A23766" s="2">
        <f t="shared" si="437"/>
        <v>65768</v>
      </c>
    </row>
    <row r="23767" spans="1:1" x14ac:dyDescent="0.35">
      <c r="A23767" s="2">
        <f t="shared" si="437"/>
        <v>65769</v>
      </c>
    </row>
    <row r="23768" spans="1:1" x14ac:dyDescent="0.35">
      <c r="A23768" s="2">
        <f t="shared" si="437"/>
        <v>65770</v>
      </c>
    </row>
    <row r="23769" spans="1:1" x14ac:dyDescent="0.35">
      <c r="A23769" s="2">
        <f t="shared" si="437"/>
        <v>65771</v>
      </c>
    </row>
    <row r="23770" spans="1:1" x14ac:dyDescent="0.35">
      <c r="A23770" s="2">
        <f t="shared" si="437"/>
        <v>65772</v>
      </c>
    </row>
    <row r="23771" spans="1:1" x14ac:dyDescent="0.35">
      <c r="A23771" s="2">
        <f t="shared" si="437"/>
        <v>65773</v>
      </c>
    </row>
    <row r="23772" spans="1:1" x14ac:dyDescent="0.35">
      <c r="A23772" s="2">
        <f t="shared" si="437"/>
        <v>65774</v>
      </c>
    </row>
    <row r="23773" spans="1:1" x14ac:dyDescent="0.35">
      <c r="A23773" s="2">
        <f t="shared" si="437"/>
        <v>65775</v>
      </c>
    </row>
    <row r="23774" spans="1:1" x14ac:dyDescent="0.35">
      <c r="A23774" s="2">
        <f t="shared" si="437"/>
        <v>65776</v>
      </c>
    </row>
    <row r="23775" spans="1:1" x14ac:dyDescent="0.35">
      <c r="A23775" s="2">
        <f t="shared" si="437"/>
        <v>65777</v>
      </c>
    </row>
    <row r="23776" spans="1:1" x14ac:dyDescent="0.35">
      <c r="A23776" s="2">
        <f t="shared" si="437"/>
        <v>65778</v>
      </c>
    </row>
    <row r="23777" spans="1:1" x14ac:dyDescent="0.35">
      <c r="A23777" s="2">
        <f t="shared" si="437"/>
        <v>65779</v>
      </c>
    </row>
    <row r="23778" spans="1:1" x14ac:dyDescent="0.35">
      <c r="A23778" s="2">
        <f t="shared" si="437"/>
        <v>65780</v>
      </c>
    </row>
    <row r="23779" spans="1:1" x14ac:dyDescent="0.35">
      <c r="A23779" s="2">
        <f t="shared" si="437"/>
        <v>65781</v>
      </c>
    </row>
    <row r="23780" spans="1:1" x14ac:dyDescent="0.35">
      <c r="A23780" s="2">
        <f t="shared" si="437"/>
        <v>65782</v>
      </c>
    </row>
    <row r="23781" spans="1:1" x14ac:dyDescent="0.35">
      <c r="A23781" s="2">
        <f t="shared" si="437"/>
        <v>65783</v>
      </c>
    </row>
    <row r="23782" spans="1:1" x14ac:dyDescent="0.35">
      <c r="A23782" s="2">
        <f t="shared" si="437"/>
        <v>65784</v>
      </c>
    </row>
    <row r="23783" spans="1:1" x14ac:dyDescent="0.35">
      <c r="A23783" s="2">
        <f t="shared" si="437"/>
        <v>65785</v>
      </c>
    </row>
    <row r="23784" spans="1:1" x14ac:dyDescent="0.35">
      <c r="A23784" s="2">
        <f t="shared" si="437"/>
        <v>65786</v>
      </c>
    </row>
    <row r="23785" spans="1:1" x14ac:dyDescent="0.35">
      <c r="A23785" s="2">
        <f t="shared" si="437"/>
        <v>65787</v>
      </c>
    </row>
    <row r="23786" spans="1:1" x14ac:dyDescent="0.35">
      <c r="A23786" s="2">
        <f t="shared" ref="A23786:A23849" si="438">A23785+1</f>
        <v>65788</v>
      </c>
    </row>
    <row r="23787" spans="1:1" x14ac:dyDescent="0.35">
      <c r="A23787" s="2">
        <f t="shared" si="438"/>
        <v>65789</v>
      </c>
    </row>
    <row r="23788" spans="1:1" x14ac:dyDescent="0.35">
      <c r="A23788" s="2">
        <f t="shared" si="438"/>
        <v>65790</v>
      </c>
    </row>
    <row r="23789" spans="1:1" x14ac:dyDescent="0.35">
      <c r="A23789" s="2">
        <f t="shared" si="438"/>
        <v>65791</v>
      </c>
    </row>
    <row r="23790" spans="1:1" x14ac:dyDescent="0.35">
      <c r="A23790" s="2">
        <f t="shared" si="438"/>
        <v>65792</v>
      </c>
    </row>
    <row r="23791" spans="1:1" x14ac:dyDescent="0.35">
      <c r="A23791" s="2">
        <f t="shared" si="438"/>
        <v>65793</v>
      </c>
    </row>
    <row r="23792" spans="1:1" x14ac:dyDescent="0.35">
      <c r="A23792" s="2">
        <f t="shared" si="438"/>
        <v>65794</v>
      </c>
    </row>
    <row r="23793" spans="1:1" x14ac:dyDescent="0.35">
      <c r="A23793" s="2">
        <f t="shared" si="438"/>
        <v>65795</v>
      </c>
    </row>
    <row r="23794" spans="1:1" x14ac:dyDescent="0.35">
      <c r="A23794" s="2">
        <f t="shared" si="438"/>
        <v>65796</v>
      </c>
    </row>
    <row r="23795" spans="1:1" x14ac:dyDescent="0.35">
      <c r="A23795" s="2">
        <f t="shared" si="438"/>
        <v>65797</v>
      </c>
    </row>
    <row r="23796" spans="1:1" x14ac:dyDescent="0.35">
      <c r="A23796" s="2">
        <f t="shared" si="438"/>
        <v>65798</v>
      </c>
    </row>
    <row r="23797" spans="1:1" x14ac:dyDescent="0.35">
      <c r="A23797" s="2">
        <f t="shared" si="438"/>
        <v>65799</v>
      </c>
    </row>
    <row r="23798" spans="1:1" x14ac:dyDescent="0.35">
      <c r="A23798" s="2">
        <f t="shared" si="438"/>
        <v>65800</v>
      </c>
    </row>
    <row r="23799" spans="1:1" x14ac:dyDescent="0.35">
      <c r="A23799" s="2">
        <f t="shared" si="438"/>
        <v>65801</v>
      </c>
    </row>
    <row r="23800" spans="1:1" x14ac:dyDescent="0.35">
      <c r="A23800" s="2">
        <f t="shared" si="438"/>
        <v>65802</v>
      </c>
    </row>
    <row r="23801" spans="1:1" x14ac:dyDescent="0.35">
      <c r="A23801" s="2">
        <f t="shared" si="438"/>
        <v>65803</v>
      </c>
    </row>
    <row r="23802" spans="1:1" x14ac:dyDescent="0.35">
      <c r="A23802" s="2">
        <f t="shared" si="438"/>
        <v>65804</v>
      </c>
    </row>
    <row r="23803" spans="1:1" x14ac:dyDescent="0.35">
      <c r="A23803" s="2">
        <f t="shared" si="438"/>
        <v>65805</v>
      </c>
    </row>
    <row r="23804" spans="1:1" x14ac:dyDescent="0.35">
      <c r="A23804" s="2">
        <f t="shared" si="438"/>
        <v>65806</v>
      </c>
    </row>
    <row r="23805" spans="1:1" x14ac:dyDescent="0.35">
      <c r="A23805" s="2">
        <f t="shared" si="438"/>
        <v>65807</v>
      </c>
    </row>
    <row r="23806" spans="1:1" x14ac:dyDescent="0.35">
      <c r="A23806" s="2">
        <f t="shared" si="438"/>
        <v>65808</v>
      </c>
    </row>
    <row r="23807" spans="1:1" x14ac:dyDescent="0.35">
      <c r="A23807" s="2">
        <f t="shared" si="438"/>
        <v>65809</v>
      </c>
    </row>
    <row r="23808" spans="1:1" x14ac:dyDescent="0.35">
      <c r="A23808" s="2">
        <f t="shared" si="438"/>
        <v>65810</v>
      </c>
    </row>
    <row r="23809" spans="1:1" x14ac:dyDescent="0.35">
      <c r="A23809" s="2">
        <f t="shared" si="438"/>
        <v>65811</v>
      </c>
    </row>
    <row r="23810" spans="1:1" x14ac:dyDescent="0.35">
      <c r="A23810" s="2">
        <f t="shared" si="438"/>
        <v>65812</v>
      </c>
    </row>
    <row r="23811" spans="1:1" x14ac:dyDescent="0.35">
      <c r="A23811" s="2">
        <f t="shared" si="438"/>
        <v>65813</v>
      </c>
    </row>
    <row r="23812" spans="1:1" x14ac:dyDescent="0.35">
      <c r="A23812" s="2">
        <f t="shared" si="438"/>
        <v>65814</v>
      </c>
    </row>
    <row r="23813" spans="1:1" x14ac:dyDescent="0.35">
      <c r="A23813" s="2">
        <f t="shared" si="438"/>
        <v>65815</v>
      </c>
    </row>
    <row r="23814" spans="1:1" x14ac:dyDescent="0.35">
      <c r="A23814" s="2">
        <f t="shared" si="438"/>
        <v>65816</v>
      </c>
    </row>
    <row r="23815" spans="1:1" x14ac:dyDescent="0.35">
      <c r="A23815" s="2">
        <f t="shared" si="438"/>
        <v>65817</v>
      </c>
    </row>
    <row r="23816" spans="1:1" x14ac:dyDescent="0.35">
      <c r="A23816" s="2">
        <f t="shared" si="438"/>
        <v>65818</v>
      </c>
    </row>
    <row r="23817" spans="1:1" x14ac:dyDescent="0.35">
      <c r="A23817" s="2">
        <f t="shared" si="438"/>
        <v>65819</v>
      </c>
    </row>
    <row r="23818" spans="1:1" x14ac:dyDescent="0.35">
      <c r="A23818" s="2">
        <f t="shared" si="438"/>
        <v>65820</v>
      </c>
    </row>
    <row r="23819" spans="1:1" x14ac:dyDescent="0.35">
      <c r="A23819" s="2">
        <f t="shared" si="438"/>
        <v>65821</v>
      </c>
    </row>
    <row r="23820" spans="1:1" x14ac:dyDescent="0.35">
      <c r="A23820" s="2">
        <f t="shared" si="438"/>
        <v>65822</v>
      </c>
    </row>
    <row r="23821" spans="1:1" x14ac:dyDescent="0.35">
      <c r="A23821" s="2">
        <f t="shared" si="438"/>
        <v>65823</v>
      </c>
    </row>
    <row r="23822" spans="1:1" x14ac:dyDescent="0.35">
      <c r="A23822" s="2">
        <f t="shared" si="438"/>
        <v>65824</v>
      </c>
    </row>
    <row r="23823" spans="1:1" x14ac:dyDescent="0.35">
      <c r="A23823" s="2">
        <f t="shared" si="438"/>
        <v>65825</v>
      </c>
    </row>
    <row r="23824" spans="1:1" x14ac:dyDescent="0.35">
      <c r="A23824" s="2">
        <f t="shared" si="438"/>
        <v>65826</v>
      </c>
    </row>
    <row r="23825" spans="1:1" x14ac:dyDescent="0.35">
      <c r="A23825" s="2">
        <f t="shared" si="438"/>
        <v>65827</v>
      </c>
    </row>
    <row r="23826" spans="1:1" x14ac:dyDescent="0.35">
      <c r="A23826" s="2">
        <f t="shared" si="438"/>
        <v>65828</v>
      </c>
    </row>
    <row r="23827" spans="1:1" x14ac:dyDescent="0.35">
      <c r="A23827" s="2">
        <f t="shared" si="438"/>
        <v>65829</v>
      </c>
    </row>
    <row r="23828" spans="1:1" x14ac:dyDescent="0.35">
      <c r="A23828" s="2">
        <f t="shared" si="438"/>
        <v>65830</v>
      </c>
    </row>
    <row r="23829" spans="1:1" x14ac:dyDescent="0.35">
      <c r="A23829" s="2">
        <f t="shared" si="438"/>
        <v>65831</v>
      </c>
    </row>
    <row r="23830" spans="1:1" x14ac:dyDescent="0.35">
      <c r="A23830" s="2">
        <f t="shared" si="438"/>
        <v>65832</v>
      </c>
    </row>
    <row r="23831" spans="1:1" x14ac:dyDescent="0.35">
      <c r="A23831" s="2">
        <f t="shared" si="438"/>
        <v>65833</v>
      </c>
    </row>
    <row r="23832" spans="1:1" x14ac:dyDescent="0.35">
      <c r="A23832" s="2">
        <f t="shared" si="438"/>
        <v>65834</v>
      </c>
    </row>
    <row r="23833" spans="1:1" x14ac:dyDescent="0.35">
      <c r="A23833" s="2">
        <f t="shared" si="438"/>
        <v>65835</v>
      </c>
    </row>
    <row r="23834" spans="1:1" x14ac:dyDescent="0.35">
      <c r="A23834" s="2">
        <f t="shared" si="438"/>
        <v>65836</v>
      </c>
    </row>
    <row r="23835" spans="1:1" x14ac:dyDescent="0.35">
      <c r="A23835" s="2">
        <f t="shared" si="438"/>
        <v>65837</v>
      </c>
    </row>
    <row r="23836" spans="1:1" x14ac:dyDescent="0.35">
      <c r="A23836" s="2">
        <f t="shared" si="438"/>
        <v>65838</v>
      </c>
    </row>
    <row r="23837" spans="1:1" x14ac:dyDescent="0.35">
      <c r="A23837" s="2">
        <f t="shared" si="438"/>
        <v>65839</v>
      </c>
    </row>
    <row r="23838" spans="1:1" x14ac:dyDescent="0.35">
      <c r="A23838" s="2">
        <f t="shared" si="438"/>
        <v>65840</v>
      </c>
    </row>
    <row r="23839" spans="1:1" x14ac:dyDescent="0.35">
      <c r="A23839" s="2">
        <f t="shared" si="438"/>
        <v>65841</v>
      </c>
    </row>
    <row r="23840" spans="1:1" x14ac:dyDescent="0.35">
      <c r="A23840" s="2">
        <f t="shared" si="438"/>
        <v>65842</v>
      </c>
    </row>
    <row r="23841" spans="1:1" x14ac:dyDescent="0.35">
      <c r="A23841" s="2">
        <f t="shared" si="438"/>
        <v>65843</v>
      </c>
    </row>
    <row r="23842" spans="1:1" x14ac:dyDescent="0.35">
      <c r="A23842" s="2">
        <f t="shared" si="438"/>
        <v>65844</v>
      </c>
    </row>
    <row r="23843" spans="1:1" x14ac:dyDescent="0.35">
      <c r="A23843" s="2">
        <f t="shared" si="438"/>
        <v>65845</v>
      </c>
    </row>
    <row r="23844" spans="1:1" x14ac:dyDescent="0.35">
      <c r="A23844" s="2">
        <f t="shared" si="438"/>
        <v>65846</v>
      </c>
    </row>
    <row r="23845" spans="1:1" x14ac:dyDescent="0.35">
      <c r="A23845" s="2">
        <f t="shared" si="438"/>
        <v>65847</v>
      </c>
    </row>
    <row r="23846" spans="1:1" x14ac:dyDescent="0.35">
      <c r="A23846" s="2">
        <f t="shared" si="438"/>
        <v>65848</v>
      </c>
    </row>
    <row r="23847" spans="1:1" x14ac:dyDescent="0.35">
      <c r="A23847" s="2">
        <f t="shared" si="438"/>
        <v>65849</v>
      </c>
    </row>
    <row r="23848" spans="1:1" x14ac:dyDescent="0.35">
      <c r="A23848" s="2">
        <f t="shared" si="438"/>
        <v>65850</v>
      </c>
    </row>
    <row r="23849" spans="1:1" x14ac:dyDescent="0.35">
      <c r="A23849" s="2">
        <f t="shared" si="438"/>
        <v>65851</v>
      </c>
    </row>
    <row r="23850" spans="1:1" x14ac:dyDescent="0.35">
      <c r="A23850" s="2">
        <f t="shared" ref="A23850:A23913" si="439">A23849+1</f>
        <v>65852</v>
      </c>
    </row>
    <row r="23851" spans="1:1" x14ac:dyDescent="0.35">
      <c r="A23851" s="2">
        <f t="shared" si="439"/>
        <v>65853</v>
      </c>
    </row>
    <row r="23852" spans="1:1" x14ac:dyDescent="0.35">
      <c r="A23852" s="2">
        <f t="shared" si="439"/>
        <v>65854</v>
      </c>
    </row>
    <row r="23853" spans="1:1" x14ac:dyDescent="0.35">
      <c r="A23853" s="2">
        <f t="shared" si="439"/>
        <v>65855</v>
      </c>
    </row>
    <row r="23854" spans="1:1" x14ac:dyDescent="0.35">
      <c r="A23854" s="2">
        <f t="shared" si="439"/>
        <v>65856</v>
      </c>
    </row>
    <row r="23855" spans="1:1" x14ac:dyDescent="0.35">
      <c r="A23855" s="2">
        <f t="shared" si="439"/>
        <v>65857</v>
      </c>
    </row>
    <row r="23856" spans="1:1" x14ac:dyDescent="0.35">
      <c r="A23856" s="2">
        <f t="shared" si="439"/>
        <v>65858</v>
      </c>
    </row>
    <row r="23857" spans="1:1" x14ac:dyDescent="0.35">
      <c r="A23857" s="2">
        <f t="shared" si="439"/>
        <v>65859</v>
      </c>
    </row>
    <row r="23858" spans="1:1" x14ac:dyDescent="0.35">
      <c r="A23858" s="2">
        <f t="shared" si="439"/>
        <v>65860</v>
      </c>
    </row>
    <row r="23859" spans="1:1" x14ac:dyDescent="0.35">
      <c r="A23859" s="2">
        <f t="shared" si="439"/>
        <v>65861</v>
      </c>
    </row>
    <row r="23860" spans="1:1" x14ac:dyDescent="0.35">
      <c r="A23860" s="2">
        <f t="shared" si="439"/>
        <v>65862</v>
      </c>
    </row>
    <row r="23861" spans="1:1" x14ac:dyDescent="0.35">
      <c r="A23861" s="2">
        <f t="shared" si="439"/>
        <v>65863</v>
      </c>
    </row>
    <row r="23862" spans="1:1" x14ac:dyDescent="0.35">
      <c r="A23862" s="2">
        <f t="shared" si="439"/>
        <v>65864</v>
      </c>
    </row>
    <row r="23863" spans="1:1" x14ac:dyDescent="0.35">
      <c r="A23863" s="2">
        <f t="shared" si="439"/>
        <v>65865</v>
      </c>
    </row>
    <row r="23864" spans="1:1" x14ac:dyDescent="0.35">
      <c r="A23864" s="2">
        <f t="shared" si="439"/>
        <v>65866</v>
      </c>
    </row>
    <row r="23865" spans="1:1" x14ac:dyDescent="0.35">
      <c r="A23865" s="2">
        <f t="shared" si="439"/>
        <v>65867</v>
      </c>
    </row>
    <row r="23866" spans="1:1" x14ac:dyDescent="0.35">
      <c r="A23866" s="2">
        <f t="shared" si="439"/>
        <v>65868</v>
      </c>
    </row>
    <row r="23867" spans="1:1" x14ac:dyDescent="0.35">
      <c r="A23867" s="2">
        <f t="shared" si="439"/>
        <v>65869</v>
      </c>
    </row>
    <row r="23868" spans="1:1" x14ac:dyDescent="0.35">
      <c r="A23868" s="2">
        <f t="shared" si="439"/>
        <v>65870</v>
      </c>
    </row>
    <row r="23869" spans="1:1" x14ac:dyDescent="0.35">
      <c r="A23869" s="2">
        <f t="shared" si="439"/>
        <v>65871</v>
      </c>
    </row>
    <row r="23870" spans="1:1" x14ac:dyDescent="0.35">
      <c r="A23870" s="2">
        <f t="shared" si="439"/>
        <v>65872</v>
      </c>
    </row>
    <row r="23871" spans="1:1" x14ac:dyDescent="0.35">
      <c r="A23871" s="2">
        <f t="shared" si="439"/>
        <v>65873</v>
      </c>
    </row>
    <row r="23872" spans="1:1" x14ac:dyDescent="0.35">
      <c r="A23872" s="2">
        <f t="shared" si="439"/>
        <v>65874</v>
      </c>
    </row>
    <row r="23873" spans="1:1" x14ac:dyDescent="0.35">
      <c r="A23873" s="2">
        <f t="shared" si="439"/>
        <v>65875</v>
      </c>
    </row>
    <row r="23874" spans="1:1" x14ac:dyDescent="0.35">
      <c r="A23874" s="2">
        <f t="shared" si="439"/>
        <v>65876</v>
      </c>
    </row>
    <row r="23875" spans="1:1" x14ac:dyDescent="0.35">
      <c r="A23875" s="2">
        <f t="shared" si="439"/>
        <v>65877</v>
      </c>
    </row>
    <row r="23876" spans="1:1" x14ac:dyDescent="0.35">
      <c r="A23876" s="2">
        <f t="shared" si="439"/>
        <v>65878</v>
      </c>
    </row>
    <row r="23877" spans="1:1" x14ac:dyDescent="0.35">
      <c r="A23877" s="2">
        <f t="shared" si="439"/>
        <v>65879</v>
      </c>
    </row>
    <row r="23878" spans="1:1" x14ac:dyDescent="0.35">
      <c r="A23878" s="2">
        <f t="shared" si="439"/>
        <v>65880</v>
      </c>
    </row>
    <row r="23879" spans="1:1" x14ac:dyDescent="0.35">
      <c r="A23879" s="2">
        <f t="shared" si="439"/>
        <v>65881</v>
      </c>
    </row>
    <row r="23880" spans="1:1" x14ac:dyDescent="0.35">
      <c r="A23880" s="2">
        <f t="shared" si="439"/>
        <v>65882</v>
      </c>
    </row>
    <row r="23881" spans="1:1" x14ac:dyDescent="0.35">
      <c r="A23881" s="2">
        <f t="shared" si="439"/>
        <v>65883</v>
      </c>
    </row>
    <row r="23882" spans="1:1" x14ac:dyDescent="0.35">
      <c r="A23882" s="2">
        <f t="shared" si="439"/>
        <v>65884</v>
      </c>
    </row>
    <row r="23883" spans="1:1" x14ac:dyDescent="0.35">
      <c r="A23883" s="2">
        <f t="shared" si="439"/>
        <v>65885</v>
      </c>
    </row>
    <row r="23884" spans="1:1" x14ac:dyDescent="0.35">
      <c r="A23884" s="2">
        <f t="shared" si="439"/>
        <v>65886</v>
      </c>
    </row>
    <row r="23885" spans="1:1" x14ac:dyDescent="0.35">
      <c r="A23885" s="2">
        <f t="shared" si="439"/>
        <v>65887</v>
      </c>
    </row>
    <row r="23886" spans="1:1" x14ac:dyDescent="0.35">
      <c r="A23886" s="2">
        <f t="shared" si="439"/>
        <v>65888</v>
      </c>
    </row>
    <row r="23887" spans="1:1" x14ac:dyDescent="0.35">
      <c r="A23887" s="2">
        <f t="shared" si="439"/>
        <v>65889</v>
      </c>
    </row>
    <row r="23888" spans="1:1" x14ac:dyDescent="0.35">
      <c r="A23888" s="2">
        <f t="shared" si="439"/>
        <v>65890</v>
      </c>
    </row>
    <row r="23889" spans="1:1" x14ac:dyDescent="0.35">
      <c r="A23889" s="2">
        <f t="shared" si="439"/>
        <v>65891</v>
      </c>
    </row>
    <row r="23890" spans="1:1" x14ac:dyDescent="0.35">
      <c r="A23890" s="2">
        <f t="shared" si="439"/>
        <v>65892</v>
      </c>
    </row>
    <row r="23891" spans="1:1" x14ac:dyDescent="0.35">
      <c r="A23891" s="2">
        <f t="shared" si="439"/>
        <v>65893</v>
      </c>
    </row>
    <row r="23892" spans="1:1" x14ac:dyDescent="0.35">
      <c r="A23892" s="2">
        <f t="shared" si="439"/>
        <v>65894</v>
      </c>
    </row>
    <row r="23893" spans="1:1" x14ac:dyDescent="0.35">
      <c r="A23893" s="2">
        <f t="shared" si="439"/>
        <v>65895</v>
      </c>
    </row>
    <row r="23894" spans="1:1" x14ac:dyDescent="0.35">
      <c r="A23894" s="2">
        <f t="shared" si="439"/>
        <v>65896</v>
      </c>
    </row>
    <row r="23895" spans="1:1" x14ac:dyDescent="0.35">
      <c r="A23895" s="2">
        <f t="shared" si="439"/>
        <v>65897</v>
      </c>
    </row>
    <row r="23896" spans="1:1" x14ac:dyDescent="0.35">
      <c r="A23896" s="2">
        <f t="shared" si="439"/>
        <v>65898</v>
      </c>
    </row>
    <row r="23897" spans="1:1" x14ac:dyDescent="0.35">
      <c r="A23897" s="2">
        <f t="shared" si="439"/>
        <v>65899</v>
      </c>
    </row>
    <row r="23898" spans="1:1" x14ac:dyDescent="0.35">
      <c r="A23898" s="2">
        <f t="shared" si="439"/>
        <v>65900</v>
      </c>
    </row>
    <row r="23899" spans="1:1" x14ac:dyDescent="0.35">
      <c r="A23899" s="2">
        <f t="shared" si="439"/>
        <v>65901</v>
      </c>
    </row>
    <row r="23900" spans="1:1" x14ac:dyDescent="0.35">
      <c r="A23900" s="2">
        <f t="shared" si="439"/>
        <v>65902</v>
      </c>
    </row>
    <row r="23901" spans="1:1" x14ac:dyDescent="0.35">
      <c r="A23901" s="2">
        <f t="shared" si="439"/>
        <v>65903</v>
      </c>
    </row>
    <row r="23902" spans="1:1" x14ac:dyDescent="0.35">
      <c r="A23902" s="2">
        <f t="shared" si="439"/>
        <v>65904</v>
      </c>
    </row>
    <row r="23903" spans="1:1" x14ac:dyDescent="0.35">
      <c r="A23903" s="2">
        <f t="shared" si="439"/>
        <v>65905</v>
      </c>
    </row>
    <row r="23904" spans="1:1" x14ac:dyDescent="0.35">
      <c r="A23904" s="2">
        <f t="shared" si="439"/>
        <v>65906</v>
      </c>
    </row>
    <row r="23905" spans="1:1" x14ac:dyDescent="0.35">
      <c r="A23905" s="2">
        <f t="shared" si="439"/>
        <v>65907</v>
      </c>
    </row>
    <row r="23906" spans="1:1" x14ac:dyDescent="0.35">
      <c r="A23906" s="2">
        <f t="shared" si="439"/>
        <v>65908</v>
      </c>
    </row>
    <row r="23907" spans="1:1" x14ac:dyDescent="0.35">
      <c r="A23907" s="2">
        <f t="shared" si="439"/>
        <v>65909</v>
      </c>
    </row>
    <row r="23908" spans="1:1" x14ac:dyDescent="0.35">
      <c r="A23908" s="2">
        <f t="shared" si="439"/>
        <v>65910</v>
      </c>
    </row>
    <row r="23909" spans="1:1" x14ac:dyDescent="0.35">
      <c r="A23909" s="2">
        <f t="shared" si="439"/>
        <v>65911</v>
      </c>
    </row>
    <row r="23910" spans="1:1" x14ac:dyDescent="0.35">
      <c r="A23910" s="2">
        <f t="shared" si="439"/>
        <v>65912</v>
      </c>
    </row>
    <row r="23911" spans="1:1" x14ac:dyDescent="0.35">
      <c r="A23911" s="2">
        <f t="shared" si="439"/>
        <v>65913</v>
      </c>
    </row>
    <row r="23912" spans="1:1" x14ac:dyDescent="0.35">
      <c r="A23912" s="2">
        <f t="shared" si="439"/>
        <v>65914</v>
      </c>
    </row>
    <row r="23913" spans="1:1" x14ac:dyDescent="0.35">
      <c r="A23913" s="2">
        <f t="shared" si="439"/>
        <v>65915</v>
      </c>
    </row>
    <row r="23914" spans="1:1" x14ac:dyDescent="0.35">
      <c r="A23914" s="2">
        <f t="shared" ref="A23914:A23977" si="440">A23913+1</f>
        <v>65916</v>
      </c>
    </row>
    <row r="23915" spans="1:1" x14ac:dyDescent="0.35">
      <c r="A23915" s="2">
        <f t="shared" si="440"/>
        <v>65917</v>
      </c>
    </row>
    <row r="23916" spans="1:1" x14ac:dyDescent="0.35">
      <c r="A23916" s="2">
        <f t="shared" si="440"/>
        <v>65918</v>
      </c>
    </row>
    <row r="23917" spans="1:1" x14ac:dyDescent="0.35">
      <c r="A23917" s="2">
        <f t="shared" si="440"/>
        <v>65919</v>
      </c>
    </row>
    <row r="23918" spans="1:1" x14ac:dyDescent="0.35">
      <c r="A23918" s="2">
        <f t="shared" si="440"/>
        <v>65920</v>
      </c>
    </row>
    <row r="23919" spans="1:1" x14ac:dyDescent="0.35">
      <c r="A23919" s="2">
        <f t="shared" si="440"/>
        <v>65921</v>
      </c>
    </row>
    <row r="23920" spans="1:1" x14ac:dyDescent="0.35">
      <c r="A23920" s="2">
        <f t="shared" si="440"/>
        <v>65922</v>
      </c>
    </row>
    <row r="23921" spans="1:1" x14ac:dyDescent="0.35">
      <c r="A23921" s="2">
        <f t="shared" si="440"/>
        <v>65923</v>
      </c>
    </row>
    <row r="23922" spans="1:1" x14ac:dyDescent="0.35">
      <c r="A23922" s="2">
        <f t="shared" si="440"/>
        <v>65924</v>
      </c>
    </row>
    <row r="23923" spans="1:1" x14ac:dyDescent="0.35">
      <c r="A23923" s="2">
        <f t="shared" si="440"/>
        <v>65925</v>
      </c>
    </row>
    <row r="23924" spans="1:1" x14ac:dyDescent="0.35">
      <c r="A23924" s="2">
        <f t="shared" si="440"/>
        <v>65926</v>
      </c>
    </row>
    <row r="23925" spans="1:1" x14ac:dyDescent="0.35">
      <c r="A23925" s="2">
        <f t="shared" si="440"/>
        <v>65927</v>
      </c>
    </row>
    <row r="23926" spans="1:1" x14ac:dyDescent="0.35">
      <c r="A23926" s="2">
        <f t="shared" si="440"/>
        <v>65928</v>
      </c>
    </row>
    <row r="23927" spans="1:1" x14ac:dyDescent="0.35">
      <c r="A23927" s="2">
        <f t="shared" si="440"/>
        <v>65929</v>
      </c>
    </row>
    <row r="23928" spans="1:1" x14ac:dyDescent="0.35">
      <c r="A23928" s="2">
        <f t="shared" si="440"/>
        <v>65930</v>
      </c>
    </row>
    <row r="23929" spans="1:1" x14ac:dyDescent="0.35">
      <c r="A23929" s="2">
        <f t="shared" si="440"/>
        <v>65931</v>
      </c>
    </row>
    <row r="23930" spans="1:1" x14ac:dyDescent="0.35">
      <c r="A23930" s="2">
        <f t="shared" si="440"/>
        <v>65932</v>
      </c>
    </row>
    <row r="23931" spans="1:1" x14ac:dyDescent="0.35">
      <c r="A23931" s="2">
        <f t="shared" si="440"/>
        <v>65933</v>
      </c>
    </row>
    <row r="23932" spans="1:1" x14ac:dyDescent="0.35">
      <c r="A23932" s="2">
        <f t="shared" si="440"/>
        <v>65934</v>
      </c>
    </row>
    <row r="23933" spans="1:1" x14ac:dyDescent="0.35">
      <c r="A23933" s="2">
        <f t="shared" si="440"/>
        <v>65935</v>
      </c>
    </row>
    <row r="23934" spans="1:1" x14ac:dyDescent="0.35">
      <c r="A23934" s="2">
        <f t="shared" si="440"/>
        <v>65936</v>
      </c>
    </row>
    <row r="23935" spans="1:1" x14ac:dyDescent="0.35">
      <c r="A23935" s="2">
        <f t="shared" si="440"/>
        <v>65937</v>
      </c>
    </row>
    <row r="23936" spans="1:1" x14ac:dyDescent="0.35">
      <c r="A23936" s="2">
        <f t="shared" si="440"/>
        <v>65938</v>
      </c>
    </row>
    <row r="23937" spans="1:1" x14ac:dyDescent="0.35">
      <c r="A23937" s="2">
        <f t="shared" si="440"/>
        <v>65939</v>
      </c>
    </row>
    <row r="23938" spans="1:1" x14ac:dyDescent="0.35">
      <c r="A23938" s="2">
        <f t="shared" si="440"/>
        <v>65940</v>
      </c>
    </row>
    <row r="23939" spans="1:1" x14ac:dyDescent="0.35">
      <c r="A23939" s="2">
        <f t="shared" si="440"/>
        <v>65941</v>
      </c>
    </row>
    <row r="23940" spans="1:1" x14ac:dyDescent="0.35">
      <c r="A23940" s="2">
        <f t="shared" si="440"/>
        <v>65942</v>
      </c>
    </row>
    <row r="23941" spans="1:1" x14ac:dyDescent="0.35">
      <c r="A23941" s="2">
        <f t="shared" si="440"/>
        <v>65943</v>
      </c>
    </row>
    <row r="23942" spans="1:1" x14ac:dyDescent="0.35">
      <c r="A23942" s="2">
        <f t="shared" si="440"/>
        <v>65944</v>
      </c>
    </row>
    <row r="23943" spans="1:1" x14ac:dyDescent="0.35">
      <c r="A23943" s="2">
        <f t="shared" si="440"/>
        <v>65945</v>
      </c>
    </row>
    <row r="23944" spans="1:1" x14ac:dyDescent="0.35">
      <c r="A23944" s="2">
        <f t="shared" si="440"/>
        <v>65946</v>
      </c>
    </row>
    <row r="23945" spans="1:1" x14ac:dyDescent="0.35">
      <c r="A23945" s="2">
        <f t="shared" si="440"/>
        <v>65947</v>
      </c>
    </row>
    <row r="23946" spans="1:1" x14ac:dyDescent="0.35">
      <c r="A23946" s="2">
        <f t="shared" si="440"/>
        <v>65948</v>
      </c>
    </row>
    <row r="23947" spans="1:1" x14ac:dyDescent="0.35">
      <c r="A23947" s="2">
        <f t="shared" si="440"/>
        <v>65949</v>
      </c>
    </row>
    <row r="23948" spans="1:1" x14ac:dyDescent="0.35">
      <c r="A23948" s="2">
        <f t="shared" si="440"/>
        <v>65950</v>
      </c>
    </row>
    <row r="23949" spans="1:1" x14ac:dyDescent="0.35">
      <c r="A23949" s="2">
        <f t="shared" si="440"/>
        <v>65951</v>
      </c>
    </row>
    <row r="23950" spans="1:1" x14ac:dyDescent="0.35">
      <c r="A23950" s="2">
        <f t="shared" si="440"/>
        <v>65952</v>
      </c>
    </row>
    <row r="23951" spans="1:1" x14ac:dyDescent="0.35">
      <c r="A23951" s="2">
        <f t="shared" si="440"/>
        <v>65953</v>
      </c>
    </row>
    <row r="23952" spans="1:1" x14ac:dyDescent="0.35">
      <c r="A23952" s="2">
        <f t="shared" si="440"/>
        <v>65954</v>
      </c>
    </row>
    <row r="23953" spans="1:1" x14ac:dyDescent="0.35">
      <c r="A23953" s="2">
        <f t="shared" si="440"/>
        <v>65955</v>
      </c>
    </row>
    <row r="23954" spans="1:1" x14ac:dyDescent="0.35">
      <c r="A23954" s="2">
        <f t="shared" si="440"/>
        <v>65956</v>
      </c>
    </row>
    <row r="23955" spans="1:1" x14ac:dyDescent="0.35">
      <c r="A23955" s="2">
        <f t="shared" si="440"/>
        <v>65957</v>
      </c>
    </row>
    <row r="23956" spans="1:1" x14ac:dyDescent="0.35">
      <c r="A23956" s="2">
        <f t="shared" si="440"/>
        <v>65958</v>
      </c>
    </row>
    <row r="23957" spans="1:1" x14ac:dyDescent="0.35">
      <c r="A23957" s="2">
        <f t="shared" si="440"/>
        <v>65959</v>
      </c>
    </row>
    <row r="23958" spans="1:1" x14ac:dyDescent="0.35">
      <c r="A23958" s="2">
        <f t="shared" si="440"/>
        <v>65960</v>
      </c>
    </row>
    <row r="23959" spans="1:1" x14ac:dyDescent="0.35">
      <c r="A23959" s="2">
        <f t="shared" si="440"/>
        <v>65961</v>
      </c>
    </row>
    <row r="23960" spans="1:1" x14ac:dyDescent="0.35">
      <c r="A23960" s="2">
        <f t="shared" si="440"/>
        <v>65962</v>
      </c>
    </row>
    <row r="23961" spans="1:1" x14ac:dyDescent="0.35">
      <c r="A23961" s="2">
        <f t="shared" si="440"/>
        <v>65963</v>
      </c>
    </row>
    <row r="23962" spans="1:1" x14ac:dyDescent="0.35">
      <c r="A23962" s="2">
        <f t="shared" si="440"/>
        <v>65964</v>
      </c>
    </row>
    <row r="23963" spans="1:1" x14ac:dyDescent="0.35">
      <c r="A23963" s="2">
        <f t="shared" si="440"/>
        <v>65965</v>
      </c>
    </row>
    <row r="23964" spans="1:1" x14ac:dyDescent="0.35">
      <c r="A23964" s="2">
        <f t="shared" si="440"/>
        <v>65966</v>
      </c>
    </row>
    <row r="23965" spans="1:1" x14ac:dyDescent="0.35">
      <c r="A23965" s="2">
        <f t="shared" si="440"/>
        <v>65967</v>
      </c>
    </row>
    <row r="23966" spans="1:1" x14ac:dyDescent="0.35">
      <c r="A23966" s="2">
        <f t="shared" si="440"/>
        <v>65968</v>
      </c>
    </row>
    <row r="23967" spans="1:1" x14ac:dyDescent="0.35">
      <c r="A23967" s="2">
        <f t="shared" si="440"/>
        <v>65969</v>
      </c>
    </row>
    <row r="23968" spans="1:1" x14ac:dyDescent="0.35">
      <c r="A23968" s="2">
        <f t="shared" si="440"/>
        <v>65970</v>
      </c>
    </row>
    <row r="23969" spans="1:1" x14ac:dyDescent="0.35">
      <c r="A23969" s="2">
        <f t="shared" si="440"/>
        <v>65971</v>
      </c>
    </row>
    <row r="23970" spans="1:1" x14ac:dyDescent="0.35">
      <c r="A23970" s="2">
        <f t="shared" si="440"/>
        <v>65972</v>
      </c>
    </row>
    <row r="23971" spans="1:1" x14ac:dyDescent="0.35">
      <c r="A23971" s="2">
        <f t="shared" si="440"/>
        <v>65973</v>
      </c>
    </row>
    <row r="23972" spans="1:1" x14ac:dyDescent="0.35">
      <c r="A23972" s="2">
        <f t="shared" si="440"/>
        <v>65974</v>
      </c>
    </row>
    <row r="23973" spans="1:1" x14ac:dyDescent="0.35">
      <c r="A23973" s="2">
        <f t="shared" si="440"/>
        <v>65975</v>
      </c>
    </row>
    <row r="23974" spans="1:1" x14ac:dyDescent="0.35">
      <c r="A23974" s="2">
        <f t="shared" si="440"/>
        <v>65976</v>
      </c>
    </row>
    <row r="23975" spans="1:1" x14ac:dyDescent="0.35">
      <c r="A23975" s="2">
        <f t="shared" si="440"/>
        <v>65977</v>
      </c>
    </row>
    <row r="23976" spans="1:1" x14ac:dyDescent="0.35">
      <c r="A23976" s="2">
        <f t="shared" si="440"/>
        <v>65978</v>
      </c>
    </row>
    <row r="23977" spans="1:1" x14ac:dyDescent="0.35">
      <c r="A23977" s="2">
        <f t="shared" si="440"/>
        <v>65979</v>
      </c>
    </row>
    <row r="23978" spans="1:1" x14ac:dyDescent="0.35">
      <c r="A23978" s="2">
        <f t="shared" ref="A23978:A24041" si="441">A23977+1</f>
        <v>65980</v>
      </c>
    </row>
    <row r="23979" spans="1:1" x14ac:dyDescent="0.35">
      <c r="A23979" s="2">
        <f t="shared" si="441"/>
        <v>65981</v>
      </c>
    </row>
    <row r="23980" spans="1:1" x14ac:dyDescent="0.35">
      <c r="A23980" s="2">
        <f t="shared" si="441"/>
        <v>65982</v>
      </c>
    </row>
    <row r="23981" spans="1:1" x14ac:dyDescent="0.35">
      <c r="A23981" s="2">
        <f t="shared" si="441"/>
        <v>65983</v>
      </c>
    </row>
    <row r="23982" spans="1:1" x14ac:dyDescent="0.35">
      <c r="A23982" s="2">
        <f t="shared" si="441"/>
        <v>65984</v>
      </c>
    </row>
    <row r="23983" spans="1:1" x14ac:dyDescent="0.35">
      <c r="A23983" s="2">
        <f t="shared" si="441"/>
        <v>65985</v>
      </c>
    </row>
    <row r="23984" spans="1:1" x14ac:dyDescent="0.35">
      <c r="A23984" s="2">
        <f t="shared" si="441"/>
        <v>65986</v>
      </c>
    </row>
    <row r="23985" spans="1:1" x14ac:dyDescent="0.35">
      <c r="A23985" s="2">
        <f t="shared" si="441"/>
        <v>65987</v>
      </c>
    </row>
    <row r="23986" spans="1:1" x14ac:dyDescent="0.35">
      <c r="A23986" s="2">
        <f t="shared" si="441"/>
        <v>65988</v>
      </c>
    </row>
    <row r="23987" spans="1:1" x14ac:dyDescent="0.35">
      <c r="A23987" s="2">
        <f t="shared" si="441"/>
        <v>65989</v>
      </c>
    </row>
    <row r="23988" spans="1:1" x14ac:dyDescent="0.35">
      <c r="A23988" s="2">
        <f t="shared" si="441"/>
        <v>65990</v>
      </c>
    </row>
    <row r="23989" spans="1:1" x14ac:dyDescent="0.35">
      <c r="A23989" s="2">
        <f t="shared" si="441"/>
        <v>65991</v>
      </c>
    </row>
    <row r="23990" spans="1:1" x14ac:dyDescent="0.35">
      <c r="A23990" s="2">
        <f t="shared" si="441"/>
        <v>65992</v>
      </c>
    </row>
    <row r="23991" spans="1:1" x14ac:dyDescent="0.35">
      <c r="A23991" s="2">
        <f t="shared" si="441"/>
        <v>65993</v>
      </c>
    </row>
    <row r="23992" spans="1:1" x14ac:dyDescent="0.35">
      <c r="A23992" s="2">
        <f t="shared" si="441"/>
        <v>65994</v>
      </c>
    </row>
    <row r="23993" spans="1:1" x14ac:dyDescent="0.35">
      <c r="A23993" s="2">
        <f t="shared" si="441"/>
        <v>65995</v>
      </c>
    </row>
    <row r="23994" spans="1:1" x14ac:dyDescent="0.35">
      <c r="A23994" s="2">
        <f t="shared" si="441"/>
        <v>65996</v>
      </c>
    </row>
    <row r="23995" spans="1:1" x14ac:dyDescent="0.35">
      <c r="A23995" s="2">
        <f t="shared" si="441"/>
        <v>65997</v>
      </c>
    </row>
    <row r="23996" spans="1:1" x14ac:dyDescent="0.35">
      <c r="A23996" s="2">
        <f t="shared" si="441"/>
        <v>65998</v>
      </c>
    </row>
    <row r="23997" spans="1:1" x14ac:dyDescent="0.35">
      <c r="A23997" s="2">
        <f t="shared" si="441"/>
        <v>65999</v>
      </c>
    </row>
    <row r="23998" spans="1:1" x14ac:dyDescent="0.35">
      <c r="A23998" s="2">
        <f t="shared" si="441"/>
        <v>66000</v>
      </c>
    </row>
    <row r="23999" spans="1:1" x14ac:dyDescent="0.35">
      <c r="A23999" s="2">
        <f t="shared" si="441"/>
        <v>66001</v>
      </c>
    </row>
    <row r="24000" spans="1:1" x14ac:dyDescent="0.35">
      <c r="A24000" s="2">
        <f t="shared" si="441"/>
        <v>66002</v>
      </c>
    </row>
    <row r="24001" spans="1:1" x14ac:dyDescent="0.35">
      <c r="A24001" s="2">
        <f t="shared" si="441"/>
        <v>66003</v>
      </c>
    </row>
    <row r="24002" spans="1:1" x14ac:dyDescent="0.35">
      <c r="A24002" s="2">
        <f t="shared" si="441"/>
        <v>66004</v>
      </c>
    </row>
    <row r="24003" spans="1:1" x14ac:dyDescent="0.35">
      <c r="A24003" s="2">
        <f t="shared" si="441"/>
        <v>66005</v>
      </c>
    </row>
    <row r="24004" spans="1:1" x14ac:dyDescent="0.35">
      <c r="A24004" s="2">
        <f t="shared" si="441"/>
        <v>66006</v>
      </c>
    </row>
    <row r="24005" spans="1:1" x14ac:dyDescent="0.35">
      <c r="A24005" s="2">
        <f t="shared" si="441"/>
        <v>66007</v>
      </c>
    </row>
    <row r="24006" spans="1:1" x14ac:dyDescent="0.35">
      <c r="A24006" s="2">
        <f t="shared" si="441"/>
        <v>66008</v>
      </c>
    </row>
    <row r="24007" spans="1:1" x14ac:dyDescent="0.35">
      <c r="A24007" s="2">
        <f t="shared" si="441"/>
        <v>66009</v>
      </c>
    </row>
    <row r="24008" spans="1:1" x14ac:dyDescent="0.35">
      <c r="A24008" s="2">
        <f t="shared" si="441"/>
        <v>66010</v>
      </c>
    </row>
    <row r="24009" spans="1:1" x14ac:dyDescent="0.35">
      <c r="A24009" s="2">
        <f t="shared" si="441"/>
        <v>66011</v>
      </c>
    </row>
    <row r="24010" spans="1:1" x14ac:dyDescent="0.35">
      <c r="A24010" s="2">
        <f t="shared" si="441"/>
        <v>66012</v>
      </c>
    </row>
    <row r="24011" spans="1:1" x14ac:dyDescent="0.35">
      <c r="A24011" s="2">
        <f t="shared" si="441"/>
        <v>66013</v>
      </c>
    </row>
    <row r="24012" spans="1:1" x14ac:dyDescent="0.35">
      <c r="A24012" s="2">
        <f t="shared" si="441"/>
        <v>66014</v>
      </c>
    </row>
    <row r="24013" spans="1:1" x14ac:dyDescent="0.35">
      <c r="A24013" s="2">
        <f t="shared" si="441"/>
        <v>66015</v>
      </c>
    </row>
    <row r="24014" spans="1:1" x14ac:dyDescent="0.35">
      <c r="A24014" s="2">
        <f t="shared" si="441"/>
        <v>66016</v>
      </c>
    </row>
    <row r="24015" spans="1:1" x14ac:dyDescent="0.35">
      <c r="A24015" s="2">
        <f t="shared" si="441"/>
        <v>66017</v>
      </c>
    </row>
    <row r="24016" spans="1:1" x14ac:dyDescent="0.35">
      <c r="A24016" s="2">
        <f t="shared" si="441"/>
        <v>66018</v>
      </c>
    </row>
    <row r="24017" spans="1:1" x14ac:dyDescent="0.35">
      <c r="A24017" s="2">
        <f t="shared" si="441"/>
        <v>66019</v>
      </c>
    </row>
    <row r="24018" spans="1:1" x14ac:dyDescent="0.35">
      <c r="A24018" s="2">
        <f t="shared" si="441"/>
        <v>66020</v>
      </c>
    </row>
    <row r="24019" spans="1:1" x14ac:dyDescent="0.35">
      <c r="A24019" s="2">
        <f t="shared" si="441"/>
        <v>66021</v>
      </c>
    </row>
    <row r="24020" spans="1:1" x14ac:dyDescent="0.35">
      <c r="A24020" s="2">
        <f t="shared" si="441"/>
        <v>66022</v>
      </c>
    </row>
    <row r="24021" spans="1:1" x14ac:dyDescent="0.35">
      <c r="A24021" s="2">
        <f t="shared" si="441"/>
        <v>66023</v>
      </c>
    </row>
    <row r="24022" spans="1:1" x14ac:dyDescent="0.35">
      <c r="A24022" s="2">
        <f t="shared" si="441"/>
        <v>66024</v>
      </c>
    </row>
    <row r="24023" spans="1:1" x14ac:dyDescent="0.35">
      <c r="A24023" s="2">
        <f t="shared" si="441"/>
        <v>66025</v>
      </c>
    </row>
    <row r="24024" spans="1:1" x14ac:dyDescent="0.35">
      <c r="A24024" s="2">
        <f t="shared" si="441"/>
        <v>66026</v>
      </c>
    </row>
    <row r="24025" spans="1:1" x14ac:dyDescent="0.35">
      <c r="A24025" s="2">
        <f t="shared" si="441"/>
        <v>66027</v>
      </c>
    </row>
    <row r="24026" spans="1:1" x14ac:dyDescent="0.35">
      <c r="A24026" s="2">
        <f t="shared" si="441"/>
        <v>66028</v>
      </c>
    </row>
    <row r="24027" spans="1:1" x14ac:dyDescent="0.35">
      <c r="A24027" s="2">
        <f t="shared" si="441"/>
        <v>66029</v>
      </c>
    </row>
    <row r="24028" spans="1:1" x14ac:dyDescent="0.35">
      <c r="A24028" s="2">
        <f t="shared" si="441"/>
        <v>66030</v>
      </c>
    </row>
    <row r="24029" spans="1:1" x14ac:dyDescent="0.35">
      <c r="A24029" s="2">
        <f t="shared" si="441"/>
        <v>66031</v>
      </c>
    </row>
    <row r="24030" spans="1:1" x14ac:dyDescent="0.35">
      <c r="A24030" s="2">
        <f t="shared" si="441"/>
        <v>66032</v>
      </c>
    </row>
    <row r="24031" spans="1:1" x14ac:dyDescent="0.35">
      <c r="A24031" s="2">
        <f t="shared" si="441"/>
        <v>66033</v>
      </c>
    </row>
    <row r="24032" spans="1:1" x14ac:dyDescent="0.35">
      <c r="A24032" s="2">
        <f t="shared" si="441"/>
        <v>66034</v>
      </c>
    </row>
    <row r="24033" spans="1:1" x14ac:dyDescent="0.35">
      <c r="A24033" s="2">
        <f t="shared" si="441"/>
        <v>66035</v>
      </c>
    </row>
    <row r="24034" spans="1:1" x14ac:dyDescent="0.35">
      <c r="A24034" s="2">
        <f t="shared" si="441"/>
        <v>66036</v>
      </c>
    </row>
    <row r="24035" spans="1:1" x14ac:dyDescent="0.35">
      <c r="A24035" s="2">
        <f t="shared" si="441"/>
        <v>66037</v>
      </c>
    </row>
    <row r="24036" spans="1:1" x14ac:dyDescent="0.35">
      <c r="A24036" s="2">
        <f t="shared" si="441"/>
        <v>66038</v>
      </c>
    </row>
    <row r="24037" spans="1:1" x14ac:dyDescent="0.35">
      <c r="A24037" s="2">
        <f t="shared" si="441"/>
        <v>66039</v>
      </c>
    </row>
    <row r="24038" spans="1:1" x14ac:dyDescent="0.35">
      <c r="A24038" s="2">
        <f t="shared" si="441"/>
        <v>66040</v>
      </c>
    </row>
    <row r="24039" spans="1:1" x14ac:dyDescent="0.35">
      <c r="A24039" s="2">
        <f t="shared" si="441"/>
        <v>66041</v>
      </c>
    </row>
    <row r="24040" spans="1:1" x14ac:dyDescent="0.35">
      <c r="A24040" s="2">
        <f t="shared" si="441"/>
        <v>66042</v>
      </c>
    </row>
    <row r="24041" spans="1:1" x14ac:dyDescent="0.35">
      <c r="A24041" s="2">
        <f t="shared" si="441"/>
        <v>66043</v>
      </c>
    </row>
    <row r="24042" spans="1:1" x14ac:dyDescent="0.35">
      <c r="A24042" s="2">
        <f t="shared" ref="A24042:A24105" si="442">A24041+1</f>
        <v>66044</v>
      </c>
    </row>
    <row r="24043" spans="1:1" x14ac:dyDescent="0.35">
      <c r="A24043" s="2">
        <f t="shared" si="442"/>
        <v>66045</v>
      </c>
    </row>
    <row r="24044" spans="1:1" x14ac:dyDescent="0.35">
      <c r="A24044" s="2">
        <f t="shared" si="442"/>
        <v>66046</v>
      </c>
    </row>
    <row r="24045" spans="1:1" x14ac:dyDescent="0.35">
      <c r="A24045" s="2">
        <f t="shared" si="442"/>
        <v>66047</v>
      </c>
    </row>
    <row r="24046" spans="1:1" x14ac:dyDescent="0.35">
      <c r="A24046" s="2">
        <f t="shared" si="442"/>
        <v>66048</v>
      </c>
    </row>
    <row r="24047" spans="1:1" x14ac:dyDescent="0.35">
      <c r="A24047" s="2">
        <f t="shared" si="442"/>
        <v>66049</v>
      </c>
    </row>
    <row r="24048" spans="1:1" x14ac:dyDescent="0.35">
      <c r="A24048" s="2">
        <f t="shared" si="442"/>
        <v>66050</v>
      </c>
    </row>
    <row r="24049" spans="1:1" x14ac:dyDescent="0.35">
      <c r="A24049" s="2">
        <f t="shared" si="442"/>
        <v>66051</v>
      </c>
    </row>
    <row r="24050" spans="1:1" x14ac:dyDescent="0.35">
      <c r="A24050" s="2">
        <f t="shared" si="442"/>
        <v>66052</v>
      </c>
    </row>
    <row r="24051" spans="1:1" x14ac:dyDescent="0.35">
      <c r="A24051" s="2">
        <f t="shared" si="442"/>
        <v>66053</v>
      </c>
    </row>
    <row r="24052" spans="1:1" x14ac:dyDescent="0.35">
      <c r="A24052" s="2">
        <f t="shared" si="442"/>
        <v>66054</v>
      </c>
    </row>
    <row r="24053" spans="1:1" x14ac:dyDescent="0.35">
      <c r="A24053" s="2">
        <f t="shared" si="442"/>
        <v>66055</v>
      </c>
    </row>
    <row r="24054" spans="1:1" x14ac:dyDescent="0.35">
      <c r="A24054" s="2">
        <f t="shared" si="442"/>
        <v>66056</v>
      </c>
    </row>
    <row r="24055" spans="1:1" x14ac:dyDescent="0.35">
      <c r="A24055" s="2">
        <f t="shared" si="442"/>
        <v>66057</v>
      </c>
    </row>
    <row r="24056" spans="1:1" x14ac:dyDescent="0.35">
      <c r="A24056" s="2">
        <f t="shared" si="442"/>
        <v>66058</v>
      </c>
    </row>
    <row r="24057" spans="1:1" x14ac:dyDescent="0.35">
      <c r="A24057" s="2">
        <f t="shared" si="442"/>
        <v>66059</v>
      </c>
    </row>
    <row r="24058" spans="1:1" x14ac:dyDescent="0.35">
      <c r="A24058" s="2">
        <f t="shared" si="442"/>
        <v>66060</v>
      </c>
    </row>
    <row r="24059" spans="1:1" x14ac:dyDescent="0.35">
      <c r="A24059" s="2">
        <f t="shared" si="442"/>
        <v>66061</v>
      </c>
    </row>
    <row r="24060" spans="1:1" x14ac:dyDescent="0.35">
      <c r="A24060" s="2">
        <f t="shared" si="442"/>
        <v>66062</v>
      </c>
    </row>
    <row r="24061" spans="1:1" x14ac:dyDescent="0.35">
      <c r="A24061" s="2">
        <f t="shared" si="442"/>
        <v>66063</v>
      </c>
    </row>
    <row r="24062" spans="1:1" x14ac:dyDescent="0.35">
      <c r="A24062" s="2">
        <f t="shared" si="442"/>
        <v>66064</v>
      </c>
    </row>
    <row r="24063" spans="1:1" x14ac:dyDescent="0.35">
      <c r="A24063" s="2">
        <f t="shared" si="442"/>
        <v>66065</v>
      </c>
    </row>
    <row r="24064" spans="1:1" x14ac:dyDescent="0.35">
      <c r="A24064" s="2">
        <f t="shared" si="442"/>
        <v>66066</v>
      </c>
    </row>
    <row r="24065" spans="1:1" x14ac:dyDescent="0.35">
      <c r="A24065" s="2">
        <f t="shared" si="442"/>
        <v>66067</v>
      </c>
    </row>
    <row r="24066" spans="1:1" x14ac:dyDescent="0.35">
      <c r="A24066" s="2">
        <f t="shared" si="442"/>
        <v>66068</v>
      </c>
    </row>
    <row r="24067" spans="1:1" x14ac:dyDescent="0.35">
      <c r="A24067" s="2">
        <f t="shared" si="442"/>
        <v>66069</v>
      </c>
    </row>
    <row r="24068" spans="1:1" x14ac:dyDescent="0.35">
      <c r="A24068" s="2">
        <f t="shared" si="442"/>
        <v>66070</v>
      </c>
    </row>
    <row r="24069" spans="1:1" x14ac:dyDescent="0.35">
      <c r="A24069" s="2">
        <f t="shared" si="442"/>
        <v>66071</v>
      </c>
    </row>
    <row r="24070" spans="1:1" x14ac:dyDescent="0.35">
      <c r="A24070" s="2">
        <f t="shared" si="442"/>
        <v>66072</v>
      </c>
    </row>
    <row r="24071" spans="1:1" x14ac:dyDescent="0.35">
      <c r="A24071" s="2">
        <f t="shared" si="442"/>
        <v>66073</v>
      </c>
    </row>
    <row r="24072" spans="1:1" x14ac:dyDescent="0.35">
      <c r="A24072" s="2">
        <f t="shared" si="442"/>
        <v>66074</v>
      </c>
    </row>
    <row r="24073" spans="1:1" x14ac:dyDescent="0.35">
      <c r="A24073" s="2">
        <f t="shared" si="442"/>
        <v>66075</v>
      </c>
    </row>
    <row r="24074" spans="1:1" x14ac:dyDescent="0.35">
      <c r="A24074" s="2">
        <f t="shared" si="442"/>
        <v>66076</v>
      </c>
    </row>
    <row r="24075" spans="1:1" x14ac:dyDescent="0.35">
      <c r="A24075" s="2">
        <f t="shared" si="442"/>
        <v>66077</v>
      </c>
    </row>
    <row r="24076" spans="1:1" x14ac:dyDescent="0.35">
      <c r="A24076" s="2">
        <f t="shared" si="442"/>
        <v>66078</v>
      </c>
    </row>
    <row r="24077" spans="1:1" x14ac:dyDescent="0.35">
      <c r="A24077" s="2">
        <f t="shared" si="442"/>
        <v>66079</v>
      </c>
    </row>
    <row r="24078" spans="1:1" x14ac:dyDescent="0.35">
      <c r="A24078" s="2">
        <f t="shared" si="442"/>
        <v>66080</v>
      </c>
    </row>
    <row r="24079" spans="1:1" x14ac:dyDescent="0.35">
      <c r="A24079" s="2">
        <f t="shared" si="442"/>
        <v>66081</v>
      </c>
    </row>
    <row r="24080" spans="1:1" x14ac:dyDescent="0.35">
      <c r="A24080" s="2">
        <f t="shared" si="442"/>
        <v>66082</v>
      </c>
    </row>
    <row r="24081" spans="1:1" x14ac:dyDescent="0.35">
      <c r="A24081" s="2">
        <f t="shared" si="442"/>
        <v>66083</v>
      </c>
    </row>
    <row r="24082" spans="1:1" x14ac:dyDescent="0.35">
      <c r="A24082" s="2">
        <f t="shared" si="442"/>
        <v>66084</v>
      </c>
    </row>
    <row r="24083" spans="1:1" x14ac:dyDescent="0.35">
      <c r="A24083" s="2">
        <f t="shared" si="442"/>
        <v>66085</v>
      </c>
    </row>
    <row r="24084" spans="1:1" x14ac:dyDescent="0.35">
      <c r="A24084" s="2">
        <f t="shared" si="442"/>
        <v>66086</v>
      </c>
    </row>
    <row r="24085" spans="1:1" x14ac:dyDescent="0.35">
      <c r="A24085" s="2">
        <f t="shared" si="442"/>
        <v>66087</v>
      </c>
    </row>
    <row r="24086" spans="1:1" x14ac:dyDescent="0.35">
      <c r="A24086" s="2">
        <f t="shared" si="442"/>
        <v>66088</v>
      </c>
    </row>
    <row r="24087" spans="1:1" x14ac:dyDescent="0.35">
      <c r="A24087" s="2">
        <f t="shared" si="442"/>
        <v>66089</v>
      </c>
    </row>
    <row r="24088" spans="1:1" x14ac:dyDescent="0.35">
      <c r="A24088" s="2">
        <f t="shared" si="442"/>
        <v>66090</v>
      </c>
    </row>
    <row r="24089" spans="1:1" x14ac:dyDescent="0.35">
      <c r="A24089" s="2">
        <f t="shared" si="442"/>
        <v>66091</v>
      </c>
    </row>
    <row r="24090" spans="1:1" x14ac:dyDescent="0.35">
      <c r="A24090" s="2">
        <f t="shared" si="442"/>
        <v>66092</v>
      </c>
    </row>
    <row r="24091" spans="1:1" x14ac:dyDescent="0.35">
      <c r="A24091" s="2">
        <f t="shared" si="442"/>
        <v>66093</v>
      </c>
    </row>
    <row r="24092" spans="1:1" x14ac:dyDescent="0.35">
      <c r="A24092" s="2">
        <f t="shared" si="442"/>
        <v>66094</v>
      </c>
    </row>
    <row r="24093" spans="1:1" x14ac:dyDescent="0.35">
      <c r="A24093" s="2">
        <f t="shared" si="442"/>
        <v>66095</v>
      </c>
    </row>
    <row r="24094" spans="1:1" x14ac:dyDescent="0.35">
      <c r="A24094" s="2">
        <f t="shared" si="442"/>
        <v>66096</v>
      </c>
    </row>
    <row r="24095" spans="1:1" x14ac:dyDescent="0.35">
      <c r="A24095" s="2">
        <f t="shared" si="442"/>
        <v>66097</v>
      </c>
    </row>
    <row r="24096" spans="1:1" x14ac:dyDescent="0.35">
      <c r="A24096" s="2">
        <f t="shared" si="442"/>
        <v>66098</v>
      </c>
    </row>
    <row r="24097" spans="1:1" x14ac:dyDescent="0.35">
      <c r="A24097" s="2">
        <f t="shared" si="442"/>
        <v>66099</v>
      </c>
    </row>
    <row r="24098" spans="1:1" x14ac:dyDescent="0.35">
      <c r="A24098" s="2">
        <f t="shared" si="442"/>
        <v>66100</v>
      </c>
    </row>
    <row r="24099" spans="1:1" x14ac:dyDescent="0.35">
      <c r="A24099" s="2">
        <f t="shared" si="442"/>
        <v>66101</v>
      </c>
    </row>
    <row r="24100" spans="1:1" x14ac:dyDescent="0.35">
      <c r="A24100" s="2">
        <f t="shared" si="442"/>
        <v>66102</v>
      </c>
    </row>
    <row r="24101" spans="1:1" x14ac:dyDescent="0.35">
      <c r="A24101" s="2">
        <f t="shared" si="442"/>
        <v>66103</v>
      </c>
    </row>
    <row r="24102" spans="1:1" x14ac:dyDescent="0.35">
      <c r="A24102" s="2">
        <f t="shared" si="442"/>
        <v>66104</v>
      </c>
    </row>
    <row r="24103" spans="1:1" x14ac:dyDescent="0.35">
      <c r="A24103" s="2">
        <f t="shared" si="442"/>
        <v>66105</v>
      </c>
    </row>
    <row r="24104" spans="1:1" x14ac:dyDescent="0.35">
      <c r="A24104" s="2">
        <f t="shared" si="442"/>
        <v>66106</v>
      </c>
    </row>
    <row r="24105" spans="1:1" x14ac:dyDescent="0.35">
      <c r="A24105" s="2">
        <f t="shared" si="442"/>
        <v>66107</v>
      </c>
    </row>
    <row r="24106" spans="1:1" x14ac:dyDescent="0.35">
      <c r="A24106" s="2">
        <f t="shared" ref="A24106:A24169" si="443">A24105+1</f>
        <v>66108</v>
      </c>
    </row>
    <row r="24107" spans="1:1" x14ac:dyDescent="0.35">
      <c r="A24107" s="2">
        <f t="shared" si="443"/>
        <v>66109</v>
      </c>
    </row>
    <row r="24108" spans="1:1" x14ac:dyDescent="0.35">
      <c r="A24108" s="2">
        <f t="shared" si="443"/>
        <v>66110</v>
      </c>
    </row>
    <row r="24109" spans="1:1" x14ac:dyDescent="0.35">
      <c r="A24109" s="2">
        <f t="shared" si="443"/>
        <v>66111</v>
      </c>
    </row>
    <row r="24110" spans="1:1" x14ac:dyDescent="0.35">
      <c r="A24110" s="2">
        <f t="shared" si="443"/>
        <v>66112</v>
      </c>
    </row>
    <row r="24111" spans="1:1" x14ac:dyDescent="0.35">
      <c r="A24111" s="2">
        <f t="shared" si="443"/>
        <v>66113</v>
      </c>
    </row>
    <row r="24112" spans="1:1" x14ac:dyDescent="0.35">
      <c r="A24112" s="2">
        <f t="shared" si="443"/>
        <v>66114</v>
      </c>
    </row>
    <row r="24113" spans="1:1" x14ac:dyDescent="0.35">
      <c r="A24113" s="2">
        <f t="shared" si="443"/>
        <v>66115</v>
      </c>
    </row>
    <row r="24114" spans="1:1" x14ac:dyDescent="0.35">
      <c r="A24114" s="2">
        <f t="shared" si="443"/>
        <v>66116</v>
      </c>
    </row>
    <row r="24115" spans="1:1" x14ac:dyDescent="0.35">
      <c r="A24115" s="2">
        <f t="shared" si="443"/>
        <v>66117</v>
      </c>
    </row>
    <row r="24116" spans="1:1" x14ac:dyDescent="0.35">
      <c r="A24116" s="2">
        <f t="shared" si="443"/>
        <v>66118</v>
      </c>
    </row>
    <row r="24117" spans="1:1" x14ac:dyDescent="0.35">
      <c r="A24117" s="2">
        <f t="shared" si="443"/>
        <v>66119</v>
      </c>
    </row>
    <row r="24118" spans="1:1" x14ac:dyDescent="0.35">
      <c r="A24118" s="2">
        <f t="shared" si="443"/>
        <v>66120</v>
      </c>
    </row>
    <row r="24119" spans="1:1" x14ac:dyDescent="0.35">
      <c r="A24119" s="2">
        <f t="shared" si="443"/>
        <v>66121</v>
      </c>
    </row>
    <row r="24120" spans="1:1" x14ac:dyDescent="0.35">
      <c r="A24120" s="2">
        <f t="shared" si="443"/>
        <v>66122</v>
      </c>
    </row>
    <row r="24121" spans="1:1" x14ac:dyDescent="0.35">
      <c r="A24121" s="2">
        <f t="shared" si="443"/>
        <v>66123</v>
      </c>
    </row>
    <row r="24122" spans="1:1" x14ac:dyDescent="0.35">
      <c r="A24122" s="2">
        <f t="shared" si="443"/>
        <v>66124</v>
      </c>
    </row>
    <row r="24123" spans="1:1" x14ac:dyDescent="0.35">
      <c r="A24123" s="2">
        <f t="shared" si="443"/>
        <v>66125</v>
      </c>
    </row>
    <row r="24124" spans="1:1" x14ac:dyDescent="0.35">
      <c r="A24124" s="2">
        <f t="shared" si="443"/>
        <v>66126</v>
      </c>
    </row>
    <row r="24125" spans="1:1" x14ac:dyDescent="0.35">
      <c r="A24125" s="2">
        <f t="shared" si="443"/>
        <v>66127</v>
      </c>
    </row>
    <row r="24126" spans="1:1" x14ac:dyDescent="0.35">
      <c r="A24126" s="2">
        <f t="shared" si="443"/>
        <v>66128</v>
      </c>
    </row>
    <row r="24127" spans="1:1" x14ac:dyDescent="0.35">
      <c r="A24127" s="2">
        <f t="shared" si="443"/>
        <v>66129</v>
      </c>
    </row>
    <row r="24128" spans="1:1" x14ac:dyDescent="0.35">
      <c r="A24128" s="2">
        <f t="shared" si="443"/>
        <v>66130</v>
      </c>
    </row>
    <row r="24129" spans="1:1" x14ac:dyDescent="0.35">
      <c r="A24129" s="2">
        <f t="shared" si="443"/>
        <v>66131</v>
      </c>
    </row>
    <row r="24130" spans="1:1" x14ac:dyDescent="0.35">
      <c r="A24130" s="2">
        <f t="shared" si="443"/>
        <v>66132</v>
      </c>
    </row>
    <row r="24131" spans="1:1" x14ac:dyDescent="0.35">
      <c r="A24131" s="2">
        <f t="shared" si="443"/>
        <v>66133</v>
      </c>
    </row>
    <row r="24132" spans="1:1" x14ac:dyDescent="0.35">
      <c r="A24132" s="2">
        <f t="shared" si="443"/>
        <v>66134</v>
      </c>
    </row>
    <row r="24133" spans="1:1" x14ac:dyDescent="0.35">
      <c r="A24133" s="2">
        <f t="shared" si="443"/>
        <v>66135</v>
      </c>
    </row>
    <row r="24134" spans="1:1" x14ac:dyDescent="0.35">
      <c r="A24134" s="2">
        <f t="shared" si="443"/>
        <v>66136</v>
      </c>
    </row>
    <row r="24135" spans="1:1" x14ac:dyDescent="0.35">
      <c r="A24135" s="2">
        <f t="shared" si="443"/>
        <v>66137</v>
      </c>
    </row>
    <row r="24136" spans="1:1" x14ac:dyDescent="0.35">
      <c r="A24136" s="2">
        <f t="shared" si="443"/>
        <v>66138</v>
      </c>
    </row>
    <row r="24137" spans="1:1" x14ac:dyDescent="0.35">
      <c r="A24137" s="2">
        <f t="shared" si="443"/>
        <v>66139</v>
      </c>
    </row>
    <row r="24138" spans="1:1" x14ac:dyDescent="0.35">
      <c r="A24138" s="2">
        <f t="shared" si="443"/>
        <v>66140</v>
      </c>
    </row>
    <row r="24139" spans="1:1" x14ac:dyDescent="0.35">
      <c r="A24139" s="2">
        <f t="shared" si="443"/>
        <v>66141</v>
      </c>
    </row>
    <row r="24140" spans="1:1" x14ac:dyDescent="0.35">
      <c r="A24140" s="2">
        <f t="shared" si="443"/>
        <v>66142</v>
      </c>
    </row>
    <row r="24141" spans="1:1" x14ac:dyDescent="0.35">
      <c r="A24141" s="2">
        <f t="shared" si="443"/>
        <v>66143</v>
      </c>
    </row>
    <row r="24142" spans="1:1" x14ac:dyDescent="0.35">
      <c r="A24142" s="2">
        <f t="shared" si="443"/>
        <v>66144</v>
      </c>
    </row>
    <row r="24143" spans="1:1" x14ac:dyDescent="0.35">
      <c r="A24143" s="2">
        <f t="shared" si="443"/>
        <v>66145</v>
      </c>
    </row>
    <row r="24144" spans="1:1" x14ac:dyDescent="0.35">
      <c r="A24144" s="2">
        <f t="shared" si="443"/>
        <v>66146</v>
      </c>
    </row>
    <row r="24145" spans="1:1" x14ac:dyDescent="0.35">
      <c r="A24145" s="2">
        <f t="shared" si="443"/>
        <v>66147</v>
      </c>
    </row>
    <row r="24146" spans="1:1" x14ac:dyDescent="0.35">
      <c r="A24146" s="2">
        <f t="shared" si="443"/>
        <v>66148</v>
      </c>
    </row>
    <row r="24147" spans="1:1" x14ac:dyDescent="0.35">
      <c r="A24147" s="2">
        <f t="shared" si="443"/>
        <v>66149</v>
      </c>
    </row>
    <row r="24148" spans="1:1" x14ac:dyDescent="0.35">
      <c r="A24148" s="2">
        <f t="shared" si="443"/>
        <v>66150</v>
      </c>
    </row>
    <row r="24149" spans="1:1" x14ac:dyDescent="0.35">
      <c r="A24149" s="2">
        <f t="shared" si="443"/>
        <v>66151</v>
      </c>
    </row>
    <row r="24150" spans="1:1" x14ac:dyDescent="0.35">
      <c r="A24150" s="2">
        <f t="shared" si="443"/>
        <v>66152</v>
      </c>
    </row>
    <row r="24151" spans="1:1" x14ac:dyDescent="0.35">
      <c r="A24151" s="2">
        <f t="shared" si="443"/>
        <v>66153</v>
      </c>
    </row>
    <row r="24152" spans="1:1" x14ac:dyDescent="0.35">
      <c r="A24152" s="2">
        <f t="shared" si="443"/>
        <v>66154</v>
      </c>
    </row>
    <row r="24153" spans="1:1" x14ac:dyDescent="0.35">
      <c r="A24153" s="2">
        <f t="shared" si="443"/>
        <v>66155</v>
      </c>
    </row>
    <row r="24154" spans="1:1" x14ac:dyDescent="0.35">
      <c r="A24154" s="2">
        <f t="shared" si="443"/>
        <v>66156</v>
      </c>
    </row>
    <row r="24155" spans="1:1" x14ac:dyDescent="0.35">
      <c r="A24155" s="2">
        <f t="shared" si="443"/>
        <v>66157</v>
      </c>
    </row>
    <row r="24156" spans="1:1" x14ac:dyDescent="0.35">
      <c r="A24156" s="2">
        <f t="shared" si="443"/>
        <v>66158</v>
      </c>
    </row>
    <row r="24157" spans="1:1" x14ac:dyDescent="0.35">
      <c r="A24157" s="2">
        <f t="shared" si="443"/>
        <v>66159</v>
      </c>
    </row>
    <row r="24158" spans="1:1" x14ac:dyDescent="0.35">
      <c r="A24158" s="2">
        <f t="shared" si="443"/>
        <v>66160</v>
      </c>
    </row>
    <row r="24159" spans="1:1" x14ac:dyDescent="0.35">
      <c r="A24159" s="2">
        <f t="shared" si="443"/>
        <v>66161</v>
      </c>
    </row>
    <row r="24160" spans="1:1" x14ac:dyDescent="0.35">
      <c r="A24160" s="2">
        <f t="shared" si="443"/>
        <v>66162</v>
      </c>
    </row>
    <row r="24161" spans="1:1" x14ac:dyDescent="0.35">
      <c r="A24161" s="2">
        <f t="shared" si="443"/>
        <v>66163</v>
      </c>
    </row>
    <row r="24162" spans="1:1" x14ac:dyDescent="0.35">
      <c r="A24162" s="2">
        <f t="shared" si="443"/>
        <v>66164</v>
      </c>
    </row>
    <row r="24163" spans="1:1" x14ac:dyDescent="0.35">
      <c r="A24163" s="2">
        <f t="shared" si="443"/>
        <v>66165</v>
      </c>
    </row>
    <row r="24164" spans="1:1" x14ac:dyDescent="0.35">
      <c r="A24164" s="2">
        <f t="shared" si="443"/>
        <v>66166</v>
      </c>
    </row>
    <row r="24165" spans="1:1" x14ac:dyDescent="0.35">
      <c r="A24165" s="2">
        <f t="shared" si="443"/>
        <v>66167</v>
      </c>
    </row>
    <row r="24166" spans="1:1" x14ac:dyDescent="0.35">
      <c r="A24166" s="2">
        <f t="shared" si="443"/>
        <v>66168</v>
      </c>
    </row>
    <row r="24167" spans="1:1" x14ac:dyDescent="0.35">
      <c r="A24167" s="2">
        <f t="shared" si="443"/>
        <v>66169</v>
      </c>
    </row>
    <row r="24168" spans="1:1" x14ac:dyDescent="0.35">
      <c r="A24168" s="2">
        <f t="shared" si="443"/>
        <v>66170</v>
      </c>
    </row>
    <row r="24169" spans="1:1" x14ac:dyDescent="0.35">
      <c r="A24169" s="2">
        <f t="shared" si="443"/>
        <v>66171</v>
      </c>
    </row>
    <row r="24170" spans="1:1" x14ac:dyDescent="0.35">
      <c r="A24170" s="2">
        <f t="shared" ref="A24170:A24233" si="444">A24169+1</f>
        <v>66172</v>
      </c>
    </row>
    <row r="24171" spans="1:1" x14ac:dyDescent="0.35">
      <c r="A24171" s="2">
        <f t="shared" si="444"/>
        <v>66173</v>
      </c>
    </row>
    <row r="24172" spans="1:1" x14ac:dyDescent="0.35">
      <c r="A24172" s="2">
        <f t="shared" si="444"/>
        <v>66174</v>
      </c>
    </row>
    <row r="24173" spans="1:1" x14ac:dyDescent="0.35">
      <c r="A24173" s="2">
        <f t="shared" si="444"/>
        <v>66175</v>
      </c>
    </row>
    <row r="24174" spans="1:1" x14ac:dyDescent="0.35">
      <c r="A24174" s="2">
        <f t="shared" si="444"/>
        <v>66176</v>
      </c>
    </row>
    <row r="24175" spans="1:1" x14ac:dyDescent="0.35">
      <c r="A24175" s="2">
        <f t="shared" si="444"/>
        <v>66177</v>
      </c>
    </row>
    <row r="24176" spans="1:1" x14ac:dyDescent="0.35">
      <c r="A24176" s="2">
        <f t="shared" si="444"/>
        <v>66178</v>
      </c>
    </row>
    <row r="24177" spans="1:1" x14ac:dyDescent="0.35">
      <c r="A24177" s="2">
        <f t="shared" si="444"/>
        <v>66179</v>
      </c>
    </row>
    <row r="24178" spans="1:1" x14ac:dyDescent="0.35">
      <c r="A24178" s="2">
        <f t="shared" si="444"/>
        <v>66180</v>
      </c>
    </row>
    <row r="24179" spans="1:1" x14ac:dyDescent="0.35">
      <c r="A24179" s="2">
        <f t="shared" si="444"/>
        <v>66181</v>
      </c>
    </row>
    <row r="24180" spans="1:1" x14ac:dyDescent="0.35">
      <c r="A24180" s="2">
        <f t="shared" si="444"/>
        <v>66182</v>
      </c>
    </row>
    <row r="24181" spans="1:1" x14ac:dyDescent="0.35">
      <c r="A24181" s="2">
        <f t="shared" si="444"/>
        <v>66183</v>
      </c>
    </row>
    <row r="24182" spans="1:1" x14ac:dyDescent="0.35">
      <c r="A24182" s="2">
        <f t="shared" si="444"/>
        <v>66184</v>
      </c>
    </row>
    <row r="24183" spans="1:1" x14ac:dyDescent="0.35">
      <c r="A24183" s="2">
        <f t="shared" si="444"/>
        <v>66185</v>
      </c>
    </row>
    <row r="24184" spans="1:1" x14ac:dyDescent="0.35">
      <c r="A24184" s="2">
        <f t="shared" si="444"/>
        <v>66186</v>
      </c>
    </row>
    <row r="24185" spans="1:1" x14ac:dyDescent="0.35">
      <c r="A24185" s="2">
        <f t="shared" si="444"/>
        <v>66187</v>
      </c>
    </row>
    <row r="24186" spans="1:1" x14ac:dyDescent="0.35">
      <c r="A24186" s="2">
        <f t="shared" si="444"/>
        <v>66188</v>
      </c>
    </row>
    <row r="24187" spans="1:1" x14ac:dyDescent="0.35">
      <c r="A24187" s="2">
        <f t="shared" si="444"/>
        <v>66189</v>
      </c>
    </row>
    <row r="24188" spans="1:1" x14ac:dyDescent="0.35">
      <c r="A24188" s="2">
        <f t="shared" si="444"/>
        <v>66190</v>
      </c>
    </row>
    <row r="24189" spans="1:1" x14ac:dyDescent="0.35">
      <c r="A24189" s="2">
        <f t="shared" si="444"/>
        <v>66191</v>
      </c>
    </row>
    <row r="24190" spans="1:1" x14ac:dyDescent="0.35">
      <c r="A24190" s="2">
        <f t="shared" si="444"/>
        <v>66192</v>
      </c>
    </row>
    <row r="24191" spans="1:1" x14ac:dyDescent="0.35">
      <c r="A24191" s="2">
        <f t="shared" si="444"/>
        <v>66193</v>
      </c>
    </row>
    <row r="24192" spans="1:1" x14ac:dyDescent="0.35">
      <c r="A24192" s="2">
        <f t="shared" si="444"/>
        <v>66194</v>
      </c>
    </row>
    <row r="24193" spans="1:1" x14ac:dyDescent="0.35">
      <c r="A24193" s="2">
        <f t="shared" si="444"/>
        <v>66195</v>
      </c>
    </row>
    <row r="24194" spans="1:1" x14ac:dyDescent="0.35">
      <c r="A24194" s="2">
        <f t="shared" si="444"/>
        <v>66196</v>
      </c>
    </row>
    <row r="24195" spans="1:1" x14ac:dyDescent="0.35">
      <c r="A24195" s="2">
        <f t="shared" si="444"/>
        <v>66197</v>
      </c>
    </row>
    <row r="24196" spans="1:1" x14ac:dyDescent="0.35">
      <c r="A24196" s="2">
        <f t="shared" si="444"/>
        <v>66198</v>
      </c>
    </row>
    <row r="24197" spans="1:1" x14ac:dyDescent="0.35">
      <c r="A24197" s="2">
        <f t="shared" si="444"/>
        <v>66199</v>
      </c>
    </row>
    <row r="24198" spans="1:1" x14ac:dyDescent="0.35">
      <c r="A24198" s="2">
        <f t="shared" si="444"/>
        <v>66200</v>
      </c>
    </row>
    <row r="24199" spans="1:1" x14ac:dyDescent="0.35">
      <c r="A24199" s="2">
        <f t="shared" si="444"/>
        <v>66201</v>
      </c>
    </row>
    <row r="24200" spans="1:1" x14ac:dyDescent="0.35">
      <c r="A24200" s="2">
        <f t="shared" si="444"/>
        <v>66202</v>
      </c>
    </row>
    <row r="24201" spans="1:1" x14ac:dyDescent="0.35">
      <c r="A24201" s="2">
        <f t="shared" si="444"/>
        <v>66203</v>
      </c>
    </row>
    <row r="24202" spans="1:1" x14ac:dyDescent="0.35">
      <c r="A24202" s="2">
        <f t="shared" si="444"/>
        <v>66204</v>
      </c>
    </row>
    <row r="24203" spans="1:1" x14ac:dyDescent="0.35">
      <c r="A24203" s="2">
        <f t="shared" si="444"/>
        <v>66205</v>
      </c>
    </row>
    <row r="24204" spans="1:1" x14ac:dyDescent="0.35">
      <c r="A24204" s="2">
        <f t="shared" si="444"/>
        <v>66206</v>
      </c>
    </row>
    <row r="24205" spans="1:1" x14ac:dyDescent="0.35">
      <c r="A24205" s="2">
        <f t="shared" si="444"/>
        <v>66207</v>
      </c>
    </row>
    <row r="24206" spans="1:1" x14ac:dyDescent="0.35">
      <c r="A24206" s="2">
        <f t="shared" si="444"/>
        <v>66208</v>
      </c>
    </row>
    <row r="24207" spans="1:1" x14ac:dyDescent="0.35">
      <c r="A24207" s="2">
        <f t="shared" si="444"/>
        <v>66209</v>
      </c>
    </row>
    <row r="24208" spans="1:1" x14ac:dyDescent="0.35">
      <c r="A24208" s="2">
        <f t="shared" si="444"/>
        <v>66210</v>
      </c>
    </row>
    <row r="24209" spans="1:1" x14ac:dyDescent="0.35">
      <c r="A24209" s="2">
        <f t="shared" si="444"/>
        <v>66211</v>
      </c>
    </row>
    <row r="24210" spans="1:1" x14ac:dyDescent="0.35">
      <c r="A24210" s="2">
        <f t="shared" si="444"/>
        <v>66212</v>
      </c>
    </row>
    <row r="24211" spans="1:1" x14ac:dyDescent="0.35">
      <c r="A24211" s="2">
        <f t="shared" si="444"/>
        <v>66213</v>
      </c>
    </row>
    <row r="24212" spans="1:1" x14ac:dyDescent="0.35">
      <c r="A24212" s="2">
        <f t="shared" si="444"/>
        <v>66214</v>
      </c>
    </row>
    <row r="24213" spans="1:1" x14ac:dyDescent="0.35">
      <c r="A24213" s="2">
        <f t="shared" si="444"/>
        <v>66215</v>
      </c>
    </row>
    <row r="24214" spans="1:1" x14ac:dyDescent="0.35">
      <c r="A24214" s="2">
        <f t="shared" si="444"/>
        <v>66216</v>
      </c>
    </row>
    <row r="24215" spans="1:1" x14ac:dyDescent="0.35">
      <c r="A24215" s="2">
        <f t="shared" si="444"/>
        <v>66217</v>
      </c>
    </row>
    <row r="24216" spans="1:1" x14ac:dyDescent="0.35">
      <c r="A24216" s="2">
        <f t="shared" si="444"/>
        <v>66218</v>
      </c>
    </row>
    <row r="24217" spans="1:1" x14ac:dyDescent="0.35">
      <c r="A24217" s="2">
        <f t="shared" si="444"/>
        <v>66219</v>
      </c>
    </row>
    <row r="24218" spans="1:1" x14ac:dyDescent="0.35">
      <c r="A24218" s="2">
        <f t="shared" si="444"/>
        <v>66220</v>
      </c>
    </row>
    <row r="24219" spans="1:1" x14ac:dyDescent="0.35">
      <c r="A24219" s="2">
        <f t="shared" si="444"/>
        <v>66221</v>
      </c>
    </row>
    <row r="24220" spans="1:1" x14ac:dyDescent="0.35">
      <c r="A24220" s="2">
        <f t="shared" si="444"/>
        <v>66222</v>
      </c>
    </row>
    <row r="24221" spans="1:1" x14ac:dyDescent="0.35">
      <c r="A24221" s="2">
        <f t="shared" si="444"/>
        <v>66223</v>
      </c>
    </row>
    <row r="24222" spans="1:1" x14ac:dyDescent="0.35">
      <c r="A24222" s="2">
        <f t="shared" si="444"/>
        <v>66224</v>
      </c>
    </row>
    <row r="24223" spans="1:1" x14ac:dyDescent="0.35">
      <c r="A24223" s="2">
        <f t="shared" si="444"/>
        <v>66225</v>
      </c>
    </row>
    <row r="24224" spans="1:1" x14ac:dyDescent="0.35">
      <c r="A24224" s="2">
        <f t="shared" si="444"/>
        <v>66226</v>
      </c>
    </row>
    <row r="24225" spans="1:1" x14ac:dyDescent="0.35">
      <c r="A24225" s="2">
        <f t="shared" si="444"/>
        <v>66227</v>
      </c>
    </row>
    <row r="24226" spans="1:1" x14ac:dyDescent="0.35">
      <c r="A24226" s="2">
        <f t="shared" si="444"/>
        <v>66228</v>
      </c>
    </row>
    <row r="24227" spans="1:1" x14ac:dyDescent="0.35">
      <c r="A24227" s="2">
        <f t="shared" si="444"/>
        <v>66229</v>
      </c>
    </row>
    <row r="24228" spans="1:1" x14ac:dyDescent="0.35">
      <c r="A24228" s="2">
        <f t="shared" si="444"/>
        <v>66230</v>
      </c>
    </row>
    <row r="24229" spans="1:1" x14ac:dyDescent="0.35">
      <c r="A24229" s="2">
        <f t="shared" si="444"/>
        <v>66231</v>
      </c>
    </row>
    <row r="24230" spans="1:1" x14ac:dyDescent="0.35">
      <c r="A24230" s="2">
        <f t="shared" si="444"/>
        <v>66232</v>
      </c>
    </row>
    <row r="24231" spans="1:1" x14ac:dyDescent="0.35">
      <c r="A24231" s="2">
        <f t="shared" si="444"/>
        <v>66233</v>
      </c>
    </row>
    <row r="24232" spans="1:1" x14ac:dyDescent="0.35">
      <c r="A24232" s="2">
        <f t="shared" si="444"/>
        <v>66234</v>
      </c>
    </row>
    <row r="24233" spans="1:1" x14ac:dyDescent="0.35">
      <c r="A24233" s="2">
        <f t="shared" si="444"/>
        <v>66235</v>
      </c>
    </row>
    <row r="24234" spans="1:1" x14ac:dyDescent="0.35">
      <c r="A24234" s="2">
        <f t="shared" ref="A24234:A24297" si="445">A24233+1</f>
        <v>66236</v>
      </c>
    </row>
    <row r="24235" spans="1:1" x14ac:dyDescent="0.35">
      <c r="A24235" s="2">
        <f t="shared" si="445"/>
        <v>66237</v>
      </c>
    </row>
    <row r="24236" spans="1:1" x14ac:dyDescent="0.35">
      <c r="A24236" s="2">
        <f t="shared" si="445"/>
        <v>66238</v>
      </c>
    </row>
    <row r="24237" spans="1:1" x14ac:dyDescent="0.35">
      <c r="A24237" s="2">
        <f t="shared" si="445"/>
        <v>66239</v>
      </c>
    </row>
    <row r="24238" spans="1:1" x14ac:dyDescent="0.35">
      <c r="A24238" s="2">
        <f t="shared" si="445"/>
        <v>66240</v>
      </c>
    </row>
    <row r="24239" spans="1:1" x14ac:dyDescent="0.35">
      <c r="A24239" s="2">
        <f t="shared" si="445"/>
        <v>66241</v>
      </c>
    </row>
    <row r="24240" spans="1:1" x14ac:dyDescent="0.35">
      <c r="A24240" s="2">
        <f t="shared" si="445"/>
        <v>66242</v>
      </c>
    </row>
    <row r="24241" spans="1:1" x14ac:dyDescent="0.35">
      <c r="A24241" s="2">
        <f t="shared" si="445"/>
        <v>66243</v>
      </c>
    </row>
    <row r="24242" spans="1:1" x14ac:dyDescent="0.35">
      <c r="A24242" s="2">
        <f t="shared" si="445"/>
        <v>66244</v>
      </c>
    </row>
    <row r="24243" spans="1:1" x14ac:dyDescent="0.35">
      <c r="A24243" s="2">
        <f t="shared" si="445"/>
        <v>66245</v>
      </c>
    </row>
    <row r="24244" spans="1:1" x14ac:dyDescent="0.35">
      <c r="A24244" s="2">
        <f t="shared" si="445"/>
        <v>66246</v>
      </c>
    </row>
    <row r="24245" spans="1:1" x14ac:dyDescent="0.35">
      <c r="A24245" s="2">
        <f t="shared" si="445"/>
        <v>66247</v>
      </c>
    </row>
    <row r="24246" spans="1:1" x14ac:dyDescent="0.35">
      <c r="A24246" s="2">
        <f t="shared" si="445"/>
        <v>66248</v>
      </c>
    </row>
    <row r="24247" spans="1:1" x14ac:dyDescent="0.35">
      <c r="A24247" s="2">
        <f t="shared" si="445"/>
        <v>66249</v>
      </c>
    </row>
    <row r="24248" spans="1:1" x14ac:dyDescent="0.35">
      <c r="A24248" s="2">
        <f t="shared" si="445"/>
        <v>66250</v>
      </c>
    </row>
    <row r="24249" spans="1:1" x14ac:dyDescent="0.35">
      <c r="A24249" s="2">
        <f t="shared" si="445"/>
        <v>66251</v>
      </c>
    </row>
    <row r="24250" spans="1:1" x14ac:dyDescent="0.35">
      <c r="A24250" s="2">
        <f t="shared" si="445"/>
        <v>66252</v>
      </c>
    </row>
    <row r="24251" spans="1:1" x14ac:dyDescent="0.35">
      <c r="A24251" s="2">
        <f t="shared" si="445"/>
        <v>66253</v>
      </c>
    </row>
    <row r="24252" spans="1:1" x14ac:dyDescent="0.35">
      <c r="A24252" s="2">
        <f t="shared" si="445"/>
        <v>66254</v>
      </c>
    </row>
    <row r="24253" spans="1:1" x14ac:dyDescent="0.35">
      <c r="A24253" s="2">
        <f t="shared" si="445"/>
        <v>66255</v>
      </c>
    </row>
    <row r="24254" spans="1:1" x14ac:dyDescent="0.35">
      <c r="A24254" s="2">
        <f t="shared" si="445"/>
        <v>66256</v>
      </c>
    </row>
    <row r="24255" spans="1:1" x14ac:dyDescent="0.35">
      <c r="A24255" s="2">
        <f t="shared" si="445"/>
        <v>66257</v>
      </c>
    </row>
    <row r="24256" spans="1:1" x14ac:dyDescent="0.35">
      <c r="A24256" s="2">
        <f t="shared" si="445"/>
        <v>66258</v>
      </c>
    </row>
    <row r="24257" spans="1:1" x14ac:dyDescent="0.35">
      <c r="A24257" s="2">
        <f t="shared" si="445"/>
        <v>66259</v>
      </c>
    </row>
    <row r="24258" spans="1:1" x14ac:dyDescent="0.35">
      <c r="A24258" s="2">
        <f t="shared" si="445"/>
        <v>66260</v>
      </c>
    </row>
    <row r="24259" spans="1:1" x14ac:dyDescent="0.35">
      <c r="A24259" s="2">
        <f t="shared" si="445"/>
        <v>66261</v>
      </c>
    </row>
    <row r="24260" spans="1:1" x14ac:dyDescent="0.35">
      <c r="A24260" s="2">
        <f t="shared" si="445"/>
        <v>66262</v>
      </c>
    </row>
    <row r="24261" spans="1:1" x14ac:dyDescent="0.35">
      <c r="A24261" s="2">
        <f t="shared" si="445"/>
        <v>66263</v>
      </c>
    </row>
    <row r="24262" spans="1:1" x14ac:dyDescent="0.35">
      <c r="A24262" s="2">
        <f t="shared" si="445"/>
        <v>66264</v>
      </c>
    </row>
    <row r="24263" spans="1:1" x14ac:dyDescent="0.35">
      <c r="A24263" s="2">
        <f t="shared" si="445"/>
        <v>66265</v>
      </c>
    </row>
    <row r="24264" spans="1:1" x14ac:dyDescent="0.35">
      <c r="A24264" s="2">
        <f t="shared" si="445"/>
        <v>66266</v>
      </c>
    </row>
    <row r="24265" spans="1:1" x14ac:dyDescent="0.35">
      <c r="A24265" s="2">
        <f t="shared" si="445"/>
        <v>66267</v>
      </c>
    </row>
    <row r="24266" spans="1:1" x14ac:dyDescent="0.35">
      <c r="A24266" s="2">
        <f t="shared" si="445"/>
        <v>66268</v>
      </c>
    </row>
    <row r="24267" spans="1:1" x14ac:dyDescent="0.35">
      <c r="A24267" s="2">
        <f t="shared" si="445"/>
        <v>66269</v>
      </c>
    </row>
    <row r="24268" spans="1:1" x14ac:dyDescent="0.35">
      <c r="A24268" s="2">
        <f t="shared" si="445"/>
        <v>66270</v>
      </c>
    </row>
    <row r="24269" spans="1:1" x14ac:dyDescent="0.35">
      <c r="A24269" s="2">
        <f t="shared" si="445"/>
        <v>66271</v>
      </c>
    </row>
    <row r="24270" spans="1:1" x14ac:dyDescent="0.35">
      <c r="A24270" s="2">
        <f t="shared" si="445"/>
        <v>66272</v>
      </c>
    </row>
    <row r="24271" spans="1:1" x14ac:dyDescent="0.35">
      <c r="A24271" s="2">
        <f t="shared" si="445"/>
        <v>66273</v>
      </c>
    </row>
    <row r="24272" spans="1:1" x14ac:dyDescent="0.35">
      <c r="A24272" s="2">
        <f t="shared" si="445"/>
        <v>66274</v>
      </c>
    </row>
    <row r="24273" spans="1:1" x14ac:dyDescent="0.35">
      <c r="A24273" s="2">
        <f t="shared" si="445"/>
        <v>66275</v>
      </c>
    </row>
    <row r="24274" spans="1:1" x14ac:dyDescent="0.35">
      <c r="A24274" s="2">
        <f t="shared" si="445"/>
        <v>66276</v>
      </c>
    </row>
    <row r="24275" spans="1:1" x14ac:dyDescent="0.35">
      <c r="A24275" s="2">
        <f t="shared" si="445"/>
        <v>66277</v>
      </c>
    </row>
    <row r="24276" spans="1:1" x14ac:dyDescent="0.35">
      <c r="A24276" s="2">
        <f t="shared" si="445"/>
        <v>66278</v>
      </c>
    </row>
    <row r="24277" spans="1:1" x14ac:dyDescent="0.35">
      <c r="A24277" s="2">
        <f t="shared" si="445"/>
        <v>66279</v>
      </c>
    </row>
    <row r="24278" spans="1:1" x14ac:dyDescent="0.35">
      <c r="A24278" s="2">
        <f t="shared" si="445"/>
        <v>66280</v>
      </c>
    </row>
    <row r="24279" spans="1:1" x14ac:dyDescent="0.35">
      <c r="A24279" s="2">
        <f t="shared" si="445"/>
        <v>66281</v>
      </c>
    </row>
    <row r="24280" spans="1:1" x14ac:dyDescent="0.35">
      <c r="A24280" s="2">
        <f t="shared" si="445"/>
        <v>66282</v>
      </c>
    </row>
    <row r="24281" spans="1:1" x14ac:dyDescent="0.35">
      <c r="A24281" s="2">
        <f t="shared" si="445"/>
        <v>66283</v>
      </c>
    </row>
    <row r="24282" spans="1:1" x14ac:dyDescent="0.35">
      <c r="A24282" s="2">
        <f t="shared" si="445"/>
        <v>66284</v>
      </c>
    </row>
    <row r="24283" spans="1:1" x14ac:dyDescent="0.35">
      <c r="A24283" s="2">
        <f t="shared" si="445"/>
        <v>66285</v>
      </c>
    </row>
    <row r="24284" spans="1:1" x14ac:dyDescent="0.35">
      <c r="A24284" s="2">
        <f t="shared" si="445"/>
        <v>66286</v>
      </c>
    </row>
    <row r="24285" spans="1:1" x14ac:dyDescent="0.35">
      <c r="A24285" s="2">
        <f t="shared" si="445"/>
        <v>66287</v>
      </c>
    </row>
    <row r="24286" spans="1:1" x14ac:dyDescent="0.35">
      <c r="A24286" s="2">
        <f t="shared" si="445"/>
        <v>66288</v>
      </c>
    </row>
    <row r="24287" spans="1:1" x14ac:dyDescent="0.35">
      <c r="A24287" s="2">
        <f t="shared" si="445"/>
        <v>66289</v>
      </c>
    </row>
    <row r="24288" spans="1:1" x14ac:dyDescent="0.35">
      <c r="A24288" s="2">
        <f t="shared" si="445"/>
        <v>66290</v>
      </c>
    </row>
    <row r="24289" spans="1:1" x14ac:dyDescent="0.35">
      <c r="A24289" s="2">
        <f t="shared" si="445"/>
        <v>66291</v>
      </c>
    </row>
    <row r="24290" spans="1:1" x14ac:dyDescent="0.35">
      <c r="A24290" s="2">
        <f t="shared" si="445"/>
        <v>66292</v>
      </c>
    </row>
    <row r="24291" spans="1:1" x14ac:dyDescent="0.35">
      <c r="A24291" s="2">
        <f t="shared" si="445"/>
        <v>66293</v>
      </c>
    </row>
    <row r="24292" spans="1:1" x14ac:dyDescent="0.35">
      <c r="A24292" s="2">
        <f t="shared" si="445"/>
        <v>66294</v>
      </c>
    </row>
    <row r="24293" spans="1:1" x14ac:dyDescent="0.35">
      <c r="A24293" s="2">
        <f t="shared" si="445"/>
        <v>66295</v>
      </c>
    </row>
    <row r="24294" spans="1:1" x14ac:dyDescent="0.35">
      <c r="A24294" s="2">
        <f t="shared" si="445"/>
        <v>66296</v>
      </c>
    </row>
    <row r="24295" spans="1:1" x14ac:dyDescent="0.35">
      <c r="A24295" s="2">
        <f t="shared" si="445"/>
        <v>66297</v>
      </c>
    </row>
    <row r="24296" spans="1:1" x14ac:dyDescent="0.35">
      <c r="A24296" s="2">
        <f t="shared" si="445"/>
        <v>66298</v>
      </c>
    </row>
    <row r="24297" spans="1:1" x14ac:dyDescent="0.35">
      <c r="A24297" s="2">
        <f t="shared" si="445"/>
        <v>66299</v>
      </c>
    </row>
    <row r="24298" spans="1:1" x14ac:dyDescent="0.35">
      <c r="A24298" s="2">
        <f t="shared" ref="A24298:A24361" si="446">A24297+1</f>
        <v>66300</v>
      </c>
    </row>
    <row r="24299" spans="1:1" x14ac:dyDescent="0.35">
      <c r="A24299" s="2">
        <f t="shared" si="446"/>
        <v>66301</v>
      </c>
    </row>
    <row r="24300" spans="1:1" x14ac:dyDescent="0.35">
      <c r="A24300" s="2">
        <f t="shared" si="446"/>
        <v>66302</v>
      </c>
    </row>
    <row r="24301" spans="1:1" x14ac:dyDescent="0.35">
      <c r="A24301" s="2">
        <f t="shared" si="446"/>
        <v>66303</v>
      </c>
    </row>
    <row r="24302" spans="1:1" x14ac:dyDescent="0.35">
      <c r="A24302" s="2">
        <f t="shared" si="446"/>
        <v>66304</v>
      </c>
    </row>
    <row r="24303" spans="1:1" x14ac:dyDescent="0.35">
      <c r="A24303" s="2">
        <f t="shared" si="446"/>
        <v>66305</v>
      </c>
    </row>
    <row r="24304" spans="1:1" x14ac:dyDescent="0.35">
      <c r="A24304" s="2">
        <f t="shared" si="446"/>
        <v>66306</v>
      </c>
    </row>
    <row r="24305" spans="1:1" x14ac:dyDescent="0.35">
      <c r="A24305" s="2">
        <f t="shared" si="446"/>
        <v>66307</v>
      </c>
    </row>
    <row r="24306" spans="1:1" x14ac:dyDescent="0.35">
      <c r="A24306" s="2">
        <f t="shared" si="446"/>
        <v>66308</v>
      </c>
    </row>
    <row r="24307" spans="1:1" x14ac:dyDescent="0.35">
      <c r="A24307" s="2">
        <f t="shared" si="446"/>
        <v>66309</v>
      </c>
    </row>
    <row r="24308" spans="1:1" x14ac:dyDescent="0.35">
      <c r="A24308" s="2">
        <f t="shared" si="446"/>
        <v>66310</v>
      </c>
    </row>
    <row r="24309" spans="1:1" x14ac:dyDescent="0.35">
      <c r="A24309" s="2">
        <f t="shared" si="446"/>
        <v>66311</v>
      </c>
    </row>
    <row r="24310" spans="1:1" x14ac:dyDescent="0.35">
      <c r="A24310" s="2">
        <f t="shared" si="446"/>
        <v>66312</v>
      </c>
    </row>
    <row r="24311" spans="1:1" x14ac:dyDescent="0.35">
      <c r="A24311" s="2">
        <f t="shared" si="446"/>
        <v>66313</v>
      </c>
    </row>
    <row r="24312" spans="1:1" x14ac:dyDescent="0.35">
      <c r="A24312" s="2">
        <f t="shared" si="446"/>
        <v>66314</v>
      </c>
    </row>
    <row r="24313" spans="1:1" x14ac:dyDescent="0.35">
      <c r="A24313" s="2">
        <f t="shared" si="446"/>
        <v>66315</v>
      </c>
    </row>
    <row r="24314" spans="1:1" x14ac:dyDescent="0.35">
      <c r="A24314" s="2">
        <f t="shared" si="446"/>
        <v>66316</v>
      </c>
    </row>
    <row r="24315" spans="1:1" x14ac:dyDescent="0.35">
      <c r="A24315" s="2">
        <f t="shared" si="446"/>
        <v>66317</v>
      </c>
    </row>
    <row r="24316" spans="1:1" x14ac:dyDescent="0.35">
      <c r="A24316" s="2">
        <f t="shared" si="446"/>
        <v>66318</v>
      </c>
    </row>
    <row r="24317" spans="1:1" x14ac:dyDescent="0.35">
      <c r="A24317" s="2">
        <f t="shared" si="446"/>
        <v>66319</v>
      </c>
    </row>
    <row r="24318" spans="1:1" x14ac:dyDescent="0.35">
      <c r="A24318" s="2">
        <f t="shared" si="446"/>
        <v>66320</v>
      </c>
    </row>
    <row r="24319" spans="1:1" x14ac:dyDescent="0.35">
      <c r="A24319" s="2">
        <f t="shared" si="446"/>
        <v>66321</v>
      </c>
    </row>
    <row r="24320" spans="1:1" x14ac:dyDescent="0.35">
      <c r="A24320" s="2">
        <f t="shared" si="446"/>
        <v>66322</v>
      </c>
    </row>
    <row r="24321" spans="1:1" x14ac:dyDescent="0.35">
      <c r="A24321" s="2">
        <f t="shared" si="446"/>
        <v>66323</v>
      </c>
    </row>
    <row r="24322" spans="1:1" x14ac:dyDescent="0.35">
      <c r="A24322" s="2">
        <f t="shared" si="446"/>
        <v>66324</v>
      </c>
    </row>
    <row r="24323" spans="1:1" x14ac:dyDescent="0.35">
      <c r="A24323" s="2">
        <f t="shared" si="446"/>
        <v>66325</v>
      </c>
    </row>
    <row r="24324" spans="1:1" x14ac:dyDescent="0.35">
      <c r="A24324" s="2">
        <f t="shared" si="446"/>
        <v>66326</v>
      </c>
    </row>
    <row r="24325" spans="1:1" x14ac:dyDescent="0.35">
      <c r="A24325" s="2">
        <f t="shared" si="446"/>
        <v>66327</v>
      </c>
    </row>
    <row r="24326" spans="1:1" x14ac:dyDescent="0.35">
      <c r="A24326" s="2">
        <f t="shared" si="446"/>
        <v>66328</v>
      </c>
    </row>
    <row r="24327" spans="1:1" x14ac:dyDescent="0.35">
      <c r="A24327" s="2">
        <f t="shared" si="446"/>
        <v>66329</v>
      </c>
    </row>
    <row r="24328" spans="1:1" x14ac:dyDescent="0.35">
      <c r="A24328" s="2">
        <f t="shared" si="446"/>
        <v>66330</v>
      </c>
    </row>
    <row r="24329" spans="1:1" x14ac:dyDescent="0.35">
      <c r="A24329" s="2">
        <f t="shared" si="446"/>
        <v>66331</v>
      </c>
    </row>
    <row r="24330" spans="1:1" x14ac:dyDescent="0.35">
      <c r="A24330" s="2">
        <f t="shared" si="446"/>
        <v>66332</v>
      </c>
    </row>
    <row r="24331" spans="1:1" x14ac:dyDescent="0.35">
      <c r="A24331" s="2">
        <f t="shared" si="446"/>
        <v>66333</v>
      </c>
    </row>
    <row r="24332" spans="1:1" x14ac:dyDescent="0.35">
      <c r="A24332" s="2">
        <f t="shared" si="446"/>
        <v>66334</v>
      </c>
    </row>
    <row r="24333" spans="1:1" x14ac:dyDescent="0.35">
      <c r="A24333" s="2">
        <f t="shared" si="446"/>
        <v>66335</v>
      </c>
    </row>
    <row r="24334" spans="1:1" x14ac:dyDescent="0.35">
      <c r="A24334" s="2">
        <f t="shared" si="446"/>
        <v>66336</v>
      </c>
    </row>
    <row r="24335" spans="1:1" x14ac:dyDescent="0.35">
      <c r="A24335" s="2">
        <f t="shared" si="446"/>
        <v>66337</v>
      </c>
    </row>
    <row r="24336" spans="1:1" x14ac:dyDescent="0.35">
      <c r="A24336" s="2">
        <f t="shared" si="446"/>
        <v>66338</v>
      </c>
    </row>
    <row r="24337" spans="1:1" x14ac:dyDescent="0.35">
      <c r="A24337" s="2">
        <f t="shared" si="446"/>
        <v>66339</v>
      </c>
    </row>
    <row r="24338" spans="1:1" x14ac:dyDescent="0.35">
      <c r="A24338" s="2">
        <f t="shared" si="446"/>
        <v>66340</v>
      </c>
    </row>
    <row r="24339" spans="1:1" x14ac:dyDescent="0.35">
      <c r="A24339" s="2">
        <f t="shared" si="446"/>
        <v>66341</v>
      </c>
    </row>
    <row r="24340" spans="1:1" x14ac:dyDescent="0.35">
      <c r="A24340" s="2">
        <f t="shared" si="446"/>
        <v>66342</v>
      </c>
    </row>
    <row r="24341" spans="1:1" x14ac:dyDescent="0.35">
      <c r="A24341" s="2">
        <f t="shared" si="446"/>
        <v>66343</v>
      </c>
    </row>
    <row r="24342" spans="1:1" x14ac:dyDescent="0.35">
      <c r="A24342" s="2">
        <f t="shared" si="446"/>
        <v>66344</v>
      </c>
    </row>
    <row r="24343" spans="1:1" x14ac:dyDescent="0.35">
      <c r="A24343" s="2">
        <f t="shared" si="446"/>
        <v>66345</v>
      </c>
    </row>
    <row r="24344" spans="1:1" x14ac:dyDescent="0.35">
      <c r="A24344" s="2">
        <f t="shared" si="446"/>
        <v>66346</v>
      </c>
    </row>
    <row r="24345" spans="1:1" x14ac:dyDescent="0.35">
      <c r="A24345" s="2">
        <f t="shared" si="446"/>
        <v>66347</v>
      </c>
    </row>
    <row r="24346" spans="1:1" x14ac:dyDescent="0.35">
      <c r="A24346" s="2">
        <f t="shared" si="446"/>
        <v>66348</v>
      </c>
    </row>
    <row r="24347" spans="1:1" x14ac:dyDescent="0.35">
      <c r="A24347" s="2">
        <f t="shared" si="446"/>
        <v>66349</v>
      </c>
    </row>
    <row r="24348" spans="1:1" x14ac:dyDescent="0.35">
      <c r="A24348" s="2">
        <f t="shared" si="446"/>
        <v>66350</v>
      </c>
    </row>
    <row r="24349" spans="1:1" x14ac:dyDescent="0.35">
      <c r="A24349" s="2">
        <f t="shared" si="446"/>
        <v>66351</v>
      </c>
    </row>
    <row r="24350" spans="1:1" x14ac:dyDescent="0.35">
      <c r="A24350" s="2">
        <f t="shared" si="446"/>
        <v>66352</v>
      </c>
    </row>
    <row r="24351" spans="1:1" x14ac:dyDescent="0.35">
      <c r="A24351" s="2">
        <f t="shared" si="446"/>
        <v>66353</v>
      </c>
    </row>
    <row r="24352" spans="1:1" x14ac:dyDescent="0.35">
      <c r="A24352" s="2">
        <f t="shared" si="446"/>
        <v>66354</v>
      </c>
    </row>
    <row r="24353" spans="1:1" x14ac:dyDescent="0.35">
      <c r="A24353" s="2">
        <f t="shared" si="446"/>
        <v>66355</v>
      </c>
    </row>
    <row r="24354" spans="1:1" x14ac:dyDescent="0.35">
      <c r="A24354" s="2">
        <f t="shared" si="446"/>
        <v>66356</v>
      </c>
    </row>
    <row r="24355" spans="1:1" x14ac:dyDescent="0.35">
      <c r="A24355" s="2">
        <f t="shared" si="446"/>
        <v>66357</v>
      </c>
    </row>
    <row r="24356" spans="1:1" x14ac:dyDescent="0.35">
      <c r="A24356" s="2">
        <f t="shared" si="446"/>
        <v>66358</v>
      </c>
    </row>
    <row r="24357" spans="1:1" x14ac:dyDescent="0.35">
      <c r="A24357" s="2">
        <f t="shared" si="446"/>
        <v>66359</v>
      </c>
    </row>
    <row r="24358" spans="1:1" x14ac:dyDescent="0.35">
      <c r="A24358" s="2">
        <f t="shared" si="446"/>
        <v>66360</v>
      </c>
    </row>
    <row r="24359" spans="1:1" x14ac:dyDescent="0.35">
      <c r="A24359" s="2">
        <f t="shared" si="446"/>
        <v>66361</v>
      </c>
    </row>
    <row r="24360" spans="1:1" x14ac:dyDescent="0.35">
      <c r="A24360" s="2">
        <f t="shared" si="446"/>
        <v>66362</v>
      </c>
    </row>
    <row r="24361" spans="1:1" x14ac:dyDescent="0.35">
      <c r="A24361" s="2">
        <f t="shared" si="446"/>
        <v>66363</v>
      </c>
    </row>
    <row r="24362" spans="1:1" x14ac:dyDescent="0.35">
      <c r="A24362" s="2">
        <f t="shared" ref="A24362:A24425" si="447">A24361+1</f>
        <v>66364</v>
      </c>
    </row>
    <row r="24363" spans="1:1" x14ac:dyDescent="0.35">
      <c r="A24363" s="2">
        <f t="shared" si="447"/>
        <v>66365</v>
      </c>
    </row>
    <row r="24364" spans="1:1" x14ac:dyDescent="0.35">
      <c r="A24364" s="2">
        <f t="shared" si="447"/>
        <v>66366</v>
      </c>
    </row>
    <row r="24365" spans="1:1" x14ac:dyDescent="0.35">
      <c r="A24365" s="2">
        <f t="shared" si="447"/>
        <v>66367</v>
      </c>
    </row>
    <row r="24366" spans="1:1" x14ac:dyDescent="0.35">
      <c r="A24366" s="2">
        <f t="shared" si="447"/>
        <v>66368</v>
      </c>
    </row>
    <row r="24367" spans="1:1" x14ac:dyDescent="0.35">
      <c r="A24367" s="2">
        <f t="shared" si="447"/>
        <v>66369</v>
      </c>
    </row>
    <row r="24368" spans="1:1" x14ac:dyDescent="0.35">
      <c r="A24368" s="2">
        <f t="shared" si="447"/>
        <v>66370</v>
      </c>
    </row>
    <row r="24369" spans="1:1" x14ac:dyDescent="0.35">
      <c r="A24369" s="2">
        <f t="shared" si="447"/>
        <v>66371</v>
      </c>
    </row>
    <row r="24370" spans="1:1" x14ac:dyDescent="0.35">
      <c r="A24370" s="2">
        <f t="shared" si="447"/>
        <v>66372</v>
      </c>
    </row>
    <row r="24371" spans="1:1" x14ac:dyDescent="0.35">
      <c r="A24371" s="2">
        <f t="shared" si="447"/>
        <v>66373</v>
      </c>
    </row>
    <row r="24372" spans="1:1" x14ac:dyDescent="0.35">
      <c r="A24372" s="2">
        <f t="shared" si="447"/>
        <v>66374</v>
      </c>
    </row>
    <row r="24373" spans="1:1" x14ac:dyDescent="0.35">
      <c r="A24373" s="2">
        <f t="shared" si="447"/>
        <v>66375</v>
      </c>
    </row>
    <row r="24374" spans="1:1" x14ac:dyDescent="0.35">
      <c r="A24374" s="2">
        <f t="shared" si="447"/>
        <v>66376</v>
      </c>
    </row>
    <row r="24375" spans="1:1" x14ac:dyDescent="0.35">
      <c r="A24375" s="2">
        <f t="shared" si="447"/>
        <v>66377</v>
      </c>
    </row>
    <row r="24376" spans="1:1" x14ac:dyDescent="0.35">
      <c r="A24376" s="2">
        <f t="shared" si="447"/>
        <v>66378</v>
      </c>
    </row>
    <row r="24377" spans="1:1" x14ac:dyDescent="0.35">
      <c r="A24377" s="2">
        <f t="shared" si="447"/>
        <v>66379</v>
      </c>
    </row>
    <row r="24378" spans="1:1" x14ac:dyDescent="0.35">
      <c r="A24378" s="2">
        <f t="shared" si="447"/>
        <v>66380</v>
      </c>
    </row>
    <row r="24379" spans="1:1" x14ac:dyDescent="0.35">
      <c r="A24379" s="2">
        <f t="shared" si="447"/>
        <v>66381</v>
      </c>
    </row>
    <row r="24380" spans="1:1" x14ac:dyDescent="0.35">
      <c r="A24380" s="2">
        <f t="shared" si="447"/>
        <v>66382</v>
      </c>
    </row>
    <row r="24381" spans="1:1" x14ac:dyDescent="0.35">
      <c r="A24381" s="2">
        <f t="shared" si="447"/>
        <v>66383</v>
      </c>
    </row>
    <row r="24382" spans="1:1" x14ac:dyDescent="0.35">
      <c r="A24382" s="2">
        <f t="shared" si="447"/>
        <v>66384</v>
      </c>
    </row>
    <row r="24383" spans="1:1" x14ac:dyDescent="0.35">
      <c r="A24383" s="2">
        <f t="shared" si="447"/>
        <v>66385</v>
      </c>
    </row>
    <row r="24384" spans="1:1" x14ac:dyDescent="0.35">
      <c r="A24384" s="2">
        <f t="shared" si="447"/>
        <v>66386</v>
      </c>
    </row>
    <row r="24385" spans="1:1" x14ac:dyDescent="0.35">
      <c r="A24385" s="2">
        <f t="shared" si="447"/>
        <v>66387</v>
      </c>
    </row>
    <row r="24386" spans="1:1" x14ac:dyDescent="0.35">
      <c r="A24386" s="2">
        <f t="shared" si="447"/>
        <v>66388</v>
      </c>
    </row>
    <row r="24387" spans="1:1" x14ac:dyDescent="0.35">
      <c r="A24387" s="2">
        <f t="shared" si="447"/>
        <v>66389</v>
      </c>
    </row>
    <row r="24388" spans="1:1" x14ac:dyDescent="0.35">
      <c r="A24388" s="2">
        <f t="shared" si="447"/>
        <v>66390</v>
      </c>
    </row>
    <row r="24389" spans="1:1" x14ac:dyDescent="0.35">
      <c r="A24389" s="2">
        <f t="shared" si="447"/>
        <v>66391</v>
      </c>
    </row>
    <row r="24390" spans="1:1" x14ac:dyDescent="0.35">
      <c r="A24390" s="2">
        <f t="shared" si="447"/>
        <v>66392</v>
      </c>
    </row>
    <row r="24391" spans="1:1" x14ac:dyDescent="0.35">
      <c r="A24391" s="2">
        <f t="shared" si="447"/>
        <v>66393</v>
      </c>
    </row>
    <row r="24392" spans="1:1" x14ac:dyDescent="0.35">
      <c r="A24392" s="2">
        <f t="shared" si="447"/>
        <v>66394</v>
      </c>
    </row>
    <row r="24393" spans="1:1" x14ac:dyDescent="0.35">
      <c r="A24393" s="2">
        <f t="shared" si="447"/>
        <v>66395</v>
      </c>
    </row>
    <row r="24394" spans="1:1" x14ac:dyDescent="0.35">
      <c r="A24394" s="2">
        <f t="shared" si="447"/>
        <v>66396</v>
      </c>
    </row>
    <row r="24395" spans="1:1" x14ac:dyDescent="0.35">
      <c r="A24395" s="2">
        <f t="shared" si="447"/>
        <v>66397</v>
      </c>
    </row>
    <row r="24396" spans="1:1" x14ac:dyDescent="0.35">
      <c r="A24396" s="2">
        <f t="shared" si="447"/>
        <v>66398</v>
      </c>
    </row>
    <row r="24397" spans="1:1" x14ac:dyDescent="0.35">
      <c r="A24397" s="2">
        <f t="shared" si="447"/>
        <v>66399</v>
      </c>
    </row>
    <row r="24398" spans="1:1" x14ac:dyDescent="0.35">
      <c r="A24398" s="2">
        <f t="shared" si="447"/>
        <v>66400</v>
      </c>
    </row>
    <row r="24399" spans="1:1" x14ac:dyDescent="0.35">
      <c r="A24399" s="2">
        <f t="shared" si="447"/>
        <v>66401</v>
      </c>
    </row>
    <row r="24400" spans="1:1" x14ac:dyDescent="0.35">
      <c r="A24400" s="2">
        <f t="shared" si="447"/>
        <v>66402</v>
      </c>
    </row>
    <row r="24401" spans="1:1" x14ac:dyDescent="0.35">
      <c r="A24401" s="2">
        <f t="shared" si="447"/>
        <v>66403</v>
      </c>
    </row>
    <row r="24402" spans="1:1" x14ac:dyDescent="0.35">
      <c r="A24402" s="2">
        <f t="shared" si="447"/>
        <v>66404</v>
      </c>
    </row>
    <row r="24403" spans="1:1" x14ac:dyDescent="0.35">
      <c r="A24403" s="2">
        <f t="shared" si="447"/>
        <v>66405</v>
      </c>
    </row>
    <row r="24404" spans="1:1" x14ac:dyDescent="0.35">
      <c r="A24404" s="2">
        <f t="shared" si="447"/>
        <v>66406</v>
      </c>
    </row>
    <row r="24405" spans="1:1" x14ac:dyDescent="0.35">
      <c r="A24405" s="2">
        <f t="shared" si="447"/>
        <v>66407</v>
      </c>
    </row>
    <row r="24406" spans="1:1" x14ac:dyDescent="0.35">
      <c r="A24406" s="2">
        <f t="shared" si="447"/>
        <v>66408</v>
      </c>
    </row>
    <row r="24407" spans="1:1" x14ac:dyDescent="0.35">
      <c r="A24407" s="2">
        <f t="shared" si="447"/>
        <v>66409</v>
      </c>
    </row>
    <row r="24408" spans="1:1" x14ac:dyDescent="0.35">
      <c r="A24408" s="2">
        <f t="shared" si="447"/>
        <v>66410</v>
      </c>
    </row>
    <row r="24409" spans="1:1" x14ac:dyDescent="0.35">
      <c r="A24409" s="2">
        <f t="shared" si="447"/>
        <v>66411</v>
      </c>
    </row>
    <row r="24410" spans="1:1" x14ac:dyDescent="0.35">
      <c r="A24410" s="2">
        <f t="shared" si="447"/>
        <v>66412</v>
      </c>
    </row>
    <row r="24411" spans="1:1" x14ac:dyDescent="0.35">
      <c r="A24411" s="2">
        <f t="shared" si="447"/>
        <v>66413</v>
      </c>
    </row>
    <row r="24412" spans="1:1" x14ac:dyDescent="0.35">
      <c r="A24412" s="2">
        <f t="shared" si="447"/>
        <v>66414</v>
      </c>
    </row>
    <row r="24413" spans="1:1" x14ac:dyDescent="0.35">
      <c r="A24413" s="2">
        <f t="shared" si="447"/>
        <v>66415</v>
      </c>
    </row>
    <row r="24414" spans="1:1" x14ac:dyDescent="0.35">
      <c r="A24414" s="2">
        <f t="shared" si="447"/>
        <v>66416</v>
      </c>
    </row>
    <row r="24415" spans="1:1" x14ac:dyDescent="0.35">
      <c r="A24415" s="2">
        <f t="shared" si="447"/>
        <v>66417</v>
      </c>
    </row>
    <row r="24416" spans="1:1" x14ac:dyDescent="0.35">
      <c r="A24416" s="2">
        <f t="shared" si="447"/>
        <v>66418</v>
      </c>
    </row>
    <row r="24417" spans="1:1" x14ac:dyDescent="0.35">
      <c r="A24417" s="2">
        <f t="shared" si="447"/>
        <v>66419</v>
      </c>
    </row>
    <row r="24418" spans="1:1" x14ac:dyDescent="0.35">
      <c r="A24418" s="2">
        <f t="shared" si="447"/>
        <v>66420</v>
      </c>
    </row>
    <row r="24419" spans="1:1" x14ac:dyDescent="0.35">
      <c r="A24419" s="2">
        <f t="shared" si="447"/>
        <v>66421</v>
      </c>
    </row>
    <row r="24420" spans="1:1" x14ac:dyDescent="0.35">
      <c r="A24420" s="2">
        <f t="shared" si="447"/>
        <v>66422</v>
      </c>
    </row>
    <row r="24421" spans="1:1" x14ac:dyDescent="0.35">
      <c r="A24421" s="2">
        <f t="shared" si="447"/>
        <v>66423</v>
      </c>
    </row>
    <row r="24422" spans="1:1" x14ac:dyDescent="0.35">
      <c r="A24422" s="2">
        <f t="shared" si="447"/>
        <v>66424</v>
      </c>
    </row>
    <row r="24423" spans="1:1" x14ac:dyDescent="0.35">
      <c r="A24423" s="2">
        <f t="shared" si="447"/>
        <v>66425</v>
      </c>
    </row>
    <row r="24424" spans="1:1" x14ac:dyDescent="0.35">
      <c r="A24424" s="2">
        <f t="shared" si="447"/>
        <v>66426</v>
      </c>
    </row>
    <row r="24425" spans="1:1" x14ac:dyDescent="0.35">
      <c r="A24425" s="2">
        <f t="shared" si="447"/>
        <v>66427</v>
      </c>
    </row>
    <row r="24426" spans="1:1" x14ac:dyDescent="0.35">
      <c r="A24426" s="2">
        <f t="shared" ref="A24426:A24489" si="448">A24425+1</f>
        <v>66428</v>
      </c>
    </row>
    <row r="24427" spans="1:1" x14ac:dyDescent="0.35">
      <c r="A24427" s="2">
        <f t="shared" si="448"/>
        <v>66429</v>
      </c>
    </row>
    <row r="24428" spans="1:1" x14ac:dyDescent="0.35">
      <c r="A24428" s="2">
        <f t="shared" si="448"/>
        <v>66430</v>
      </c>
    </row>
    <row r="24429" spans="1:1" x14ac:dyDescent="0.35">
      <c r="A24429" s="2">
        <f t="shared" si="448"/>
        <v>66431</v>
      </c>
    </row>
    <row r="24430" spans="1:1" x14ac:dyDescent="0.35">
      <c r="A24430" s="2">
        <f t="shared" si="448"/>
        <v>66432</v>
      </c>
    </row>
    <row r="24431" spans="1:1" x14ac:dyDescent="0.35">
      <c r="A24431" s="2">
        <f t="shared" si="448"/>
        <v>66433</v>
      </c>
    </row>
    <row r="24432" spans="1:1" x14ac:dyDescent="0.35">
      <c r="A24432" s="2">
        <f t="shared" si="448"/>
        <v>66434</v>
      </c>
    </row>
    <row r="24433" spans="1:1" x14ac:dyDescent="0.35">
      <c r="A24433" s="2">
        <f t="shared" si="448"/>
        <v>66435</v>
      </c>
    </row>
    <row r="24434" spans="1:1" x14ac:dyDescent="0.35">
      <c r="A24434" s="2">
        <f t="shared" si="448"/>
        <v>66436</v>
      </c>
    </row>
    <row r="24435" spans="1:1" x14ac:dyDescent="0.35">
      <c r="A24435" s="2">
        <f t="shared" si="448"/>
        <v>66437</v>
      </c>
    </row>
    <row r="24436" spans="1:1" x14ac:dyDescent="0.35">
      <c r="A24436" s="2">
        <f t="shared" si="448"/>
        <v>66438</v>
      </c>
    </row>
    <row r="24437" spans="1:1" x14ac:dyDescent="0.35">
      <c r="A24437" s="2">
        <f t="shared" si="448"/>
        <v>66439</v>
      </c>
    </row>
    <row r="24438" spans="1:1" x14ac:dyDescent="0.35">
      <c r="A24438" s="2">
        <f t="shared" si="448"/>
        <v>66440</v>
      </c>
    </row>
    <row r="24439" spans="1:1" x14ac:dyDescent="0.35">
      <c r="A24439" s="2">
        <f t="shared" si="448"/>
        <v>66441</v>
      </c>
    </row>
    <row r="24440" spans="1:1" x14ac:dyDescent="0.35">
      <c r="A24440" s="2">
        <f t="shared" si="448"/>
        <v>66442</v>
      </c>
    </row>
    <row r="24441" spans="1:1" x14ac:dyDescent="0.35">
      <c r="A24441" s="2">
        <f t="shared" si="448"/>
        <v>66443</v>
      </c>
    </row>
    <row r="24442" spans="1:1" x14ac:dyDescent="0.35">
      <c r="A24442" s="2">
        <f t="shared" si="448"/>
        <v>66444</v>
      </c>
    </row>
    <row r="24443" spans="1:1" x14ac:dyDescent="0.35">
      <c r="A24443" s="2">
        <f t="shared" si="448"/>
        <v>66445</v>
      </c>
    </row>
    <row r="24444" spans="1:1" x14ac:dyDescent="0.35">
      <c r="A24444" s="2">
        <f t="shared" si="448"/>
        <v>66446</v>
      </c>
    </row>
    <row r="24445" spans="1:1" x14ac:dyDescent="0.35">
      <c r="A24445" s="2">
        <f t="shared" si="448"/>
        <v>66447</v>
      </c>
    </row>
    <row r="24446" spans="1:1" x14ac:dyDescent="0.35">
      <c r="A24446" s="2">
        <f t="shared" si="448"/>
        <v>66448</v>
      </c>
    </row>
    <row r="24447" spans="1:1" x14ac:dyDescent="0.35">
      <c r="A24447" s="2">
        <f t="shared" si="448"/>
        <v>66449</v>
      </c>
    </row>
    <row r="24448" spans="1:1" x14ac:dyDescent="0.35">
      <c r="A24448" s="2">
        <f t="shared" si="448"/>
        <v>66450</v>
      </c>
    </row>
    <row r="24449" spans="1:1" x14ac:dyDescent="0.35">
      <c r="A24449" s="2">
        <f t="shared" si="448"/>
        <v>66451</v>
      </c>
    </row>
    <row r="24450" spans="1:1" x14ac:dyDescent="0.35">
      <c r="A24450" s="2">
        <f t="shared" si="448"/>
        <v>66452</v>
      </c>
    </row>
    <row r="24451" spans="1:1" x14ac:dyDescent="0.35">
      <c r="A24451" s="2">
        <f t="shared" si="448"/>
        <v>66453</v>
      </c>
    </row>
    <row r="24452" spans="1:1" x14ac:dyDescent="0.35">
      <c r="A24452" s="2">
        <f t="shared" si="448"/>
        <v>66454</v>
      </c>
    </row>
    <row r="24453" spans="1:1" x14ac:dyDescent="0.35">
      <c r="A24453" s="2">
        <f t="shared" si="448"/>
        <v>66455</v>
      </c>
    </row>
    <row r="24454" spans="1:1" x14ac:dyDescent="0.35">
      <c r="A24454" s="2">
        <f t="shared" si="448"/>
        <v>66456</v>
      </c>
    </row>
    <row r="24455" spans="1:1" x14ac:dyDescent="0.35">
      <c r="A24455" s="2">
        <f t="shared" si="448"/>
        <v>66457</v>
      </c>
    </row>
    <row r="24456" spans="1:1" x14ac:dyDescent="0.35">
      <c r="A24456" s="2">
        <f t="shared" si="448"/>
        <v>66458</v>
      </c>
    </row>
    <row r="24457" spans="1:1" x14ac:dyDescent="0.35">
      <c r="A24457" s="2">
        <f t="shared" si="448"/>
        <v>66459</v>
      </c>
    </row>
    <row r="24458" spans="1:1" x14ac:dyDescent="0.35">
      <c r="A24458" s="2">
        <f t="shared" si="448"/>
        <v>66460</v>
      </c>
    </row>
    <row r="24459" spans="1:1" x14ac:dyDescent="0.35">
      <c r="A24459" s="2">
        <f t="shared" si="448"/>
        <v>66461</v>
      </c>
    </row>
    <row r="24460" spans="1:1" x14ac:dyDescent="0.35">
      <c r="A24460" s="2">
        <f t="shared" si="448"/>
        <v>66462</v>
      </c>
    </row>
    <row r="24461" spans="1:1" x14ac:dyDescent="0.35">
      <c r="A24461" s="2">
        <f t="shared" si="448"/>
        <v>66463</v>
      </c>
    </row>
    <row r="24462" spans="1:1" x14ac:dyDescent="0.35">
      <c r="A24462" s="2">
        <f t="shared" si="448"/>
        <v>66464</v>
      </c>
    </row>
    <row r="24463" spans="1:1" x14ac:dyDescent="0.35">
      <c r="A24463" s="2">
        <f t="shared" si="448"/>
        <v>66465</v>
      </c>
    </row>
    <row r="24464" spans="1:1" x14ac:dyDescent="0.35">
      <c r="A24464" s="2">
        <f t="shared" si="448"/>
        <v>66466</v>
      </c>
    </row>
    <row r="24465" spans="1:1" x14ac:dyDescent="0.35">
      <c r="A24465" s="2">
        <f t="shared" si="448"/>
        <v>66467</v>
      </c>
    </row>
    <row r="24466" spans="1:1" x14ac:dyDescent="0.35">
      <c r="A24466" s="2">
        <f t="shared" si="448"/>
        <v>66468</v>
      </c>
    </row>
    <row r="24467" spans="1:1" x14ac:dyDescent="0.35">
      <c r="A24467" s="2">
        <f t="shared" si="448"/>
        <v>66469</v>
      </c>
    </row>
    <row r="24468" spans="1:1" x14ac:dyDescent="0.35">
      <c r="A24468" s="2">
        <f t="shared" si="448"/>
        <v>66470</v>
      </c>
    </row>
    <row r="24469" spans="1:1" x14ac:dyDescent="0.35">
      <c r="A24469" s="2">
        <f t="shared" si="448"/>
        <v>66471</v>
      </c>
    </row>
    <row r="24470" spans="1:1" x14ac:dyDescent="0.35">
      <c r="A24470" s="2">
        <f t="shared" si="448"/>
        <v>66472</v>
      </c>
    </row>
    <row r="24471" spans="1:1" x14ac:dyDescent="0.35">
      <c r="A24471" s="2">
        <f t="shared" si="448"/>
        <v>66473</v>
      </c>
    </row>
    <row r="24472" spans="1:1" x14ac:dyDescent="0.35">
      <c r="A24472" s="2">
        <f t="shared" si="448"/>
        <v>66474</v>
      </c>
    </row>
    <row r="24473" spans="1:1" x14ac:dyDescent="0.35">
      <c r="A24473" s="2">
        <f t="shared" si="448"/>
        <v>66475</v>
      </c>
    </row>
    <row r="24474" spans="1:1" x14ac:dyDescent="0.35">
      <c r="A24474" s="2">
        <f t="shared" si="448"/>
        <v>66476</v>
      </c>
    </row>
    <row r="24475" spans="1:1" x14ac:dyDescent="0.35">
      <c r="A24475" s="2">
        <f t="shared" si="448"/>
        <v>66477</v>
      </c>
    </row>
    <row r="24476" spans="1:1" x14ac:dyDescent="0.35">
      <c r="A24476" s="2">
        <f t="shared" si="448"/>
        <v>66478</v>
      </c>
    </row>
    <row r="24477" spans="1:1" x14ac:dyDescent="0.35">
      <c r="A24477" s="2">
        <f t="shared" si="448"/>
        <v>66479</v>
      </c>
    </row>
    <row r="24478" spans="1:1" x14ac:dyDescent="0.35">
      <c r="A24478" s="2">
        <f t="shared" si="448"/>
        <v>66480</v>
      </c>
    </row>
    <row r="24479" spans="1:1" x14ac:dyDescent="0.35">
      <c r="A24479" s="2">
        <f t="shared" si="448"/>
        <v>66481</v>
      </c>
    </row>
    <row r="24480" spans="1:1" x14ac:dyDescent="0.35">
      <c r="A24480" s="2">
        <f t="shared" si="448"/>
        <v>66482</v>
      </c>
    </row>
    <row r="24481" spans="1:1" x14ac:dyDescent="0.35">
      <c r="A24481" s="2">
        <f t="shared" si="448"/>
        <v>66483</v>
      </c>
    </row>
    <row r="24482" spans="1:1" x14ac:dyDescent="0.35">
      <c r="A24482" s="2">
        <f t="shared" si="448"/>
        <v>66484</v>
      </c>
    </row>
    <row r="24483" spans="1:1" x14ac:dyDescent="0.35">
      <c r="A24483" s="2">
        <f t="shared" si="448"/>
        <v>66485</v>
      </c>
    </row>
    <row r="24484" spans="1:1" x14ac:dyDescent="0.35">
      <c r="A24484" s="2">
        <f t="shared" si="448"/>
        <v>66486</v>
      </c>
    </row>
    <row r="24485" spans="1:1" x14ac:dyDescent="0.35">
      <c r="A24485" s="2">
        <f t="shared" si="448"/>
        <v>66487</v>
      </c>
    </row>
    <row r="24486" spans="1:1" x14ac:dyDescent="0.35">
      <c r="A24486" s="2">
        <f t="shared" si="448"/>
        <v>66488</v>
      </c>
    </row>
    <row r="24487" spans="1:1" x14ac:dyDescent="0.35">
      <c r="A24487" s="2">
        <f t="shared" si="448"/>
        <v>66489</v>
      </c>
    </row>
    <row r="24488" spans="1:1" x14ac:dyDescent="0.35">
      <c r="A24488" s="2">
        <f t="shared" si="448"/>
        <v>66490</v>
      </c>
    </row>
    <row r="24489" spans="1:1" x14ac:dyDescent="0.35">
      <c r="A24489" s="2">
        <f t="shared" si="448"/>
        <v>66491</v>
      </c>
    </row>
    <row r="24490" spans="1:1" x14ac:dyDescent="0.35">
      <c r="A24490" s="2">
        <f t="shared" ref="A24490:A24553" si="449">A24489+1</f>
        <v>66492</v>
      </c>
    </row>
    <row r="24491" spans="1:1" x14ac:dyDescent="0.35">
      <c r="A24491" s="2">
        <f t="shared" si="449"/>
        <v>66493</v>
      </c>
    </row>
    <row r="24492" spans="1:1" x14ac:dyDescent="0.35">
      <c r="A24492" s="2">
        <f t="shared" si="449"/>
        <v>66494</v>
      </c>
    </row>
    <row r="24493" spans="1:1" x14ac:dyDescent="0.35">
      <c r="A24493" s="2">
        <f t="shared" si="449"/>
        <v>66495</v>
      </c>
    </row>
    <row r="24494" spans="1:1" x14ac:dyDescent="0.35">
      <c r="A24494" s="2">
        <f t="shared" si="449"/>
        <v>66496</v>
      </c>
    </row>
    <row r="24495" spans="1:1" x14ac:dyDescent="0.35">
      <c r="A24495" s="2">
        <f t="shared" si="449"/>
        <v>66497</v>
      </c>
    </row>
    <row r="24496" spans="1:1" x14ac:dyDescent="0.35">
      <c r="A24496" s="2">
        <f t="shared" si="449"/>
        <v>66498</v>
      </c>
    </row>
    <row r="24497" spans="1:1" x14ac:dyDescent="0.35">
      <c r="A24497" s="2">
        <f t="shared" si="449"/>
        <v>66499</v>
      </c>
    </row>
    <row r="24498" spans="1:1" x14ac:dyDescent="0.35">
      <c r="A24498" s="2">
        <f t="shared" si="449"/>
        <v>66500</v>
      </c>
    </row>
    <row r="24499" spans="1:1" x14ac:dyDescent="0.35">
      <c r="A24499" s="2">
        <f t="shared" si="449"/>
        <v>66501</v>
      </c>
    </row>
    <row r="24500" spans="1:1" x14ac:dyDescent="0.35">
      <c r="A24500" s="2">
        <f t="shared" si="449"/>
        <v>66502</v>
      </c>
    </row>
    <row r="24501" spans="1:1" x14ac:dyDescent="0.35">
      <c r="A24501" s="2">
        <f t="shared" si="449"/>
        <v>66503</v>
      </c>
    </row>
    <row r="24502" spans="1:1" x14ac:dyDescent="0.35">
      <c r="A24502" s="2">
        <f t="shared" si="449"/>
        <v>66504</v>
      </c>
    </row>
    <row r="24503" spans="1:1" x14ac:dyDescent="0.35">
      <c r="A24503" s="2">
        <f t="shared" si="449"/>
        <v>66505</v>
      </c>
    </row>
    <row r="24504" spans="1:1" x14ac:dyDescent="0.35">
      <c r="A24504" s="2">
        <f t="shared" si="449"/>
        <v>66506</v>
      </c>
    </row>
    <row r="24505" spans="1:1" x14ac:dyDescent="0.35">
      <c r="A24505" s="2">
        <f t="shared" si="449"/>
        <v>66507</v>
      </c>
    </row>
    <row r="24506" spans="1:1" x14ac:dyDescent="0.35">
      <c r="A24506" s="2">
        <f t="shared" si="449"/>
        <v>66508</v>
      </c>
    </row>
    <row r="24507" spans="1:1" x14ac:dyDescent="0.35">
      <c r="A24507" s="2">
        <f t="shared" si="449"/>
        <v>66509</v>
      </c>
    </row>
    <row r="24508" spans="1:1" x14ac:dyDescent="0.35">
      <c r="A24508" s="2">
        <f t="shared" si="449"/>
        <v>66510</v>
      </c>
    </row>
    <row r="24509" spans="1:1" x14ac:dyDescent="0.35">
      <c r="A24509" s="2">
        <f t="shared" si="449"/>
        <v>66511</v>
      </c>
    </row>
    <row r="24510" spans="1:1" x14ac:dyDescent="0.35">
      <c r="A24510" s="2">
        <f t="shared" si="449"/>
        <v>66512</v>
      </c>
    </row>
    <row r="24511" spans="1:1" x14ac:dyDescent="0.35">
      <c r="A24511" s="2">
        <f t="shared" si="449"/>
        <v>66513</v>
      </c>
    </row>
    <row r="24512" spans="1:1" x14ac:dyDescent="0.35">
      <c r="A24512" s="2">
        <f t="shared" si="449"/>
        <v>66514</v>
      </c>
    </row>
    <row r="24513" spans="1:1" x14ac:dyDescent="0.35">
      <c r="A24513" s="2">
        <f t="shared" si="449"/>
        <v>66515</v>
      </c>
    </row>
    <row r="24514" spans="1:1" x14ac:dyDescent="0.35">
      <c r="A24514" s="2">
        <f t="shared" si="449"/>
        <v>66516</v>
      </c>
    </row>
    <row r="24515" spans="1:1" x14ac:dyDescent="0.35">
      <c r="A24515" s="2">
        <f t="shared" si="449"/>
        <v>66517</v>
      </c>
    </row>
    <row r="24516" spans="1:1" x14ac:dyDescent="0.35">
      <c r="A24516" s="2">
        <f t="shared" si="449"/>
        <v>66518</v>
      </c>
    </row>
    <row r="24517" spans="1:1" x14ac:dyDescent="0.35">
      <c r="A24517" s="2">
        <f t="shared" si="449"/>
        <v>66519</v>
      </c>
    </row>
    <row r="24518" spans="1:1" x14ac:dyDescent="0.35">
      <c r="A24518" s="2">
        <f t="shared" si="449"/>
        <v>66520</v>
      </c>
    </row>
    <row r="24519" spans="1:1" x14ac:dyDescent="0.35">
      <c r="A24519" s="2">
        <f t="shared" si="449"/>
        <v>66521</v>
      </c>
    </row>
    <row r="24520" spans="1:1" x14ac:dyDescent="0.35">
      <c r="A24520" s="2">
        <f t="shared" si="449"/>
        <v>66522</v>
      </c>
    </row>
    <row r="24521" spans="1:1" x14ac:dyDescent="0.35">
      <c r="A24521" s="2">
        <f t="shared" si="449"/>
        <v>66523</v>
      </c>
    </row>
    <row r="24522" spans="1:1" x14ac:dyDescent="0.35">
      <c r="A24522" s="2">
        <f t="shared" si="449"/>
        <v>66524</v>
      </c>
    </row>
    <row r="24523" spans="1:1" x14ac:dyDescent="0.35">
      <c r="A24523" s="2">
        <f t="shared" si="449"/>
        <v>66525</v>
      </c>
    </row>
    <row r="24524" spans="1:1" x14ac:dyDescent="0.35">
      <c r="A24524" s="2">
        <f t="shared" si="449"/>
        <v>66526</v>
      </c>
    </row>
    <row r="24525" spans="1:1" x14ac:dyDescent="0.35">
      <c r="A24525" s="2">
        <f t="shared" si="449"/>
        <v>66527</v>
      </c>
    </row>
    <row r="24526" spans="1:1" x14ac:dyDescent="0.35">
      <c r="A24526" s="2">
        <f t="shared" si="449"/>
        <v>66528</v>
      </c>
    </row>
    <row r="24527" spans="1:1" x14ac:dyDescent="0.35">
      <c r="A24527" s="2">
        <f t="shared" si="449"/>
        <v>66529</v>
      </c>
    </row>
    <row r="24528" spans="1:1" x14ac:dyDescent="0.35">
      <c r="A24528" s="2">
        <f t="shared" si="449"/>
        <v>66530</v>
      </c>
    </row>
    <row r="24529" spans="1:1" x14ac:dyDescent="0.35">
      <c r="A24529" s="2">
        <f t="shared" si="449"/>
        <v>66531</v>
      </c>
    </row>
    <row r="24530" spans="1:1" x14ac:dyDescent="0.35">
      <c r="A24530" s="2">
        <f t="shared" si="449"/>
        <v>66532</v>
      </c>
    </row>
    <row r="24531" spans="1:1" x14ac:dyDescent="0.35">
      <c r="A24531" s="2">
        <f t="shared" si="449"/>
        <v>66533</v>
      </c>
    </row>
    <row r="24532" spans="1:1" x14ac:dyDescent="0.35">
      <c r="A24532" s="2">
        <f t="shared" si="449"/>
        <v>66534</v>
      </c>
    </row>
    <row r="24533" spans="1:1" x14ac:dyDescent="0.35">
      <c r="A24533" s="2">
        <f t="shared" si="449"/>
        <v>66535</v>
      </c>
    </row>
    <row r="24534" spans="1:1" x14ac:dyDescent="0.35">
      <c r="A24534" s="2">
        <f t="shared" si="449"/>
        <v>66536</v>
      </c>
    </row>
    <row r="24535" spans="1:1" x14ac:dyDescent="0.35">
      <c r="A24535" s="2">
        <f t="shared" si="449"/>
        <v>66537</v>
      </c>
    </row>
    <row r="24536" spans="1:1" x14ac:dyDescent="0.35">
      <c r="A24536" s="2">
        <f t="shared" si="449"/>
        <v>66538</v>
      </c>
    </row>
    <row r="24537" spans="1:1" x14ac:dyDescent="0.35">
      <c r="A24537" s="2">
        <f t="shared" si="449"/>
        <v>66539</v>
      </c>
    </row>
    <row r="24538" spans="1:1" x14ac:dyDescent="0.35">
      <c r="A24538" s="2">
        <f t="shared" si="449"/>
        <v>66540</v>
      </c>
    </row>
    <row r="24539" spans="1:1" x14ac:dyDescent="0.35">
      <c r="A24539" s="2">
        <f t="shared" si="449"/>
        <v>66541</v>
      </c>
    </row>
    <row r="24540" spans="1:1" x14ac:dyDescent="0.35">
      <c r="A24540" s="2">
        <f t="shared" si="449"/>
        <v>66542</v>
      </c>
    </row>
    <row r="24541" spans="1:1" x14ac:dyDescent="0.35">
      <c r="A24541" s="2">
        <f t="shared" si="449"/>
        <v>66543</v>
      </c>
    </row>
    <row r="24542" spans="1:1" x14ac:dyDescent="0.35">
      <c r="A24542" s="2">
        <f t="shared" si="449"/>
        <v>66544</v>
      </c>
    </row>
    <row r="24543" spans="1:1" x14ac:dyDescent="0.35">
      <c r="A24543" s="2">
        <f t="shared" si="449"/>
        <v>66545</v>
      </c>
    </row>
    <row r="24544" spans="1:1" x14ac:dyDescent="0.35">
      <c r="A24544" s="2">
        <f t="shared" si="449"/>
        <v>66546</v>
      </c>
    </row>
    <row r="24545" spans="1:1" x14ac:dyDescent="0.35">
      <c r="A24545" s="2">
        <f t="shared" si="449"/>
        <v>66547</v>
      </c>
    </row>
    <row r="24546" spans="1:1" x14ac:dyDescent="0.35">
      <c r="A24546" s="2">
        <f t="shared" si="449"/>
        <v>66548</v>
      </c>
    </row>
    <row r="24547" spans="1:1" x14ac:dyDescent="0.35">
      <c r="A24547" s="2">
        <f t="shared" si="449"/>
        <v>66549</v>
      </c>
    </row>
    <row r="24548" spans="1:1" x14ac:dyDescent="0.35">
      <c r="A24548" s="2">
        <f t="shared" si="449"/>
        <v>66550</v>
      </c>
    </row>
    <row r="24549" spans="1:1" x14ac:dyDescent="0.35">
      <c r="A24549" s="2">
        <f t="shared" si="449"/>
        <v>66551</v>
      </c>
    </row>
    <row r="24550" spans="1:1" x14ac:dyDescent="0.35">
      <c r="A24550" s="2">
        <f t="shared" si="449"/>
        <v>66552</v>
      </c>
    </row>
    <row r="24551" spans="1:1" x14ac:dyDescent="0.35">
      <c r="A24551" s="2">
        <f t="shared" si="449"/>
        <v>66553</v>
      </c>
    </row>
    <row r="24552" spans="1:1" x14ac:dyDescent="0.35">
      <c r="A24552" s="2">
        <f t="shared" si="449"/>
        <v>66554</v>
      </c>
    </row>
    <row r="24553" spans="1:1" x14ac:dyDescent="0.35">
      <c r="A24553" s="2">
        <f t="shared" si="449"/>
        <v>66555</v>
      </c>
    </row>
    <row r="24554" spans="1:1" x14ac:dyDescent="0.35">
      <c r="A24554" s="2">
        <f t="shared" ref="A24554:A24617" si="450">A24553+1</f>
        <v>66556</v>
      </c>
    </row>
    <row r="24555" spans="1:1" x14ac:dyDescent="0.35">
      <c r="A24555" s="2">
        <f t="shared" si="450"/>
        <v>66557</v>
      </c>
    </row>
    <row r="24556" spans="1:1" x14ac:dyDescent="0.35">
      <c r="A24556" s="2">
        <f t="shared" si="450"/>
        <v>66558</v>
      </c>
    </row>
    <row r="24557" spans="1:1" x14ac:dyDescent="0.35">
      <c r="A24557" s="2">
        <f t="shared" si="450"/>
        <v>66559</v>
      </c>
    </row>
    <row r="24558" spans="1:1" x14ac:dyDescent="0.35">
      <c r="A24558" s="2">
        <f t="shared" si="450"/>
        <v>66560</v>
      </c>
    </row>
    <row r="24559" spans="1:1" x14ac:dyDescent="0.35">
      <c r="A24559" s="2">
        <f t="shared" si="450"/>
        <v>66561</v>
      </c>
    </row>
    <row r="24560" spans="1:1" x14ac:dyDescent="0.35">
      <c r="A24560" s="2">
        <f t="shared" si="450"/>
        <v>66562</v>
      </c>
    </row>
    <row r="24561" spans="1:1" x14ac:dyDescent="0.35">
      <c r="A24561" s="2">
        <f t="shared" si="450"/>
        <v>66563</v>
      </c>
    </row>
    <row r="24562" spans="1:1" x14ac:dyDescent="0.35">
      <c r="A24562" s="2">
        <f t="shared" si="450"/>
        <v>66564</v>
      </c>
    </row>
    <row r="24563" spans="1:1" x14ac:dyDescent="0.35">
      <c r="A24563" s="2">
        <f t="shared" si="450"/>
        <v>66565</v>
      </c>
    </row>
    <row r="24564" spans="1:1" x14ac:dyDescent="0.35">
      <c r="A24564" s="2">
        <f t="shared" si="450"/>
        <v>66566</v>
      </c>
    </row>
    <row r="24565" spans="1:1" x14ac:dyDescent="0.35">
      <c r="A24565" s="2">
        <f t="shared" si="450"/>
        <v>66567</v>
      </c>
    </row>
    <row r="24566" spans="1:1" x14ac:dyDescent="0.35">
      <c r="A24566" s="2">
        <f t="shared" si="450"/>
        <v>66568</v>
      </c>
    </row>
    <row r="24567" spans="1:1" x14ac:dyDescent="0.35">
      <c r="A24567" s="2">
        <f t="shared" si="450"/>
        <v>66569</v>
      </c>
    </row>
    <row r="24568" spans="1:1" x14ac:dyDescent="0.35">
      <c r="A24568" s="2">
        <f t="shared" si="450"/>
        <v>66570</v>
      </c>
    </row>
    <row r="24569" spans="1:1" x14ac:dyDescent="0.35">
      <c r="A24569" s="2">
        <f t="shared" si="450"/>
        <v>66571</v>
      </c>
    </row>
    <row r="24570" spans="1:1" x14ac:dyDescent="0.35">
      <c r="A24570" s="2">
        <f t="shared" si="450"/>
        <v>66572</v>
      </c>
    </row>
    <row r="24571" spans="1:1" x14ac:dyDescent="0.35">
      <c r="A24571" s="2">
        <f t="shared" si="450"/>
        <v>66573</v>
      </c>
    </row>
    <row r="24572" spans="1:1" x14ac:dyDescent="0.35">
      <c r="A24572" s="2">
        <f t="shared" si="450"/>
        <v>66574</v>
      </c>
    </row>
    <row r="24573" spans="1:1" x14ac:dyDescent="0.35">
      <c r="A24573" s="2">
        <f t="shared" si="450"/>
        <v>66575</v>
      </c>
    </row>
    <row r="24574" spans="1:1" x14ac:dyDescent="0.35">
      <c r="A24574" s="2">
        <f t="shared" si="450"/>
        <v>66576</v>
      </c>
    </row>
    <row r="24575" spans="1:1" x14ac:dyDescent="0.35">
      <c r="A24575" s="2">
        <f t="shared" si="450"/>
        <v>66577</v>
      </c>
    </row>
    <row r="24576" spans="1:1" x14ac:dyDescent="0.35">
      <c r="A24576" s="2">
        <f t="shared" si="450"/>
        <v>66578</v>
      </c>
    </row>
    <row r="24577" spans="1:1" x14ac:dyDescent="0.35">
      <c r="A24577" s="2">
        <f t="shared" si="450"/>
        <v>66579</v>
      </c>
    </row>
    <row r="24578" spans="1:1" x14ac:dyDescent="0.35">
      <c r="A24578" s="2">
        <f t="shared" si="450"/>
        <v>66580</v>
      </c>
    </row>
    <row r="24579" spans="1:1" x14ac:dyDescent="0.35">
      <c r="A24579" s="2">
        <f t="shared" si="450"/>
        <v>66581</v>
      </c>
    </row>
    <row r="24580" spans="1:1" x14ac:dyDescent="0.35">
      <c r="A24580" s="2">
        <f t="shared" si="450"/>
        <v>66582</v>
      </c>
    </row>
    <row r="24581" spans="1:1" x14ac:dyDescent="0.35">
      <c r="A24581" s="2">
        <f t="shared" si="450"/>
        <v>66583</v>
      </c>
    </row>
    <row r="24582" spans="1:1" x14ac:dyDescent="0.35">
      <c r="A24582" s="2">
        <f t="shared" si="450"/>
        <v>66584</v>
      </c>
    </row>
    <row r="24583" spans="1:1" x14ac:dyDescent="0.35">
      <c r="A24583" s="2">
        <f t="shared" si="450"/>
        <v>66585</v>
      </c>
    </row>
    <row r="24584" spans="1:1" x14ac:dyDescent="0.35">
      <c r="A24584" s="2">
        <f t="shared" si="450"/>
        <v>66586</v>
      </c>
    </row>
    <row r="24585" spans="1:1" x14ac:dyDescent="0.35">
      <c r="A24585" s="2">
        <f t="shared" si="450"/>
        <v>66587</v>
      </c>
    </row>
    <row r="24586" spans="1:1" x14ac:dyDescent="0.35">
      <c r="A24586" s="2">
        <f t="shared" si="450"/>
        <v>66588</v>
      </c>
    </row>
    <row r="24587" spans="1:1" x14ac:dyDescent="0.35">
      <c r="A24587" s="2">
        <f t="shared" si="450"/>
        <v>66589</v>
      </c>
    </row>
    <row r="24588" spans="1:1" x14ac:dyDescent="0.35">
      <c r="A24588" s="2">
        <f t="shared" si="450"/>
        <v>66590</v>
      </c>
    </row>
    <row r="24589" spans="1:1" x14ac:dyDescent="0.35">
      <c r="A24589" s="2">
        <f t="shared" si="450"/>
        <v>66591</v>
      </c>
    </row>
    <row r="24590" spans="1:1" x14ac:dyDescent="0.35">
      <c r="A24590" s="2">
        <f t="shared" si="450"/>
        <v>66592</v>
      </c>
    </row>
    <row r="24591" spans="1:1" x14ac:dyDescent="0.35">
      <c r="A24591" s="2">
        <f t="shared" si="450"/>
        <v>66593</v>
      </c>
    </row>
    <row r="24592" spans="1:1" x14ac:dyDescent="0.35">
      <c r="A24592" s="2">
        <f t="shared" si="450"/>
        <v>66594</v>
      </c>
    </row>
    <row r="24593" spans="1:1" x14ac:dyDescent="0.35">
      <c r="A24593" s="2">
        <f t="shared" si="450"/>
        <v>66595</v>
      </c>
    </row>
    <row r="24594" spans="1:1" x14ac:dyDescent="0.35">
      <c r="A24594" s="2">
        <f t="shared" si="450"/>
        <v>66596</v>
      </c>
    </row>
    <row r="24595" spans="1:1" x14ac:dyDescent="0.35">
      <c r="A24595" s="2">
        <f t="shared" si="450"/>
        <v>66597</v>
      </c>
    </row>
    <row r="24596" spans="1:1" x14ac:dyDescent="0.35">
      <c r="A24596" s="2">
        <f t="shared" si="450"/>
        <v>66598</v>
      </c>
    </row>
    <row r="24597" spans="1:1" x14ac:dyDescent="0.35">
      <c r="A24597" s="2">
        <f t="shared" si="450"/>
        <v>66599</v>
      </c>
    </row>
    <row r="24598" spans="1:1" x14ac:dyDescent="0.35">
      <c r="A24598" s="2">
        <f t="shared" si="450"/>
        <v>66600</v>
      </c>
    </row>
    <row r="24599" spans="1:1" x14ac:dyDescent="0.35">
      <c r="A24599" s="2">
        <f t="shared" si="450"/>
        <v>66601</v>
      </c>
    </row>
    <row r="24600" spans="1:1" x14ac:dyDescent="0.35">
      <c r="A24600" s="2">
        <f t="shared" si="450"/>
        <v>66602</v>
      </c>
    </row>
    <row r="24601" spans="1:1" x14ac:dyDescent="0.35">
      <c r="A24601" s="2">
        <f t="shared" si="450"/>
        <v>66603</v>
      </c>
    </row>
    <row r="24602" spans="1:1" x14ac:dyDescent="0.35">
      <c r="A24602" s="2">
        <f t="shared" si="450"/>
        <v>66604</v>
      </c>
    </row>
    <row r="24603" spans="1:1" x14ac:dyDescent="0.35">
      <c r="A24603" s="2">
        <f t="shared" si="450"/>
        <v>66605</v>
      </c>
    </row>
    <row r="24604" spans="1:1" x14ac:dyDescent="0.35">
      <c r="A24604" s="2">
        <f t="shared" si="450"/>
        <v>66606</v>
      </c>
    </row>
    <row r="24605" spans="1:1" x14ac:dyDescent="0.35">
      <c r="A24605" s="2">
        <f t="shared" si="450"/>
        <v>66607</v>
      </c>
    </row>
    <row r="24606" spans="1:1" x14ac:dyDescent="0.35">
      <c r="A24606" s="2">
        <f t="shared" si="450"/>
        <v>66608</v>
      </c>
    </row>
    <row r="24607" spans="1:1" x14ac:dyDescent="0.35">
      <c r="A24607" s="2">
        <f t="shared" si="450"/>
        <v>66609</v>
      </c>
    </row>
    <row r="24608" spans="1:1" x14ac:dyDescent="0.35">
      <c r="A24608" s="2">
        <f t="shared" si="450"/>
        <v>66610</v>
      </c>
    </row>
    <row r="24609" spans="1:1" x14ac:dyDescent="0.35">
      <c r="A24609" s="2">
        <f t="shared" si="450"/>
        <v>66611</v>
      </c>
    </row>
    <row r="24610" spans="1:1" x14ac:dyDescent="0.35">
      <c r="A24610" s="2">
        <f t="shared" si="450"/>
        <v>66612</v>
      </c>
    </row>
    <row r="24611" spans="1:1" x14ac:dyDescent="0.35">
      <c r="A24611" s="2">
        <f t="shared" si="450"/>
        <v>66613</v>
      </c>
    </row>
    <row r="24612" spans="1:1" x14ac:dyDescent="0.35">
      <c r="A24612" s="2">
        <f t="shared" si="450"/>
        <v>66614</v>
      </c>
    </row>
    <row r="24613" spans="1:1" x14ac:dyDescent="0.35">
      <c r="A24613" s="2">
        <f t="shared" si="450"/>
        <v>66615</v>
      </c>
    </row>
    <row r="24614" spans="1:1" x14ac:dyDescent="0.35">
      <c r="A24614" s="2">
        <f t="shared" si="450"/>
        <v>66616</v>
      </c>
    </row>
    <row r="24615" spans="1:1" x14ac:dyDescent="0.35">
      <c r="A24615" s="2">
        <f t="shared" si="450"/>
        <v>66617</v>
      </c>
    </row>
    <row r="24616" spans="1:1" x14ac:dyDescent="0.35">
      <c r="A24616" s="2">
        <f t="shared" si="450"/>
        <v>66618</v>
      </c>
    </row>
    <row r="24617" spans="1:1" x14ac:dyDescent="0.35">
      <c r="A24617" s="2">
        <f t="shared" si="450"/>
        <v>66619</v>
      </c>
    </row>
    <row r="24618" spans="1:1" x14ac:dyDescent="0.35">
      <c r="A24618" s="2">
        <f t="shared" ref="A24618:A24630" si="451">A24617+1</f>
        <v>66620</v>
      </c>
    </row>
    <row r="24619" spans="1:1" x14ac:dyDescent="0.35">
      <c r="A24619" s="2">
        <f t="shared" si="451"/>
        <v>66621</v>
      </c>
    </row>
    <row r="24620" spans="1:1" x14ac:dyDescent="0.35">
      <c r="A24620" s="2">
        <f t="shared" si="451"/>
        <v>66622</v>
      </c>
    </row>
    <row r="24621" spans="1:1" x14ac:dyDescent="0.35">
      <c r="A24621" s="2">
        <f t="shared" si="451"/>
        <v>66623</v>
      </c>
    </row>
    <row r="24622" spans="1:1" x14ac:dyDescent="0.35">
      <c r="A24622" s="2">
        <f t="shared" si="451"/>
        <v>66624</v>
      </c>
    </row>
    <row r="24623" spans="1:1" x14ac:dyDescent="0.35">
      <c r="A24623" s="2">
        <f t="shared" si="451"/>
        <v>66625</v>
      </c>
    </row>
    <row r="24624" spans="1:1" x14ac:dyDescent="0.35">
      <c r="A24624" s="2">
        <f t="shared" si="451"/>
        <v>66626</v>
      </c>
    </row>
    <row r="24625" spans="1:1" x14ac:dyDescent="0.35">
      <c r="A24625" s="2">
        <f t="shared" si="451"/>
        <v>66627</v>
      </c>
    </row>
    <row r="24626" spans="1:1" x14ac:dyDescent="0.35">
      <c r="A24626" s="2">
        <f t="shared" si="451"/>
        <v>66628</v>
      </c>
    </row>
    <row r="24627" spans="1:1" x14ac:dyDescent="0.35">
      <c r="A24627" s="2">
        <f t="shared" si="451"/>
        <v>66629</v>
      </c>
    </row>
    <row r="24628" spans="1:1" x14ac:dyDescent="0.35">
      <c r="A24628" s="2">
        <f t="shared" si="451"/>
        <v>66630</v>
      </c>
    </row>
    <row r="24629" spans="1:1" x14ac:dyDescent="0.35">
      <c r="A24629" s="2">
        <f t="shared" si="451"/>
        <v>66631</v>
      </c>
    </row>
    <row r="24630" spans="1:1" x14ac:dyDescent="0.35">
      <c r="A24630" s="2">
        <f t="shared" si="451"/>
        <v>66632</v>
      </c>
    </row>
  </sheetData>
  <mergeCells count="1">
    <mergeCell ref="N1:P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51"/>
  <sheetViews>
    <sheetView topLeftCell="H7" zoomScaleNormal="100" workbookViewId="0">
      <selection activeCell="Q22" sqref="I19:Q22"/>
    </sheetView>
  </sheetViews>
  <sheetFormatPr defaultRowHeight="14.5" x14ac:dyDescent="0.35"/>
  <cols>
    <col min="1" max="1" width="10.81640625" bestFit="1" customWidth="1"/>
    <col min="2" max="2" width="15.81640625" customWidth="1"/>
    <col min="3" max="3" width="12.54296875" bestFit="1" customWidth="1"/>
    <col min="5" max="5" width="14" bestFit="1" customWidth="1"/>
    <col min="6" max="6" width="22.7265625" bestFit="1" customWidth="1"/>
    <col min="7" max="7" width="17.453125" customWidth="1"/>
    <col min="8" max="8" width="7.26953125" customWidth="1"/>
    <col min="9" max="9" width="6.81640625" customWidth="1"/>
    <col min="10" max="10" width="20.453125" customWidth="1"/>
    <col min="11" max="11" width="12.1796875" customWidth="1"/>
    <col min="12" max="12" width="1.54296875" customWidth="1"/>
    <col min="13" max="13" width="10.453125" bestFit="1" customWidth="1"/>
    <col min="15" max="15" width="9.54296875" bestFit="1" customWidth="1"/>
    <col min="22" max="22" width="27" bestFit="1" customWidth="1"/>
    <col min="23" max="23" width="11.1796875" bestFit="1" customWidth="1"/>
  </cols>
  <sheetData>
    <row r="1" spans="1:26" ht="29" x14ac:dyDescent="0.35">
      <c r="A1" s="17" t="s">
        <v>30</v>
      </c>
      <c r="B1" s="18" t="s">
        <v>8</v>
      </c>
      <c r="C1" s="19" t="s">
        <v>73</v>
      </c>
      <c r="D1" s="18" t="s">
        <v>9</v>
      </c>
      <c r="E1" s="20" t="s">
        <v>36</v>
      </c>
      <c r="F1" s="18" t="s">
        <v>10</v>
      </c>
      <c r="G1" s="36" t="s">
        <v>51</v>
      </c>
      <c r="H1" s="36"/>
      <c r="J1" s="17" t="s">
        <v>30</v>
      </c>
      <c r="K1" s="18" t="s">
        <v>8</v>
      </c>
      <c r="L1" s="19"/>
      <c r="M1" s="18" t="s">
        <v>25</v>
      </c>
      <c r="N1" s="18" t="s">
        <v>9</v>
      </c>
      <c r="O1" s="18" t="s">
        <v>42</v>
      </c>
      <c r="P1" s="25" t="s">
        <v>27</v>
      </c>
      <c r="Q1" s="24" t="s">
        <v>39</v>
      </c>
      <c r="R1" s="24" t="s">
        <v>10</v>
      </c>
    </row>
    <row r="2" spans="1:26" x14ac:dyDescent="0.35">
      <c r="A2" s="15"/>
      <c r="B2" s="4"/>
      <c r="C2" s="15"/>
      <c r="D2" s="14" t="str">
        <f>IF(B2=DATE.DOR,"",IF(B2="","",((1+INCREASE.RTE)^(1/12))))</f>
        <v/>
      </c>
      <c r="E2" s="28" t="str">
        <f t="shared" ref="E2" si="0">IF(B2="","",IF(B2=DATE.DOR,"",((1+RPI))^(1/12)))</f>
        <v/>
      </c>
      <c r="F2" s="11" t="str">
        <f>IF(B2=DATE.DOR,Calculations!F1,IFERROR(C2*D2/E2,""))</f>
        <v/>
      </c>
      <c r="G2" s="13" t="str">
        <f>IFERROR(IF(B4="","",IF(B4=DATE.DOR,"",IF(B4=DATE.DOR,0,IF(B4=DATE(YEAR(AdjAnnualDTE),MONTH(AdjAnnualDTE),DAY(AdjAnnualDTE)),ANNUAL.CONT,IF(B4&lt;AdjMonthlyDTE,"",IF(AND(B4&gt;AdjAnnualDTE,Calculations!B4&lt;DATE.DOR),ANNUAL.CONT+F3,"")))))),"")</f>
        <v/>
      </c>
      <c r="H2" s="27"/>
      <c r="J2" s="15"/>
      <c r="K2" s="4"/>
      <c r="L2" s="15"/>
      <c r="M2" s="15"/>
      <c r="N2" s="14" t="str">
        <f t="shared" ref="N2" si="1">IF(K2="","",((1+INCREASE.RTE)^(1/12)))</f>
        <v/>
      </c>
      <c r="O2" s="15"/>
      <c r="P2" s="13"/>
      <c r="Q2" s="13"/>
      <c r="R2" s="13"/>
      <c r="V2" s="93" t="s">
        <v>16</v>
      </c>
      <c r="W2" s="94"/>
      <c r="X2" s="94"/>
      <c r="Y2" s="94"/>
      <c r="Z2" s="95"/>
    </row>
    <row r="3" spans="1:26" x14ac:dyDescent="0.35">
      <c r="A3" s="13">
        <v>0</v>
      </c>
      <c r="B3" s="4">
        <f>IF(AdjAnnualDTE=DATE.DOR,"",MIN(AdjAnnualDTE,DATE.DOR,AdjuSSASDte))</f>
        <v>42073</v>
      </c>
      <c r="C3" s="38" t="str">
        <f>IFERROR(IF(B3="","",IF(B3=DATE.DOR,"",IF(B3=DATE.DOR,0,IF(B3=DATE(YEAR(AdjAnnualDTE),MONTH(AdjAnnualDTE),DAY(AdjAnnualDTE)),ANNUAL.CONT,IF(B3&lt;AdjMonthlyDTE,"",IF(AND(B3&gt;AdjAnnualDTE,Calculations!B3&lt;DATE.DOR),ANNUAL.CONT+F2,"")))))),"")</f>
        <v/>
      </c>
      <c r="D3" s="61" t="str">
        <f t="shared" ref="D3:D66" si="2">IF(C3=0,"",IF(C3="","",IF(B3=DATE.DOR,"",IF(B3="","""",((1+INCREASE.RTE)^(1/12))))))</f>
        <v/>
      </c>
      <c r="E3" s="62" t="str">
        <f t="shared" ref="E3:E66" si="3">IF(B3="","",IF(C3="","",IF(B3=DATE.DOR,"",((1+RPI))^(1/12))))</f>
        <v/>
      </c>
      <c r="F3" s="38" t="str">
        <f>IF(B3=DATE.DOR,Calculations!F2,IFERROR(C3*D3/E3,""))</f>
        <v/>
      </c>
      <c r="G3" s="38"/>
      <c r="H3" s="27"/>
      <c r="J3" s="13">
        <v>0</v>
      </c>
      <c r="K3" s="4">
        <f>IF(AdjAnnualDTE=DATE.DOR,"",MIN(AdjAnnualDTE,DATE.DOR,AdjuSSASDte))</f>
        <v>42073</v>
      </c>
      <c r="L3" s="12">
        <v>0</v>
      </c>
      <c r="M3" s="12">
        <v>0</v>
      </c>
      <c r="N3" s="14">
        <f t="shared" ref="N3:N66" si="4">IF(K3="","",((1+INCREASE.RTE)^(1/12)))</f>
        <v>1</v>
      </c>
      <c r="O3" s="12">
        <f>IF(AND(M3=0,L3&gt;0,L2=0),L3,IF(AND(L3=0,M3=0),0,M3*N3))</f>
        <v>0</v>
      </c>
      <c r="P3" s="13">
        <f>IFERROR(IF(K3="","",IF(AND(SSASCostFund="Yes",K3=FVDate),VLOOKUP(SSAS.Members,Dates.Increases!$H$3:$I$13,2,FALSE)/4,IF(SSASCostFund="Yes",VLOOKUP(Calculations!J3,Dates.Increases!$K$3:$L$5672,2,FALSE),0)/4)),0)</f>
        <v>0</v>
      </c>
      <c r="Q3" s="13">
        <f>IF(K3="","",IF(K3=DATE.DOR,0,IF(O3&gt;0,(1+RPI)^(1/12),0)))</f>
        <v>0</v>
      </c>
      <c r="R3" s="64">
        <f t="shared" ref="R3:R66" si="5">IFERROR(IF(K3="","",IF(K3=DATE.DOR,O3,O3/Q3)),0)</f>
        <v>0</v>
      </c>
      <c r="V3" s="48" t="s">
        <v>62</v>
      </c>
      <c r="W3" s="16">
        <f>IF(FVDate="",AdjuSSASDte,IF(DAY(FVDate)&lt;&gt;1,EOMONTH(FVDate,0)+1,FVDate))</f>
        <v>42156</v>
      </c>
      <c r="X3" s="30"/>
      <c r="Y3" s="42"/>
      <c r="Z3" s="43"/>
    </row>
    <row r="4" spans="1:26" x14ac:dyDescent="0.35">
      <c r="A4" s="13">
        <f>A3+1</f>
        <v>1</v>
      </c>
      <c r="B4" s="2" t="str">
        <f>IFERROR(IF(B3=DATE.DOR,"",MIN(DATE(YEAR(Calculations!B3),MONTH(Calculations!B3)+1,DAY(Calculations!B3)),DATE.DOR)),"")</f>
        <v/>
      </c>
      <c r="C4" s="38" t="str">
        <f>IFERROR(IF(B4="","",IF(B4=DATE.DOR,"",IF(B4=DATE.DOR,0,IF(B4=DATE(YEAR(AdjAnnualDTE),MONTH(AdjAnnualDTE),DAY(AdjAnnualDTE)),ANNUAL.CONT,IF(B4&lt;AdjAnnualDTE,"",IF(AND(B4&gt;AdjAnnualDTE,Calculations!B4&lt;DATE.DOR),ANNUAL.CONT+F3,"")))))),"")</f>
        <v/>
      </c>
      <c r="D4" s="61" t="str">
        <f t="shared" si="2"/>
        <v/>
      </c>
      <c r="E4" s="62" t="str">
        <f t="shared" si="3"/>
        <v/>
      </c>
      <c r="F4" s="38" t="str">
        <f>IFERROR(IF(B4=AdjAnnualDTE,C4,IF(B4=DATE.DOR,Calculations!F3,IFERROR(C4*D4/E4,""))),"")</f>
        <v/>
      </c>
      <c r="G4" s="38"/>
      <c r="H4" s="27"/>
      <c r="J4" s="13">
        <f>J3+1</f>
        <v>1</v>
      </c>
      <c r="K4" s="2" t="str">
        <f>IFERROR(IF(K3=DATE.DOR,"",MIN(DATE(YEAR(Calculations!K3),MONTH(Calculations!K3)+1,DAY(Calculations!K3)),DATE.DOR)),"")</f>
        <v/>
      </c>
      <c r="L4" s="12">
        <v>-6</v>
      </c>
      <c r="M4" s="11" t="str">
        <f>IF(K4="","",IF(K4=DATE(YEAR(AdjustedFVDte),MONTH(AdjustedFVDte)+1,DAY(AdjustedFVDte)),CFV,IF(AND(M3=0,K3=AdjustedFVDte),CFV+O4,R3)))</f>
        <v/>
      </c>
      <c r="N4" s="14" t="str">
        <f>IF(K4="","",((1+INCREASE.RTE)^(1/12)))</f>
        <v/>
      </c>
      <c r="O4" s="11" t="str">
        <f>IFERROR(IF(K4="","",(IF(AND(L4&gt;0,L3=""),L4,IF(K4=DATE.DOR,R3,M4*N4+L4-P3)))),"")</f>
        <v/>
      </c>
      <c r="P4" s="13" t="str">
        <f>IFERROR(IF(K4="","",IF(AND(SSASCostFund="Yes",K4=FVDate),VLOOKUP(SSAS.Members,Dates.Increases!$H$3:$I$13,2,FALSE)/4,IF(SSASCostFund="Yes",VLOOKUP(Calculations!J4,Dates.Increases!$K$3:$L$5672,2,FALSE),0)/4)),0)</f>
        <v/>
      </c>
      <c r="Q4" s="13" t="str">
        <f>IFERROR(IF(K4="","",IF(K4=DATE.DOR,"",IF(O4&gt;0,(1+RPI)^(1/12),""))),"")</f>
        <v/>
      </c>
      <c r="R4" s="64" t="str">
        <f>IFERROR(IF(K4="","",IF(K4=DATE.DOR,O4,O4/Q4)),0)</f>
        <v/>
      </c>
      <c r="V4" s="49" t="s">
        <v>49</v>
      </c>
      <c r="W4" s="16">
        <f>IF(ANNUAL.CONTDTE="",AdjuSSASDte,IF(DAY(ANNUAL.CONTDTE)&lt;&gt;1,EOMONTH(ANNUAL.CONTDTE,0)+1,ANNUAL.CONTDTE))</f>
        <v>42156</v>
      </c>
      <c r="X4" s="81"/>
      <c r="Y4" s="27"/>
      <c r="Z4" s="32"/>
    </row>
    <row r="5" spans="1:26" x14ac:dyDescent="0.35">
      <c r="A5" s="13">
        <f t="shared" ref="A5:A68" si="6">A4+1</f>
        <v>2</v>
      </c>
      <c r="B5" s="2" t="str">
        <f>IFERROR(IF(B4=DATE.DOR,"",MIN(DATE(YEAR(Calculations!B4),MONTH(Calculations!B4)+1,DAY(Calculations!B4)),DATE.DOR)),"")</f>
        <v/>
      </c>
      <c r="C5" s="38" t="str">
        <f>IFERROR(IF(B5="","",IF(B5=DATE.DOR,"",IF(B5=DATE.DOR,0,IF(B5=DATE(YEAR(AdjAnnualDTE),MONTH(AdjAnnualDTE),DAY(AdjAnnualDTE)),ANNUAL.CONT,IF(B5&lt;AdjAnnualDTE,"",IF(AND(B5&gt;AdjAnnualDTE,Calculations!B5&lt;DATE.DOR),ANNUAL.CONT+F4,"")))))),"")</f>
        <v/>
      </c>
      <c r="D5" s="61" t="str">
        <f t="shared" si="2"/>
        <v/>
      </c>
      <c r="E5" s="62" t="str">
        <f t="shared" si="3"/>
        <v/>
      </c>
      <c r="F5" s="38" t="str">
        <f>IFERROR(IF(B5=AdjAnnualDTE,C5,IF(B5=DATE.DOR,Calculations!F4,IFERROR(C5*D5/E5,""))),"")</f>
        <v/>
      </c>
      <c r="G5" s="38" t="str">
        <f>IFERROR(VLOOKUP(B5,Dates.Increases!$O$3:$Q$63,3,FALSE),0)</f>
        <v/>
      </c>
      <c r="H5" s="27"/>
      <c r="J5" s="13">
        <f t="shared" ref="J5:J68" si="7">J4+1</f>
        <v>2</v>
      </c>
      <c r="K5" s="2" t="str">
        <f>IFERROR(IF(K4=DATE.DOR,"",MIN(DATE(YEAR(Calculations!K4),MONTH(Calculations!K4)+1,DAY(Calculations!K4)),DATE.DOR)),"")</f>
        <v/>
      </c>
      <c r="L5" s="12">
        <v>-5</v>
      </c>
      <c r="M5" s="11" t="str">
        <f t="shared" ref="M5:M9" si="8">IF(K5="","",IF(K5=DATE(YEAR(AdjustedFVDte),MONTH(AdjustedFVDte)+1,DAY(AdjustedFVDte)),CFV,IF(AND(M4=0,K4=AdjustedFVDte),CFV+O5,R4)))</f>
        <v/>
      </c>
      <c r="N5" s="14" t="str">
        <f t="shared" ref="N5:N9" si="9">IF(K5="","",((1+INCREASE.RTE)^(1/12)))</f>
        <v/>
      </c>
      <c r="O5" s="11" t="str">
        <f t="shared" ref="O5:O9" si="10">IFERROR(IF(K5="","",(IF(AND(M5=0,L5&gt;0,L4=""),L5,IF(AND(L5="",M5=""),"",IF(K5=DATE.DOR,R4,M5*N5+L5-P4))))),"")</f>
        <v/>
      </c>
      <c r="P5" s="13" t="str">
        <f>IFERROR(IF(K5="","",IF(AND(SSASCostFund="Yes",K5=FVDate),VLOOKUP(SSAS.Members,Dates.Increases!$H$3:$I$13,2,FALSE)/4,IF(SSASCostFund="Yes",VLOOKUP(Calculations!J5,Dates.Increases!$K$3:$L$5672,2,FALSE),0)/4)),0)</f>
        <v/>
      </c>
      <c r="Q5" s="13" t="str">
        <f t="shared" ref="Q5:Q9" si="11">IFERROR(IF(K5="","",IF(K5=DATE.DOR,"",IF(O5&gt;0,(1+RPI)^(1/12),""))),"")</f>
        <v/>
      </c>
      <c r="R5" s="64" t="str">
        <f t="shared" ref="R5:R9" si="12">IFERROR(IF(K5="","",IF(K5=DATE.DOR,O5,O5/Q5)),0)</f>
        <v/>
      </c>
      <c r="V5" s="49" t="s">
        <v>26</v>
      </c>
      <c r="W5" s="16">
        <f>IF(SSASDte="",SSASDte,IF(DAY(SSASDte)&lt;&gt;1,EOMONTH(SSASDte,0)+1,SSASDte))</f>
        <v>42156</v>
      </c>
      <c r="X5" s="81"/>
      <c r="Y5" s="27"/>
      <c r="Z5" s="32"/>
    </row>
    <row r="6" spans="1:26" x14ac:dyDescent="0.35">
      <c r="A6" s="13">
        <f t="shared" si="6"/>
        <v>3</v>
      </c>
      <c r="B6" s="2" t="str">
        <f>IFERROR(IF(B5=DATE.DOR,"",MIN(DATE(YEAR(Calculations!B5),MONTH(Calculations!B5)+1,DAY(Calculations!B5)),DATE.DOR)),"")</f>
        <v/>
      </c>
      <c r="C6" s="38" t="str">
        <f>IFERROR(IF(B6="","",IF(B6=DATE.DOR,"",IF(B6=DATE.DOR,0,IF(B6=DATE(YEAR(AdjAnnualDTE),MONTH(AdjAnnualDTE),DAY(AdjAnnualDTE)),ANNUAL.CONT,IF(B6&lt;AdjAnnualDTE,"",IF(AND(B6&gt;AdjAnnualDTE,Calculations!B6&lt;DATE.DOR),ANNUAL.CONT+F5,"")))))),"")</f>
        <v/>
      </c>
      <c r="D6" s="61" t="str">
        <f t="shared" si="2"/>
        <v/>
      </c>
      <c r="E6" s="62" t="str">
        <f t="shared" si="3"/>
        <v/>
      </c>
      <c r="F6" s="38" t="str">
        <f>IFERROR(IF(B6=AdjAnnualDTE,C6,IF(B6=DATE.DOR,Calculations!F5,IFERROR(C6*D6/E6,""))),"")</f>
        <v/>
      </c>
      <c r="G6" s="38" t="str">
        <f>IFERROR(VLOOKUP(B6,Dates.Increases!$O$3:$Q$63,3,FALSE),0)</f>
        <v/>
      </c>
      <c r="H6" s="27"/>
      <c r="J6" s="13">
        <f t="shared" si="7"/>
        <v>3</v>
      </c>
      <c r="K6" s="2" t="str">
        <f>IFERROR(IF(K5=DATE.DOR,"",MIN(DATE(YEAR(Calculations!K5),MONTH(Calculations!K5)+1,DAY(Calculations!K5)),DATE.DOR)),"")</f>
        <v/>
      </c>
      <c r="L6" s="12">
        <v>-4</v>
      </c>
      <c r="M6" s="11" t="str">
        <f t="shared" si="8"/>
        <v/>
      </c>
      <c r="N6" s="14" t="str">
        <f t="shared" si="9"/>
        <v/>
      </c>
      <c r="O6" s="11" t="str">
        <f t="shared" si="10"/>
        <v/>
      </c>
      <c r="P6" s="13" t="str">
        <f>IFERROR(IF(K6="","",IF(AND(SSASCostFund="Yes",K6=FVDate),VLOOKUP(SSAS.Members,Dates.Increases!$H$3:$I$13,2,FALSE)/4,IF(SSASCostFund="Yes",VLOOKUP(Calculations!J6,Dates.Increases!$K$3:$L$5672,2,FALSE),0)/4)),0)</f>
        <v/>
      </c>
      <c r="Q6" s="13" t="str">
        <f t="shared" si="11"/>
        <v/>
      </c>
      <c r="R6" s="64" t="str">
        <f t="shared" si="12"/>
        <v/>
      </c>
      <c r="V6" s="49" t="s">
        <v>72</v>
      </c>
      <c r="W6" s="16">
        <f>FVDate</f>
        <v>42134</v>
      </c>
      <c r="X6" s="27"/>
      <c r="Y6" s="27"/>
      <c r="Z6" s="32"/>
    </row>
    <row r="7" spans="1:26" x14ac:dyDescent="0.35">
      <c r="A7" s="13">
        <f t="shared" si="6"/>
        <v>4</v>
      </c>
      <c r="B7" s="2" t="str">
        <f>IFERROR(IF(B6=DATE.DOR,"",MIN(DATE(YEAR(Calculations!B6),MONTH(Calculations!B6)+1,DAY(Calculations!B6)),DATE.DOR)),"")</f>
        <v/>
      </c>
      <c r="C7" s="38" t="str">
        <f>IFERROR(IF(B7="","",IF(B7=DATE.DOR,"",IF(B7=DATE.DOR,0,IF(B7=DATE(YEAR(AdjAnnualDTE),MONTH(AdjAnnualDTE),DAY(AdjAnnualDTE)),ANNUAL.CONT,IF(B7&lt;AdjAnnualDTE,"",IF(AND(B7&gt;AdjAnnualDTE,Calculations!B7&lt;DATE.DOR),ANNUAL.CONT+F6,"")))))),"")</f>
        <v/>
      </c>
      <c r="D7" s="61" t="str">
        <f t="shared" si="2"/>
        <v/>
      </c>
      <c r="E7" s="62" t="str">
        <f t="shared" si="3"/>
        <v/>
      </c>
      <c r="F7" s="38" t="str">
        <f>IFERROR(IF(B7=AdjAnnualDTE,C7,IF(B7=DATE.DOR,Calculations!F6,IFERROR(C7*D7/E7,""))),"")</f>
        <v/>
      </c>
      <c r="G7" s="38" t="str">
        <f>IFERROR(VLOOKUP(B7,Dates.Increases!$O$3:$Q$63,3,FALSE),0)</f>
        <v/>
      </c>
      <c r="H7" s="27"/>
      <c r="J7" s="13">
        <f t="shared" si="7"/>
        <v>4</v>
      </c>
      <c r="K7" s="2" t="str">
        <f>IFERROR(IF(K6=DATE.DOR,"",MIN(DATE(YEAR(Calculations!K6),MONTH(Calculations!K6)+1,DAY(Calculations!K6)),DATE.DOR)),"")</f>
        <v/>
      </c>
      <c r="L7" s="12">
        <v>-3</v>
      </c>
      <c r="M7" s="11" t="str">
        <f t="shared" si="8"/>
        <v/>
      </c>
      <c r="N7" s="14" t="str">
        <f t="shared" si="9"/>
        <v/>
      </c>
      <c r="O7" s="11" t="str">
        <f t="shared" si="10"/>
        <v/>
      </c>
      <c r="P7" s="13" t="str">
        <f>IFERROR(IF(K7="","",IF(AND(SSASCostFund="Yes",K7=FVDate),VLOOKUP(SSAS.Members,Dates.Increases!$H$3:$I$13,2,FALSE)/4,IF(SSASCostFund="Yes",VLOOKUP(Calculations!J7,Dates.Increases!$K$3:$L$5672,2,FALSE),0)/4)),0)</f>
        <v/>
      </c>
      <c r="Q7" s="13" t="str">
        <f t="shared" si="11"/>
        <v/>
      </c>
      <c r="R7" s="64" t="str">
        <f t="shared" si="12"/>
        <v/>
      </c>
      <c r="V7" s="49" t="s">
        <v>14</v>
      </c>
      <c r="W7" s="10">
        <f>IFERROR(VLOOKUP(SSAS.Members,Dates.Increases!H3:I13,2,FALSE),0)</f>
        <v>800</v>
      </c>
      <c r="X7" s="27"/>
      <c r="Y7" s="27"/>
      <c r="Z7" s="32"/>
    </row>
    <row r="8" spans="1:26" x14ac:dyDescent="0.35">
      <c r="A8" s="13">
        <f t="shared" si="6"/>
        <v>5</v>
      </c>
      <c r="B8" s="2" t="str">
        <f>IFERROR(IF(B7=DATE.DOR,"",MIN(DATE(YEAR(Calculations!B7),MONTH(Calculations!B7)+1,DAY(Calculations!B7)),DATE.DOR)),"")</f>
        <v/>
      </c>
      <c r="C8" s="38" t="str">
        <f>IFERROR(IF(B8="","",IF(B8=DATE.DOR,"",IF(B8=DATE.DOR,0,IF(B8=DATE(YEAR(AdjAnnualDTE),MONTH(AdjAnnualDTE),DAY(AdjAnnualDTE)),ANNUAL.CONT,IF(B8&lt;AdjAnnualDTE,"",IF(AND(B8&gt;AdjAnnualDTE,Calculations!B8&lt;DATE.DOR),ANNUAL.CONT+F7,"")))))),"")</f>
        <v/>
      </c>
      <c r="D8" s="61" t="str">
        <f t="shared" si="2"/>
        <v/>
      </c>
      <c r="E8" s="62" t="str">
        <f t="shared" si="3"/>
        <v/>
      </c>
      <c r="F8" s="38" t="str">
        <f>IFERROR(IF(B8=AdjAnnualDTE,C8,IF(B8=DATE.DOR,Calculations!F7,IFERROR(C8*D8/E8,""))),"")</f>
        <v/>
      </c>
      <c r="G8" s="38" t="str">
        <f>IFERROR(VLOOKUP(B8,Dates.Increases!$O$3:$Q$63,3,FALSE),0)</f>
        <v/>
      </c>
      <c r="H8" s="27"/>
      <c r="J8" s="13">
        <f t="shared" si="7"/>
        <v>5</v>
      </c>
      <c r="K8" s="2" t="str">
        <f>IFERROR(IF(K7=DATE.DOR,"",MIN(DATE(YEAR(Calculations!K7),MONTH(Calculations!K7)+1,DAY(Calculations!K7)),DATE.DOR)),"")</f>
        <v/>
      </c>
      <c r="L8" s="12">
        <v>-2</v>
      </c>
      <c r="M8" s="11" t="str">
        <f t="shared" si="8"/>
        <v/>
      </c>
      <c r="N8" s="14" t="str">
        <f t="shared" si="9"/>
        <v/>
      </c>
      <c r="O8" s="11" t="str">
        <f t="shared" si="10"/>
        <v/>
      </c>
      <c r="P8" s="13" t="str">
        <f>IFERROR(IF(K8="","",IF(AND(SSASCostFund="Yes",K8=FVDate),VLOOKUP(SSAS.Members,Dates.Increases!$H$3:$I$13,2,FALSE)/4,IF(SSASCostFund="Yes",VLOOKUP(Calculations!J8,Dates.Increases!$K$3:$L$5672,2,FALSE),0)/4)),0)</f>
        <v/>
      </c>
      <c r="Q8" s="13" t="str">
        <f t="shared" si="11"/>
        <v/>
      </c>
      <c r="R8" s="64" t="str">
        <f t="shared" si="12"/>
        <v/>
      </c>
      <c r="V8" s="49" t="s">
        <v>20</v>
      </c>
      <c r="W8" s="7">
        <f>IF(AGE.DOR&gt;0,W10,IFERROR(DATEDIF(DOB,DOR+1,"y"),""))</f>
        <v>59</v>
      </c>
      <c r="X8" s="82" t="s">
        <v>21</v>
      </c>
      <c r="Y8" s="7">
        <f>IF(AGE.DOR&gt;0,X10,IFERROR(DATEDIF(DOB,DOR+1,"ym"),""))</f>
        <v>10</v>
      </c>
      <c r="Z8" s="32" t="s">
        <v>22</v>
      </c>
    </row>
    <row r="9" spans="1:26" x14ac:dyDescent="0.35">
      <c r="A9" s="13">
        <f t="shared" si="6"/>
        <v>6</v>
      </c>
      <c r="B9" s="2" t="str">
        <f>IFERROR(IF(B8=DATE.DOR,"",MIN(DATE(YEAR(Calculations!B8),MONTH(Calculations!B8)+1,DAY(Calculations!B8)),DATE.DOR)),"")</f>
        <v/>
      </c>
      <c r="C9" s="38" t="str">
        <f>IFERROR(IF(B9="","",IF(B9=DATE.DOR,"",IF(B9=DATE.DOR,0,IF(B9=DATE(YEAR(AdjAnnualDTE),MONTH(AdjAnnualDTE),DAY(AdjAnnualDTE)),ANNUAL.CONT,IF(B9&lt;AdjAnnualDTE,"",IF(AND(B9&gt;AdjAnnualDTE,Calculations!B9&lt;DATE.DOR),ANNUAL.CONT+F8,"")))))),"")</f>
        <v/>
      </c>
      <c r="D9" s="61" t="str">
        <f t="shared" si="2"/>
        <v/>
      </c>
      <c r="E9" s="62" t="str">
        <f t="shared" si="3"/>
        <v/>
      </c>
      <c r="F9" s="38" t="str">
        <f>IFERROR(IF(B9=AdjAnnualDTE,C9,IF(B9=DATE.DOR,Calculations!F8,IFERROR(C9*D9/E9,""))),"")</f>
        <v/>
      </c>
      <c r="G9" s="38" t="str">
        <f>IFERROR(VLOOKUP(B9,Dates.Increases!$O$3:$Q$63,3,FALSE),0)</f>
        <v/>
      </c>
      <c r="H9" s="27"/>
      <c r="J9" s="13">
        <f t="shared" si="7"/>
        <v>6</v>
      </c>
      <c r="K9" s="2" t="str">
        <f>IFERROR(IF(K8=DATE.DOR,"",MIN(DATE(YEAR(Calculations!K8),MONTH(Calculations!K8)+1,DAY(Calculations!K8)),DATE.DOR)),"")</f>
        <v/>
      </c>
      <c r="L9" s="12">
        <v>-1</v>
      </c>
      <c r="M9" s="11" t="str">
        <f t="shared" si="8"/>
        <v/>
      </c>
      <c r="N9" s="14" t="str">
        <f t="shared" si="9"/>
        <v/>
      </c>
      <c r="O9" s="11" t="str">
        <f t="shared" si="10"/>
        <v/>
      </c>
      <c r="P9" s="13" t="str">
        <f>IFERROR(IF(K9="","",IF(AND(SSASCostFund="Yes",K9=FVDate),VLOOKUP(SSAS.Members,Dates.Increases!$H$3:$I$13,2,FALSE)/4,IF(SSASCostFund="Yes",VLOOKUP(Calculations!J9,Dates.Increases!$K$3:$L$5672,2,FALSE),0)/4)),0)</f>
        <v/>
      </c>
      <c r="Q9" s="13" t="str">
        <f t="shared" si="11"/>
        <v/>
      </c>
      <c r="R9" s="64" t="str">
        <f t="shared" si="12"/>
        <v/>
      </c>
      <c r="V9" s="49" t="s">
        <v>19</v>
      </c>
      <c r="W9" s="8">
        <f>DATE(YEAR(DOB)+55,MONTH(DOB),DAY(DOB))</f>
        <v>40308</v>
      </c>
      <c r="X9" s="27"/>
      <c r="Y9" s="27"/>
      <c r="Z9" s="32"/>
    </row>
    <row r="10" spans="1:26" x14ac:dyDescent="0.35">
      <c r="A10" s="13">
        <f t="shared" si="6"/>
        <v>7</v>
      </c>
      <c r="B10" s="2" t="str">
        <f>IFERROR(IF(B9=DATE.DOR,"",MIN(DATE(YEAR(Calculations!B9),MONTH(Calculations!B9)+1,DAY(Calculations!B9)),DATE.DOR)),"")</f>
        <v/>
      </c>
      <c r="C10" s="38" t="str">
        <f>IFERROR(IF(B10="","",IF(B10=DATE.DOR,"",IF(B10=DATE.DOR,0,IF(B10=DATE(YEAR(AdjAnnualDTE),MONTH(AdjAnnualDTE),DAY(AdjAnnualDTE)),ANNUAL.CONT,IF(B10&lt;AdjAnnualDTE,"",IF(AND(B10&gt;AdjAnnualDTE,Calculations!B10&lt;DATE.DOR),ANNUAL.CONT+F9,"")))))),"")</f>
        <v/>
      </c>
      <c r="D10" s="61" t="str">
        <f t="shared" si="2"/>
        <v/>
      </c>
      <c r="E10" s="62" t="str">
        <f t="shared" si="3"/>
        <v/>
      </c>
      <c r="F10" s="38" t="str">
        <f>IFERROR(IF(B10=AdjAnnualDTE,C10,IF(B10=DATE.DOR,Calculations!F9,IFERROR(C10*D10/E10,""))),"")</f>
        <v/>
      </c>
      <c r="G10" s="38" t="str">
        <f>IFERROR(VLOOKUP(B10,Dates.Increases!$O$3:$Q$63,3,FALSE),0)</f>
        <v/>
      </c>
      <c r="H10" s="27"/>
      <c r="J10" s="13">
        <f t="shared" si="7"/>
        <v>7</v>
      </c>
      <c r="K10" s="2" t="str">
        <f>IFERROR(IF(K9=DATE.DOR,"",MIN(DATE(YEAR(Calculations!K9),MONTH(Calculations!K9)+1,DAY(Calculations!K9)),DATE.DOR)),"")</f>
        <v/>
      </c>
      <c r="L10" s="12">
        <v>0</v>
      </c>
      <c r="M10" s="11" t="str">
        <f t="shared" ref="M10:M67" si="13">IF(K10="","",IF(K10=DATE(YEAR(AdjustedFVDte),MONTH(AdjustedFVDte)+1,DAY(AdjustedFVDte)),CFV,IF(AND(M9=0,K9=AdjustedFVDte),CFV+O10,R9)))</f>
        <v/>
      </c>
      <c r="N10" s="14" t="str">
        <f t="shared" si="4"/>
        <v/>
      </c>
      <c r="O10" s="11" t="str">
        <f t="shared" ref="O10:O67" si="14">IFERROR(IF(K10="","",(IF(AND(M10=0,L10&gt;0,L9=""),L10,IF(AND(L10="",M10=""),"",IF(K10=DATE.DOR,R9,M10*N10+L10-P9))))),"")</f>
        <v/>
      </c>
      <c r="P10" s="13" t="str">
        <f>IFERROR(IF(K10="","",IF(AND(SSASCostFund="Yes",K10=FVDate),VLOOKUP(SSAS.Members,Dates.Increases!$H$3:$I$13,2,FALSE)/4,IF(SSASCostFund="Yes",VLOOKUP(Calculations!J10,Dates.Increases!$K$3:$L$5672,2,FALSE),0)/4)),0)</f>
        <v/>
      </c>
      <c r="Q10" s="13" t="str">
        <f t="shared" ref="Q10:Q67" si="15">IFERROR(IF(K10="","",IF(K10=DATE.DOR,"",IF(O10&gt;0,(1+RPI)^(1/12),""))),"")</f>
        <v/>
      </c>
      <c r="R10" s="64" t="str">
        <f t="shared" si="5"/>
        <v/>
      </c>
      <c r="V10" s="49" t="s">
        <v>5</v>
      </c>
      <c r="W10" s="7">
        <f>TRUNC('Inputs&amp;Results'!B5)</f>
        <v>59</v>
      </c>
      <c r="X10" s="7">
        <f>ROUND(('Inputs&amp;Results'!B5-W10)*12,2)</f>
        <v>10</v>
      </c>
      <c r="Y10" s="27"/>
      <c r="Z10" s="32"/>
    </row>
    <row r="11" spans="1:26" x14ac:dyDescent="0.35">
      <c r="A11" s="13">
        <f t="shared" si="6"/>
        <v>8</v>
      </c>
      <c r="B11" s="2" t="str">
        <f>IFERROR(IF(B10=DATE.DOR,"",MIN(DATE(YEAR(Calculations!B10),MONTH(Calculations!B10)+1,DAY(Calculations!B10)),DATE.DOR)),"")</f>
        <v/>
      </c>
      <c r="C11" s="38" t="str">
        <f>IFERROR(IF(B11="","",IF(B11=DATE.DOR,"",IF(B11=DATE.DOR,0,IF(B11=DATE(YEAR(AdjAnnualDTE),MONTH(AdjAnnualDTE),DAY(AdjAnnualDTE)),ANNUAL.CONT,IF(B11&lt;AdjAnnualDTE,"",IF(AND(B11&gt;AdjAnnualDTE,Calculations!B11&lt;DATE.DOR),ANNUAL.CONT+F10,"")))))),"")</f>
        <v/>
      </c>
      <c r="D11" s="61" t="str">
        <f t="shared" si="2"/>
        <v/>
      </c>
      <c r="E11" s="62" t="str">
        <f t="shared" si="3"/>
        <v/>
      </c>
      <c r="F11" s="38" t="str">
        <f>IFERROR(IF(B11=AdjAnnualDTE,C11,IF(B11=DATE.DOR,Calculations!F10,IFERROR(C11*D11/E11,""))),"")</f>
        <v/>
      </c>
      <c r="G11" s="38" t="str">
        <f>IFERROR(VLOOKUP(B11,Dates.Increases!$O$3:$Q$63,3,FALSE),0)</f>
        <v/>
      </c>
      <c r="H11" s="27"/>
      <c r="J11" s="13">
        <f t="shared" si="7"/>
        <v>8</v>
      </c>
      <c r="K11" s="2" t="str">
        <f>IFERROR(IF(K10=DATE.DOR,"",MIN(DATE(YEAR(Calculations!K10),MONTH(Calculations!K10)+1,DAY(Calculations!K10)),DATE.DOR)),"")</f>
        <v/>
      </c>
      <c r="L11" s="12">
        <v>0</v>
      </c>
      <c r="M11" s="11" t="str">
        <f t="shared" si="13"/>
        <v/>
      </c>
      <c r="N11" s="14" t="str">
        <f t="shared" si="4"/>
        <v/>
      </c>
      <c r="O11" s="11" t="str">
        <f t="shared" si="14"/>
        <v/>
      </c>
      <c r="P11" s="13" t="str">
        <f>IFERROR(IF(K11="","",IF(AND(SSASCostFund="Yes",K11=FVDate),VLOOKUP(SSAS.Members,Dates.Increases!$H$3:$I$13,2,FALSE)/4,IF(SSASCostFund="Yes",VLOOKUP(Calculations!J11,Dates.Increases!$K$3:$L$5672,2,FALSE),0)/4)),0)</f>
        <v/>
      </c>
      <c r="Q11" s="13" t="str">
        <f t="shared" si="15"/>
        <v/>
      </c>
      <c r="R11" s="64" t="str">
        <f t="shared" si="5"/>
        <v/>
      </c>
      <c r="V11" s="49" t="s">
        <v>4</v>
      </c>
      <c r="W11" s="8">
        <f>IF(AND(AGE.DOR="",DOR=""),"",IF(AND(DOR.WARNING="",DOR&gt;0),DOR,DATE(YEAR(DOB)+W10,MONTH(DOB)+X10,DAY(DOB))))</f>
        <v>42073</v>
      </c>
      <c r="X11" s="27"/>
      <c r="Y11" s="27"/>
      <c r="Z11" s="32"/>
    </row>
    <row r="12" spans="1:26" x14ac:dyDescent="0.35">
      <c r="A12" s="13">
        <f t="shared" si="6"/>
        <v>9</v>
      </c>
      <c r="B12" s="2" t="str">
        <f>IFERROR(IF(B11=DATE.DOR,"",MIN(DATE(YEAR(Calculations!B11),MONTH(Calculations!B11)+1,DAY(Calculations!B11)),DATE.DOR)),"")</f>
        <v/>
      </c>
      <c r="C12" s="38" t="str">
        <f>IFERROR(IF(B12="","",IF(B12=DATE.DOR,"",IF(B12=DATE.DOR,0,IF(B12=DATE(YEAR(AdjAnnualDTE),MONTH(AdjAnnualDTE),DAY(AdjAnnualDTE)),ANNUAL.CONT,IF(B12&lt;AdjAnnualDTE,"",IF(AND(B12&gt;AdjAnnualDTE,Calculations!B12&lt;DATE.DOR),ANNUAL.CONT+F11,"")))))),"")</f>
        <v/>
      </c>
      <c r="D12" s="61" t="str">
        <f t="shared" si="2"/>
        <v/>
      </c>
      <c r="E12" s="62" t="str">
        <f t="shared" si="3"/>
        <v/>
      </c>
      <c r="F12" s="38" t="str">
        <f>IFERROR(IF(B12=AdjAnnualDTE,C12,IF(B12=DATE.DOR,Calculations!F11,IFERROR(C12*D12/E12,""))),"")</f>
        <v/>
      </c>
      <c r="G12" s="38" t="str">
        <f>IFERROR(VLOOKUP(B12,Dates.Increases!$O$3:$Q$63,3,FALSE),0)</f>
        <v/>
      </c>
      <c r="H12" s="27"/>
      <c r="J12" s="13">
        <f t="shared" si="7"/>
        <v>9</v>
      </c>
      <c r="K12" s="2" t="str">
        <f>IFERROR(IF(K11=DATE.DOR,"",MIN(DATE(YEAR(Calculations!K11),MONTH(Calculations!K11)+1,DAY(Calculations!K11)),DATE.DOR)),"")</f>
        <v/>
      </c>
      <c r="L12" s="12">
        <v>0</v>
      </c>
      <c r="M12" s="11" t="str">
        <f t="shared" si="13"/>
        <v/>
      </c>
      <c r="N12" s="14" t="str">
        <f t="shared" si="4"/>
        <v/>
      </c>
      <c r="O12" s="11" t="str">
        <f t="shared" si="14"/>
        <v/>
      </c>
      <c r="P12" s="13" t="str">
        <f>IFERROR(IF(K12="","",IF(AND(SSASCostFund="Yes",K12=FVDate),VLOOKUP(SSAS.Members,Dates.Increases!$H$3:$I$13,2,FALSE)/4,IF(SSASCostFund="Yes",VLOOKUP(Calculations!J12,Dates.Increases!$K$3:$L$5672,2,FALSE),0)/4)),0)</f>
        <v/>
      </c>
      <c r="Q12" s="13" t="str">
        <f t="shared" si="15"/>
        <v/>
      </c>
      <c r="R12" s="64" t="str">
        <f t="shared" si="5"/>
        <v/>
      </c>
      <c r="V12" s="49" t="s">
        <v>33</v>
      </c>
      <c r="W12" s="63">
        <f>IFERROR(IF(Ret.Type="Immediate",CFV,IF('Inputs&amp;Results'!C11&lt;&gt;"",0,IF('Inputs&amp;Results'!C10&lt;&gt;"",0,IF(AND(AGE.DOR=0,DOR=0),0,VLOOKUP(LARGE(Calculations!K2:K951,1),Calculations!K3:R951,8,FALSE))))),0)</f>
        <v>100000</v>
      </c>
      <c r="X12" s="27"/>
      <c r="Y12" s="27"/>
      <c r="Z12" s="32"/>
    </row>
    <row r="13" spans="1:26" x14ac:dyDescent="0.35">
      <c r="A13" s="13">
        <f t="shared" si="6"/>
        <v>10</v>
      </c>
      <c r="B13" s="2" t="str">
        <f>IFERROR(IF(B12=DATE.DOR,"",MIN(DATE(YEAR(Calculations!B12),MONTH(Calculations!B12)+1,DAY(Calculations!B12)),DATE.DOR)),"")</f>
        <v/>
      </c>
      <c r="C13" s="38" t="str">
        <f>IFERROR(IF(B13="","",IF(B13=DATE.DOR,"",IF(B13=DATE.DOR,0,IF(B13=DATE(YEAR(AdjAnnualDTE),MONTH(AdjAnnualDTE),DAY(AdjAnnualDTE)),ANNUAL.CONT,IF(B13&lt;AdjAnnualDTE,"",IF(AND(B13&gt;AdjAnnualDTE,Calculations!B13&lt;DATE.DOR),ANNUAL.CONT+F12,"")))))),"")</f>
        <v/>
      </c>
      <c r="D13" s="61" t="str">
        <f t="shared" si="2"/>
        <v/>
      </c>
      <c r="E13" s="62" t="str">
        <f t="shared" si="3"/>
        <v/>
      </c>
      <c r="F13" s="38" t="str">
        <f>IFERROR(IF(B13=AdjAnnualDTE,C13,IF(B13=DATE.DOR,Calculations!F12,IFERROR(C13*D13/E13,""))),"")</f>
        <v/>
      </c>
      <c r="G13" s="38" t="str">
        <f>IFERROR(VLOOKUP(B13,Dates.Increases!$O$3:$Q$63,3,FALSE),0)</f>
        <v/>
      </c>
      <c r="H13" s="27"/>
      <c r="J13" s="13">
        <f t="shared" si="7"/>
        <v>10</v>
      </c>
      <c r="K13" s="2" t="str">
        <f>IFERROR(IF(K12=DATE.DOR,"",MIN(DATE(YEAR(Calculations!K12),MONTH(Calculations!K12)+1,DAY(Calculations!K12)),DATE.DOR)),"")</f>
        <v/>
      </c>
      <c r="L13" s="12">
        <v>0</v>
      </c>
      <c r="M13" s="11" t="str">
        <f t="shared" si="13"/>
        <v/>
      </c>
      <c r="N13" s="14" t="str">
        <f t="shared" si="4"/>
        <v/>
      </c>
      <c r="O13" s="11" t="str">
        <f t="shared" si="14"/>
        <v/>
      </c>
      <c r="P13" s="13" t="str">
        <f>IFERROR(IF(K13="","",IF(AND(SSASCostFund="Yes",K13=FVDate),VLOOKUP(SSAS.Members,Dates.Increases!$H$3:$I$13,2,FALSE)/4,IF(SSASCostFund="Yes",VLOOKUP(Calculations!J13,Dates.Increases!$K$3:$L$5672,2,FALSE),0)/4)),0)</f>
        <v/>
      </c>
      <c r="Q13" s="13" t="str">
        <f>IFERROR(IF(K13="","",IF(K13=DATE.DOR,"",IF(O13&gt;0,(1+RPI)^(1/12),""))),"")</f>
        <v/>
      </c>
      <c r="R13" s="64" t="str">
        <f t="shared" si="5"/>
        <v/>
      </c>
      <c r="V13" s="49" t="s">
        <v>44</v>
      </c>
      <c r="W13" s="10">
        <f>IFERROR(IF('Inputs&amp;Results'!C11&lt;&gt;"",0,IF('Inputs&amp;Results'!C10&lt;&gt;"",0,IF(AND(AGE.DOR="",DOR=""),0,LARGE(Calculations!F2:F951,1)))),0)</f>
        <v>0</v>
      </c>
      <c r="X13" s="27"/>
      <c r="Y13" s="27"/>
      <c r="Z13" s="32"/>
    </row>
    <row r="14" spans="1:26" x14ac:dyDescent="0.35">
      <c r="A14" s="13">
        <f t="shared" si="6"/>
        <v>11</v>
      </c>
      <c r="B14" s="2" t="str">
        <f>IFERROR(IF(B13=DATE.DOR,"",MIN(DATE(YEAR(Calculations!B13),MONTH(Calculations!B13)+1,DAY(Calculations!B13)),DATE.DOR)),"")</f>
        <v/>
      </c>
      <c r="C14" s="38" t="str">
        <f>IFERROR(IF(B14="","",IF(B14=DATE.DOR,"",IF(B14=DATE.DOR,0,IF(B14=DATE(YEAR(AdjAnnualDTE),MONTH(AdjAnnualDTE),DAY(AdjAnnualDTE)),ANNUAL.CONT,IF(B14&lt;AdjAnnualDTE,"",IF(AND(B14&gt;AdjAnnualDTE,Calculations!B14&lt;DATE.DOR),ANNUAL.CONT+F13,"")))))),"")</f>
        <v/>
      </c>
      <c r="D14" s="61" t="str">
        <f t="shared" si="2"/>
        <v/>
      </c>
      <c r="E14" s="62" t="str">
        <f t="shared" si="3"/>
        <v/>
      </c>
      <c r="F14" s="38" t="str">
        <f>IFERROR(IF(B14=AdjAnnualDTE,C14,IF(B14=DATE.DOR,Calculations!F13,IFERROR(C14*D14/E14,""))),"")</f>
        <v/>
      </c>
      <c r="G14" s="38" t="str">
        <f>IFERROR(VLOOKUP(B14,Dates.Increases!$O$3:$Q$63,3,FALSE),0)</f>
        <v/>
      </c>
      <c r="H14" s="27"/>
      <c r="J14" s="13">
        <f t="shared" si="7"/>
        <v>11</v>
      </c>
      <c r="K14" s="2" t="str">
        <f>IFERROR(IF(K13=DATE.DOR,"",MIN(DATE(YEAR(Calculations!K13),MONTH(Calculations!K13)+1,DAY(Calculations!K13)),DATE.DOR)),"")</f>
        <v/>
      </c>
      <c r="L14" s="12">
        <v>0</v>
      </c>
      <c r="M14" s="11" t="str">
        <f>IF(K14="","",IF(K14=DATE(YEAR(AdjustedFVDte),MONTH(AdjustedFVDte)+1,DAY(AdjustedFVDte)),CFV,IF(AND(M13=0,K13=AdjustedFVDte),CFV+O14,R13)))</f>
        <v/>
      </c>
      <c r="N14" s="14" t="str">
        <f t="shared" si="4"/>
        <v/>
      </c>
      <c r="O14" s="11" t="str">
        <f t="shared" si="14"/>
        <v/>
      </c>
      <c r="P14" s="13" t="str">
        <f>IFERROR(IF(K14="","",IF(AND(SSASCostFund="Yes",K14=FVDate),VLOOKUP(SSAS.Members,Dates.Increases!$H$3:$I$13,2,FALSE)/4,IF(SSASCostFund="Yes",VLOOKUP(Calculations!J14,Dates.Increases!$K$3:$L$5672,2,FALSE),0)/4)),0)</f>
        <v/>
      </c>
      <c r="Q14" s="13" t="str">
        <f t="shared" si="15"/>
        <v/>
      </c>
      <c r="R14" s="64" t="str">
        <f t="shared" si="5"/>
        <v/>
      </c>
      <c r="V14" s="50" t="s">
        <v>32</v>
      </c>
      <c r="W14" s="10">
        <f>IF(SSASCostFund="Yes",SUM(Calculations!P3:P951),0)</f>
        <v>0</v>
      </c>
      <c r="X14" s="83"/>
      <c r="Y14" s="83"/>
      <c r="Z14" s="33"/>
    </row>
    <row r="15" spans="1:26" x14ac:dyDescent="0.35">
      <c r="A15" s="13">
        <f t="shared" si="6"/>
        <v>12</v>
      </c>
      <c r="B15" s="2" t="str">
        <f>IFERROR(IF(B14=DATE.DOR,"",MIN(DATE(YEAR(Calculations!B14),MONTH(Calculations!B14)+1,DAY(Calculations!B14)),DATE.DOR)),"")</f>
        <v/>
      </c>
      <c r="C15" s="38" t="str">
        <f>IFERROR(IF(B15="","",IF(B15=DATE.DOR,"",IF(B15=DATE.DOR,0,IF(B15=DATE(YEAR(AdjAnnualDTE),MONTH(AdjAnnualDTE),DAY(AdjAnnualDTE)),ANNUAL.CONT,IF(B15&lt;AdjAnnualDTE,"",IF(AND(B15&gt;AdjAnnualDTE,Calculations!B15&lt;DATE.DOR),ANNUAL.CONT+F14,"")))))),"")</f>
        <v/>
      </c>
      <c r="D15" s="61" t="str">
        <f t="shared" si="2"/>
        <v/>
      </c>
      <c r="E15" s="62" t="str">
        <f t="shared" si="3"/>
        <v/>
      </c>
      <c r="F15" s="38" t="str">
        <f>IFERROR(IF(B15=AdjAnnualDTE,C15,IF(B15=DATE.DOR,Calculations!F14,IFERROR(C15*D15/E15,""))),"")</f>
        <v/>
      </c>
      <c r="G15" s="38" t="str">
        <f>IFERROR(VLOOKUP(B15,Dates.Increases!$O$3:$Q$63,3,FALSE),0)</f>
        <v/>
      </c>
      <c r="H15" s="27"/>
      <c r="J15" s="13">
        <f t="shared" si="7"/>
        <v>12</v>
      </c>
      <c r="K15" s="2" t="str">
        <f>IFERROR(IF(K14=DATE.DOR,"",MIN(DATE(YEAR(Calculations!K14),MONTH(Calculations!K14)+1,DAY(Calculations!K14)),DATE.DOR)),"")</f>
        <v/>
      </c>
      <c r="L15" s="12">
        <v>0</v>
      </c>
      <c r="M15" s="11" t="str">
        <f t="shared" si="13"/>
        <v/>
      </c>
      <c r="N15" s="14" t="str">
        <f t="shared" si="4"/>
        <v/>
      </c>
      <c r="O15" s="11" t="str">
        <f t="shared" si="14"/>
        <v/>
      </c>
      <c r="P15" s="13" t="str">
        <f>IFERROR(IF(K15="","",IF(AND(SSASCostFund="Yes",K15=FVDate),VLOOKUP(SSAS.Members,Dates.Increases!$H$3:$I$13,2,FALSE)/4,IF(SSASCostFund="Yes",VLOOKUP(Calculations!J15,Dates.Increases!$K$3:$L$5672,2,FALSE),0)/4)),0)</f>
        <v/>
      </c>
      <c r="Q15" s="13" t="str">
        <f t="shared" si="15"/>
        <v/>
      </c>
      <c r="R15" s="64" t="str">
        <f t="shared" si="5"/>
        <v/>
      </c>
    </row>
    <row r="16" spans="1:26" x14ac:dyDescent="0.35">
      <c r="A16" s="13">
        <f t="shared" si="6"/>
        <v>13</v>
      </c>
      <c r="B16" s="2" t="str">
        <f>IFERROR(IF(B15=DATE.DOR,"",MIN(DATE(YEAR(Calculations!B15),MONTH(Calculations!B15)+1,DAY(Calculations!B15)),DATE.DOR)),"")</f>
        <v/>
      </c>
      <c r="C16" s="38" t="str">
        <f>IFERROR(IF(B16="","",IF(B16=DATE.DOR,"",IF(B16=DATE.DOR,0,IF(B16=DATE(YEAR(AdjAnnualDTE),MONTH(AdjAnnualDTE),DAY(AdjAnnualDTE)),ANNUAL.CONT,IF(B16&lt;AdjAnnualDTE,"",IF(AND(B16&gt;AdjAnnualDTE,Calculations!B16&lt;DATE.DOR),ANNUAL.CONT+F15,"")))))),"")</f>
        <v/>
      </c>
      <c r="D16" s="61" t="str">
        <f t="shared" si="2"/>
        <v/>
      </c>
      <c r="E16" s="62" t="str">
        <f t="shared" si="3"/>
        <v/>
      </c>
      <c r="F16" s="38" t="str">
        <f>IFERROR(IF(B16=AdjAnnualDTE,C16,IF(B16=DATE.DOR,Calculations!F15,IFERROR(C16*D16/E16,""))),"")</f>
        <v/>
      </c>
      <c r="G16" s="38" t="str">
        <f>IFERROR(VLOOKUP(B16,Dates.Increases!$O$3:$Q$63,3,FALSE),0)</f>
        <v/>
      </c>
      <c r="H16" s="27"/>
      <c r="J16" s="13">
        <f t="shared" si="7"/>
        <v>13</v>
      </c>
      <c r="K16" s="2" t="str">
        <f>IFERROR(IF(K15=DATE.DOR,"",MIN(DATE(YEAR(Calculations!K15),MONTH(Calculations!K15)+1,DAY(Calculations!K15)),DATE.DOR)),"")</f>
        <v/>
      </c>
      <c r="L16" s="12">
        <v>0</v>
      </c>
      <c r="M16" s="11" t="str">
        <f t="shared" si="13"/>
        <v/>
      </c>
      <c r="N16" s="14" t="str">
        <f t="shared" si="4"/>
        <v/>
      </c>
      <c r="O16" s="11" t="str">
        <f t="shared" si="14"/>
        <v/>
      </c>
      <c r="P16" s="13" t="str">
        <f>IFERROR(IF(K16="","",IF(AND(SSASCostFund="Yes",K16=FVDate),VLOOKUP(SSAS.Members,Dates.Increases!$H$3:$I$13,2,FALSE)/4,IF(SSASCostFund="Yes",VLOOKUP(Calculations!J16,Dates.Increases!$K$3:$L$5672,2,FALSE),0)/4)),0)</f>
        <v/>
      </c>
      <c r="Q16" s="13" t="str">
        <f t="shared" si="15"/>
        <v/>
      </c>
      <c r="R16" s="64" t="str">
        <f t="shared" si="5"/>
        <v/>
      </c>
    </row>
    <row r="17" spans="1:24" x14ac:dyDescent="0.35">
      <c r="A17" s="13">
        <f t="shared" si="6"/>
        <v>14</v>
      </c>
      <c r="B17" s="2" t="str">
        <f>IFERROR(IF(B16=DATE.DOR,"",MIN(DATE(YEAR(Calculations!B16),MONTH(Calculations!B16)+1,DAY(Calculations!B16)),DATE.DOR)),"")</f>
        <v/>
      </c>
      <c r="C17" s="38" t="str">
        <f>IFERROR(IF(B17="","",IF(B17=DATE.DOR,"",IF(B17=DATE.DOR,0,IF(B17=DATE(YEAR(AdjAnnualDTE),MONTH(AdjAnnualDTE),DAY(AdjAnnualDTE)),ANNUAL.CONT,IF(B17&lt;AdjAnnualDTE,"",IF(AND(B17&gt;AdjAnnualDTE,Calculations!B17&lt;DATE.DOR),ANNUAL.CONT+F16,"")))))),"")</f>
        <v/>
      </c>
      <c r="D17" s="61" t="str">
        <f t="shared" si="2"/>
        <v/>
      </c>
      <c r="E17" s="62" t="str">
        <f t="shared" si="3"/>
        <v/>
      </c>
      <c r="F17" s="38" t="str">
        <f>IFERROR(IF(B17=AdjAnnualDTE,C17,IF(B17=DATE.DOR,Calculations!F16,IFERROR(C17*D17/E17,""))),"")</f>
        <v/>
      </c>
      <c r="G17" s="38" t="str">
        <f>IFERROR(VLOOKUP(B17,Dates.Increases!$O$3:$Q$63,3,FALSE),0)</f>
        <v/>
      </c>
      <c r="H17" s="27"/>
      <c r="J17" s="13">
        <f t="shared" si="7"/>
        <v>14</v>
      </c>
      <c r="K17" s="2" t="str">
        <f>IFERROR(IF(K16=DATE.DOR,"",MIN(DATE(YEAR(Calculations!K16),MONTH(Calculations!K16)+1,DAY(Calculations!K16)),DATE.DOR)),"")</f>
        <v/>
      </c>
      <c r="L17" s="12">
        <v>0</v>
      </c>
      <c r="M17" s="11" t="str">
        <f t="shared" si="13"/>
        <v/>
      </c>
      <c r="N17" s="14" t="str">
        <f t="shared" si="4"/>
        <v/>
      </c>
      <c r="O17" s="11" t="str">
        <f t="shared" si="14"/>
        <v/>
      </c>
      <c r="P17" s="13" t="str">
        <f>IFERROR(IF(K17="","",IF(AND(SSASCostFund="Yes",K17=FVDate),VLOOKUP(SSAS.Members,Dates.Increases!$H$3:$I$13,2,FALSE)/4,IF(SSASCostFund="Yes",VLOOKUP(Calculations!J17,Dates.Increases!$K$3:$L$5672,2,FALSE),0)/4)),0)</f>
        <v/>
      </c>
      <c r="Q17" s="13" t="str">
        <f t="shared" si="15"/>
        <v/>
      </c>
      <c r="R17" s="64" t="str">
        <f t="shared" si="5"/>
        <v/>
      </c>
      <c r="V17" s="93" t="s">
        <v>61</v>
      </c>
      <c r="W17" s="94"/>
      <c r="X17" s="95"/>
    </row>
    <row r="18" spans="1:24" x14ac:dyDescent="0.35">
      <c r="A18" s="13">
        <f t="shared" si="6"/>
        <v>15</v>
      </c>
      <c r="B18" s="2" t="str">
        <f>IFERROR(IF(B17=DATE.DOR,"",MIN(DATE(YEAR(Calculations!B17),MONTH(Calculations!B17)+1,DAY(Calculations!B17)),DATE.DOR)),"")</f>
        <v/>
      </c>
      <c r="C18" s="38" t="str">
        <f>IFERROR(IF(B18="","",IF(B18=DATE.DOR,"",IF(B18=DATE.DOR,0,IF(B18=DATE(YEAR(AdjAnnualDTE),MONTH(AdjAnnualDTE),DAY(AdjAnnualDTE)),ANNUAL.CONT,IF(B18&lt;AdjAnnualDTE,"",IF(AND(B18&gt;AdjAnnualDTE,Calculations!B18&lt;DATE.DOR),ANNUAL.CONT+F17,"")))))),"")</f>
        <v/>
      </c>
      <c r="D18" s="61" t="str">
        <f t="shared" si="2"/>
        <v/>
      </c>
      <c r="E18" s="62" t="str">
        <f t="shared" si="3"/>
        <v/>
      </c>
      <c r="F18" s="38" t="str">
        <f>IFERROR(IF(B18=AdjAnnualDTE,C18,IF(B18=DATE.DOR,Calculations!F17,IFERROR(C18*D18/E18,""))),"")</f>
        <v/>
      </c>
      <c r="G18" s="38" t="str">
        <f>IFERROR(VLOOKUP(B18,Dates.Increases!$O$3:$Q$63,3,FALSE),0)</f>
        <v/>
      </c>
      <c r="H18" s="27"/>
      <c r="J18" s="13">
        <f t="shared" si="7"/>
        <v>15</v>
      </c>
      <c r="K18" s="2" t="str">
        <f>IFERROR(IF(K17=DATE.DOR,"",MIN(DATE(YEAR(Calculations!K17),MONTH(Calculations!K17)+1,DAY(Calculations!K17)),DATE.DOR)),"")</f>
        <v/>
      </c>
      <c r="L18" s="12">
        <v>0</v>
      </c>
      <c r="M18" s="11" t="str">
        <f t="shared" si="13"/>
        <v/>
      </c>
      <c r="N18" s="14" t="str">
        <f t="shared" si="4"/>
        <v/>
      </c>
      <c r="O18" s="11" t="str">
        <f t="shared" si="14"/>
        <v/>
      </c>
      <c r="P18" s="13" t="str">
        <f>IFERROR(IF(K18="","",IF(AND(SSASCostFund="Yes",K18=FVDate),VLOOKUP(SSAS.Members,Dates.Increases!$H$3:$I$13,2,FALSE)/4,IF(SSASCostFund="Yes",VLOOKUP(Calculations!J18,Dates.Increases!$K$3:$L$5672,2,FALSE),0)/4)),0)</f>
        <v/>
      </c>
      <c r="Q18" s="13" t="str">
        <f t="shared" si="15"/>
        <v/>
      </c>
      <c r="R18" s="64" t="str">
        <f t="shared" si="5"/>
        <v/>
      </c>
      <c r="V18" s="34" t="s">
        <v>45</v>
      </c>
      <c r="W18" s="26" t="s">
        <v>54</v>
      </c>
      <c r="X18" s="32"/>
    </row>
    <row r="19" spans="1:24" x14ac:dyDescent="0.35">
      <c r="A19" s="13">
        <f t="shared" si="6"/>
        <v>16</v>
      </c>
      <c r="B19" s="2" t="str">
        <f>IFERROR(IF(B18=DATE.DOR,"",MIN(DATE(YEAR(Calculations!B18),MONTH(Calculations!B18)+1,DAY(Calculations!B18)),DATE.DOR)),"")</f>
        <v/>
      </c>
      <c r="C19" s="38" t="str">
        <f>IFERROR(IF(B19="","",IF(B19=DATE.DOR,"",IF(B19=DATE.DOR,0,IF(B19=DATE(YEAR(AdjAnnualDTE),MONTH(AdjAnnualDTE),DAY(AdjAnnualDTE)),ANNUAL.CONT,IF(B19&lt;AdjAnnualDTE,"",IF(AND(B19&gt;AdjAnnualDTE,Calculations!B19&lt;DATE.DOR),ANNUAL.CONT+F18,"")))))),"")</f>
        <v/>
      </c>
      <c r="D19" s="61" t="str">
        <f t="shared" si="2"/>
        <v/>
      </c>
      <c r="E19" s="62" t="str">
        <f t="shared" si="3"/>
        <v/>
      </c>
      <c r="F19" s="38" t="str">
        <f>IFERROR(IF(B19=AdjAnnualDTE,C19,IF(B19=DATE.DOR,Calculations!F18,IFERROR(C19*D19/E19,""))),"")</f>
        <v/>
      </c>
      <c r="G19" s="38" t="str">
        <f>IFERROR(VLOOKUP(B19,Dates.Increases!$O$3:$Q$63,3,FALSE),0)</f>
        <v/>
      </c>
      <c r="H19" s="27"/>
      <c r="J19" s="13">
        <f t="shared" si="7"/>
        <v>16</v>
      </c>
      <c r="K19" s="2" t="str">
        <f>IFERROR(IF(K18=DATE.DOR,"",MIN(DATE(YEAR(Calculations!K18),MONTH(Calculations!K18)+1,DAY(Calculations!K18)),DATE.DOR)),"")</f>
        <v/>
      </c>
      <c r="L19" s="12">
        <v>0</v>
      </c>
      <c r="M19" s="11" t="str">
        <f t="shared" si="13"/>
        <v/>
      </c>
      <c r="N19" s="14" t="str">
        <f t="shared" si="4"/>
        <v/>
      </c>
      <c r="O19" s="11" t="str">
        <f t="shared" si="14"/>
        <v/>
      </c>
      <c r="P19" s="13" t="str">
        <f>IFERROR(IF(K19="","",IF(AND(SSASCostFund="Yes",K19=FVDate),VLOOKUP(SSAS.Members,Dates.Increases!$H$3:$I$13,2,FALSE)/4,IF(SSASCostFund="Yes",VLOOKUP(Calculations!J19,Dates.Increases!$K$3:$L$5672,2,FALSE),0)/4)),0)</f>
        <v/>
      </c>
      <c r="Q19" s="13" t="str">
        <f t="shared" si="15"/>
        <v/>
      </c>
      <c r="R19" s="64" t="str">
        <f t="shared" si="5"/>
        <v/>
      </c>
      <c r="V19" s="56">
        <f>AgeDORYRS</f>
        <v>59</v>
      </c>
      <c r="W19" s="7">
        <f>VLOOKUP(AgeDORYRS,GAD.Table,MATCH(GAD.RATE,GAD.Rates.Int,0))</f>
        <v>45</v>
      </c>
      <c r="X19" s="32"/>
    </row>
    <row r="20" spans="1:24" x14ac:dyDescent="0.35">
      <c r="A20" s="13">
        <f t="shared" si="6"/>
        <v>17</v>
      </c>
      <c r="B20" s="2" t="str">
        <f>IFERROR(IF(B19=DATE.DOR,"",MIN(DATE(YEAR(Calculations!B19),MONTH(Calculations!B19)+1,DAY(Calculations!B19)),DATE.DOR)),"")</f>
        <v/>
      </c>
      <c r="C20" s="38" t="str">
        <f>IFERROR(IF(B20="","",IF(B20=DATE.DOR,"",IF(B20=DATE.DOR,0,IF(B20=DATE(YEAR(AdjAnnualDTE),MONTH(AdjAnnualDTE),DAY(AdjAnnualDTE)),ANNUAL.CONT,IF(B20&lt;AdjAnnualDTE,"",IF(AND(B20&gt;AdjAnnualDTE,Calculations!B20&lt;DATE.DOR),ANNUAL.CONT+F19,"")))))),"")</f>
        <v/>
      </c>
      <c r="D20" s="61" t="str">
        <f t="shared" si="2"/>
        <v/>
      </c>
      <c r="E20" s="62" t="str">
        <f t="shared" si="3"/>
        <v/>
      </c>
      <c r="F20" s="38" t="str">
        <f>IFERROR(IF(B20=AdjAnnualDTE,C20,IF(B20=DATE.DOR,Calculations!F19,IFERROR(C20*D20/E20,""))),"")</f>
        <v/>
      </c>
      <c r="G20" s="38" t="str">
        <f>IFERROR(VLOOKUP(B20,Dates.Increases!$O$3:$Q$63,3,FALSE),0)</f>
        <v/>
      </c>
      <c r="H20" s="27"/>
      <c r="J20" s="13">
        <f t="shared" si="7"/>
        <v>17</v>
      </c>
      <c r="K20" s="2" t="str">
        <f>IFERROR(IF(K19=DATE.DOR,"",MIN(DATE(YEAR(Calculations!K19),MONTH(Calculations!K19)+1,DAY(Calculations!K19)),DATE.DOR)),"")</f>
        <v/>
      </c>
      <c r="L20" s="12">
        <v>0</v>
      </c>
      <c r="M20" s="11" t="str">
        <f t="shared" si="13"/>
        <v/>
      </c>
      <c r="N20" s="14" t="str">
        <f t="shared" si="4"/>
        <v/>
      </c>
      <c r="O20" s="11" t="str">
        <f t="shared" si="14"/>
        <v/>
      </c>
      <c r="P20" s="13" t="str">
        <f>IFERROR(IF(K20="","",IF(AND(SSASCostFund="Yes",K20=FVDate),VLOOKUP(SSAS.Members,Dates.Increases!$H$3:$I$13,2,FALSE)/4,IF(SSASCostFund="Yes",VLOOKUP(Calculations!J20,Dates.Increases!$K$3:$L$5672,2,FALSE),0)/4)),0)</f>
        <v/>
      </c>
      <c r="Q20" s="13" t="str">
        <f t="shared" si="15"/>
        <v/>
      </c>
      <c r="R20" s="64" t="str">
        <f t="shared" si="5"/>
        <v/>
      </c>
      <c r="V20" s="56">
        <f>AgeDORYRS+1</f>
        <v>60</v>
      </c>
      <c r="W20" s="7">
        <f>VLOOKUP(AgeDORYRS+1,GAD.Table,MATCH(GAD.RATE,GAD.Rates.Int,0))</f>
        <v>46</v>
      </c>
      <c r="X20" s="32"/>
    </row>
    <row r="21" spans="1:24" x14ac:dyDescent="0.35">
      <c r="A21" s="13">
        <f t="shared" si="6"/>
        <v>18</v>
      </c>
      <c r="B21" s="2" t="str">
        <f>IFERROR(IF(B20=DATE.DOR,"",MIN(DATE(YEAR(Calculations!B20),MONTH(Calculations!B20)+1,DAY(Calculations!B20)),DATE.DOR)),"")</f>
        <v/>
      </c>
      <c r="C21" s="38" t="str">
        <f>IFERROR(IF(B21="","",IF(B21=DATE.DOR,"",IF(B21=DATE.DOR,0,IF(B21=DATE(YEAR(AdjAnnualDTE),MONTH(AdjAnnualDTE),DAY(AdjAnnualDTE)),ANNUAL.CONT,IF(B21&lt;AdjAnnualDTE,"",IF(AND(B21&gt;AdjAnnualDTE,Calculations!B21&lt;DATE.DOR),ANNUAL.CONT+F20,"")))))),"")</f>
        <v/>
      </c>
      <c r="D21" s="61" t="str">
        <f t="shared" si="2"/>
        <v/>
      </c>
      <c r="E21" s="62" t="str">
        <f t="shared" si="3"/>
        <v/>
      </c>
      <c r="F21" s="38" t="str">
        <f>IFERROR(IF(B21=AdjAnnualDTE,C21,IF(B21=DATE.DOR,Calculations!F20,IFERROR(C21*D21/E21,""))),"")</f>
        <v/>
      </c>
      <c r="G21" s="38" t="str">
        <f>IFERROR(VLOOKUP(B21,Dates.Increases!$O$3:$Q$63,3,FALSE),0)</f>
        <v/>
      </c>
      <c r="H21" s="27"/>
      <c r="J21" s="13">
        <f t="shared" si="7"/>
        <v>18</v>
      </c>
      <c r="K21" s="2" t="str">
        <f>IFERROR(IF(K20=DATE.DOR,"",MIN(DATE(YEAR(Calculations!K20),MONTH(Calculations!K20)+1,DAY(Calculations!K20)),DATE.DOR)),"")</f>
        <v/>
      </c>
      <c r="L21" s="12">
        <v>0</v>
      </c>
      <c r="M21" s="11" t="str">
        <f t="shared" si="13"/>
        <v/>
      </c>
      <c r="N21" s="14" t="str">
        <f t="shared" si="4"/>
        <v/>
      </c>
      <c r="O21" s="11" t="str">
        <f t="shared" si="14"/>
        <v/>
      </c>
      <c r="P21" s="13" t="str">
        <f>IFERROR(IF(K21="","",IF(AND(SSASCostFund="Yes",K21=FVDate),VLOOKUP(SSAS.Members,Dates.Increases!$H$3:$I$13,2,FALSE)/4,IF(SSASCostFund="Yes",VLOOKUP(Calculations!J21,Dates.Increases!$K$3:$L$5672,2,FALSE),0)/4)),0)</f>
        <v/>
      </c>
      <c r="Q21" s="13" t="str">
        <f t="shared" si="15"/>
        <v/>
      </c>
      <c r="R21" s="64" t="str">
        <f t="shared" si="5"/>
        <v/>
      </c>
      <c r="V21" s="31"/>
      <c r="W21" s="27"/>
      <c r="X21" s="32"/>
    </row>
    <row r="22" spans="1:24" x14ac:dyDescent="0.35">
      <c r="A22" s="13">
        <f t="shared" si="6"/>
        <v>19</v>
      </c>
      <c r="B22" s="2" t="str">
        <f>IFERROR(IF(B21=DATE.DOR,"",MIN(DATE(YEAR(Calculations!B21),MONTH(Calculations!B21)+1,DAY(Calculations!B21)),DATE.DOR)),"")</f>
        <v/>
      </c>
      <c r="C22" s="38" t="str">
        <f>IFERROR(IF(B22="","",IF(B22=DATE.DOR,"",IF(B22=DATE.DOR,0,IF(B22=DATE(YEAR(AdjAnnualDTE),MONTH(AdjAnnualDTE),DAY(AdjAnnualDTE)),ANNUAL.CONT,IF(B22&lt;AdjAnnualDTE,"",IF(AND(B22&gt;AdjAnnualDTE,Calculations!B22&lt;DATE.DOR),ANNUAL.CONT+F21,"")))))),"")</f>
        <v/>
      </c>
      <c r="D22" s="61" t="str">
        <f t="shared" si="2"/>
        <v/>
      </c>
      <c r="E22" s="62" t="str">
        <f t="shared" si="3"/>
        <v/>
      </c>
      <c r="F22" s="38" t="str">
        <f>IFERROR(IF(B22=AdjAnnualDTE,C22,IF(B22=DATE.DOR,Calculations!F21,IFERROR(C22*D22/E22,""))),"")</f>
        <v/>
      </c>
      <c r="G22" s="38" t="str">
        <f>IFERROR(VLOOKUP(B22,Dates.Increases!$O$3:$Q$63,3,FALSE),0)</f>
        <v/>
      </c>
      <c r="H22" s="27"/>
      <c r="J22" s="13">
        <f t="shared" si="7"/>
        <v>19</v>
      </c>
      <c r="K22" s="2" t="str">
        <f>IFERROR(IF(K21=DATE.DOR,"",MIN(DATE(YEAR(Calculations!K21),MONTH(Calculations!K21)+1,DAY(Calculations!K21)),DATE.DOR)),"")</f>
        <v/>
      </c>
      <c r="L22" s="12">
        <v>0</v>
      </c>
      <c r="M22" s="11" t="str">
        <f t="shared" si="13"/>
        <v/>
      </c>
      <c r="N22" s="14" t="str">
        <f t="shared" si="4"/>
        <v/>
      </c>
      <c r="O22" s="11" t="str">
        <f t="shared" si="14"/>
        <v/>
      </c>
      <c r="P22" s="13" t="str">
        <f>IFERROR(IF(K22="","",IF(AND(SSASCostFund="Yes",K22=FVDate),VLOOKUP(SSAS.Members,Dates.Increases!$H$3:$I$13,2,FALSE)/4,IF(SSASCostFund="Yes",VLOOKUP(Calculations!J22,Dates.Increases!$K$3:$L$5672,2,FALSE),0)/4)),0)</f>
        <v/>
      </c>
      <c r="Q22" s="13" t="str">
        <f t="shared" si="15"/>
        <v/>
      </c>
      <c r="R22" s="64" t="str">
        <f t="shared" si="5"/>
        <v/>
      </c>
      <c r="V22" s="84" t="s">
        <v>22</v>
      </c>
      <c r="W22" s="56">
        <f>AgeDORMths</f>
        <v>10</v>
      </c>
      <c r="X22" s="32"/>
    </row>
    <row r="23" spans="1:24" x14ac:dyDescent="0.35">
      <c r="A23" s="13">
        <f t="shared" si="6"/>
        <v>20</v>
      </c>
      <c r="B23" s="2" t="str">
        <f>IFERROR(IF(B22=DATE.DOR,"",MIN(DATE(YEAR(Calculations!B22),MONTH(Calculations!B22)+1,DAY(Calculations!B22)),DATE.DOR)),"")</f>
        <v/>
      </c>
      <c r="C23" s="38" t="str">
        <f>IFERROR(IF(B23="","",IF(B23=DATE.DOR,"",IF(B23=DATE.DOR,0,IF(B23=DATE(YEAR(AdjAnnualDTE),MONTH(AdjAnnualDTE),DAY(AdjAnnualDTE)),ANNUAL.CONT,IF(B23&lt;AdjAnnualDTE,"",IF(AND(B23&gt;AdjAnnualDTE,Calculations!B23&lt;DATE.DOR),ANNUAL.CONT+F22,"")))))),"")</f>
        <v/>
      </c>
      <c r="D23" s="61" t="str">
        <f t="shared" si="2"/>
        <v/>
      </c>
      <c r="E23" s="62" t="str">
        <f t="shared" si="3"/>
        <v/>
      </c>
      <c r="F23" s="38" t="str">
        <f>IFERROR(IF(B23=AdjAnnualDTE,C23,IF(B23=DATE.DOR,Calculations!F22,IFERROR(C23*D23/E23,""))),"")</f>
        <v/>
      </c>
      <c r="G23" s="38" t="str">
        <f>IFERROR(VLOOKUP(B23,Dates.Increases!$O$3:$Q$63,3,FALSE),0)</f>
        <v/>
      </c>
      <c r="H23" s="27"/>
      <c r="J23" s="13">
        <f t="shared" si="7"/>
        <v>20</v>
      </c>
      <c r="K23" s="2" t="str">
        <f>IFERROR(IF(K22=DATE.DOR,"",MIN(DATE(YEAR(Calculations!K22),MONTH(Calculations!K22)+1,DAY(Calculations!K22)),DATE.DOR)),"")</f>
        <v/>
      </c>
      <c r="L23" s="12">
        <v>0</v>
      </c>
      <c r="M23" s="11" t="str">
        <f t="shared" si="13"/>
        <v/>
      </c>
      <c r="N23" s="14" t="str">
        <f t="shared" si="4"/>
        <v/>
      </c>
      <c r="O23" s="11" t="str">
        <f t="shared" si="14"/>
        <v/>
      </c>
      <c r="P23" s="13" t="str">
        <f>IFERROR(IF(K23="","",IF(AND(SSASCostFund="Yes",K23=FVDate),VLOOKUP(SSAS.Members,Dates.Increases!$H$3:$I$13,2,FALSE)/4,IF(SSASCostFund="Yes",VLOOKUP(Calculations!J23,Dates.Increases!$K$3:$L$5672,2,FALSE),0)/4)),0)</f>
        <v/>
      </c>
      <c r="Q23" s="13" t="str">
        <f t="shared" si="15"/>
        <v/>
      </c>
      <c r="R23" s="64" t="str">
        <f t="shared" si="5"/>
        <v/>
      </c>
      <c r="V23" s="84" t="s">
        <v>55</v>
      </c>
      <c r="W23" s="57">
        <f>ROUND((W20-W19)/12*W22,2)</f>
        <v>0.83</v>
      </c>
      <c r="X23" s="32"/>
    </row>
    <row r="24" spans="1:24" x14ac:dyDescent="0.35">
      <c r="A24" s="13">
        <f t="shared" si="6"/>
        <v>21</v>
      </c>
      <c r="B24" s="2" t="str">
        <f>IFERROR(IF(B23=DATE.DOR,"",MIN(DATE(YEAR(Calculations!B23),MONTH(Calculations!B23)+1,DAY(Calculations!B23)),DATE.DOR)),"")</f>
        <v/>
      </c>
      <c r="C24" s="38" t="str">
        <f>IFERROR(IF(B24="","",IF(B24=DATE.DOR,"",IF(B24=DATE.DOR,0,IF(B24=DATE(YEAR(AdjAnnualDTE),MONTH(AdjAnnualDTE),DAY(AdjAnnualDTE)),ANNUAL.CONT,IF(B24&lt;AdjAnnualDTE,"",IF(AND(B24&gt;AdjAnnualDTE,Calculations!B24&lt;DATE.DOR),ANNUAL.CONT+F23,"")))))),"")</f>
        <v/>
      </c>
      <c r="D24" s="61" t="str">
        <f t="shared" si="2"/>
        <v/>
      </c>
      <c r="E24" s="62" t="str">
        <f t="shared" si="3"/>
        <v/>
      </c>
      <c r="F24" s="38" t="str">
        <f>IFERROR(IF(B24=AdjAnnualDTE,C24,IF(B24=DATE.DOR,Calculations!F23,IFERROR(C24*D24/E24,""))),"")</f>
        <v/>
      </c>
      <c r="G24" s="38" t="str">
        <f>IFERROR(VLOOKUP(B24,Dates.Increases!$O$3:$Q$63,3,FALSE),0)</f>
        <v/>
      </c>
      <c r="H24" s="27"/>
      <c r="J24" s="13">
        <f t="shared" si="7"/>
        <v>21</v>
      </c>
      <c r="K24" s="2" t="str">
        <f>IFERROR(IF(K23=DATE.DOR,"",MIN(DATE(YEAR(Calculations!K23),MONTH(Calculations!K23)+1,DAY(Calculations!K23)),DATE.DOR)),"")</f>
        <v/>
      </c>
      <c r="L24" s="12">
        <v>0</v>
      </c>
      <c r="M24" s="11" t="str">
        <f t="shared" si="13"/>
        <v/>
      </c>
      <c r="N24" s="14" t="str">
        <f t="shared" si="4"/>
        <v/>
      </c>
      <c r="O24" s="11" t="str">
        <f t="shared" si="14"/>
        <v/>
      </c>
      <c r="P24" s="13" t="str">
        <f>IFERROR(IF(K24="","",IF(AND(SSASCostFund="Yes",K24=FVDate),VLOOKUP(SSAS.Members,Dates.Increases!$H$3:$I$13,2,FALSE)/4,IF(SSASCostFund="Yes",VLOOKUP(Calculations!J24,Dates.Increases!$K$3:$L$5672,2,FALSE),0)/4)),0)</f>
        <v/>
      </c>
      <c r="Q24" s="13" t="str">
        <f t="shared" si="15"/>
        <v/>
      </c>
      <c r="R24" s="64" t="str">
        <f t="shared" si="5"/>
        <v/>
      </c>
      <c r="V24" s="44"/>
      <c r="W24" s="27"/>
      <c r="X24" s="32"/>
    </row>
    <row r="25" spans="1:24" x14ac:dyDescent="0.35">
      <c r="A25" s="13">
        <f t="shared" si="6"/>
        <v>22</v>
      </c>
      <c r="B25" s="2" t="str">
        <f>IFERROR(IF(B24=DATE.DOR,"",MIN(DATE(YEAR(Calculations!B24),MONTH(Calculations!B24)+1,DAY(Calculations!B24)),DATE.DOR)),"")</f>
        <v/>
      </c>
      <c r="C25" s="38" t="str">
        <f>IFERROR(IF(B25="","",IF(B25=DATE.DOR,"",IF(B25=DATE.DOR,0,IF(B25=DATE(YEAR(AdjAnnualDTE),MONTH(AdjAnnualDTE),DAY(AdjAnnualDTE)),ANNUAL.CONT,IF(B25&lt;AdjAnnualDTE,"",IF(AND(B25&gt;AdjAnnualDTE,Calculations!B25&lt;DATE.DOR),ANNUAL.CONT+F24,"")))))),"")</f>
        <v/>
      </c>
      <c r="D25" s="61" t="str">
        <f t="shared" si="2"/>
        <v/>
      </c>
      <c r="E25" s="62" t="str">
        <f t="shared" si="3"/>
        <v/>
      </c>
      <c r="F25" s="38" t="str">
        <f>IFERROR(IF(B25=AdjAnnualDTE,C25,IF(B25=DATE.DOR,Calculations!F24,IFERROR(C25*D25/E25,""))),"")</f>
        <v/>
      </c>
      <c r="G25" s="38" t="str">
        <f>IFERROR(VLOOKUP(B25,Dates.Increases!$O$3:$Q$63,3,FALSE),0)</f>
        <v/>
      </c>
      <c r="H25" s="27"/>
      <c r="J25" s="13">
        <f t="shared" si="7"/>
        <v>22</v>
      </c>
      <c r="K25" s="2" t="str">
        <f>IFERROR(IF(K24=DATE.DOR,"",MIN(DATE(YEAR(Calculations!K24),MONTH(Calculations!K24)+1,DAY(Calculations!K24)),DATE.DOR)),"")</f>
        <v/>
      </c>
      <c r="L25" s="12">
        <v>0</v>
      </c>
      <c r="M25" s="11" t="str">
        <f t="shared" si="13"/>
        <v/>
      </c>
      <c r="N25" s="14" t="str">
        <f t="shared" si="4"/>
        <v/>
      </c>
      <c r="O25" s="11" t="str">
        <f t="shared" si="14"/>
        <v/>
      </c>
      <c r="P25" s="13" t="str">
        <f>IFERROR(IF(K25="","",IF(AND(SSASCostFund="Yes",K25=FVDate),VLOOKUP(SSAS.Members,Dates.Increases!$H$3:$I$13,2,FALSE)/4,IF(SSASCostFund="Yes",VLOOKUP(Calculations!J25,Dates.Increases!$K$3:$L$5672,2,FALSE),0)/4)),0)</f>
        <v/>
      </c>
      <c r="Q25" s="13" t="str">
        <f t="shared" si="15"/>
        <v/>
      </c>
      <c r="R25" s="64" t="str">
        <f t="shared" si="5"/>
        <v/>
      </c>
      <c r="V25" s="84" t="s">
        <v>56</v>
      </c>
      <c r="W25" s="57">
        <f>(W19+W23)/1000*1.5</f>
        <v>6.8745000000000001E-2</v>
      </c>
      <c r="X25" s="32"/>
    </row>
    <row r="26" spans="1:24" x14ac:dyDescent="0.35">
      <c r="A26" s="13">
        <f t="shared" si="6"/>
        <v>23</v>
      </c>
      <c r="B26" s="2" t="str">
        <f>IFERROR(IF(B25=DATE.DOR,"",MIN(DATE(YEAR(Calculations!B25),MONTH(Calculations!B25)+1,DAY(Calculations!B25)),DATE.DOR)),"")</f>
        <v/>
      </c>
      <c r="C26" s="38" t="str">
        <f>IFERROR(IF(B26="","",IF(B26=DATE.DOR,"",IF(B26=DATE.DOR,0,IF(B26=DATE(YEAR(AdjAnnualDTE),MONTH(AdjAnnualDTE),DAY(AdjAnnualDTE)),ANNUAL.CONT,IF(B26&lt;AdjAnnualDTE,"",IF(AND(B26&gt;AdjAnnualDTE,Calculations!B26&lt;DATE.DOR),ANNUAL.CONT+F25,"")))))),"")</f>
        <v/>
      </c>
      <c r="D26" s="61" t="str">
        <f t="shared" si="2"/>
        <v/>
      </c>
      <c r="E26" s="62" t="str">
        <f t="shared" si="3"/>
        <v/>
      </c>
      <c r="F26" s="38" t="str">
        <f>IFERROR(IF(B26=AdjAnnualDTE,C26,IF(B26=DATE.DOR,Calculations!F25,IFERROR(C26*D26/E26,""))),"")</f>
        <v/>
      </c>
      <c r="G26" s="38" t="str">
        <f>IFERROR(VLOOKUP(B26,Dates.Increases!$O$3:$Q$63,3,FALSE),0)</f>
        <v/>
      </c>
      <c r="H26" s="27"/>
      <c r="J26" s="13">
        <f t="shared" si="7"/>
        <v>23</v>
      </c>
      <c r="K26" s="2" t="str">
        <f>IFERROR(IF(K25=DATE.DOR,"",MIN(DATE(YEAR(Calculations!K25),MONTH(Calculations!K25)+1,DAY(Calculations!K25)),DATE.DOR)),"")</f>
        <v/>
      </c>
      <c r="L26" s="12">
        <v>0</v>
      </c>
      <c r="M26" s="11" t="str">
        <f t="shared" si="13"/>
        <v/>
      </c>
      <c r="N26" s="14" t="str">
        <f t="shared" si="4"/>
        <v/>
      </c>
      <c r="O26" s="11" t="str">
        <f t="shared" si="14"/>
        <v/>
      </c>
      <c r="P26" s="13" t="str">
        <f>IFERROR(IF(K26="","",IF(AND(SSASCostFund="Yes",K26=FVDate),VLOOKUP(SSAS.Members,Dates.Increases!$H$3:$I$13,2,FALSE)/4,IF(SSASCostFund="Yes",VLOOKUP(Calculations!J26,Dates.Increases!$K$3:$L$5672,2,FALSE),0)/4)),0)</f>
        <v/>
      </c>
      <c r="Q26" s="13" t="str">
        <f t="shared" si="15"/>
        <v/>
      </c>
      <c r="R26" s="64" t="str">
        <f t="shared" si="5"/>
        <v/>
      </c>
      <c r="V26" s="31"/>
      <c r="W26" s="27"/>
      <c r="X26" s="32"/>
    </row>
    <row r="27" spans="1:24" x14ac:dyDescent="0.35">
      <c r="A27" s="13">
        <f t="shared" si="6"/>
        <v>24</v>
      </c>
      <c r="B27" s="2" t="str">
        <f>IFERROR(IF(B26=DATE.DOR,"",MIN(DATE(YEAR(Calculations!B26),MONTH(Calculations!B26)+1,DAY(Calculations!B26)),DATE.DOR)),"")</f>
        <v/>
      </c>
      <c r="C27" s="38" t="str">
        <f>IFERROR(IF(B27="","",IF(B27=DATE.DOR,"",IF(B27=DATE.DOR,0,IF(B27=DATE(YEAR(AdjAnnualDTE),MONTH(AdjAnnualDTE),DAY(AdjAnnualDTE)),ANNUAL.CONT,IF(B27&lt;AdjAnnualDTE,"",IF(AND(B27&gt;AdjAnnualDTE,Calculations!B27&lt;DATE.DOR),ANNUAL.CONT+F26,"")))))),"")</f>
        <v/>
      </c>
      <c r="D27" s="61" t="str">
        <f t="shared" si="2"/>
        <v/>
      </c>
      <c r="E27" s="62" t="str">
        <f t="shared" si="3"/>
        <v/>
      </c>
      <c r="F27" s="38" t="str">
        <f>IFERROR(IF(B27=AdjAnnualDTE,C27,IF(B27=DATE.DOR,Calculations!F26,IFERROR(C27*D27/E27,""))),"")</f>
        <v/>
      </c>
      <c r="G27" s="38" t="str">
        <f>IFERROR(VLOOKUP(B27,Dates.Increases!$O$3:$Q$63,3,FALSE),0)</f>
        <v/>
      </c>
      <c r="H27" s="27"/>
      <c r="J27" s="13">
        <f t="shared" si="7"/>
        <v>24</v>
      </c>
      <c r="K27" s="2" t="str">
        <f>IFERROR(IF(K26=DATE.DOR,"",MIN(DATE(YEAR(Calculations!K26),MONTH(Calculations!K26)+1,DAY(Calculations!K26)),DATE.DOR)),"")</f>
        <v/>
      </c>
      <c r="L27" s="12">
        <v>0</v>
      </c>
      <c r="M27" s="11" t="str">
        <f t="shared" si="13"/>
        <v/>
      </c>
      <c r="N27" s="14" t="str">
        <f t="shared" si="4"/>
        <v/>
      </c>
      <c r="O27" s="11" t="str">
        <f t="shared" si="14"/>
        <v/>
      </c>
      <c r="P27" s="13" t="str">
        <f>IFERROR(IF(K27="","",IF(AND(SSASCostFund="Yes",K27=FVDate),VLOOKUP(SSAS.Members,Dates.Increases!$H$3:$I$13,2,FALSE)/4,IF(SSASCostFund="Yes",VLOOKUP(Calculations!J27,Dates.Increases!$K$3:$L$5672,2,FALSE),0)/4)),0)</f>
        <v/>
      </c>
      <c r="Q27" s="13" t="str">
        <f t="shared" si="15"/>
        <v/>
      </c>
      <c r="R27" s="64" t="str">
        <f t="shared" si="5"/>
        <v/>
      </c>
      <c r="V27" s="13" t="s">
        <v>57</v>
      </c>
      <c r="W27" s="10">
        <f>IFERROR(TotFV.DOR*W25,"")</f>
        <v>6874.5</v>
      </c>
      <c r="X27" s="32"/>
    </row>
    <row r="28" spans="1:24" x14ac:dyDescent="0.35">
      <c r="A28" s="13">
        <f t="shared" si="6"/>
        <v>25</v>
      </c>
      <c r="B28" s="2" t="str">
        <f>IFERROR(IF(B27=DATE.DOR,"",MIN(DATE(YEAR(Calculations!B27),MONTH(Calculations!B27)+1,DAY(Calculations!B27)),DATE.DOR)),"")</f>
        <v/>
      </c>
      <c r="C28" s="38" t="str">
        <f>IFERROR(IF(B28="","",IF(B28=DATE.DOR,"",IF(B28=DATE.DOR,0,IF(B28=DATE(YEAR(AdjAnnualDTE),MONTH(AdjAnnualDTE),DAY(AdjAnnualDTE)),ANNUAL.CONT,IF(B28&lt;AdjAnnualDTE,"",IF(AND(B28&gt;AdjAnnualDTE,Calculations!B28&lt;DATE.DOR),ANNUAL.CONT+F27,"")))))),"")</f>
        <v/>
      </c>
      <c r="D28" s="61" t="str">
        <f t="shared" si="2"/>
        <v/>
      </c>
      <c r="E28" s="62" t="str">
        <f t="shared" si="3"/>
        <v/>
      </c>
      <c r="F28" s="38" t="str">
        <f>IFERROR(IF(B28=AdjAnnualDTE,C28,IF(B28=DATE.DOR,Calculations!F27,IFERROR(C28*D28/E28,""))),"")</f>
        <v/>
      </c>
      <c r="G28" s="38" t="str">
        <f>IFERROR(VLOOKUP(B28,Dates.Increases!$O$3:$Q$63,3,FALSE),0)</f>
        <v/>
      </c>
      <c r="H28" s="27"/>
      <c r="J28" s="13">
        <f t="shared" si="7"/>
        <v>25</v>
      </c>
      <c r="K28" s="2" t="str">
        <f>IFERROR(IF(K27=DATE.DOR,"",MIN(DATE(YEAR(Calculations!K27),MONTH(Calculations!K27)+1,DAY(Calculations!K27)),DATE.DOR)),"")</f>
        <v/>
      </c>
      <c r="L28" s="12">
        <v>0</v>
      </c>
      <c r="M28" s="11" t="str">
        <f t="shared" si="13"/>
        <v/>
      </c>
      <c r="N28" s="14" t="str">
        <f t="shared" si="4"/>
        <v/>
      </c>
      <c r="O28" s="11" t="str">
        <f t="shared" si="14"/>
        <v/>
      </c>
      <c r="P28" s="13" t="str">
        <f>IFERROR(IF(K28="","",IF(AND(SSASCostFund="Yes",K28=FVDate),VLOOKUP(SSAS.Members,Dates.Increases!$H$3:$I$13,2,FALSE)/4,IF(SSASCostFund="Yes",VLOOKUP(Calculations!J28,Dates.Increases!$K$3:$L$5672,2,FALSE),0)/4)),0)</f>
        <v/>
      </c>
      <c r="Q28" s="13" t="str">
        <f t="shared" si="15"/>
        <v/>
      </c>
      <c r="R28" s="64" t="str">
        <f t="shared" si="5"/>
        <v/>
      </c>
      <c r="V28" s="31"/>
      <c r="W28" s="27"/>
      <c r="X28" s="32"/>
    </row>
    <row r="29" spans="1:24" x14ac:dyDescent="0.35">
      <c r="A29" s="13">
        <f t="shared" si="6"/>
        <v>26</v>
      </c>
      <c r="B29" s="2" t="str">
        <f>IFERROR(IF(B28=DATE.DOR,"",MIN(DATE(YEAR(Calculations!B28),MONTH(Calculations!B28)+1,DAY(Calculations!B28)),DATE.DOR)),"")</f>
        <v/>
      </c>
      <c r="C29" s="38" t="str">
        <f>IFERROR(IF(B29="","",IF(B29=DATE.DOR,"",IF(B29=DATE.DOR,0,IF(B29=DATE(YEAR(AdjAnnualDTE),MONTH(AdjAnnualDTE),DAY(AdjAnnualDTE)),ANNUAL.CONT,IF(B29&lt;AdjAnnualDTE,"",IF(AND(B29&gt;AdjAnnualDTE,Calculations!B29&lt;DATE.DOR),ANNUAL.CONT+F28,"")))))),"")</f>
        <v/>
      </c>
      <c r="D29" s="61" t="str">
        <f t="shared" si="2"/>
        <v/>
      </c>
      <c r="E29" s="62" t="str">
        <f t="shared" si="3"/>
        <v/>
      </c>
      <c r="F29" s="38" t="str">
        <f>IFERROR(IF(B29=AdjAnnualDTE,C29,IF(B29=DATE.DOR,Calculations!F28,IFERROR(C29*D29/E29,""))),"")</f>
        <v/>
      </c>
      <c r="G29" s="38" t="str">
        <f>IFERROR(VLOOKUP(B29,Dates.Increases!$O$3:$Q$63,3,FALSE),0)</f>
        <v/>
      </c>
      <c r="H29" s="27"/>
      <c r="J29" s="13">
        <f t="shared" si="7"/>
        <v>26</v>
      </c>
      <c r="K29" s="2" t="str">
        <f>IFERROR(IF(K28=DATE.DOR,"",MIN(DATE(YEAR(Calculations!K28),MONTH(Calculations!K28)+1,DAY(Calculations!K28)),DATE.DOR)),"")</f>
        <v/>
      </c>
      <c r="L29" s="12">
        <v>0</v>
      </c>
      <c r="M29" s="11" t="str">
        <f t="shared" si="13"/>
        <v/>
      </c>
      <c r="N29" s="14" t="str">
        <f t="shared" si="4"/>
        <v/>
      </c>
      <c r="O29" s="11" t="str">
        <f t="shared" si="14"/>
        <v/>
      </c>
      <c r="P29" s="13" t="str">
        <f>IFERROR(IF(K29="","",IF(AND(SSASCostFund="Yes",K29=FVDate),VLOOKUP(SSAS.Members,Dates.Increases!$H$3:$I$13,2,FALSE)/4,IF(SSASCostFund="Yes",VLOOKUP(Calculations!J29,Dates.Increases!$K$3:$L$5672,2,FALSE),0)/4)),0)</f>
        <v/>
      </c>
      <c r="Q29" s="13" t="str">
        <f t="shared" si="15"/>
        <v/>
      </c>
      <c r="R29" s="64" t="str">
        <f t="shared" si="5"/>
        <v/>
      </c>
      <c r="V29" s="13" t="s">
        <v>59</v>
      </c>
      <c r="W29" s="10">
        <f>IFERROR(RESFV*W25,"")</f>
        <v>6874.5</v>
      </c>
      <c r="X29" s="33"/>
    </row>
    <row r="30" spans="1:24" x14ac:dyDescent="0.35">
      <c r="A30" s="13">
        <f t="shared" si="6"/>
        <v>27</v>
      </c>
      <c r="B30" s="2" t="str">
        <f>IFERROR(IF(B29=DATE.DOR,"",MIN(DATE(YEAR(Calculations!B29),MONTH(Calculations!B29)+1,DAY(Calculations!B29)),DATE.DOR)),"")</f>
        <v/>
      </c>
      <c r="C30" s="38" t="str">
        <f>IFERROR(IF(B30="","",IF(B30=DATE.DOR,"",IF(B30=DATE.DOR,0,IF(B30=DATE(YEAR(AdjAnnualDTE),MONTH(AdjAnnualDTE),DAY(AdjAnnualDTE)),ANNUAL.CONT,IF(B30&lt;AdjAnnualDTE,"",IF(AND(B30&gt;AdjAnnualDTE,Calculations!B30&lt;DATE.DOR),ANNUAL.CONT+F29,"")))))),"")</f>
        <v/>
      </c>
      <c r="D30" s="61" t="str">
        <f t="shared" si="2"/>
        <v/>
      </c>
      <c r="E30" s="62" t="str">
        <f t="shared" si="3"/>
        <v/>
      </c>
      <c r="F30" s="38" t="str">
        <f>IFERROR(IF(B30=AdjAnnualDTE,C30,IF(B30=DATE.DOR,Calculations!F29,IFERROR(C30*D30/E30,""))),"")</f>
        <v/>
      </c>
      <c r="G30" s="38" t="str">
        <f>IFERROR(VLOOKUP(B30,Dates.Increases!$O$3:$Q$63,3,FALSE),0)</f>
        <v/>
      </c>
      <c r="H30" s="27"/>
      <c r="J30" s="13">
        <f t="shared" si="7"/>
        <v>27</v>
      </c>
      <c r="K30" s="2" t="str">
        <f>IFERROR(IF(K29=DATE.DOR,"",MIN(DATE(YEAR(Calculations!K29),MONTH(Calculations!K29)+1,DAY(Calculations!K29)),DATE.DOR)),"")</f>
        <v/>
      </c>
      <c r="L30" s="12">
        <v>0</v>
      </c>
      <c r="M30" s="11" t="str">
        <f t="shared" si="13"/>
        <v/>
      </c>
      <c r="N30" s="14" t="str">
        <f t="shared" si="4"/>
        <v/>
      </c>
      <c r="O30" s="11" t="str">
        <f t="shared" si="14"/>
        <v/>
      </c>
      <c r="P30" s="13" t="str">
        <f>IFERROR(IF(K30="","",IF(AND(SSASCostFund="Yes",K30=FVDate),VLOOKUP(SSAS.Members,Dates.Increases!$H$3:$I$13,2,FALSE)/4,IF(SSASCostFund="Yes",VLOOKUP(Calculations!J30,Dates.Increases!$K$3:$L$5672,2,FALSE),0)/4)),0)</f>
        <v/>
      </c>
      <c r="Q30" s="13" t="str">
        <f t="shared" si="15"/>
        <v/>
      </c>
      <c r="R30" s="64" t="str">
        <f t="shared" si="5"/>
        <v/>
      </c>
    </row>
    <row r="31" spans="1:24" x14ac:dyDescent="0.35">
      <c r="A31" s="13">
        <f t="shared" si="6"/>
        <v>28</v>
      </c>
      <c r="B31" s="2" t="str">
        <f>IFERROR(IF(B30=DATE.DOR,"",MIN(DATE(YEAR(Calculations!B30),MONTH(Calculations!B30)+1,DAY(Calculations!B30)),DATE.DOR)),"")</f>
        <v/>
      </c>
      <c r="C31" s="38" t="str">
        <f>IFERROR(IF(B31="","",IF(B31=DATE.DOR,"",IF(B31=DATE.DOR,0,IF(B31=DATE(YEAR(AdjAnnualDTE),MONTH(AdjAnnualDTE),DAY(AdjAnnualDTE)),ANNUAL.CONT,IF(B31&lt;AdjAnnualDTE,"",IF(AND(B31&gt;AdjAnnualDTE,Calculations!B31&lt;DATE.DOR),ANNUAL.CONT+F30,"")))))),"")</f>
        <v/>
      </c>
      <c r="D31" s="61" t="str">
        <f t="shared" si="2"/>
        <v/>
      </c>
      <c r="E31" s="62" t="str">
        <f t="shared" si="3"/>
        <v/>
      </c>
      <c r="F31" s="38" t="str">
        <f>IFERROR(IF(B31=AdjAnnualDTE,C31,IF(B31=DATE.DOR,Calculations!F30,IFERROR(C31*D31/E31,""))),"")</f>
        <v/>
      </c>
      <c r="G31" s="38" t="str">
        <f>IFERROR(VLOOKUP(B31,Dates.Increases!$O$3:$Q$63,3,FALSE),0)</f>
        <v/>
      </c>
      <c r="H31" s="27"/>
      <c r="J31" s="13">
        <f t="shared" si="7"/>
        <v>28</v>
      </c>
      <c r="K31" s="2" t="str">
        <f>IFERROR(IF(K30=DATE.DOR,"",MIN(DATE(YEAR(Calculations!K30),MONTH(Calculations!K30)+1,DAY(Calculations!K30)),DATE.DOR)),"")</f>
        <v/>
      </c>
      <c r="L31" s="12">
        <v>0</v>
      </c>
      <c r="M31" s="11" t="str">
        <f t="shared" si="13"/>
        <v/>
      </c>
      <c r="N31" s="14" t="str">
        <f t="shared" si="4"/>
        <v/>
      </c>
      <c r="O31" s="11" t="str">
        <f t="shared" si="14"/>
        <v/>
      </c>
      <c r="P31" s="13" t="str">
        <f>IFERROR(IF(K31="","",IF(AND(SSASCostFund="Yes",K31=FVDate),VLOOKUP(SSAS.Members,Dates.Increases!$H$3:$I$13,2,FALSE)/4,IF(SSASCostFund="Yes",VLOOKUP(Calculations!J31,Dates.Increases!$K$3:$L$5672,2,FALSE),0)/4)),0)</f>
        <v/>
      </c>
      <c r="Q31" s="13" t="str">
        <f t="shared" si="15"/>
        <v/>
      </c>
      <c r="R31" s="64" t="str">
        <f t="shared" si="5"/>
        <v/>
      </c>
    </row>
    <row r="32" spans="1:24" x14ac:dyDescent="0.35">
      <c r="A32" s="13">
        <f t="shared" si="6"/>
        <v>29</v>
      </c>
      <c r="B32" s="2" t="str">
        <f>IFERROR(IF(B31=DATE.DOR,"",MIN(DATE(YEAR(Calculations!B31),MONTH(Calculations!B31)+1,DAY(Calculations!B31)),DATE.DOR)),"")</f>
        <v/>
      </c>
      <c r="C32" s="38" t="str">
        <f>IFERROR(IF(B32="","",IF(B32=DATE.DOR,"",IF(B32=DATE.DOR,0,IF(B32=DATE(YEAR(AdjAnnualDTE),MONTH(AdjAnnualDTE),DAY(AdjAnnualDTE)),ANNUAL.CONT,IF(B32&lt;AdjAnnualDTE,"",IF(AND(B32&gt;AdjAnnualDTE,Calculations!B32&lt;DATE.DOR),ANNUAL.CONT+F31,"")))))),"")</f>
        <v/>
      </c>
      <c r="D32" s="61" t="str">
        <f t="shared" si="2"/>
        <v/>
      </c>
      <c r="E32" s="62" t="str">
        <f t="shared" si="3"/>
        <v/>
      </c>
      <c r="F32" s="38" t="str">
        <f>IFERROR(IF(B32=AdjAnnualDTE,C32,IF(B32=DATE.DOR,Calculations!F31,IFERROR(C32*D32/E32,""))),"")</f>
        <v/>
      </c>
      <c r="G32" s="38" t="str">
        <f>IFERROR(VLOOKUP(B32,Dates.Increases!$O$3:$Q$63,3,FALSE),0)</f>
        <v/>
      </c>
      <c r="H32" s="27"/>
      <c r="J32" s="13">
        <f t="shared" si="7"/>
        <v>29</v>
      </c>
      <c r="K32" s="2" t="str">
        <f>IFERROR(IF(K31=DATE.DOR,"",MIN(DATE(YEAR(Calculations!K31),MONTH(Calculations!K31)+1,DAY(Calculations!K31)),DATE.DOR)),"")</f>
        <v/>
      </c>
      <c r="L32" s="12">
        <v>0</v>
      </c>
      <c r="M32" s="11" t="str">
        <f t="shared" si="13"/>
        <v/>
      </c>
      <c r="N32" s="14" t="str">
        <f t="shared" si="4"/>
        <v/>
      </c>
      <c r="O32" s="11" t="str">
        <f t="shared" si="14"/>
        <v/>
      </c>
      <c r="P32" s="13" t="str">
        <f>IFERROR(IF(K32="","",IF(AND(SSASCostFund="Yes",K32=FVDate),VLOOKUP(SSAS.Members,Dates.Increases!$H$3:$I$13,2,FALSE)/4,IF(SSASCostFund="Yes",VLOOKUP(Calculations!J32,Dates.Increases!$K$3:$L$5672,2,FALSE),0)/4)),0)</f>
        <v/>
      </c>
      <c r="Q32" s="13" t="str">
        <f t="shared" si="15"/>
        <v/>
      </c>
      <c r="R32" s="64" t="str">
        <f t="shared" si="5"/>
        <v/>
      </c>
    </row>
    <row r="33" spans="1:18" x14ac:dyDescent="0.35">
      <c r="A33" s="13">
        <f t="shared" si="6"/>
        <v>30</v>
      </c>
      <c r="B33" s="2" t="str">
        <f>IFERROR(IF(B32=DATE.DOR,"",MIN(DATE(YEAR(Calculations!B32),MONTH(Calculations!B32)+1,DAY(Calculations!B32)),DATE.DOR)),"")</f>
        <v/>
      </c>
      <c r="C33" s="38" t="str">
        <f>IFERROR(IF(B33="","",IF(B33=DATE.DOR,"",IF(B33=DATE.DOR,0,IF(B33=DATE(YEAR(AdjAnnualDTE),MONTH(AdjAnnualDTE),DAY(AdjAnnualDTE)),ANNUAL.CONT,IF(B33&lt;AdjAnnualDTE,"",IF(AND(B33&gt;AdjAnnualDTE,Calculations!B33&lt;DATE.DOR),ANNUAL.CONT+F32,"")))))),"")</f>
        <v/>
      </c>
      <c r="D33" s="61" t="str">
        <f t="shared" si="2"/>
        <v/>
      </c>
      <c r="E33" s="62" t="str">
        <f t="shared" si="3"/>
        <v/>
      </c>
      <c r="F33" s="38" t="str">
        <f>IFERROR(IF(B33=AdjAnnualDTE,C33,IF(B33=DATE.DOR,Calculations!F32,IFERROR(C33*D33/E33,""))),"")</f>
        <v/>
      </c>
      <c r="G33" s="38" t="str">
        <f>IFERROR(VLOOKUP(B33,Dates.Increases!$O$3:$Q$63,3,FALSE),0)</f>
        <v/>
      </c>
      <c r="H33" s="27"/>
      <c r="J33" s="13">
        <f t="shared" si="7"/>
        <v>30</v>
      </c>
      <c r="K33" s="2" t="str">
        <f>IFERROR(IF(K32=DATE.DOR,"",MIN(DATE(YEAR(Calculations!K32),MONTH(Calculations!K32)+1,DAY(Calculations!K32)),DATE.DOR)),"")</f>
        <v/>
      </c>
      <c r="L33" s="12">
        <v>0</v>
      </c>
      <c r="M33" s="11" t="str">
        <f t="shared" si="13"/>
        <v/>
      </c>
      <c r="N33" s="14" t="str">
        <f t="shared" si="4"/>
        <v/>
      </c>
      <c r="O33" s="11" t="str">
        <f t="shared" si="14"/>
        <v/>
      </c>
      <c r="P33" s="13" t="str">
        <f>IFERROR(IF(K33="","",IF(AND(SSASCostFund="Yes",K33=FVDate),VLOOKUP(SSAS.Members,Dates.Increases!$H$3:$I$13,2,FALSE)/4,IF(SSASCostFund="Yes",VLOOKUP(Calculations!J33,Dates.Increases!$K$3:$L$5672,2,FALSE),0)/4)),0)</f>
        <v/>
      </c>
      <c r="Q33" s="13" t="str">
        <f t="shared" si="15"/>
        <v/>
      </c>
      <c r="R33" s="64" t="str">
        <f t="shared" si="5"/>
        <v/>
      </c>
    </row>
    <row r="34" spans="1:18" x14ac:dyDescent="0.35">
      <c r="A34" s="13">
        <f t="shared" si="6"/>
        <v>31</v>
      </c>
      <c r="B34" s="2" t="str">
        <f>IFERROR(IF(B33=DATE.DOR,"",MIN(DATE(YEAR(Calculations!B33),MONTH(Calculations!B33)+1,DAY(Calculations!B33)),DATE.DOR)),"")</f>
        <v/>
      </c>
      <c r="C34" s="38" t="str">
        <f>IFERROR(IF(B34="","",IF(B34=DATE.DOR,"",IF(B34=DATE.DOR,0,IF(B34=DATE(YEAR(AdjAnnualDTE),MONTH(AdjAnnualDTE),DAY(AdjAnnualDTE)),ANNUAL.CONT,IF(B34&lt;AdjAnnualDTE,"",IF(AND(B34&gt;AdjAnnualDTE,Calculations!B34&lt;DATE.DOR),ANNUAL.CONT+F33,"")))))),"")</f>
        <v/>
      </c>
      <c r="D34" s="61" t="str">
        <f t="shared" si="2"/>
        <v/>
      </c>
      <c r="E34" s="62" t="str">
        <f t="shared" si="3"/>
        <v/>
      </c>
      <c r="F34" s="38" t="str">
        <f>IFERROR(IF(B34=AdjAnnualDTE,C34,IF(B34=DATE.DOR,Calculations!F33,IFERROR(C34*D34/E34,""))),"")</f>
        <v/>
      </c>
      <c r="G34" s="38" t="str">
        <f>IFERROR(VLOOKUP(B34,Dates.Increases!$O$3:$Q$63,3,FALSE),0)</f>
        <v/>
      </c>
      <c r="H34" s="27"/>
      <c r="J34" s="13">
        <f t="shared" si="7"/>
        <v>31</v>
      </c>
      <c r="K34" s="2" t="str">
        <f>IFERROR(IF(K33=DATE.DOR,"",MIN(DATE(YEAR(Calculations!K33),MONTH(Calculations!K33)+1,DAY(Calculations!K33)),DATE.DOR)),"")</f>
        <v/>
      </c>
      <c r="L34" s="12">
        <v>0</v>
      </c>
      <c r="M34" s="11" t="str">
        <f t="shared" si="13"/>
        <v/>
      </c>
      <c r="N34" s="14" t="str">
        <f t="shared" si="4"/>
        <v/>
      </c>
      <c r="O34" s="11" t="str">
        <f t="shared" si="14"/>
        <v/>
      </c>
      <c r="P34" s="13" t="str">
        <f>IFERROR(IF(K34="","",IF(AND(SSASCostFund="Yes",K34=FVDate),VLOOKUP(SSAS.Members,Dates.Increases!$H$3:$I$13,2,FALSE)/4,IF(SSASCostFund="Yes",VLOOKUP(Calculations!J34,Dates.Increases!$K$3:$L$5672,2,FALSE),0)/4)),0)</f>
        <v/>
      </c>
      <c r="Q34" s="13" t="str">
        <f t="shared" si="15"/>
        <v/>
      </c>
      <c r="R34" s="64" t="str">
        <f t="shared" si="5"/>
        <v/>
      </c>
    </row>
    <row r="35" spans="1:18" x14ac:dyDescent="0.35">
      <c r="A35" s="13">
        <f t="shared" si="6"/>
        <v>32</v>
      </c>
      <c r="B35" s="2" t="str">
        <f>IFERROR(IF(B34=DATE.DOR,"",MIN(DATE(YEAR(Calculations!B34),MONTH(Calculations!B34)+1,DAY(Calculations!B34)),DATE.DOR)),"")</f>
        <v/>
      </c>
      <c r="C35" s="38" t="str">
        <f>IFERROR(IF(B35="","",IF(B35=DATE.DOR,"",IF(B35=DATE.DOR,0,IF(B35=DATE(YEAR(AdjAnnualDTE),MONTH(AdjAnnualDTE),DAY(AdjAnnualDTE)),ANNUAL.CONT,IF(B35&lt;AdjAnnualDTE,"",IF(AND(B35&gt;AdjAnnualDTE,Calculations!B35&lt;DATE.DOR),ANNUAL.CONT+F34,"")))))),"")</f>
        <v/>
      </c>
      <c r="D35" s="61" t="str">
        <f t="shared" si="2"/>
        <v/>
      </c>
      <c r="E35" s="62" t="str">
        <f t="shared" si="3"/>
        <v/>
      </c>
      <c r="F35" s="38" t="str">
        <f>IFERROR(IF(B35=AdjAnnualDTE,C35,IF(B35=DATE.DOR,Calculations!F34,IFERROR(C35*D35/E35,""))),"")</f>
        <v/>
      </c>
      <c r="G35" s="38" t="str">
        <f>IFERROR(VLOOKUP(B35,Dates.Increases!$O$3:$Q$63,3,FALSE),0)</f>
        <v/>
      </c>
      <c r="H35" s="27"/>
      <c r="J35" s="13">
        <f t="shared" si="7"/>
        <v>32</v>
      </c>
      <c r="K35" s="2" t="str">
        <f>IFERROR(IF(K34=DATE.DOR,"",MIN(DATE(YEAR(Calculations!K34),MONTH(Calculations!K34)+1,DAY(Calculations!K34)),DATE.DOR)),"")</f>
        <v/>
      </c>
      <c r="L35" s="12">
        <v>0</v>
      </c>
      <c r="M35" s="11" t="str">
        <f t="shared" si="13"/>
        <v/>
      </c>
      <c r="N35" s="14" t="str">
        <f t="shared" si="4"/>
        <v/>
      </c>
      <c r="O35" s="11" t="str">
        <f t="shared" si="14"/>
        <v/>
      </c>
      <c r="P35" s="13" t="str">
        <f>IFERROR(IF(K35="","",IF(AND(SSASCostFund="Yes",K35=FVDate),VLOOKUP(SSAS.Members,Dates.Increases!$H$3:$I$13,2,FALSE)/4,IF(SSASCostFund="Yes",VLOOKUP(Calculations!J35,Dates.Increases!$K$3:$L$5672,2,FALSE),0)/4)),0)</f>
        <v/>
      </c>
      <c r="Q35" s="13" t="str">
        <f t="shared" si="15"/>
        <v/>
      </c>
      <c r="R35" s="64" t="str">
        <f t="shared" si="5"/>
        <v/>
      </c>
    </row>
    <row r="36" spans="1:18" x14ac:dyDescent="0.35">
      <c r="A36" s="13">
        <f t="shared" si="6"/>
        <v>33</v>
      </c>
      <c r="B36" s="2" t="str">
        <f>IFERROR(IF(B35=DATE.DOR,"",MIN(DATE(YEAR(Calculations!B35),MONTH(Calculations!B35)+1,DAY(Calculations!B35)),DATE.DOR)),"")</f>
        <v/>
      </c>
      <c r="C36" s="38" t="str">
        <f>IFERROR(IF(B36="","",IF(B36=DATE.DOR,"",IF(B36=DATE.DOR,0,IF(B36=DATE(YEAR(AdjAnnualDTE),MONTH(AdjAnnualDTE),DAY(AdjAnnualDTE)),ANNUAL.CONT,IF(B36&lt;AdjAnnualDTE,"",IF(AND(B36&gt;AdjAnnualDTE,Calculations!B36&lt;DATE.DOR),ANNUAL.CONT+F35,"")))))),"")</f>
        <v/>
      </c>
      <c r="D36" s="61" t="str">
        <f t="shared" si="2"/>
        <v/>
      </c>
      <c r="E36" s="62" t="str">
        <f t="shared" si="3"/>
        <v/>
      </c>
      <c r="F36" s="38" t="str">
        <f>IFERROR(IF(B36=AdjAnnualDTE,C36,IF(B36=DATE.DOR,Calculations!F35,IFERROR(C36*D36/E36,""))),"")</f>
        <v/>
      </c>
      <c r="G36" s="38" t="str">
        <f>IFERROR(VLOOKUP(B36,Dates.Increases!$O$3:$Q$63,3,FALSE),0)</f>
        <v/>
      </c>
      <c r="H36" s="27"/>
      <c r="J36" s="13">
        <f t="shared" si="7"/>
        <v>33</v>
      </c>
      <c r="K36" s="2" t="str">
        <f>IFERROR(IF(K35=DATE.DOR,"",MIN(DATE(YEAR(Calculations!K35),MONTH(Calculations!K35)+1,DAY(Calculations!K35)),DATE.DOR)),"")</f>
        <v/>
      </c>
      <c r="L36" s="12">
        <v>0</v>
      </c>
      <c r="M36" s="11" t="str">
        <f t="shared" si="13"/>
        <v/>
      </c>
      <c r="N36" s="14" t="str">
        <f t="shared" si="4"/>
        <v/>
      </c>
      <c r="O36" s="11" t="str">
        <f t="shared" si="14"/>
        <v/>
      </c>
      <c r="P36" s="13" t="str">
        <f>IFERROR(IF(K36="","",IF(AND(SSASCostFund="Yes",K36=FVDate),VLOOKUP(SSAS.Members,Dates.Increases!$H$3:$I$13,2,FALSE)/4,IF(SSASCostFund="Yes",VLOOKUP(Calculations!J36,Dates.Increases!$K$3:$L$5672,2,FALSE),0)/4)),0)</f>
        <v/>
      </c>
      <c r="Q36" s="13" t="str">
        <f t="shared" si="15"/>
        <v/>
      </c>
      <c r="R36" s="64" t="str">
        <f t="shared" si="5"/>
        <v/>
      </c>
    </row>
    <row r="37" spans="1:18" x14ac:dyDescent="0.35">
      <c r="A37" s="13">
        <f t="shared" si="6"/>
        <v>34</v>
      </c>
      <c r="B37" s="2" t="str">
        <f>IFERROR(IF(B36=DATE.DOR,"",MIN(DATE(YEAR(Calculations!B36),MONTH(Calculations!B36)+1,DAY(Calculations!B36)),DATE.DOR)),"")</f>
        <v/>
      </c>
      <c r="C37" s="38" t="str">
        <f>IFERROR(IF(B37="","",IF(B37=DATE.DOR,"",IF(B37=DATE.DOR,0,IF(B37=DATE(YEAR(AdjAnnualDTE),MONTH(AdjAnnualDTE),DAY(AdjAnnualDTE)),ANNUAL.CONT,IF(B37&lt;AdjAnnualDTE,"",IF(AND(B37&gt;AdjAnnualDTE,Calculations!B37&lt;DATE.DOR),ANNUAL.CONT+F36,"")))))),"")</f>
        <v/>
      </c>
      <c r="D37" s="61" t="str">
        <f t="shared" si="2"/>
        <v/>
      </c>
      <c r="E37" s="62" t="str">
        <f t="shared" si="3"/>
        <v/>
      </c>
      <c r="F37" s="38" t="str">
        <f>IFERROR(IF(B37=AdjAnnualDTE,C37,IF(B37=DATE.DOR,Calculations!F36,IFERROR(C37*D37/E37,""))),"")</f>
        <v/>
      </c>
      <c r="G37" s="38" t="str">
        <f>IFERROR(VLOOKUP(B37,Dates.Increases!$O$3:$Q$63,3,FALSE),0)</f>
        <v/>
      </c>
      <c r="H37" s="27"/>
      <c r="J37" s="13">
        <f t="shared" si="7"/>
        <v>34</v>
      </c>
      <c r="K37" s="2" t="str">
        <f>IFERROR(IF(K36=DATE.DOR,"",MIN(DATE(YEAR(Calculations!K36),MONTH(Calculations!K36)+1,DAY(Calculations!K36)),DATE.DOR)),"")</f>
        <v/>
      </c>
      <c r="L37" s="12">
        <v>0</v>
      </c>
      <c r="M37" s="11" t="str">
        <f t="shared" si="13"/>
        <v/>
      </c>
      <c r="N37" s="14" t="str">
        <f t="shared" si="4"/>
        <v/>
      </c>
      <c r="O37" s="11" t="str">
        <f t="shared" si="14"/>
        <v/>
      </c>
      <c r="P37" s="13" t="str">
        <f>IFERROR(IF(K37="","",IF(AND(SSASCostFund="Yes",K37=FVDate),VLOOKUP(SSAS.Members,Dates.Increases!$H$3:$I$13,2,FALSE)/4,IF(SSASCostFund="Yes",VLOOKUP(Calculations!J37,Dates.Increases!$K$3:$L$5672,2,FALSE),0)/4)),0)</f>
        <v/>
      </c>
      <c r="Q37" s="13" t="str">
        <f t="shared" si="15"/>
        <v/>
      </c>
      <c r="R37" s="64" t="str">
        <f t="shared" si="5"/>
        <v/>
      </c>
    </row>
    <row r="38" spans="1:18" x14ac:dyDescent="0.35">
      <c r="A38" s="13">
        <f t="shared" si="6"/>
        <v>35</v>
      </c>
      <c r="B38" s="2" t="str">
        <f>IFERROR(IF(B37=DATE.DOR,"",MIN(DATE(YEAR(Calculations!B37),MONTH(Calculations!B37)+1,DAY(Calculations!B37)),DATE.DOR)),"")</f>
        <v/>
      </c>
      <c r="C38" s="38" t="str">
        <f>IFERROR(IF(B38="","",IF(B38=DATE.DOR,"",IF(B38=DATE.DOR,0,IF(B38=DATE(YEAR(AdjAnnualDTE),MONTH(AdjAnnualDTE),DAY(AdjAnnualDTE)),ANNUAL.CONT,IF(B38&lt;AdjAnnualDTE,"",IF(AND(B38&gt;AdjAnnualDTE,Calculations!B38&lt;DATE.DOR),ANNUAL.CONT+F37,"")))))),"")</f>
        <v/>
      </c>
      <c r="D38" s="61" t="str">
        <f t="shared" si="2"/>
        <v/>
      </c>
      <c r="E38" s="62" t="str">
        <f t="shared" si="3"/>
        <v/>
      </c>
      <c r="F38" s="38" t="str">
        <f>IFERROR(IF(B38=AdjAnnualDTE,C38,IF(B38=DATE.DOR,Calculations!F37,IFERROR(C38*D38/E38,""))),"")</f>
        <v/>
      </c>
      <c r="G38" s="38" t="str">
        <f>IFERROR(VLOOKUP(B38,Dates.Increases!$O$3:$Q$63,3,FALSE),0)</f>
        <v/>
      </c>
      <c r="H38" s="27"/>
      <c r="J38" s="13">
        <f t="shared" si="7"/>
        <v>35</v>
      </c>
      <c r="K38" s="2" t="str">
        <f>IFERROR(IF(K37=DATE.DOR,"",MIN(DATE(YEAR(Calculations!K37),MONTH(Calculations!K37)+1,DAY(Calculations!K37)),DATE.DOR)),"")</f>
        <v/>
      </c>
      <c r="L38" s="12">
        <v>0</v>
      </c>
      <c r="M38" s="11" t="str">
        <f t="shared" si="13"/>
        <v/>
      </c>
      <c r="N38" s="14" t="str">
        <f t="shared" si="4"/>
        <v/>
      </c>
      <c r="O38" s="11" t="str">
        <f t="shared" si="14"/>
        <v/>
      </c>
      <c r="P38" s="13" t="str">
        <f>IFERROR(IF(K38="","",IF(AND(SSASCostFund="Yes",K38=FVDate),VLOOKUP(SSAS.Members,Dates.Increases!$H$3:$I$13,2,FALSE)/4,IF(SSASCostFund="Yes",VLOOKUP(Calculations!J38,Dates.Increases!$K$3:$L$5672,2,FALSE),0)/4)),0)</f>
        <v/>
      </c>
      <c r="Q38" s="13" t="str">
        <f t="shared" si="15"/>
        <v/>
      </c>
      <c r="R38" s="64" t="str">
        <f t="shared" si="5"/>
        <v/>
      </c>
    </row>
    <row r="39" spans="1:18" x14ac:dyDescent="0.35">
      <c r="A39" s="13">
        <f t="shared" si="6"/>
        <v>36</v>
      </c>
      <c r="B39" s="2" t="str">
        <f>IFERROR(IF(B38=DATE.DOR,"",MIN(DATE(YEAR(Calculations!B38),MONTH(Calculations!B38)+1,DAY(Calculations!B38)),DATE.DOR)),"")</f>
        <v/>
      </c>
      <c r="C39" s="38" t="str">
        <f>IFERROR(IF(B39="","",IF(B39=DATE.DOR,"",IF(B39=DATE.DOR,0,IF(B39=DATE(YEAR(AdjAnnualDTE),MONTH(AdjAnnualDTE),DAY(AdjAnnualDTE)),ANNUAL.CONT,IF(B39&lt;AdjAnnualDTE,"",IF(AND(B39&gt;AdjAnnualDTE,Calculations!B39&lt;DATE.DOR),ANNUAL.CONT+F38,"")))))),"")</f>
        <v/>
      </c>
      <c r="D39" s="61" t="str">
        <f t="shared" si="2"/>
        <v/>
      </c>
      <c r="E39" s="62" t="str">
        <f t="shared" si="3"/>
        <v/>
      </c>
      <c r="F39" s="38" t="str">
        <f>IFERROR(IF(B39=AdjAnnualDTE,C39,IF(B39=DATE.DOR,Calculations!F38,IFERROR(C39*D39/E39,""))),"")</f>
        <v/>
      </c>
      <c r="G39" s="38" t="str">
        <f>IFERROR(VLOOKUP(B39,Dates.Increases!$O$3:$Q$63,3,FALSE),0)</f>
        <v/>
      </c>
      <c r="H39" s="27"/>
      <c r="J39" s="13">
        <f t="shared" si="7"/>
        <v>36</v>
      </c>
      <c r="K39" s="2" t="str">
        <f>IFERROR(IF(K38=DATE.DOR,"",MIN(DATE(YEAR(Calculations!K38),MONTH(Calculations!K38)+1,DAY(Calculations!K38)),DATE.DOR)),"")</f>
        <v/>
      </c>
      <c r="L39" s="12">
        <v>0</v>
      </c>
      <c r="M39" s="11" t="str">
        <f t="shared" si="13"/>
        <v/>
      </c>
      <c r="N39" s="14" t="str">
        <f t="shared" si="4"/>
        <v/>
      </c>
      <c r="O39" s="11" t="str">
        <f t="shared" si="14"/>
        <v/>
      </c>
      <c r="P39" s="13" t="str">
        <f>IFERROR(IF(K39="","",IF(AND(SSASCostFund="Yes",K39=FVDate),VLOOKUP(SSAS.Members,Dates.Increases!$H$3:$I$13,2,FALSE)/4,IF(SSASCostFund="Yes",VLOOKUP(Calculations!J39,Dates.Increases!$K$3:$L$5672,2,FALSE),0)/4)),0)</f>
        <v/>
      </c>
      <c r="Q39" s="13" t="str">
        <f t="shared" si="15"/>
        <v/>
      </c>
      <c r="R39" s="64" t="str">
        <f t="shared" si="5"/>
        <v/>
      </c>
    </row>
    <row r="40" spans="1:18" x14ac:dyDescent="0.35">
      <c r="A40" s="13">
        <f t="shared" si="6"/>
        <v>37</v>
      </c>
      <c r="B40" s="2" t="str">
        <f>IFERROR(IF(B39=DATE.DOR,"",MIN(DATE(YEAR(Calculations!B39),MONTH(Calculations!B39)+1,DAY(Calculations!B39)),DATE.DOR)),"")</f>
        <v/>
      </c>
      <c r="C40" s="38" t="str">
        <f>IFERROR(IF(B40="","",IF(B40=DATE.DOR,"",IF(B40=DATE.DOR,0,IF(B40=DATE(YEAR(AdjAnnualDTE),MONTH(AdjAnnualDTE),DAY(AdjAnnualDTE)),ANNUAL.CONT,IF(B40&lt;AdjAnnualDTE,"",IF(AND(B40&gt;AdjAnnualDTE,Calculations!B40&lt;DATE.DOR),ANNUAL.CONT+F39,"")))))),"")</f>
        <v/>
      </c>
      <c r="D40" s="61" t="str">
        <f t="shared" si="2"/>
        <v/>
      </c>
      <c r="E40" s="62" t="str">
        <f t="shared" si="3"/>
        <v/>
      </c>
      <c r="F40" s="38" t="str">
        <f>IFERROR(IF(B40=AdjAnnualDTE,C40,IF(B40=DATE.DOR,Calculations!F39,IFERROR(C40*D40/E40,""))),"")</f>
        <v/>
      </c>
      <c r="G40" s="38" t="str">
        <f>IFERROR(VLOOKUP(B40,Dates.Increases!$O$3:$Q$63,3,FALSE),0)</f>
        <v/>
      </c>
      <c r="H40" s="27"/>
      <c r="J40" s="13">
        <f t="shared" si="7"/>
        <v>37</v>
      </c>
      <c r="K40" s="2" t="str">
        <f>IFERROR(IF(K39=DATE.DOR,"",MIN(DATE(YEAR(Calculations!K39),MONTH(Calculations!K39)+1,DAY(Calculations!K39)),DATE.DOR)),"")</f>
        <v/>
      </c>
      <c r="L40" s="12">
        <v>0</v>
      </c>
      <c r="M40" s="11" t="str">
        <f t="shared" si="13"/>
        <v/>
      </c>
      <c r="N40" s="14" t="str">
        <f t="shared" si="4"/>
        <v/>
      </c>
      <c r="O40" s="11" t="str">
        <f t="shared" si="14"/>
        <v/>
      </c>
      <c r="P40" s="13" t="str">
        <f>IFERROR(IF(K40="","",IF(AND(SSASCostFund="Yes",K40=FVDate),VLOOKUP(SSAS.Members,Dates.Increases!$H$3:$I$13,2,FALSE)/4,IF(SSASCostFund="Yes",VLOOKUP(Calculations!J40,Dates.Increases!$K$3:$L$5672,2,FALSE),0)/4)),0)</f>
        <v/>
      </c>
      <c r="Q40" s="13" t="str">
        <f t="shared" si="15"/>
        <v/>
      </c>
      <c r="R40" s="64" t="str">
        <f t="shared" si="5"/>
        <v/>
      </c>
    </row>
    <row r="41" spans="1:18" x14ac:dyDescent="0.35">
      <c r="A41" s="13">
        <f t="shared" si="6"/>
        <v>38</v>
      </c>
      <c r="B41" s="2" t="str">
        <f>IFERROR(IF(B40=DATE.DOR,"",MIN(DATE(YEAR(Calculations!B40),MONTH(Calculations!B40)+1,DAY(Calculations!B40)),DATE.DOR)),"")</f>
        <v/>
      </c>
      <c r="C41" s="38" t="str">
        <f>IFERROR(IF(B41="","",IF(B41=DATE.DOR,"",IF(B41=DATE.DOR,0,IF(B41=DATE(YEAR(AdjAnnualDTE),MONTH(AdjAnnualDTE),DAY(AdjAnnualDTE)),ANNUAL.CONT,IF(B41&lt;AdjAnnualDTE,"",IF(AND(B41&gt;AdjAnnualDTE,Calculations!B41&lt;DATE.DOR),ANNUAL.CONT+F40,"")))))),"")</f>
        <v/>
      </c>
      <c r="D41" s="61" t="str">
        <f t="shared" si="2"/>
        <v/>
      </c>
      <c r="E41" s="62" t="str">
        <f t="shared" si="3"/>
        <v/>
      </c>
      <c r="F41" s="38" t="str">
        <f>IFERROR(IF(B41=AdjAnnualDTE,C41,IF(B41=DATE.DOR,Calculations!F40,IFERROR(C41*D41/E41,""))),"")</f>
        <v/>
      </c>
      <c r="G41" s="38" t="str">
        <f>IFERROR(VLOOKUP(B41,Dates.Increases!$O$3:$Q$63,3,FALSE),0)</f>
        <v/>
      </c>
      <c r="H41" s="27"/>
      <c r="J41" s="13">
        <f t="shared" si="7"/>
        <v>38</v>
      </c>
      <c r="K41" s="2" t="str">
        <f>IFERROR(IF(K40=DATE.DOR,"",MIN(DATE(YEAR(Calculations!K40),MONTH(Calculations!K40)+1,DAY(Calculations!K40)),DATE.DOR)),"")</f>
        <v/>
      </c>
      <c r="L41" s="12">
        <v>0</v>
      </c>
      <c r="M41" s="11" t="str">
        <f t="shared" si="13"/>
        <v/>
      </c>
      <c r="N41" s="14" t="str">
        <f t="shared" si="4"/>
        <v/>
      </c>
      <c r="O41" s="11" t="str">
        <f t="shared" si="14"/>
        <v/>
      </c>
      <c r="P41" s="13" t="str">
        <f>IFERROR(IF(K41="","",IF(AND(SSASCostFund="Yes",K41=FVDate),VLOOKUP(SSAS.Members,Dates.Increases!$H$3:$I$13,2,FALSE)/4,IF(SSASCostFund="Yes",VLOOKUP(Calculations!J41,Dates.Increases!$K$3:$L$5672,2,FALSE),0)/4)),0)</f>
        <v/>
      </c>
      <c r="Q41" s="13" t="str">
        <f t="shared" si="15"/>
        <v/>
      </c>
      <c r="R41" s="64" t="str">
        <f t="shared" si="5"/>
        <v/>
      </c>
    </row>
    <row r="42" spans="1:18" x14ac:dyDescent="0.35">
      <c r="A42" s="13">
        <f t="shared" si="6"/>
        <v>39</v>
      </c>
      <c r="B42" s="2" t="str">
        <f>IFERROR(IF(B41=DATE.DOR,"",MIN(DATE(YEAR(Calculations!B41),MONTH(Calculations!B41)+1,DAY(Calculations!B41)),DATE.DOR)),"")</f>
        <v/>
      </c>
      <c r="C42" s="38" t="str">
        <f>IFERROR(IF(B42="","",IF(B42=DATE.DOR,"",IF(B42=DATE.DOR,0,IF(B42=DATE(YEAR(AdjAnnualDTE),MONTH(AdjAnnualDTE),DAY(AdjAnnualDTE)),ANNUAL.CONT,IF(B42&lt;AdjAnnualDTE,"",IF(AND(B42&gt;AdjAnnualDTE,Calculations!B42&lt;DATE.DOR),ANNUAL.CONT+F41,"")))))),"")</f>
        <v/>
      </c>
      <c r="D42" s="61" t="str">
        <f t="shared" si="2"/>
        <v/>
      </c>
      <c r="E42" s="62" t="str">
        <f t="shared" si="3"/>
        <v/>
      </c>
      <c r="F42" s="38" t="str">
        <f>IFERROR(IF(B42=AdjAnnualDTE,C42,IF(B42=DATE.DOR,Calculations!F41,IFERROR(C42*D42/E42,""))),"")</f>
        <v/>
      </c>
      <c r="G42" s="38" t="str">
        <f>IFERROR(VLOOKUP(B42,Dates.Increases!$O$3:$Q$63,3,FALSE),0)</f>
        <v/>
      </c>
      <c r="H42" s="27"/>
      <c r="J42" s="13">
        <f t="shared" si="7"/>
        <v>39</v>
      </c>
      <c r="K42" s="2" t="str">
        <f>IFERROR(IF(K41=DATE.DOR,"",MIN(DATE(YEAR(Calculations!K41),MONTH(Calculations!K41)+1,DAY(Calculations!K41)),DATE.DOR)),"")</f>
        <v/>
      </c>
      <c r="L42" s="12">
        <v>0</v>
      </c>
      <c r="M42" s="11" t="str">
        <f t="shared" si="13"/>
        <v/>
      </c>
      <c r="N42" s="14" t="str">
        <f t="shared" si="4"/>
        <v/>
      </c>
      <c r="O42" s="11" t="str">
        <f t="shared" si="14"/>
        <v/>
      </c>
      <c r="P42" s="13" t="str">
        <f>IFERROR(IF(K42="","",IF(AND(SSASCostFund="Yes",K42=FVDate),VLOOKUP(SSAS.Members,Dates.Increases!$H$3:$I$13,2,FALSE)/4,IF(SSASCostFund="Yes",VLOOKUP(Calculations!J42,Dates.Increases!$K$3:$L$5672,2,FALSE),0)/4)),0)</f>
        <v/>
      </c>
      <c r="Q42" s="13" t="str">
        <f t="shared" si="15"/>
        <v/>
      </c>
      <c r="R42" s="64" t="str">
        <f t="shared" si="5"/>
        <v/>
      </c>
    </row>
    <row r="43" spans="1:18" x14ac:dyDescent="0.35">
      <c r="A43" s="13">
        <f t="shared" si="6"/>
        <v>40</v>
      </c>
      <c r="B43" s="2" t="str">
        <f>IFERROR(IF(B42=DATE.DOR,"",MIN(DATE(YEAR(Calculations!B42),MONTH(Calculations!B42)+1,DAY(Calculations!B42)),DATE.DOR)),"")</f>
        <v/>
      </c>
      <c r="C43" s="38" t="str">
        <f>IFERROR(IF(B43="","",IF(B43=DATE.DOR,"",IF(B43=DATE.DOR,0,IF(B43=DATE(YEAR(AdjAnnualDTE),MONTH(AdjAnnualDTE),DAY(AdjAnnualDTE)),ANNUAL.CONT,IF(B43&lt;AdjAnnualDTE,"",IF(AND(B43&gt;AdjAnnualDTE,Calculations!B43&lt;DATE.DOR),ANNUAL.CONT+F42,"")))))),"")</f>
        <v/>
      </c>
      <c r="D43" s="61" t="str">
        <f t="shared" si="2"/>
        <v/>
      </c>
      <c r="E43" s="62" t="str">
        <f t="shared" si="3"/>
        <v/>
      </c>
      <c r="F43" s="38" t="str">
        <f>IFERROR(IF(B43=AdjAnnualDTE,C43,IF(B43=DATE.DOR,Calculations!F42,IFERROR(C43*D43/E43,""))),"")</f>
        <v/>
      </c>
      <c r="G43" s="38" t="str">
        <f>IFERROR(VLOOKUP(B43,Dates.Increases!$O$3:$Q$63,3,FALSE),0)</f>
        <v/>
      </c>
      <c r="H43" s="27"/>
      <c r="J43" s="13">
        <f t="shared" si="7"/>
        <v>40</v>
      </c>
      <c r="K43" s="2" t="str">
        <f>IFERROR(IF(K42=DATE.DOR,"",MIN(DATE(YEAR(Calculations!K42),MONTH(Calculations!K42)+1,DAY(Calculations!K42)),DATE.DOR)),"")</f>
        <v/>
      </c>
      <c r="L43" s="12">
        <v>0</v>
      </c>
      <c r="M43" s="11" t="str">
        <f t="shared" si="13"/>
        <v/>
      </c>
      <c r="N43" s="14" t="str">
        <f t="shared" si="4"/>
        <v/>
      </c>
      <c r="O43" s="11" t="str">
        <f t="shared" si="14"/>
        <v/>
      </c>
      <c r="P43" s="13" t="str">
        <f>IFERROR(IF(K43="","",IF(AND(SSASCostFund="Yes",K43=FVDate),VLOOKUP(SSAS.Members,Dates.Increases!$H$3:$I$13,2,FALSE)/4,IF(SSASCostFund="Yes",VLOOKUP(Calculations!J43,Dates.Increases!$K$3:$L$5672,2,FALSE),0)/4)),0)</f>
        <v/>
      </c>
      <c r="Q43" s="13" t="str">
        <f t="shared" si="15"/>
        <v/>
      </c>
      <c r="R43" s="64" t="str">
        <f t="shared" si="5"/>
        <v/>
      </c>
    </row>
    <row r="44" spans="1:18" x14ac:dyDescent="0.35">
      <c r="A44" s="13">
        <f t="shared" si="6"/>
        <v>41</v>
      </c>
      <c r="B44" s="2" t="str">
        <f>IFERROR(IF(B43=DATE.DOR,"",MIN(DATE(YEAR(Calculations!B43),MONTH(Calculations!B43)+1,DAY(Calculations!B43)),DATE.DOR)),"")</f>
        <v/>
      </c>
      <c r="C44" s="38" t="str">
        <f>IFERROR(IF(B44="","",IF(B44=DATE.DOR,"",IF(B44=DATE.DOR,0,IF(B44=DATE(YEAR(AdjAnnualDTE),MONTH(AdjAnnualDTE),DAY(AdjAnnualDTE)),ANNUAL.CONT,IF(B44&lt;AdjAnnualDTE,"",IF(AND(B44&gt;AdjAnnualDTE,Calculations!B44&lt;DATE.DOR),ANNUAL.CONT+F43,"")))))),"")</f>
        <v/>
      </c>
      <c r="D44" s="61" t="str">
        <f t="shared" si="2"/>
        <v/>
      </c>
      <c r="E44" s="62" t="str">
        <f t="shared" si="3"/>
        <v/>
      </c>
      <c r="F44" s="38" t="str">
        <f>IFERROR(IF(B44=AdjAnnualDTE,C44,IF(B44=DATE.DOR,Calculations!F43,IFERROR(C44*D44/E44,""))),"")</f>
        <v/>
      </c>
      <c r="G44" s="38" t="str">
        <f>IFERROR(VLOOKUP(B44,Dates.Increases!$O$3:$Q$63,3,FALSE),0)</f>
        <v/>
      </c>
      <c r="H44" s="27"/>
      <c r="J44" s="13">
        <f t="shared" si="7"/>
        <v>41</v>
      </c>
      <c r="K44" s="2" t="str">
        <f>IFERROR(IF(K43=DATE.DOR,"",MIN(DATE(YEAR(Calculations!K43),MONTH(Calculations!K43)+1,DAY(Calculations!K43)),DATE.DOR)),"")</f>
        <v/>
      </c>
      <c r="L44" s="12">
        <v>0</v>
      </c>
      <c r="M44" s="11" t="str">
        <f t="shared" si="13"/>
        <v/>
      </c>
      <c r="N44" s="14" t="str">
        <f t="shared" si="4"/>
        <v/>
      </c>
      <c r="O44" s="11" t="str">
        <f t="shared" si="14"/>
        <v/>
      </c>
      <c r="P44" s="13" t="str">
        <f>IFERROR(IF(K44="","",IF(AND(SSASCostFund="Yes",K44=FVDate),VLOOKUP(SSAS.Members,Dates.Increases!$H$3:$I$13,2,FALSE)/4,IF(SSASCostFund="Yes",VLOOKUP(Calculations!J44,Dates.Increases!$K$3:$L$5672,2,FALSE),0)/4)),0)</f>
        <v/>
      </c>
      <c r="Q44" s="13" t="str">
        <f t="shared" si="15"/>
        <v/>
      </c>
      <c r="R44" s="64" t="str">
        <f t="shared" si="5"/>
        <v/>
      </c>
    </row>
    <row r="45" spans="1:18" x14ac:dyDescent="0.35">
      <c r="A45" s="13">
        <f t="shared" si="6"/>
        <v>42</v>
      </c>
      <c r="B45" s="2" t="str">
        <f>IFERROR(IF(B44=DATE.DOR,"",MIN(DATE(YEAR(Calculations!B44),MONTH(Calculations!B44)+1,DAY(Calculations!B44)),DATE.DOR)),"")</f>
        <v/>
      </c>
      <c r="C45" s="38" t="str">
        <f>IFERROR(IF(B45="","",IF(B45=DATE.DOR,"",IF(B45=DATE.DOR,0,IF(B45=DATE(YEAR(AdjAnnualDTE),MONTH(AdjAnnualDTE),DAY(AdjAnnualDTE)),ANNUAL.CONT,IF(B45&lt;AdjAnnualDTE,"",IF(AND(B45&gt;AdjAnnualDTE,Calculations!B45&lt;DATE.DOR),ANNUAL.CONT+F44,"")))))),"")</f>
        <v/>
      </c>
      <c r="D45" s="61" t="str">
        <f t="shared" si="2"/>
        <v/>
      </c>
      <c r="E45" s="62" t="str">
        <f t="shared" si="3"/>
        <v/>
      </c>
      <c r="F45" s="38" t="str">
        <f>IFERROR(IF(B45=AdjAnnualDTE,C45,IF(B45=DATE.DOR,Calculations!F44,IFERROR(C45*D45/E45,""))),"")</f>
        <v/>
      </c>
      <c r="G45" s="38" t="str">
        <f>IFERROR(VLOOKUP(B45,Dates.Increases!$O$3:$Q$63,3,FALSE),0)</f>
        <v/>
      </c>
      <c r="H45" s="27"/>
      <c r="J45" s="13">
        <f t="shared" si="7"/>
        <v>42</v>
      </c>
      <c r="K45" s="2" t="str">
        <f>IFERROR(IF(K44=DATE.DOR,"",MIN(DATE(YEAR(Calculations!K44),MONTH(Calculations!K44)+1,DAY(Calculations!K44)),DATE.DOR)),"")</f>
        <v/>
      </c>
      <c r="L45" s="12">
        <v>0</v>
      </c>
      <c r="M45" s="11" t="str">
        <f t="shared" si="13"/>
        <v/>
      </c>
      <c r="N45" s="14" t="str">
        <f t="shared" si="4"/>
        <v/>
      </c>
      <c r="O45" s="11" t="str">
        <f t="shared" si="14"/>
        <v/>
      </c>
      <c r="P45" s="13" t="str">
        <f>IFERROR(IF(K45="","",IF(AND(SSASCostFund="Yes",K45=FVDate),VLOOKUP(SSAS.Members,Dates.Increases!$H$3:$I$13,2,FALSE)/4,IF(SSASCostFund="Yes",VLOOKUP(Calculations!J45,Dates.Increases!$K$3:$L$5672,2,FALSE),0)/4)),0)</f>
        <v/>
      </c>
      <c r="Q45" s="13" t="str">
        <f t="shared" si="15"/>
        <v/>
      </c>
      <c r="R45" s="64" t="str">
        <f t="shared" si="5"/>
        <v/>
      </c>
    </row>
    <row r="46" spans="1:18" x14ac:dyDescent="0.35">
      <c r="A46" s="13">
        <f t="shared" si="6"/>
        <v>43</v>
      </c>
      <c r="B46" s="2" t="str">
        <f>IFERROR(IF(B45=DATE.DOR,"",MIN(DATE(YEAR(Calculations!B45),MONTH(Calculations!B45)+1,DAY(Calculations!B45)),DATE.DOR)),"")</f>
        <v/>
      </c>
      <c r="C46" s="38" t="str">
        <f>IFERROR(IF(B46="","",IF(B46=DATE.DOR,"",IF(B46=DATE.DOR,0,IF(B46=DATE(YEAR(AdjAnnualDTE),MONTH(AdjAnnualDTE),DAY(AdjAnnualDTE)),ANNUAL.CONT,IF(B46&lt;AdjAnnualDTE,"",IF(AND(B46&gt;AdjAnnualDTE,Calculations!B46&lt;DATE.DOR),ANNUAL.CONT+F45,"")))))),"")</f>
        <v/>
      </c>
      <c r="D46" s="61" t="str">
        <f t="shared" si="2"/>
        <v/>
      </c>
      <c r="E46" s="62" t="str">
        <f t="shared" si="3"/>
        <v/>
      </c>
      <c r="F46" s="38" t="str">
        <f>IFERROR(IF(B46=AdjAnnualDTE,C46,IF(B46=DATE.DOR,Calculations!F45,IFERROR(C46*D46/E46,""))),"")</f>
        <v/>
      </c>
      <c r="G46" s="38" t="str">
        <f>IFERROR(VLOOKUP(B46,Dates.Increases!$O$3:$Q$63,3,FALSE),0)</f>
        <v/>
      </c>
      <c r="H46" s="27"/>
      <c r="J46" s="13">
        <f t="shared" si="7"/>
        <v>43</v>
      </c>
      <c r="K46" s="2" t="str">
        <f>IFERROR(IF(K45=DATE.DOR,"",MIN(DATE(YEAR(Calculations!K45),MONTH(Calculations!K45)+1,DAY(Calculations!K45)),DATE.DOR)),"")</f>
        <v/>
      </c>
      <c r="L46" s="12">
        <v>0</v>
      </c>
      <c r="M46" s="11" t="str">
        <f t="shared" si="13"/>
        <v/>
      </c>
      <c r="N46" s="14" t="str">
        <f t="shared" si="4"/>
        <v/>
      </c>
      <c r="O46" s="11" t="str">
        <f t="shared" si="14"/>
        <v/>
      </c>
      <c r="P46" s="13" t="str">
        <f>IFERROR(IF(K46="","",IF(AND(SSASCostFund="Yes",K46=FVDate),VLOOKUP(SSAS.Members,Dates.Increases!$H$3:$I$13,2,FALSE)/4,IF(SSASCostFund="Yes",VLOOKUP(Calculations!J46,Dates.Increases!$K$3:$L$5672,2,FALSE),0)/4)),0)</f>
        <v/>
      </c>
      <c r="Q46" s="13" t="str">
        <f t="shared" si="15"/>
        <v/>
      </c>
      <c r="R46" s="64" t="str">
        <f t="shared" si="5"/>
        <v/>
      </c>
    </row>
    <row r="47" spans="1:18" x14ac:dyDescent="0.35">
      <c r="A47" s="13">
        <f t="shared" si="6"/>
        <v>44</v>
      </c>
      <c r="B47" s="2" t="str">
        <f>IFERROR(IF(B46=DATE.DOR,"",MIN(DATE(YEAR(Calculations!B46),MONTH(Calculations!B46)+1,DAY(Calculations!B46)),DATE.DOR)),"")</f>
        <v/>
      </c>
      <c r="C47" s="38" t="str">
        <f>IFERROR(IF(B47="","",IF(B47=DATE.DOR,"",IF(B47=DATE.DOR,0,IF(B47=DATE(YEAR(AdjAnnualDTE),MONTH(AdjAnnualDTE),DAY(AdjAnnualDTE)),ANNUAL.CONT,IF(B47&lt;AdjAnnualDTE,"",IF(AND(B47&gt;AdjAnnualDTE,Calculations!B47&lt;DATE.DOR),ANNUAL.CONT+F46,"")))))),"")</f>
        <v/>
      </c>
      <c r="D47" s="61" t="str">
        <f t="shared" si="2"/>
        <v/>
      </c>
      <c r="E47" s="62" t="str">
        <f t="shared" si="3"/>
        <v/>
      </c>
      <c r="F47" s="38" t="str">
        <f>IFERROR(IF(B47=AdjAnnualDTE,C47,IF(B47=DATE.DOR,Calculations!F46,IFERROR(C47*D47/E47,""))),"")</f>
        <v/>
      </c>
      <c r="G47" s="38" t="str">
        <f>IFERROR(VLOOKUP(B47,Dates.Increases!$O$3:$Q$63,3,FALSE),0)</f>
        <v/>
      </c>
      <c r="H47" s="27"/>
      <c r="J47" s="13">
        <f t="shared" si="7"/>
        <v>44</v>
      </c>
      <c r="K47" s="2" t="str">
        <f>IFERROR(IF(K46=DATE.DOR,"",MIN(DATE(YEAR(Calculations!K46),MONTH(Calculations!K46)+1,DAY(Calculations!K46)),DATE.DOR)),"")</f>
        <v/>
      </c>
      <c r="L47" s="12">
        <v>0</v>
      </c>
      <c r="M47" s="11" t="str">
        <f t="shared" si="13"/>
        <v/>
      </c>
      <c r="N47" s="14" t="str">
        <f t="shared" si="4"/>
        <v/>
      </c>
      <c r="O47" s="11" t="str">
        <f t="shared" si="14"/>
        <v/>
      </c>
      <c r="P47" s="13" t="str">
        <f>IFERROR(IF(K47="","",IF(AND(SSASCostFund="Yes",K47=FVDate),VLOOKUP(SSAS.Members,Dates.Increases!$H$3:$I$13,2,FALSE)/4,IF(SSASCostFund="Yes",VLOOKUP(Calculations!J47,Dates.Increases!$K$3:$L$5672,2,FALSE),0)/4)),0)</f>
        <v/>
      </c>
      <c r="Q47" s="13" t="str">
        <f t="shared" si="15"/>
        <v/>
      </c>
      <c r="R47" s="64" t="str">
        <f t="shared" si="5"/>
        <v/>
      </c>
    </row>
    <row r="48" spans="1:18" x14ac:dyDescent="0.35">
      <c r="A48" s="13">
        <f t="shared" si="6"/>
        <v>45</v>
      </c>
      <c r="B48" s="2" t="str">
        <f>IFERROR(IF(B47=DATE.DOR,"",MIN(DATE(YEAR(Calculations!B47),MONTH(Calculations!B47)+1,DAY(Calculations!B47)),DATE.DOR)),"")</f>
        <v/>
      </c>
      <c r="C48" s="38" t="str">
        <f>IFERROR(IF(B48="","",IF(B48=DATE.DOR,"",IF(B48=DATE.DOR,0,IF(B48=DATE(YEAR(AdjAnnualDTE),MONTH(AdjAnnualDTE),DAY(AdjAnnualDTE)),ANNUAL.CONT,IF(B48&lt;AdjAnnualDTE,"",IF(AND(B48&gt;AdjAnnualDTE,Calculations!B48&lt;DATE.DOR),ANNUAL.CONT+F47,"")))))),"")</f>
        <v/>
      </c>
      <c r="D48" s="61" t="str">
        <f t="shared" si="2"/>
        <v/>
      </c>
      <c r="E48" s="62" t="str">
        <f t="shared" si="3"/>
        <v/>
      </c>
      <c r="F48" s="38" t="str">
        <f>IFERROR(IF(B48=AdjAnnualDTE,C48,IF(B48=DATE.DOR,Calculations!F47,IFERROR(C48*D48/E48,""))),"")</f>
        <v/>
      </c>
      <c r="G48" s="38" t="str">
        <f>IFERROR(VLOOKUP(B48,Dates.Increases!$O$3:$Q$63,3,FALSE),0)</f>
        <v/>
      </c>
      <c r="H48" s="27"/>
      <c r="J48" s="13">
        <f t="shared" si="7"/>
        <v>45</v>
      </c>
      <c r="K48" s="2" t="str">
        <f>IFERROR(IF(K47=DATE.DOR,"",MIN(DATE(YEAR(Calculations!K47),MONTH(Calculations!K47)+1,DAY(Calculations!K47)),DATE.DOR)),"")</f>
        <v/>
      </c>
      <c r="L48" s="12">
        <v>0</v>
      </c>
      <c r="M48" s="11" t="str">
        <f t="shared" si="13"/>
        <v/>
      </c>
      <c r="N48" s="14" t="str">
        <f t="shared" si="4"/>
        <v/>
      </c>
      <c r="O48" s="11" t="str">
        <f t="shared" si="14"/>
        <v/>
      </c>
      <c r="P48" s="13" t="str">
        <f>IFERROR(IF(K48="","",IF(AND(SSASCostFund="Yes",K48=FVDate),VLOOKUP(SSAS.Members,Dates.Increases!$H$3:$I$13,2,FALSE)/4,IF(SSASCostFund="Yes",VLOOKUP(Calculations!J48,Dates.Increases!$K$3:$L$5672,2,FALSE),0)/4)),0)</f>
        <v/>
      </c>
      <c r="Q48" s="13" t="str">
        <f t="shared" si="15"/>
        <v/>
      </c>
      <c r="R48" s="64" t="str">
        <f t="shared" si="5"/>
        <v/>
      </c>
    </row>
    <row r="49" spans="1:18" x14ac:dyDescent="0.35">
      <c r="A49" s="13">
        <f t="shared" si="6"/>
        <v>46</v>
      </c>
      <c r="B49" s="2" t="str">
        <f>IFERROR(IF(B48=DATE.DOR,"",MIN(DATE(YEAR(Calculations!B48),MONTH(Calculations!B48)+1,DAY(Calculations!B48)),DATE.DOR)),"")</f>
        <v/>
      </c>
      <c r="C49" s="38" t="str">
        <f>IFERROR(IF(B49="","",IF(B49=DATE.DOR,"",IF(B49=DATE.DOR,0,IF(B49=DATE(YEAR(AdjAnnualDTE),MONTH(AdjAnnualDTE),DAY(AdjAnnualDTE)),ANNUAL.CONT,IF(B49&lt;AdjAnnualDTE,"",IF(AND(B49&gt;AdjAnnualDTE,Calculations!B49&lt;DATE.DOR),ANNUAL.CONT+F48,"")))))),"")</f>
        <v/>
      </c>
      <c r="D49" s="61" t="str">
        <f t="shared" si="2"/>
        <v/>
      </c>
      <c r="E49" s="62" t="str">
        <f t="shared" si="3"/>
        <v/>
      </c>
      <c r="F49" s="38" t="str">
        <f>IFERROR(IF(B49=AdjAnnualDTE,C49,IF(B49=DATE.DOR,Calculations!F48,IFERROR(C49*D49/E49,""))),"")</f>
        <v/>
      </c>
      <c r="G49" s="38" t="str">
        <f>IFERROR(VLOOKUP(B49,Dates.Increases!$O$3:$Q$63,3,FALSE),0)</f>
        <v/>
      </c>
      <c r="H49" s="27"/>
      <c r="J49" s="13">
        <f t="shared" si="7"/>
        <v>46</v>
      </c>
      <c r="K49" s="2" t="str">
        <f>IFERROR(IF(K48=DATE.DOR,"",MIN(DATE(YEAR(Calculations!K48),MONTH(Calculations!K48)+1,DAY(Calculations!K48)),DATE.DOR)),"")</f>
        <v/>
      </c>
      <c r="L49" s="12">
        <v>0</v>
      </c>
      <c r="M49" s="11" t="str">
        <f t="shared" si="13"/>
        <v/>
      </c>
      <c r="N49" s="14" t="str">
        <f t="shared" si="4"/>
        <v/>
      </c>
      <c r="O49" s="11" t="str">
        <f t="shared" si="14"/>
        <v/>
      </c>
      <c r="P49" s="13" t="str">
        <f>IFERROR(IF(K49="","",IF(AND(SSASCostFund="Yes",K49=FVDate),VLOOKUP(SSAS.Members,Dates.Increases!$H$3:$I$13,2,FALSE)/4,IF(SSASCostFund="Yes",VLOOKUP(Calculations!J49,Dates.Increases!$K$3:$L$5672,2,FALSE),0)/4)),0)</f>
        <v/>
      </c>
      <c r="Q49" s="13" t="str">
        <f t="shared" si="15"/>
        <v/>
      </c>
      <c r="R49" s="64" t="str">
        <f t="shared" si="5"/>
        <v/>
      </c>
    </row>
    <row r="50" spans="1:18" x14ac:dyDescent="0.35">
      <c r="A50" s="13">
        <f t="shared" si="6"/>
        <v>47</v>
      </c>
      <c r="B50" s="2" t="str">
        <f>IFERROR(IF(B49=DATE.DOR,"",MIN(DATE(YEAR(Calculations!B49),MONTH(Calculations!B49)+1,DAY(Calculations!B49)),DATE.DOR)),"")</f>
        <v/>
      </c>
      <c r="C50" s="38" t="str">
        <f>IFERROR(IF(B50="","",IF(B50=DATE.DOR,"",IF(B50=DATE.DOR,0,IF(B50=DATE(YEAR(AdjAnnualDTE),MONTH(AdjAnnualDTE),DAY(AdjAnnualDTE)),ANNUAL.CONT,IF(B50&lt;AdjAnnualDTE,"",IF(AND(B50&gt;AdjAnnualDTE,Calculations!B50&lt;DATE.DOR),ANNUAL.CONT+F49,"")))))),"")</f>
        <v/>
      </c>
      <c r="D50" s="61" t="str">
        <f t="shared" si="2"/>
        <v/>
      </c>
      <c r="E50" s="62" t="str">
        <f t="shared" si="3"/>
        <v/>
      </c>
      <c r="F50" s="38" t="str">
        <f>IFERROR(IF(B50=AdjAnnualDTE,C50,IF(B50=DATE.DOR,Calculations!F49,IFERROR(C50*D50/E50,""))),"")</f>
        <v/>
      </c>
      <c r="G50" s="38" t="str">
        <f>IFERROR(VLOOKUP(B50,Dates.Increases!$O$3:$Q$63,3,FALSE),0)</f>
        <v/>
      </c>
      <c r="H50" s="27"/>
      <c r="J50" s="13">
        <f t="shared" si="7"/>
        <v>47</v>
      </c>
      <c r="K50" s="2" t="str">
        <f>IFERROR(IF(K49=DATE.DOR,"",MIN(DATE(YEAR(Calculations!K49),MONTH(Calculations!K49)+1,DAY(Calculations!K49)),DATE.DOR)),"")</f>
        <v/>
      </c>
      <c r="L50" s="12">
        <v>0</v>
      </c>
      <c r="M50" s="11" t="str">
        <f t="shared" si="13"/>
        <v/>
      </c>
      <c r="N50" s="14" t="str">
        <f t="shared" si="4"/>
        <v/>
      </c>
      <c r="O50" s="11" t="str">
        <f t="shared" si="14"/>
        <v/>
      </c>
      <c r="P50" s="13" t="str">
        <f>IFERROR(IF(K50="","",IF(AND(SSASCostFund="Yes",K50=FVDate),VLOOKUP(SSAS.Members,Dates.Increases!$H$3:$I$13,2,FALSE)/4,IF(SSASCostFund="Yes",VLOOKUP(Calculations!J50,Dates.Increases!$K$3:$L$5672,2,FALSE),0)/4)),0)</f>
        <v/>
      </c>
      <c r="Q50" s="13" t="str">
        <f t="shared" si="15"/>
        <v/>
      </c>
      <c r="R50" s="64" t="str">
        <f t="shared" si="5"/>
        <v/>
      </c>
    </row>
    <row r="51" spans="1:18" x14ac:dyDescent="0.35">
      <c r="A51" s="13">
        <f t="shared" si="6"/>
        <v>48</v>
      </c>
      <c r="B51" s="2" t="str">
        <f>IFERROR(IF(B50=DATE.DOR,"",MIN(DATE(YEAR(Calculations!B50),MONTH(Calculations!B50)+1,DAY(Calculations!B50)),DATE.DOR)),"")</f>
        <v/>
      </c>
      <c r="C51" s="38" t="str">
        <f>IFERROR(IF(B51="","",IF(B51=DATE.DOR,"",IF(B51=DATE.DOR,0,IF(B51=DATE(YEAR(AdjAnnualDTE),MONTH(AdjAnnualDTE),DAY(AdjAnnualDTE)),ANNUAL.CONT,IF(B51&lt;AdjAnnualDTE,"",IF(AND(B51&gt;AdjAnnualDTE,Calculations!B51&lt;DATE.DOR),ANNUAL.CONT+F50,"")))))),"")</f>
        <v/>
      </c>
      <c r="D51" s="61" t="str">
        <f t="shared" si="2"/>
        <v/>
      </c>
      <c r="E51" s="62" t="str">
        <f t="shared" si="3"/>
        <v/>
      </c>
      <c r="F51" s="38" t="str">
        <f>IFERROR(IF(B51=AdjAnnualDTE,C51,IF(B51=DATE.DOR,Calculations!F50,IFERROR(C51*D51/E51,""))),"")</f>
        <v/>
      </c>
      <c r="G51" s="38" t="str">
        <f>IFERROR(VLOOKUP(B51,Dates.Increases!$O$3:$Q$63,3,FALSE),0)</f>
        <v/>
      </c>
      <c r="H51" s="27"/>
      <c r="J51" s="13">
        <f t="shared" si="7"/>
        <v>48</v>
      </c>
      <c r="K51" s="2" t="str">
        <f>IFERROR(IF(K50=DATE.DOR,"",MIN(DATE(YEAR(Calculations!K50),MONTH(Calculations!K50)+1,DAY(Calculations!K50)),DATE.DOR)),"")</f>
        <v/>
      </c>
      <c r="L51" s="12">
        <v>0</v>
      </c>
      <c r="M51" s="11" t="str">
        <f t="shared" si="13"/>
        <v/>
      </c>
      <c r="N51" s="14" t="str">
        <f t="shared" si="4"/>
        <v/>
      </c>
      <c r="O51" s="11" t="str">
        <f t="shared" si="14"/>
        <v/>
      </c>
      <c r="P51" s="13" t="str">
        <f>IFERROR(IF(K51="","",IF(AND(SSASCostFund="Yes",K51=FVDate),VLOOKUP(SSAS.Members,Dates.Increases!$H$3:$I$13,2,FALSE)/4,IF(SSASCostFund="Yes",VLOOKUP(Calculations!J51,Dates.Increases!$K$3:$L$5672,2,FALSE),0)/4)),0)</f>
        <v/>
      </c>
      <c r="Q51" s="13" t="str">
        <f t="shared" si="15"/>
        <v/>
      </c>
      <c r="R51" s="64" t="str">
        <f t="shared" si="5"/>
        <v/>
      </c>
    </row>
    <row r="52" spans="1:18" x14ac:dyDescent="0.35">
      <c r="A52" s="13">
        <f t="shared" si="6"/>
        <v>49</v>
      </c>
      <c r="B52" s="2" t="str">
        <f>IFERROR(IF(B51=DATE.DOR,"",MIN(DATE(YEAR(Calculations!B51),MONTH(Calculations!B51)+1,DAY(Calculations!B51)),DATE.DOR)),"")</f>
        <v/>
      </c>
      <c r="C52" s="38" t="str">
        <f>IFERROR(IF(B52="","",IF(B52=DATE.DOR,"",IF(B52=DATE.DOR,0,IF(B52=DATE(YEAR(AdjAnnualDTE),MONTH(AdjAnnualDTE),DAY(AdjAnnualDTE)),ANNUAL.CONT,IF(B52&lt;AdjAnnualDTE,"",IF(AND(B52&gt;AdjAnnualDTE,Calculations!B52&lt;DATE.DOR),ANNUAL.CONT+F51,"")))))),"")</f>
        <v/>
      </c>
      <c r="D52" s="61" t="str">
        <f t="shared" si="2"/>
        <v/>
      </c>
      <c r="E52" s="62" t="str">
        <f t="shared" si="3"/>
        <v/>
      </c>
      <c r="F52" s="38" t="str">
        <f>IFERROR(IF(B52=AdjAnnualDTE,C52,IF(B52=DATE.DOR,Calculations!F51,IFERROR(C52*D52/E52,""))),"")</f>
        <v/>
      </c>
      <c r="G52" s="38" t="str">
        <f>IFERROR(VLOOKUP(B52,Dates.Increases!$O$3:$Q$63,3,FALSE),0)</f>
        <v/>
      </c>
      <c r="H52" s="27"/>
      <c r="J52" s="13">
        <f t="shared" si="7"/>
        <v>49</v>
      </c>
      <c r="K52" s="2" t="str">
        <f>IFERROR(IF(K51=DATE.DOR,"",MIN(DATE(YEAR(Calculations!K51),MONTH(Calculations!K51)+1,DAY(Calculations!K51)),DATE.DOR)),"")</f>
        <v/>
      </c>
      <c r="L52" s="12">
        <v>0</v>
      </c>
      <c r="M52" s="11" t="str">
        <f t="shared" si="13"/>
        <v/>
      </c>
      <c r="N52" s="14" t="str">
        <f t="shared" si="4"/>
        <v/>
      </c>
      <c r="O52" s="11" t="str">
        <f t="shared" si="14"/>
        <v/>
      </c>
      <c r="P52" s="13" t="str">
        <f>IFERROR(IF(K52="","",IF(AND(SSASCostFund="Yes",K52=FVDate),VLOOKUP(SSAS.Members,Dates.Increases!$H$3:$I$13,2,FALSE)/4,IF(SSASCostFund="Yes",VLOOKUP(Calculations!J52,Dates.Increases!$K$3:$L$5672,2,FALSE),0)/4)),0)</f>
        <v/>
      </c>
      <c r="Q52" s="13" t="str">
        <f t="shared" si="15"/>
        <v/>
      </c>
      <c r="R52" s="64" t="str">
        <f t="shared" si="5"/>
        <v/>
      </c>
    </row>
    <row r="53" spans="1:18" x14ac:dyDescent="0.35">
      <c r="A53" s="13">
        <f t="shared" si="6"/>
        <v>50</v>
      </c>
      <c r="B53" s="2" t="str">
        <f>IFERROR(IF(B52=DATE.DOR,"",MIN(DATE(YEAR(Calculations!B52),MONTH(Calculations!B52)+1,DAY(Calculations!B52)),DATE.DOR)),"")</f>
        <v/>
      </c>
      <c r="C53" s="38" t="str">
        <f>IFERROR(IF(B53="","",IF(B53=DATE.DOR,"",IF(B53=DATE.DOR,0,IF(B53=DATE(YEAR(AdjAnnualDTE),MONTH(AdjAnnualDTE),DAY(AdjAnnualDTE)),ANNUAL.CONT,IF(B53&lt;AdjAnnualDTE,"",IF(AND(B53&gt;AdjAnnualDTE,Calculations!B53&lt;DATE.DOR),ANNUAL.CONT+F52,"")))))),"")</f>
        <v/>
      </c>
      <c r="D53" s="61" t="str">
        <f t="shared" si="2"/>
        <v/>
      </c>
      <c r="E53" s="62" t="str">
        <f t="shared" si="3"/>
        <v/>
      </c>
      <c r="F53" s="38" t="str">
        <f>IFERROR(IF(B53=AdjAnnualDTE,C53,IF(B53=DATE.DOR,Calculations!F52,IFERROR(C53*D53/E53,""))),"")</f>
        <v/>
      </c>
      <c r="G53" s="38" t="str">
        <f>IFERROR(VLOOKUP(B53,Dates.Increases!$O$3:$Q$63,3,FALSE),0)</f>
        <v/>
      </c>
      <c r="H53" s="27"/>
      <c r="J53" s="13">
        <f t="shared" si="7"/>
        <v>50</v>
      </c>
      <c r="K53" s="2" t="str">
        <f>IFERROR(IF(K52=DATE.DOR,"",MIN(DATE(YEAR(Calculations!K52),MONTH(Calculations!K52)+1,DAY(Calculations!K52)),DATE.DOR)),"")</f>
        <v/>
      </c>
      <c r="L53" s="12">
        <v>0</v>
      </c>
      <c r="M53" s="11" t="str">
        <f t="shared" si="13"/>
        <v/>
      </c>
      <c r="N53" s="14" t="str">
        <f t="shared" si="4"/>
        <v/>
      </c>
      <c r="O53" s="11" t="str">
        <f t="shared" si="14"/>
        <v/>
      </c>
      <c r="P53" s="13" t="str">
        <f>IFERROR(IF(K53="","",IF(AND(SSASCostFund="Yes",K53=FVDate),VLOOKUP(SSAS.Members,Dates.Increases!$H$3:$I$13,2,FALSE)/4,IF(SSASCostFund="Yes",VLOOKUP(Calculations!J53,Dates.Increases!$K$3:$L$5672,2,FALSE),0)/4)),0)</f>
        <v/>
      </c>
      <c r="Q53" s="13" t="str">
        <f t="shared" si="15"/>
        <v/>
      </c>
      <c r="R53" s="64" t="str">
        <f t="shared" si="5"/>
        <v/>
      </c>
    </row>
    <row r="54" spans="1:18" x14ac:dyDescent="0.35">
      <c r="A54" s="13">
        <f t="shared" si="6"/>
        <v>51</v>
      </c>
      <c r="B54" s="2" t="str">
        <f>IFERROR(IF(B53=DATE.DOR,"",MIN(DATE(YEAR(Calculations!B53),MONTH(Calculations!B53)+1,DAY(Calculations!B53)),DATE.DOR)),"")</f>
        <v/>
      </c>
      <c r="C54" s="38" t="str">
        <f>IFERROR(IF(B54="","",IF(B54=DATE.DOR,"",IF(B54=DATE.DOR,0,IF(B54=DATE(YEAR(AdjAnnualDTE),MONTH(AdjAnnualDTE),DAY(AdjAnnualDTE)),ANNUAL.CONT,IF(B54&lt;AdjAnnualDTE,"",IF(AND(B54&gt;AdjAnnualDTE,Calculations!B54&lt;DATE.DOR),ANNUAL.CONT+F53,"")))))),"")</f>
        <v/>
      </c>
      <c r="D54" s="61" t="str">
        <f t="shared" si="2"/>
        <v/>
      </c>
      <c r="E54" s="62" t="str">
        <f t="shared" si="3"/>
        <v/>
      </c>
      <c r="F54" s="38" t="str">
        <f>IFERROR(IF(B54=AdjAnnualDTE,C54,IF(B54=DATE.DOR,Calculations!F53,IFERROR(C54*D54/E54,""))),"")</f>
        <v/>
      </c>
      <c r="G54" s="38" t="str">
        <f>IFERROR(VLOOKUP(B54,Dates.Increases!$O$3:$Q$63,3,FALSE),0)</f>
        <v/>
      </c>
      <c r="H54" s="27"/>
      <c r="J54" s="13">
        <f t="shared" si="7"/>
        <v>51</v>
      </c>
      <c r="K54" s="2" t="str">
        <f>IFERROR(IF(K53=DATE.DOR,"",MIN(DATE(YEAR(Calculations!K53),MONTH(Calculations!K53)+1,DAY(Calculations!K53)),DATE.DOR)),"")</f>
        <v/>
      </c>
      <c r="L54" s="12">
        <v>0</v>
      </c>
      <c r="M54" s="11" t="str">
        <f t="shared" si="13"/>
        <v/>
      </c>
      <c r="N54" s="14" t="str">
        <f t="shared" si="4"/>
        <v/>
      </c>
      <c r="O54" s="11" t="str">
        <f t="shared" si="14"/>
        <v/>
      </c>
      <c r="P54" s="13" t="str">
        <f>IFERROR(IF(K54="","",IF(AND(SSASCostFund="Yes",K54=FVDate),VLOOKUP(SSAS.Members,Dates.Increases!$H$3:$I$13,2,FALSE)/4,IF(SSASCostFund="Yes",VLOOKUP(Calculations!J54,Dates.Increases!$K$3:$L$5672,2,FALSE),0)/4)),0)</f>
        <v/>
      </c>
      <c r="Q54" s="13" t="str">
        <f t="shared" si="15"/>
        <v/>
      </c>
      <c r="R54" s="64" t="str">
        <f t="shared" si="5"/>
        <v/>
      </c>
    </row>
    <row r="55" spans="1:18" x14ac:dyDescent="0.35">
      <c r="A55" s="13">
        <f t="shared" si="6"/>
        <v>52</v>
      </c>
      <c r="B55" s="2" t="str">
        <f>IFERROR(IF(B54=DATE.DOR,"",MIN(DATE(YEAR(Calculations!B54),MONTH(Calculations!B54)+1,DAY(Calculations!B54)),DATE.DOR)),"")</f>
        <v/>
      </c>
      <c r="C55" s="38" t="str">
        <f>IFERROR(IF(B55="","",IF(B55=DATE.DOR,"",IF(B55=DATE.DOR,0,IF(B55=DATE(YEAR(AdjAnnualDTE),MONTH(AdjAnnualDTE),DAY(AdjAnnualDTE)),ANNUAL.CONT,IF(B55&lt;AdjAnnualDTE,"",IF(AND(B55&gt;AdjAnnualDTE,Calculations!B55&lt;DATE.DOR),ANNUAL.CONT+F54,"")))))),"")</f>
        <v/>
      </c>
      <c r="D55" s="61" t="str">
        <f t="shared" si="2"/>
        <v/>
      </c>
      <c r="E55" s="62" t="str">
        <f t="shared" si="3"/>
        <v/>
      </c>
      <c r="F55" s="38" t="str">
        <f>IFERROR(IF(B55=AdjAnnualDTE,C55,IF(B55=DATE.DOR,Calculations!F54,IFERROR(C55*D55/E55,""))),"")</f>
        <v/>
      </c>
      <c r="G55" s="38" t="str">
        <f>IFERROR(VLOOKUP(B55,Dates.Increases!$O$3:$Q$63,3,FALSE),0)</f>
        <v/>
      </c>
      <c r="H55" s="27"/>
      <c r="J55" s="13">
        <f t="shared" si="7"/>
        <v>52</v>
      </c>
      <c r="K55" s="2" t="str">
        <f>IFERROR(IF(K54=DATE.DOR,"",MIN(DATE(YEAR(Calculations!K54),MONTH(Calculations!K54)+1,DAY(Calculations!K54)),DATE.DOR)),"")</f>
        <v/>
      </c>
      <c r="L55" s="12">
        <v>0</v>
      </c>
      <c r="M55" s="11" t="str">
        <f t="shared" si="13"/>
        <v/>
      </c>
      <c r="N55" s="14" t="str">
        <f t="shared" si="4"/>
        <v/>
      </c>
      <c r="O55" s="11" t="str">
        <f t="shared" si="14"/>
        <v/>
      </c>
      <c r="P55" s="13" t="str">
        <f>IFERROR(IF(K55="","",IF(AND(SSASCostFund="Yes",K55=FVDate),VLOOKUP(SSAS.Members,Dates.Increases!$H$3:$I$13,2,FALSE)/4,IF(SSASCostFund="Yes",VLOOKUP(Calculations!J55,Dates.Increases!$K$3:$L$5672,2,FALSE),0)/4)),0)</f>
        <v/>
      </c>
      <c r="Q55" s="13" t="str">
        <f t="shared" si="15"/>
        <v/>
      </c>
      <c r="R55" s="64" t="str">
        <f t="shared" si="5"/>
        <v/>
      </c>
    </row>
    <row r="56" spans="1:18" x14ac:dyDescent="0.35">
      <c r="A56" s="13">
        <f t="shared" si="6"/>
        <v>53</v>
      </c>
      <c r="B56" s="2" t="str">
        <f>IFERROR(IF(B55=DATE.DOR,"",MIN(DATE(YEAR(Calculations!B55),MONTH(Calculations!B55)+1,DAY(Calculations!B55)),DATE.DOR)),"")</f>
        <v/>
      </c>
      <c r="C56" s="38" t="str">
        <f>IFERROR(IF(B56="","",IF(B56=DATE.DOR,"",IF(B56=DATE.DOR,0,IF(B56=DATE(YEAR(AdjAnnualDTE),MONTH(AdjAnnualDTE),DAY(AdjAnnualDTE)),ANNUAL.CONT,IF(B56&lt;AdjAnnualDTE,"",IF(AND(B56&gt;AdjAnnualDTE,Calculations!B56&lt;DATE.DOR),ANNUAL.CONT+F55,"")))))),"")</f>
        <v/>
      </c>
      <c r="D56" s="61" t="str">
        <f t="shared" si="2"/>
        <v/>
      </c>
      <c r="E56" s="62" t="str">
        <f t="shared" si="3"/>
        <v/>
      </c>
      <c r="F56" s="38" t="str">
        <f>IFERROR(IF(B56=AdjAnnualDTE,C56,IF(B56=DATE.DOR,Calculations!F55,IFERROR(C56*D56/E56,""))),"")</f>
        <v/>
      </c>
      <c r="G56" s="38" t="str">
        <f>IFERROR(VLOOKUP(B56,Dates.Increases!$O$3:$Q$63,3,FALSE),0)</f>
        <v/>
      </c>
      <c r="H56" s="27"/>
      <c r="J56" s="13">
        <f t="shared" si="7"/>
        <v>53</v>
      </c>
      <c r="K56" s="2" t="str">
        <f>IFERROR(IF(K55=DATE.DOR,"",MIN(DATE(YEAR(Calculations!K55),MONTH(Calculations!K55)+1,DAY(Calculations!K55)),DATE.DOR)),"")</f>
        <v/>
      </c>
      <c r="L56" s="12">
        <v>0</v>
      </c>
      <c r="M56" s="11" t="str">
        <f t="shared" si="13"/>
        <v/>
      </c>
      <c r="N56" s="14" t="str">
        <f t="shared" si="4"/>
        <v/>
      </c>
      <c r="O56" s="11" t="str">
        <f t="shared" si="14"/>
        <v/>
      </c>
      <c r="P56" s="13" t="str">
        <f>IFERROR(IF(K56="","",IF(AND(SSASCostFund="Yes",K56=FVDate),VLOOKUP(SSAS.Members,Dates.Increases!$H$3:$I$13,2,FALSE)/4,IF(SSASCostFund="Yes",VLOOKUP(Calculations!J56,Dates.Increases!$K$3:$L$5672,2,FALSE),0)/4)),0)</f>
        <v/>
      </c>
      <c r="Q56" s="13" t="str">
        <f t="shared" si="15"/>
        <v/>
      </c>
      <c r="R56" s="64" t="str">
        <f t="shared" si="5"/>
        <v/>
      </c>
    </row>
    <row r="57" spans="1:18" x14ac:dyDescent="0.35">
      <c r="A57" s="13">
        <f t="shared" si="6"/>
        <v>54</v>
      </c>
      <c r="B57" s="2" t="str">
        <f>IFERROR(IF(B56=DATE.DOR,"",MIN(DATE(YEAR(Calculations!B56),MONTH(Calculations!B56)+1,DAY(Calculations!B56)),DATE.DOR)),"")</f>
        <v/>
      </c>
      <c r="C57" s="38" t="str">
        <f>IFERROR(IF(B57="","",IF(B57=DATE.DOR,"",IF(B57=DATE.DOR,0,IF(B57=DATE(YEAR(AdjAnnualDTE),MONTH(AdjAnnualDTE),DAY(AdjAnnualDTE)),ANNUAL.CONT,IF(B57&lt;AdjAnnualDTE,"",IF(AND(B57&gt;AdjAnnualDTE,Calculations!B57&lt;DATE.DOR),ANNUAL.CONT+F56,"")))))),"")</f>
        <v/>
      </c>
      <c r="D57" s="61" t="str">
        <f t="shared" si="2"/>
        <v/>
      </c>
      <c r="E57" s="62" t="str">
        <f t="shared" si="3"/>
        <v/>
      </c>
      <c r="F57" s="38" t="str">
        <f>IFERROR(IF(B57=AdjAnnualDTE,C57,IF(B57=DATE.DOR,Calculations!F56,IFERROR(C57*D57/E57,""))),"")</f>
        <v/>
      </c>
      <c r="G57" s="38" t="str">
        <f>IFERROR(VLOOKUP(B57,Dates.Increases!$O$3:$Q$63,3,FALSE),0)</f>
        <v/>
      </c>
      <c r="H57" s="27"/>
      <c r="J57" s="13">
        <f t="shared" si="7"/>
        <v>54</v>
      </c>
      <c r="K57" s="2" t="str">
        <f>IFERROR(IF(K56=DATE.DOR,"",MIN(DATE(YEAR(Calculations!K56),MONTH(Calculations!K56)+1,DAY(Calculations!K56)),DATE.DOR)),"")</f>
        <v/>
      </c>
      <c r="L57" s="12">
        <v>0</v>
      </c>
      <c r="M57" s="11" t="str">
        <f t="shared" si="13"/>
        <v/>
      </c>
      <c r="N57" s="14" t="str">
        <f t="shared" si="4"/>
        <v/>
      </c>
      <c r="O57" s="11" t="str">
        <f t="shared" si="14"/>
        <v/>
      </c>
      <c r="P57" s="13" t="str">
        <f>IFERROR(IF(K57="","",IF(AND(SSASCostFund="Yes",K57=FVDate),VLOOKUP(SSAS.Members,Dates.Increases!$H$3:$I$13,2,FALSE)/4,IF(SSASCostFund="Yes",VLOOKUP(Calculations!J57,Dates.Increases!$K$3:$L$5672,2,FALSE),0)/4)),0)</f>
        <v/>
      </c>
      <c r="Q57" s="13" t="str">
        <f t="shared" si="15"/>
        <v/>
      </c>
      <c r="R57" s="64" t="str">
        <f t="shared" si="5"/>
        <v/>
      </c>
    </row>
    <row r="58" spans="1:18" x14ac:dyDescent="0.35">
      <c r="A58" s="13">
        <f t="shared" si="6"/>
        <v>55</v>
      </c>
      <c r="B58" s="2" t="str">
        <f>IFERROR(IF(B57=DATE.DOR,"",MIN(DATE(YEAR(Calculations!B57),MONTH(Calculations!B57)+1,DAY(Calculations!B57)),DATE.DOR)),"")</f>
        <v/>
      </c>
      <c r="C58" s="38" t="str">
        <f>IFERROR(IF(B58="","",IF(B58=DATE.DOR,"",IF(B58=DATE.DOR,0,IF(B58=DATE(YEAR(AdjAnnualDTE),MONTH(AdjAnnualDTE),DAY(AdjAnnualDTE)),ANNUAL.CONT,IF(B58&lt;AdjAnnualDTE,"",IF(AND(B58&gt;AdjAnnualDTE,Calculations!B58&lt;DATE.DOR),ANNUAL.CONT+F57,"")))))),"")</f>
        <v/>
      </c>
      <c r="D58" s="61" t="str">
        <f t="shared" si="2"/>
        <v/>
      </c>
      <c r="E58" s="62" t="str">
        <f t="shared" si="3"/>
        <v/>
      </c>
      <c r="F58" s="38" t="str">
        <f>IFERROR(IF(B58=AdjAnnualDTE,C58,IF(B58=DATE.DOR,Calculations!F57,IFERROR(C58*D58/E58,""))),"")</f>
        <v/>
      </c>
      <c r="G58" s="38" t="str">
        <f>IFERROR(VLOOKUP(B58,Dates.Increases!$O$3:$Q$63,3,FALSE),0)</f>
        <v/>
      </c>
      <c r="H58" s="27"/>
      <c r="J58" s="13">
        <f t="shared" si="7"/>
        <v>55</v>
      </c>
      <c r="K58" s="2" t="str">
        <f>IFERROR(IF(K57=DATE.DOR,"",MIN(DATE(YEAR(Calculations!K57),MONTH(Calculations!K57)+1,DAY(Calculations!K57)),DATE.DOR)),"")</f>
        <v/>
      </c>
      <c r="L58" s="12">
        <v>0</v>
      </c>
      <c r="M58" s="11" t="str">
        <f t="shared" si="13"/>
        <v/>
      </c>
      <c r="N58" s="14" t="str">
        <f t="shared" si="4"/>
        <v/>
      </c>
      <c r="O58" s="11" t="str">
        <f t="shared" si="14"/>
        <v/>
      </c>
      <c r="P58" s="13" t="str">
        <f>IFERROR(IF(K58="","",IF(AND(SSASCostFund="Yes",K58=FVDate),VLOOKUP(SSAS.Members,Dates.Increases!$H$3:$I$13,2,FALSE)/4,IF(SSASCostFund="Yes",VLOOKUP(Calculations!J58,Dates.Increases!$K$3:$L$5672,2,FALSE),0)/4)),0)</f>
        <v/>
      </c>
      <c r="Q58" s="13" t="str">
        <f t="shared" si="15"/>
        <v/>
      </c>
      <c r="R58" s="64" t="str">
        <f t="shared" si="5"/>
        <v/>
      </c>
    </row>
    <row r="59" spans="1:18" x14ac:dyDescent="0.35">
      <c r="A59" s="13">
        <f t="shared" si="6"/>
        <v>56</v>
      </c>
      <c r="B59" s="2" t="str">
        <f>IFERROR(IF(B58=DATE.DOR,"",MIN(DATE(YEAR(Calculations!B58),MONTH(Calculations!B58)+1,DAY(Calculations!B58)),DATE.DOR)),"")</f>
        <v/>
      </c>
      <c r="C59" s="38" t="str">
        <f>IFERROR(IF(B59="","",IF(B59=DATE.DOR,"",IF(B59=DATE.DOR,0,IF(B59=DATE(YEAR(AdjAnnualDTE),MONTH(AdjAnnualDTE),DAY(AdjAnnualDTE)),ANNUAL.CONT,IF(B59&lt;AdjAnnualDTE,"",IF(AND(B59&gt;AdjAnnualDTE,Calculations!B59&lt;DATE.DOR),ANNUAL.CONT+F58,"")))))),"")</f>
        <v/>
      </c>
      <c r="D59" s="61" t="str">
        <f t="shared" si="2"/>
        <v/>
      </c>
      <c r="E59" s="62" t="str">
        <f t="shared" si="3"/>
        <v/>
      </c>
      <c r="F59" s="38" t="str">
        <f>IFERROR(IF(B59=AdjAnnualDTE,C59,IF(B59=DATE.DOR,Calculations!F58,IFERROR(C59*D59/E59,""))),"")</f>
        <v/>
      </c>
      <c r="G59" s="38" t="str">
        <f>IFERROR(VLOOKUP(B59,Dates.Increases!$O$3:$Q$63,3,FALSE),0)</f>
        <v/>
      </c>
      <c r="H59" s="27"/>
      <c r="J59" s="13">
        <f t="shared" si="7"/>
        <v>56</v>
      </c>
      <c r="K59" s="2" t="str">
        <f>IFERROR(IF(K58=DATE.DOR,"",MIN(DATE(YEAR(Calculations!K58),MONTH(Calculations!K58)+1,DAY(Calculations!K58)),DATE.DOR)),"")</f>
        <v/>
      </c>
      <c r="L59" s="12">
        <v>0</v>
      </c>
      <c r="M59" s="11" t="str">
        <f t="shared" si="13"/>
        <v/>
      </c>
      <c r="N59" s="14" t="str">
        <f t="shared" si="4"/>
        <v/>
      </c>
      <c r="O59" s="11" t="str">
        <f t="shared" si="14"/>
        <v/>
      </c>
      <c r="P59" s="13" t="str">
        <f>IFERROR(IF(K59="","",IF(AND(SSASCostFund="Yes",K59=FVDate),VLOOKUP(SSAS.Members,Dates.Increases!$H$3:$I$13,2,FALSE)/4,IF(SSASCostFund="Yes",VLOOKUP(Calculations!J59,Dates.Increases!$K$3:$L$5672,2,FALSE),0)/4)),0)</f>
        <v/>
      </c>
      <c r="Q59" s="13" t="str">
        <f t="shared" si="15"/>
        <v/>
      </c>
      <c r="R59" s="64" t="str">
        <f t="shared" si="5"/>
        <v/>
      </c>
    </row>
    <row r="60" spans="1:18" x14ac:dyDescent="0.35">
      <c r="A60" s="13">
        <f t="shared" si="6"/>
        <v>57</v>
      </c>
      <c r="B60" s="2" t="str">
        <f>IFERROR(IF(B59=DATE.DOR,"",MIN(DATE(YEAR(Calculations!B59),MONTH(Calculations!B59)+1,DAY(Calculations!B59)),DATE.DOR)),"")</f>
        <v/>
      </c>
      <c r="C60" s="38" t="str">
        <f>IFERROR(IF(B60="","",IF(B60=DATE.DOR,"",IF(B60=DATE.DOR,0,IF(B60=DATE(YEAR(AdjAnnualDTE),MONTH(AdjAnnualDTE),DAY(AdjAnnualDTE)),ANNUAL.CONT,IF(B60&lt;AdjAnnualDTE,"",IF(AND(B60&gt;AdjAnnualDTE,Calculations!B60&lt;DATE.DOR),ANNUAL.CONT+F59,"")))))),"")</f>
        <v/>
      </c>
      <c r="D60" s="61" t="str">
        <f t="shared" si="2"/>
        <v/>
      </c>
      <c r="E60" s="62" t="str">
        <f t="shared" si="3"/>
        <v/>
      </c>
      <c r="F60" s="38" t="str">
        <f>IFERROR(IF(B60=AdjAnnualDTE,C60,IF(B60=DATE.DOR,Calculations!F59,IFERROR(C60*D60/E60,""))),"")</f>
        <v/>
      </c>
      <c r="G60" s="38" t="str">
        <f>IFERROR(VLOOKUP(B60,Dates.Increases!$O$3:$Q$63,3,FALSE),0)</f>
        <v/>
      </c>
      <c r="H60" s="27"/>
      <c r="J60" s="13">
        <f t="shared" si="7"/>
        <v>57</v>
      </c>
      <c r="K60" s="2" t="str">
        <f>IFERROR(IF(K59=DATE.DOR,"",MIN(DATE(YEAR(Calculations!K59),MONTH(Calculations!K59)+1,DAY(Calculations!K59)),DATE.DOR)),"")</f>
        <v/>
      </c>
      <c r="L60" s="12">
        <v>0</v>
      </c>
      <c r="M60" s="11" t="str">
        <f t="shared" si="13"/>
        <v/>
      </c>
      <c r="N60" s="14" t="str">
        <f t="shared" si="4"/>
        <v/>
      </c>
      <c r="O60" s="11" t="str">
        <f t="shared" si="14"/>
        <v/>
      </c>
      <c r="P60" s="13" t="str">
        <f>IFERROR(IF(K60="","",IF(AND(SSASCostFund="Yes",K60=FVDate),VLOOKUP(SSAS.Members,Dates.Increases!$H$3:$I$13,2,FALSE)/4,IF(SSASCostFund="Yes",VLOOKUP(Calculations!J60,Dates.Increases!$K$3:$L$5672,2,FALSE),0)/4)),0)</f>
        <v/>
      </c>
      <c r="Q60" s="13" t="str">
        <f t="shared" si="15"/>
        <v/>
      </c>
      <c r="R60" s="64" t="str">
        <f t="shared" si="5"/>
        <v/>
      </c>
    </row>
    <row r="61" spans="1:18" x14ac:dyDescent="0.35">
      <c r="A61" s="13">
        <f t="shared" si="6"/>
        <v>58</v>
      </c>
      <c r="B61" s="2" t="str">
        <f>IFERROR(IF(B60=DATE.DOR,"",MIN(DATE(YEAR(Calculations!B60),MONTH(Calculations!B60)+1,DAY(Calculations!B60)),DATE.DOR)),"")</f>
        <v/>
      </c>
      <c r="C61" s="38" t="str">
        <f>IFERROR(IF(B61="","",IF(B61=DATE.DOR,"",IF(B61=DATE.DOR,0,IF(B61=DATE(YEAR(AdjAnnualDTE),MONTH(AdjAnnualDTE),DAY(AdjAnnualDTE)),ANNUAL.CONT,IF(B61&lt;AdjAnnualDTE,"",IF(AND(B61&gt;AdjAnnualDTE,Calculations!B61&lt;DATE.DOR),ANNUAL.CONT+F60,"")))))),"")</f>
        <v/>
      </c>
      <c r="D61" s="61" t="str">
        <f t="shared" si="2"/>
        <v/>
      </c>
      <c r="E61" s="62" t="str">
        <f t="shared" si="3"/>
        <v/>
      </c>
      <c r="F61" s="38" t="str">
        <f>IFERROR(IF(B61=AdjAnnualDTE,C61,IF(B61=DATE.DOR,Calculations!F60,IFERROR(C61*D61/E61,""))),"")</f>
        <v/>
      </c>
      <c r="G61" s="38" t="str">
        <f>IFERROR(VLOOKUP(B61,Dates.Increases!$O$3:$Q$63,3,FALSE),0)</f>
        <v/>
      </c>
      <c r="H61" s="27"/>
      <c r="J61" s="13">
        <f t="shared" si="7"/>
        <v>58</v>
      </c>
      <c r="K61" s="2" t="str">
        <f>IFERROR(IF(K60=DATE.DOR,"",MIN(DATE(YEAR(Calculations!K60),MONTH(Calculations!K60)+1,DAY(Calculations!K60)),DATE.DOR)),"")</f>
        <v/>
      </c>
      <c r="L61" s="12">
        <v>0</v>
      </c>
      <c r="M61" s="11" t="str">
        <f t="shared" si="13"/>
        <v/>
      </c>
      <c r="N61" s="14" t="str">
        <f t="shared" si="4"/>
        <v/>
      </c>
      <c r="O61" s="11" t="str">
        <f t="shared" si="14"/>
        <v/>
      </c>
      <c r="P61" s="13" t="str">
        <f>IFERROR(IF(K61="","",IF(AND(SSASCostFund="Yes",K61=FVDate),VLOOKUP(SSAS.Members,Dates.Increases!$H$3:$I$13,2,FALSE)/4,IF(SSASCostFund="Yes",VLOOKUP(Calculations!J61,Dates.Increases!$K$3:$L$5672,2,FALSE),0)/4)),0)</f>
        <v/>
      </c>
      <c r="Q61" s="13" t="str">
        <f t="shared" si="15"/>
        <v/>
      </c>
      <c r="R61" s="64" t="str">
        <f t="shared" si="5"/>
        <v/>
      </c>
    </row>
    <row r="62" spans="1:18" x14ac:dyDescent="0.35">
      <c r="A62" s="13">
        <f t="shared" si="6"/>
        <v>59</v>
      </c>
      <c r="B62" s="2" t="str">
        <f>IFERROR(IF(B61=DATE.DOR,"",MIN(DATE(YEAR(Calculations!B61),MONTH(Calculations!B61)+1,DAY(Calculations!B61)),DATE.DOR)),"")</f>
        <v/>
      </c>
      <c r="C62" s="38" t="str">
        <f>IFERROR(IF(B62="","",IF(B62=DATE.DOR,"",IF(B62=DATE.DOR,0,IF(B62=DATE(YEAR(AdjAnnualDTE),MONTH(AdjAnnualDTE),DAY(AdjAnnualDTE)),ANNUAL.CONT,IF(B62&lt;AdjAnnualDTE,"",IF(AND(B62&gt;AdjAnnualDTE,Calculations!B62&lt;DATE.DOR),ANNUAL.CONT+F61,"")))))),"")</f>
        <v/>
      </c>
      <c r="D62" s="61" t="str">
        <f t="shared" si="2"/>
        <v/>
      </c>
      <c r="E62" s="62" t="str">
        <f t="shared" si="3"/>
        <v/>
      </c>
      <c r="F62" s="38" t="str">
        <f>IFERROR(IF(B62=AdjAnnualDTE,C62,IF(B62=DATE.DOR,Calculations!F61,IFERROR(C62*D62/E62,""))),"")</f>
        <v/>
      </c>
      <c r="G62" s="38" t="str">
        <f>IFERROR(VLOOKUP(B62,Dates.Increases!$O$3:$Q$63,3,FALSE),0)</f>
        <v/>
      </c>
      <c r="H62" s="27"/>
      <c r="J62" s="13">
        <f t="shared" si="7"/>
        <v>59</v>
      </c>
      <c r="K62" s="2" t="str">
        <f>IFERROR(IF(K61=DATE.DOR,"",MIN(DATE(YEAR(Calculations!K61),MONTH(Calculations!K61)+1,DAY(Calculations!K61)),DATE.DOR)),"")</f>
        <v/>
      </c>
      <c r="L62" s="12">
        <v>0</v>
      </c>
      <c r="M62" s="11" t="str">
        <f t="shared" si="13"/>
        <v/>
      </c>
      <c r="N62" s="14" t="str">
        <f t="shared" si="4"/>
        <v/>
      </c>
      <c r="O62" s="11" t="str">
        <f t="shared" si="14"/>
        <v/>
      </c>
      <c r="P62" s="13" t="str">
        <f>IFERROR(IF(K62="","",IF(AND(SSASCostFund="Yes",K62=FVDate),VLOOKUP(SSAS.Members,Dates.Increases!$H$3:$I$13,2,FALSE)/4,IF(SSASCostFund="Yes",VLOOKUP(Calculations!J62,Dates.Increases!$K$3:$L$5672,2,FALSE),0)/4)),0)</f>
        <v/>
      </c>
      <c r="Q62" s="13" t="str">
        <f t="shared" si="15"/>
        <v/>
      </c>
      <c r="R62" s="64" t="str">
        <f t="shared" si="5"/>
        <v/>
      </c>
    </row>
    <row r="63" spans="1:18" x14ac:dyDescent="0.35">
      <c r="A63" s="13">
        <f t="shared" si="6"/>
        <v>60</v>
      </c>
      <c r="B63" s="2" t="str">
        <f>IFERROR(IF(B62=DATE.DOR,"",MIN(DATE(YEAR(Calculations!B62),MONTH(Calculations!B62)+1,DAY(Calculations!B62)),DATE.DOR)),"")</f>
        <v/>
      </c>
      <c r="C63" s="38" t="str">
        <f>IFERROR(IF(B63="","",IF(B63=DATE.DOR,"",IF(B63=DATE.DOR,0,IF(B63=DATE(YEAR(AdjAnnualDTE),MONTH(AdjAnnualDTE),DAY(AdjAnnualDTE)),ANNUAL.CONT,IF(B63&lt;AdjAnnualDTE,"",IF(AND(B63&gt;AdjAnnualDTE,Calculations!B63&lt;DATE.DOR),ANNUAL.CONT+F62,"")))))),"")</f>
        <v/>
      </c>
      <c r="D63" s="61" t="str">
        <f t="shared" si="2"/>
        <v/>
      </c>
      <c r="E63" s="62" t="str">
        <f t="shared" si="3"/>
        <v/>
      </c>
      <c r="F63" s="38" t="str">
        <f>IFERROR(IF(B63=AdjAnnualDTE,C63,IF(B63=DATE.DOR,Calculations!F62,IFERROR(C63*D63/E63,""))),"")</f>
        <v/>
      </c>
      <c r="G63" s="38" t="str">
        <f>IFERROR(VLOOKUP(B63,Dates.Increases!$O$3:$Q$63,3,FALSE),0)</f>
        <v/>
      </c>
      <c r="H63" s="27"/>
      <c r="J63" s="13">
        <f t="shared" si="7"/>
        <v>60</v>
      </c>
      <c r="K63" s="2" t="str">
        <f>IFERROR(IF(K62=DATE.DOR,"",MIN(DATE(YEAR(Calculations!K62),MONTH(Calculations!K62)+1,DAY(Calculations!K62)),DATE.DOR)),"")</f>
        <v/>
      </c>
      <c r="L63" s="12">
        <v>0</v>
      </c>
      <c r="M63" s="11" t="str">
        <f t="shared" si="13"/>
        <v/>
      </c>
      <c r="N63" s="14" t="str">
        <f t="shared" si="4"/>
        <v/>
      </c>
      <c r="O63" s="11" t="str">
        <f t="shared" si="14"/>
        <v/>
      </c>
      <c r="P63" s="13" t="str">
        <f>IFERROR(IF(K63="","",IF(AND(SSASCostFund="Yes",K63=FVDate),VLOOKUP(SSAS.Members,Dates.Increases!$H$3:$I$13,2,FALSE)/4,IF(SSASCostFund="Yes",VLOOKUP(Calculations!J63,Dates.Increases!$K$3:$L$5672,2,FALSE),0)/4)),0)</f>
        <v/>
      </c>
      <c r="Q63" s="13" t="str">
        <f t="shared" si="15"/>
        <v/>
      </c>
      <c r="R63" s="64" t="str">
        <f t="shared" si="5"/>
        <v/>
      </c>
    </row>
    <row r="64" spans="1:18" x14ac:dyDescent="0.35">
      <c r="A64" s="13">
        <f t="shared" si="6"/>
        <v>61</v>
      </c>
      <c r="B64" s="2" t="str">
        <f>IFERROR(IF(B63=DATE.DOR,"",MIN(DATE(YEAR(Calculations!B63),MONTH(Calculations!B63)+1,DAY(Calculations!B63)),DATE.DOR)),"")</f>
        <v/>
      </c>
      <c r="C64" s="38" t="str">
        <f>IFERROR(IF(B64="","",IF(B64=DATE.DOR,"",IF(B64=DATE.DOR,0,IF(B64=DATE(YEAR(AdjAnnualDTE),MONTH(AdjAnnualDTE),DAY(AdjAnnualDTE)),ANNUAL.CONT,IF(B64&lt;AdjAnnualDTE,"",IF(AND(B64&gt;AdjAnnualDTE,Calculations!B64&lt;DATE.DOR),ANNUAL.CONT+F63,"")))))),"")</f>
        <v/>
      </c>
      <c r="D64" s="61" t="str">
        <f t="shared" si="2"/>
        <v/>
      </c>
      <c r="E64" s="62" t="str">
        <f t="shared" si="3"/>
        <v/>
      </c>
      <c r="F64" s="38" t="str">
        <f>IFERROR(IF(B64=AdjAnnualDTE,C64,IF(B64=DATE.DOR,Calculations!F63,IFERROR(C64*D64/E64,""))),"")</f>
        <v/>
      </c>
      <c r="G64" s="38" t="str">
        <f>IFERROR(VLOOKUP(B64,Dates.Increases!$O$3:$Q$63,3,FALSE),0)</f>
        <v/>
      </c>
      <c r="H64" s="27"/>
      <c r="J64" s="13">
        <f t="shared" si="7"/>
        <v>61</v>
      </c>
      <c r="K64" s="2" t="str">
        <f>IFERROR(IF(K63=DATE.DOR,"",MIN(DATE(YEAR(Calculations!K63),MONTH(Calculations!K63)+1,DAY(Calculations!K63)),DATE.DOR)),"")</f>
        <v/>
      </c>
      <c r="L64" s="12">
        <v>0</v>
      </c>
      <c r="M64" s="11" t="str">
        <f t="shared" si="13"/>
        <v/>
      </c>
      <c r="N64" s="14" t="str">
        <f t="shared" si="4"/>
        <v/>
      </c>
      <c r="O64" s="11" t="str">
        <f t="shared" si="14"/>
        <v/>
      </c>
      <c r="P64" s="13" t="str">
        <f>IFERROR(IF(K64="","",IF(AND(SSASCostFund="Yes",K64=FVDate),VLOOKUP(SSAS.Members,Dates.Increases!$H$3:$I$13,2,FALSE)/4,IF(SSASCostFund="Yes",VLOOKUP(Calculations!J64,Dates.Increases!$K$3:$L$5672,2,FALSE),0)/4)),0)</f>
        <v/>
      </c>
      <c r="Q64" s="13" t="str">
        <f t="shared" si="15"/>
        <v/>
      </c>
      <c r="R64" s="64" t="str">
        <f t="shared" si="5"/>
        <v/>
      </c>
    </row>
    <row r="65" spans="1:18" x14ac:dyDescent="0.35">
      <c r="A65" s="13">
        <f t="shared" si="6"/>
        <v>62</v>
      </c>
      <c r="B65" s="2" t="str">
        <f>IFERROR(IF(B64=DATE.DOR,"",MIN(DATE(YEAR(Calculations!B64),MONTH(Calculations!B64)+1,DAY(Calculations!B64)),DATE.DOR)),"")</f>
        <v/>
      </c>
      <c r="C65" s="38" t="str">
        <f>IFERROR(IF(B65="","",IF(B65=DATE.DOR,"",IF(B65=DATE.DOR,0,IF(B65=DATE(YEAR(AdjAnnualDTE),MONTH(AdjAnnualDTE),DAY(AdjAnnualDTE)),ANNUAL.CONT,IF(B65&lt;AdjAnnualDTE,"",IF(AND(B65&gt;AdjAnnualDTE,Calculations!B65&lt;DATE.DOR),ANNUAL.CONT+F64,"")))))),"")</f>
        <v/>
      </c>
      <c r="D65" s="61" t="str">
        <f t="shared" si="2"/>
        <v/>
      </c>
      <c r="E65" s="62" t="str">
        <f t="shared" si="3"/>
        <v/>
      </c>
      <c r="F65" s="38" t="str">
        <f>IFERROR(IF(B65=AdjAnnualDTE,C65,IF(B65=DATE.DOR,Calculations!F64,IFERROR(C65*D65/E65,""))),"")</f>
        <v/>
      </c>
      <c r="G65" s="38" t="str">
        <f>IFERROR(VLOOKUP(B65,Dates.Increases!$O$3:$Q$63,3,FALSE),0)</f>
        <v/>
      </c>
      <c r="H65" s="27"/>
      <c r="J65" s="13">
        <f t="shared" si="7"/>
        <v>62</v>
      </c>
      <c r="K65" s="2" t="str">
        <f>IFERROR(IF(K64=DATE.DOR,"",MIN(DATE(YEAR(Calculations!K64),MONTH(Calculations!K64)+1,DAY(Calculations!K64)),DATE.DOR)),"")</f>
        <v/>
      </c>
      <c r="L65" s="12">
        <v>0</v>
      </c>
      <c r="M65" s="11" t="str">
        <f t="shared" si="13"/>
        <v/>
      </c>
      <c r="N65" s="14" t="str">
        <f t="shared" si="4"/>
        <v/>
      </c>
      <c r="O65" s="11" t="str">
        <f t="shared" si="14"/>
        <v/>
      </c>
      <c r="P65" s="13" t="str">
        <f>IFERROR(IF(K65="","",IF(AND(SSASCostFund="Yes",K65=FVDate),VLOOKUP(SSAS.Members,Dates.Increases!$H$3:$I$13,2,FALSE)/4,IF(SSASCostFund="Yes",VLOOKUP(Calculations!J65,Dates.Increases!$K$3:$L$5672,2,FALSE),0)/4)),0)</f>
        <v/>
      </c>
      <c r="Q65" s="13" t="str">
        <f t="shared" si="15"/>
        <v/>
      </c>
      <c r="R65" s="64" t="str">
        <f t="shared" si="5"/>
        <v/>
      </c>
    </row>
    <row r="66" spans="1:18" x14ac:dyDescent="0.35">
      <c r="A66" s="13">
        <f t="shared" si="6"/>
        <v>63</v>
      </c>
      <c r="B66" s="2" t="str">
        <f>IFERROR(IF(B65=DATE.DOR,"",MIN(DATE(YEAR(Calculations!B65),MONTH(Calculations!B65)+1,DAY(Calculations!B65)),DATE.DOR)),"")</f>
        <v/>
      </c>
      <c r="C66" s="38" t="str">
        <f>IFERROR(IF(B66="","",IF(B66=DATE.DOR,"",IF(B66=DATE.DOR,0,IF(B66=DATE(YEAR(AdjAnnualDTE),MONTH(AdjAnnualDTE),DAY(AdjAnnualDTE)),ANNUAL.CONT,IF(B66&lt;AdjAnnualDTE,"",IF(AND(B66&gt;AdjAnnualDTE,Calculations!B66&lt;DATE.DOR),ANNUAL.CONT+F65,"")))))),"")</f>
        <v/>
      </c>
      <c r="D66" s="61" t="str">
        <f t="shared" si="2"/>
        <v/>
      </c>
      <c r="E66" s="62" t="str">
        <f t="shared" si="3"/>
        <v/>
      </c>
      <c r="F66" s="38" t="str">
        <f>IFERROR(IF(B66=AdjAnnualDTE,C66,IF(B66=DATE.DOR,Calculations!F65,IFERROR(C66*D66/E66,""))),"")</f>
        <v/>
      </c>
      <c r="G66" s="38" t="str">
        <f>IFERROR(VLOOKUP(B66,Dates.Increases!$O$3:$Q$63,3,FALSE),0)</f>
        <v/>
      </c>
      <c r="H66" s="27"/>
      <c r="J66" s="13">
        <f t="shared" si="7"/>
        <v>63</v>
      </c>
      <c r="K66" s="2" t="str">
        <f>IFERROR(IF(K65=DATE.DOR,"",MIN(DATE(YEAR(Calculations!K65),MONTH(Calculations!K65)+1,DAY(Calculations!K65)),DATE.DOR)),"")</f>
        <v/>
      </c>
      <c r="L66" s="12">
        <v>0</v>
      </c>
      <c r="M66" s="11" t="str">
        <f t="shared" si="13"/>
        <v/>
      </c>
      <c r="N66" s="14" t="str">
        <f t="shared" si="4"/>
        <v/>
      </c>
      <c r="O66" s="11" t="str">
        <f t="shared" si="14"/>
        <v/>
      </c>
      <c r="P66" s="13" t="str">
        <f>IFERROR(IF(K66="","",IF(AND(SSASCostFund="Yes",K66=FVDate),VLOOKUP(SSAS.Members,Dates.Increases!$H$3:$I$13,2,FALSE)/4,IF(SSASCostFund="Yes",VLOOKUP(Calculations!J66,Dates.Increases!$K$3:$L$5672,2,FALSE),0)/4)),0)</f>
        <v/>
      </c>
      <c r="Q66" s="13" t="str">
        <f t="shared" si="15"/>
        <v/>
      </c>
      <c r="R66" s="64" t="str">
        <f t="shared" si="5"/>
        <v/>
      </c>
    </row>
    <row r="67" spans="1:18" x14ac:dyDescent="0.35">
      <c r="A67" s="13">
        <f t="shared" si="6"/>
        <v>64</v>
      </c>
      <c r="B67" s="2" t="str">
        <f>IFERROR(IF(B66=DATE.DOR,"",MIN(DATE(YEAR(Calculations!B66),MONTH(Calculations!B66)+1,DAY(Calculations!B66)),DATE.DOR)),"")</f>
        <v/>
      </c>
      <c r="C67" s="38" t="str">
        <f>IFERROR(IF(B67="","",IF(B67=DATE.DOR,"",IF(B67=DATE.DOR,0,IF(B67=DATE(YEAR(AdjAnnualDTE),MONTH(AdjAnnualDTE),DAY(AdjAnnualDTE)),ANNUAL.CONT,IF(B67&lt;AdjAnnualDTE,"",IF(AND(B67&gt;AdjAnnualDTE,Calculations!B67&lt;DATE.DOR),ANNUAL.CONT+F66,"")))))),"")</f>
        <v/>
      </c>
      <c r="D67" s="61" t="str">
        <f t="shared" ref="D67:D130" si="16">IF(C67=0,"",IF(C67="","",IF(B67=DATE.DOR,"",IF(B67="","""",((1+INCREASE.RTE)^(1/12))))))</f>
        <v/>
      </c>
      <c r="E67" s="62" t="str">
        <f t="shared" ref="E67:E130" si="17">IF(B67="","",IF(C67="","",IF(B67=DATE.DOR,"",((1+RPI))^(1/12))))</f>
        <v/>
      </c>
      <c r="F67" s="38" t="str">
        <f>IFERROR(IF(B67=AdjAnnualDTE,C67,IF(B67=DATE.DOR,Calculations!F66,IFERROR(C67*D67/E67,""))),"")</f>
        <v/>
      </c>
      <c r="G67" s="38" t="str">
        <f>IFERROR(VLOOKUP(B67,Dates.Increases!$O$3:$Q$63,3,FALSE),0)</f>
        <v/>
      </c>
      <c r="H67" s="27"/>
      <c r="J67" s="13">
        <f t="shared" si="7"/>
        <v>64</v>
      </c>
      <c r="K67" s="2" t="str">
        <f>IFERROR(IF(K66=DATE.DOR,"",MIN(DATE(YEAR(Calculations!K66),MONTH(Calculations!K66)+1,DAY(Calculations!K66)),DATE.DOR)),"")</f>
        <v/>
      </c>
      <c r="L67" s="12">
        <v>0</v>
      </c>
      <c r="M67" s="11" t="str">
        <f t="shared" si="13"/>
        <v/>
      </c>
      <c r="N67" s="14" t="str">
        <f t="shared" ref="N67:N130" si="18">IF(K67="","",((1+INCREASE.RTE)^(1/12)))</f>
        <v/>
      </c>
      <c r="O67" s="11" t="str">
        <f t="shared" si="14"/>
        <v/>
      </c>
      <c r="P67" s="13" t="str">
        <f>IFERROR(IF(K67="","",IF(AND(SSASCostFund="Yes",K67=FVDate),VLOOKUP(SSAS.Members,Dates.Increases!$H$3:$I$13,2,FALSE)/4,IF(SSASCostFund="Yes",VLOOKUP(Calculations!J67,Dates.Increases!$K$3:$L$5672,2,FALSE),0)/4)),0)</f>
        <v/>
      </c>
      <c r="Q67" s="13" t="str">
        <f t="shared" si="15"/>
        <v/>
      </c>
      <c r="R67" s="64" t="str">
        <f t="shared" ref="R67:R130" si="19">IFERROR(IF(K67="","",IF(K67=DATE.DOR,O67,O67/Q67)),0)</f>
        <v/>
      </c>
    </row>
    <row r="68" spans="1:18" x14ac:dyDescent="0.35">
      <c r="A68" s="13">
        <f t="shared" si="6"/>
        <v>65</v>
      </c>
      <c r="B68" s="2" t="str">
        <f>IFERROR(IF(B67=DATE.DOR,"",MIN(DATE(YEAR(Calculations!B67),MONTH(Calculations!B67)+1,DAY(Calculations!B67)),DATE.DOR)),"")</f>
        <v/>
      </c>
      <c r="C68" s="38" t="str">
        <f>IFERROR(IF(B68="","",IF(B68=DATE.DOR,"",IF(B68=DATE.DOR,0,IF(B68=DATE(YEAR(AdjAnnualDTE),MONTH(AdjAnnualDTE),DAY(AdjAnnualDTE)),ANNUAL.CONT,IF(B68&lt;AdjAnnualDTE,"",IF(AND(B68&gt;AdjAnnualDTE,Calculations!B68&lt;DATE.DOR),ANNUAL.CONT+F67,"")))))),"")</f>
        <v/>
      </c>
      <c r="D68" s="61" t="str">
        <f t="shared" si="16"/>
        <v/>
      </c>
      <c r="E68" s="62" t="str">
        <f t="shared" si="17"/>
        <v/>
      </c>
      <c r="F68" s="38" t="str">
        <f>IFERROR(IF(B68=AdjAnnualDTE,C68,IF(B68=DATE.DOR,Calculations!F67,IFERROR(C68*D68/E68,""))),"")</f>
        <v/>
      </c>
      <c r="G68" s="38" t="str">
        <f>IFERROR(VLOOKUP(B68,Dates.Increases!$O$3:$Q$63,3,FALSE),0)</f>
        <v/>
      </c>
      <c r="H68" s="27"/>
      <c r="J68" s="13">
        <f t="shared" si="7"/>
        <v>65</v>
      </c>
      <c r="K68" s="2" t="str">
        <f>IFERROR(IF(K67=DATE.DOR,"",MIN(DATE(YEAR(Calculations!K67),MONTH(Calculations!K67)+1,DAY(Calculations!K67)),DATE.DOR)),"")</f>
        <v/>
      </c>
      <c r="L68" s="12">
        <v>0</v>
      </c>
      <c r="M68" s="11" t="str">
        <f t="shared" ref="M68:M131" si="20">IF(K68="","",IF(K68=DATE(YEAR(AdjustedFVDte),MONTH(AdjustedFVDte)+1,DAY(AdjustedFVDte)),CFV,IF(AND(M67=0,K67=AdjustedFVDte),CFV+O68,R67)))</f>
        <v/>
      </c>
      <c r="N68" s="14" t="str">
        <f t="shared" si="18"/>
        <v/>
      </c>
      <c r="O68" s="11" t="str">
        <f t="shared" ref="O68:O131" si="21">IFERROR(IF(K68="","",(IF(AND(M68=0,L68&gt;0,L67=""),L68,IF(AND(L68="",M68=""),"",IF(K68=DATE.DOR,R67,M68*N68+L68-P67))))),"")</f>
        <v/>
      </c>
      <c r="P68" s="13" t="str">
        <f>IFERROR(IF(K68="","",IF(AND(SSASCostFund="Yes",K68=FVDate),VLOOKUP(SSAS.Members,Dates.Increases!$H$3:$I$13,2,FALSE)/4,IF(SSASCostFund="Yes",VLOOKUP(Calculations!J68,Dates.Increases!$K$3:$L$5672,2,FALSE),0)/4)),0)</f>
        <v/>
      </c>
      <c r="Q68" s="13" t="str">
        <f t="shared" ref="Q68:Q131" si="22">IFERROR(IF(K68="","",IF(K68=DATE.DOR,"",IF(O68&gt;0,(1+RPI)^(1/12),""))),"")</f>
        <v/>
      </c>
      <c r="R68" s="64" t="str">
        <f t="shared" si="19"/>
        <v/>
      </c>
    </row>
    <row r="69" spans="1:18" x14ac:dyDescent="0.35">
      <c r="A69" s="13">
        <f t="shared" ref="A69:A132" si="23">A68+1</f>
        <v>66</v>
      </c>
      <c r="B69" s="2" t="str">
        <f>IFERROR(IF(B68=DATE.DOR,"",MIN(DATE(YEAR(Calculations!B68),MONTH(Calculations!B68)+1,DAY(Calculations!B68)),DATE.DOR)),"")</f>
        <v/>
      </c>
      <c r="C69" s="38" t="str">
        <f>IFERROR(IF(B69="","",IF(B69=DATE.DOR,"",IF(B69=DATE.DOR,0,IF(B69=DATE(YEAR(AdjAnnualDTE),MONTH(AdjAnnualDTE),DAY(AdjAnnualDTE)),ANNUAL.CONT,IF(B69&lt;AdjAnnualDTE,"",IF(AND(B69&gt;AdjAnnualDTE,Calculations!B69&lt;DATE.DOR),ANNUAL.CONT+F68,"")))))),"")</f>
        <v/>
      </c>
      <c r="D69" s="61" t="str">
        <f t="shared" si="16"/>
        <v/>
      </c>
      <c r="E69" s="62" t="str">
        <f t="shared" si="17"/>
        <v/>
      </c>
      <c r="F69" s="38" t="str">
        <f>IFERROR(IF(B69=AdjAnnualDTE,C69,IF(B69=DATE.DOR,Calculations!F68,IFERROR(C69*D69/E69,""))),"")</f>
        <v/>
      </c>
      <c r="G69" s="38" t="str">
        <f>IFERROR(VLOOKUP(B69,Dates.Increases!$O$3:$Q$63,3,FALSE),0)</f>
        <v/>
      </c>
      <c r="H69" s="27"/>
      <c r="J69" s="13">
        <f t="shared" ref="J69:J132" si="24">J68+1</f>
        <v>66</v>
      </c>
      <c r="K69" s="2" t="str">
        <f>IFERROR(IF(K68=DATE.DOR,"",MIN(DATE(YEAR(Calculations!K68),MONTH(Calculations!K68)+1,DAY(Calculations!K68)),DATE.DOR)),"")</f>
        <v/>
      </c>
      <c r="L69" s="12">
        <v>0</v>
      </c>
      <c r="M69" s="11" t="str">
        <f t="shared" si="20"/>
        <v/>
      </c>
      <c r="N69" s="14" t="str">
        <f t="shared" si="18"/>
        <v/>
      </c>
      <c r="O69" s="11" t="str">
        <f t="shared" si="21"/>
        <v/>
      </c>
      <c r="P69" s="13" t="str">
        <f>IFERROR(IF(K69="","",IF(AND(SSASCostFund="Yes",K69=FVDate),VLOOKUP(SSAS.Members,Dates.Increases!$H$3:$I$13,2,FALSE)/4,IF(SSASCostFund="Yes",VLOOKUP(Calculations!J69,Dates.Increases!$K$3:$L$5672,2,FALSE),0)/4)),0)</f>
        <v/>
      </c>
      <c r="Q69" s="13" t="str">
        <f t="shared" si="22"/>
        <v/>
      </c>
      <c r="R69" s="64" t="str">
        <f t="shared" si="19"/>
        <v/>
      </c>
    </row>
    <row r="70" spans="1:18" x14ac:dyDescent="0.35">
      <c r="A70" s="13">
        <f t="shared" si="23"/>
        <v>67</v>
      </c>
      <c r="B70" s="2" t="str">
        <f>IFERROR(IF(B69=DATE.DOR,"",MIN(DATE(YEAR(Calculations!B69),MONTH(Calculations!B69)+1,DAY(Calculations!B69)),DATE.DOR)),"")</f>
        <v/>
      </c>
      <c r="C70" s="38" t="str">
        <f>IFERROR(IF(B70="","",IF(B70=DATE.DOR,"",IF(B70=DATE.DOR,0,IF(B70=DATE(YEAR(AdjAnnualDTE),MONTH(AdjAnnualDTE),DAY(AdjAnnualDTE)),ANNUAL.CONT,IF(B70&lt;AdjAnnualDTE,"",IF(AND(B70&gt;AdjAnnualDTE,Calculations!B70&lt;DATE.DOR),ANNUAL.CONT+F69,"")))))),"")</f>
        <v/>
      </c>
      <c r="D70" s="61" t="str">
        <f t="shared" si="16"/>
        <v/>
      </c>
      <c r="E70" s="62" t="str">
        <f t="shared" si="17"/>
        <v/>
      </c>
      <c r="F70" s="38" t="str">
        <f>IFERROR(IF(B70=AdjAnnualDTE,C70,IF(B70=DATE.DOR,Calculations!F69,IFERROR(C70*D70/E70,""))),"")</f>
        <v/>
      </c>
      <c r="G70" s="38" t="str">
        <f>IFERROR(VLOOKUP(B70,Dates.Increases!$O$3:$Q$63,3,FALSE),0)</f>
        <v/>
      </c>
      <c r="H70" s="27"/>
      <c r="J70" s="13">
        <f t="shared" si="24"/>
        <v>67</v>
      </c>
      <c r="K70" s="2" t="str">
        <f>IFERROR(IF(K69=DATE.DOR,"",MIN(DATE(YEAR(Calculations!K69),MONTH(Calculations!K69)+1,DAY(Calculations!K69)),DATE.DOR)),"")</f>
        <v/>
      </c>
      <c r="L70" s="12">
        <v>0</v>
      </c>
      <c r="M70" s="11" t="str">
        <f t="shared" si="20"/>
        <v/>
      </c>
      <c r="N70" s="14" t="str">
        <f t="shared" si="18"/>
        <v/>
      </c>
      <c r="O70" s="11" t="str">
        <f t="shared" si="21"/>
        <v/>
      </c>
      <c r="P70" s="13" t="str">
        <f>IFERROR(IF(K70="","",IF(AND(SSASCostFund="Yes",K70=FVDate),VLOOKUP(SSAS.Members,Dates.Increases!$H$3:$I$13,2,FALSE)/4,IF(SSASCostFund="Yes",VLOOKUP(Calculations!J70,Dates.Increases!$K$3:$L$5672,2,FALSE),0)/4)),0)</f>
        <v/>
      </c>
      <c r="Q70" s="13" t="str">
        <f t="shared" si="22"/>
        <v/>
      </c>
      <c r="R70" s="64" t="str">
        <f t="shared" si="19"/>
        <v/>
      </c>
    </row>
    <row r="71" spans="1:18" x14ac:dyDescent="0.35">
      <c r="A71" s="13">
        <f t="shared" si="23"/>
        <v>68</v>
      </c>
      <c r="B71" s="2" t="str">
        <f>IFERROR(IF(B70=DATE.DOR,"",MIN(DATE(YEAR(Calculations!B70),MONTH(Calculations!B70)+1,DAY(Calculations!B70)),DATE.DOR)),"")</f>
        <v/>
      </c>
      <c r="C71" s="38" t="str">
        <f>IFERROR(IF(B71="","",IF(B71=DATE.DOR,"",IF(B71=DATE.DOR,0,IF(B71=DATE(YEAR(AdjAnnualDTE),MONTH(AdjAnnualDTE),DAY(AdjAnnualDTE)),ANNUAL.CONT,IF(B71&lt;AdjAnnualDTE,"",IF(AND(B71&gt;AdjAnnualDTE,Calculations!B71&lt;DATE.DOR),ANNUAL.CONT+F70,"")))))),"")</f>
        <v/>
      </c>
      <c r="D71" s="61" t="str">
        <f t="shared" si="16"/>
        <v/>
      </c>
      <c r="E71" s="62" t="str">
        <f t="shared" si="17"/>
        <v/>
      </c>
      <c r="F71" s="38" t="str">
        <f>IFERROR(IF(B71=AdjAnnualDTE,C71,IF(B71=DATE.DOR,Calculations!F70,IFERROR(C71*D71/E71,""))),"")</f>
        <v/>
      </c>
      <c r="G71" s="38" t="str">
        <f>IFERROR(VLOOKUP(B71,Dates.Increases!$O$3:$Q$63,3,FALSE),0)</f>
        <v/>
      </c>
      <c r="H71" s="27"/>
      <c r="J71" s="13">
        <f t="shared" si="24"/>
        <v>68</v>
      </c>
      <c r="K71" s="2" t="str">
        <f>IFERROR(IF(K70=DATE.DOR,"",MIN(DATE(YEAR(Calculations!K70),MONTH(Calculations!K70)+1,DAY(Calculations!K70)),DATE.DOR)),"")</f>
        <v/>
      </c>
      <c r="L71" s="12">
        <v>0</v>
      </c>
      <c r="M71" s="11" t="str">
        <f t="shared" si="20"/>
        <v/>
      </c>
      <c r="N71" s="14" t="str">
        <f t="shared" si="18"/>
        <v/>
      </c>
      <c r="O71" s="11" t="str">
        <f t="shared" si="21"/>
        <v/>
      </c>
      <c r="P71" s="13" t="str">
        <f>IFERROR(IF(K71="","",IF(AND(SSASCostFund="Yes",K71=FVDate),VLOOKUP(SSAS.Members,Dates.Increases!$H$3:$I$13,2,FALSE)/4,IF(SSASCostFund="Yes",VLOOKUP(Calculations!J71,Dates.Increases!$K$3:$L$5672,2,FALSE),0)/4)),0)</f>
        <v/>
      </c>
      <c r="Q71" s="13" t="str">
        <f t="shared" si="22"/>
        <v/>
      </c>
      <c r="R71" s="64" t="str">
        <f t="shared" si="19"/>
        <v/>
      </c>
    </row>
    <row r="72" spans="1:18" x14ac:dyDescent="0.35">
      <c r="A72" s="13">
        <f t="shared" si="23"/>
        <v>69</v>
      </c>
      <c r="B72" s="2" t="str">
        <f>IFERROR(IF(B71=DATE.DOR,"",MIN(DATE(YEAR(Calculations!B71),MONTH(Calculations!B71)+1,DAY(Calculations!B71)),DATE.DOR)),"")</f>
        <v/>
      </c>
      <c r="C72" s="38" t="str">
        <f>IFERROR(IF(B72="","",IF(B72=DATE.DOR,"",IF(B72=DATE.DOR,0,IF(B72=DATE(YEAR(AdjAnnualDTE),MONTH(AdjAnnualDTE),DAY(AdjAnnualDTE)),ANNUAL.CONT,IF(B72&lt;AdjAnnualDTE,"",IF(AND(B72&gt;AdjAnnualDTE,Calculations!B72&lt;DATE.DOR),ANNUAL.CONT+F71,"")))))),"")</f>
        <v/>
      </c>
      <c r="D72" s="61" t="str">
        <f t="shared" si="16"/>
        <v/>
      </c>
      <c r="E72" s="62" t="str">
        <f t="shared" si="17"/>
        <v/>
      </c>
      <c r="F72" s="38" t="str">
        <f>IFERROR(IF(B72=AdjAnnualDTE,C72,IF(B72=DATE.DOR,Calculations!F71,IFERROR(C72*D72/E72,""))),"")</f>
        <v/>
      </c>
      <c r="G72" s="38" t="str">
        <f>IFERROR(VLOOKUP(B72,Dates.Increases!$O$3:$Q$63,3,FALSE),0)</f>
        <v/>
      </c>
      <c r="H72" s="27"/>
      <c r="J72" s="13">
        <f t="shared" si="24"/>
        <v>69</v>
      </c>
      <c r="K72" s="2" t="str">
        <f>IFERROR(IF(K71=DATE.DOR,"",MIN(DATE(YEAR(Calculations!K71),MONTH(Calculations!K71)+1,DAY(Calculations!K71)),DATE.DOR)),"")</f>
        <v/>
      </c>
      <c r="L72" s="12">
        <v>0</v>
      </c>
      <c r="M72" s="11" t="str">
        <f t="shared" si="20"/>
        <v/>
      </c>
      <c r="N72" s="14" t="str">
        <f t="shared" si="18"/>
        <v/>
      </c>
      <c r="O72" s="11" t="str">
        <f t="shared" si="21"/>
        <v/>
      </c>
      <c r="P72" s="13" t="str">
        <f>IFERROR(IF(K72="","",IF(AND(SSASCostFund="Yes",K72=FVDate),VLOOKUP(SSAS.Members,Dates.Increases!$H$3:$I$13,2,FALSE)/4,IF(SSASCostFund="Yes",VLOOKUP(Calculations!J72,Dates.Increases!$K$3:$L$5672,2,FALSE),0)/4)),0)</f>
        <v/>
      </c>
      <c r="Q72" s="13" t="str">
        <f t="shared" si="22"/>
        <v/>
      </c>
      <c r="R72" s="64" t="str">
        <f t="shared" si="19"/>
        <v/>
      </c>
    </row>
    <row r="73" spans="1:18" x14ac:dyDescent="0.35">
      <c r="A73" s="13">
        <f t="shared" si="23"/>
        <v>70</v>
      </c>
      <c r="B73" s="2" t="str">
        <f>IFERROR(IF(B72=DATE.DOR,"",MIN(DATE(YEAR(Calculations!B72),MONTH(Calculations!B72)+1,DAY(Calculations!B72)),DATE.DOR)),"")</f>
        <v/>
      </c>
      <c r="C73" s="38" t="str">
        <f>IFERROR(IF(B73="","",IF(B73=DATE.DOR,"",IF(B73=DATE.DOR,0,IF(B73=DATE(YEAR(AdjAnnualDTE),MONTH(AdjAnnualDTE),DAY(AdjAnnualDTE)),ANNUAL.CONT,IF(B73&lt;AdjAnnualDTE,"",IF(AND(B73&gt;AdjAnnualDTE,Calculations!B73&lt;DATE.DOR),ANNUAL.CONT+F72,"")))))),"")</f>
        <v/>
      </c>
      <c r="D73" s="61" t="str">
        <f t="shared" si="16"/>
        <v/>
      </c>
      <c r="E73" s="62" t="str">
        <f t="shared" si="17"/>
        <v/>
      </c>
      <c r="F73" s="38" t="str">
        <f>IFERROR(IF(B73=AdjAnnualDTE,C73,IF(B73=DATE.DOR,Calculations!F72,IFERROR(C73*D73/E73,""))),"")</f>
        <v/>
      </c>
      <c r="G73" s="38" t="str">
        <f>IFERROR(VLOOKUP(B73,Dates.Increases!$O$3:$Q$63,3,FALSE),0)</f>
        <v/>
      </c>
      <c r="H73" s="27"/>
      <c r="J73" s="13">
        <f t="shared" si="24"/>
        <v>70</v>
      </c>
      <c r="K73" s="2" t="str">
        <f>IFERROR(IF(K72=DATE.DOR,"",MIN(DATE(YEAR(Calculations!K72),MONTH(Calculations!K72)+1,DAY(Calculations!K72)),DATE.DOR)),"")</f>
        <v/>
      </c>
      <c r="L73" s="12">
        <v>0</v>
      </c>
      <c r="M73" s="11" t="str">
        <f t="shared" si="20"/>
        <v/>
      </c>
      <c r="N73" s="14" t="str">
        <f t="shared" si="18"/>
        <v/>
      </c>
      <c r="O73" s="11" t="str">
        <f t="shared" si="21"/>
        <v/>
      </c>
      <c r="P73" s="13" t="str">
        <f>IFERROR(IF(K73="","",IF(AND(SSASCostFund="Yes",K73=FVDate),VLOOKUP(SSAS.Members,Dates.Increases!$H$3:$I$13,2,FALSE)/4,IF(SSASCostFund="Yes",VLOOKUP(Calculations!J73,Dates.Increases!$K$3:$L$5672,2,FALSE),0)/4)),0)</f>
        <v/>
      </c>
      <c r="Q73" s="13" t="str">
        <f t="shared" si="22"/>
        <v/>
      </c>
      <c r="R73" s="64" t="str">
        <f t="shared" si="19"/>
        <v/>
      </c>
    </row>
    <row r="74" spans="1:18" x14ac:dyDescent="0.35">
      <c r="A74" s="13">
        <f t="shared" si="23"/>
        <v>71</v>
      </c>
      <c r="B74" s="2" t="str">
        <f>IFERROR(IF(B73=DATE.DOR,"",MIN(DATE(YEAR(Calculations!B73),MONTH(Calculations!B73)+1,DAY(Calculations!B73)),DATE.DOR)),"")</f>
        <v/>
      </c>
      <c r="C74" s="38" t="str">
        <f>IFERROR(IF(B74="","",IF(B74=DATE.DOR,"",IF(B74=DATE.DOR,0,IF(B74=DATE(YEAR(AdjAnnualDTE),MONTH(AdjAnnualDTE),DAY(AdjAnnualDTE)),ANNUAL.CONT,IF(B74&lt;AdjAnnualDTE,"",IF(AND(B74&gt;AdjAnnualDTE,Calculations!B74&lt;DATE.DOR),ANNUAL.CONT+F73,"")))))),"")</f>
        <v/>
      </c>
      <c r="D74" s="61" t="str">
        <f t="shared" si="16"/>
        <v/>
      </c>
      <c r="E74" s="62" t="str">
        <f t="shared" si="17"/>
        <v/>
      </c>
      <c r="F74" s="38" t="str">
        <f>IFERROR(IF(B74=AdjAnnualDTE,C74,IF(B74=DATE.DOR,Calculations!F73,IFERROR(C74*D74/E74,""))),"")</f>
        <v/>
      </c>
      <c r="G74" s="38" t="str">
        <f>IFERROR(VLOOKUP(B74,Dates.Increases!$O$3:$Q$63,3,FALSE),0)</f>
        <v/>
      </c>
      <c r="H74" s="27"/>
      <c r="J74" s="13">
        <f t="shared" si="24"/>
        <v>71</v>
      </c>
      <c r="K74" s="2" t="str">
        <f>IFERROR(IF(K73=DATE.DOR,"",MIN(DATE(YEAR(Calculations!K73),MONTH(Calculations!K73)+1,DAY(Calculations!K73)),DATE.DOR)),"")</f>
        <v/>
      </c>
      <c r="L74" s="12">
        <v>0</v>
      </c>
      <c r="M74" s="11" t="str">
        <f t="shared" si="20"/>
        <v/>
      </c>
      <c r="N74" s="14" t="str">
        <f t="shared" si="18"/>
        <v/>
      </c>
      <c r="O74" s="11" t="str">
        <f t="shared" si="21"/>
        <v/>
      </c>
      <c r="P74" s="13" t="str">
        <f>IFERROR(IF(K74="","",IF(AND(SSASCostFund="Yes",K74=FVDate),VLOOKUP(SSAS.Members,Dates.Increases!$H$3:$I$13,2,FALSE)/4,IF(SSASCostFund="Yes",VLOOKUP(Calculations!J74,Dates.Increases!$K$3:$L$5672,2,FALSE),0)/4)),0)</f>
        <v/>
      </c>
      <c r="Q74" s="13" t="str">
        <f t="shared" si="22"/>
        <v/>
      </c>
      <c r="R74" s="64" t="str">
        <f t="shared" si="19"/>
        <v/>
      </c>
    </row>
    <row r="75" spans="1:18" x14ac:dyDescent="0.35">
      <c r="A75" s="13">
        <f t="shared" si="23"/>
        <v>72</v>
      </c>
      <c r="B75" s="2" t="str">
        <f>IFERROR(IF(B74=DATE.DOR,"",MIN(DATE(YEAR(Calculations!B74),MONTH(Calculations!B74)+1,DAY(Calculations!B74)),DATE.DOR)),"")</f>
        <v/>
      </c>
      <c r="C75" s="38" t="str">
        <f>IFERROR(IF(B75="","",IF(B75=DATE.DOR,"",IF(B75=DATE.DOR,0,IF(B75=DATE(YEAR(AdjAnnualDTE),MONTH(AdjAnnualDTE),DAY(AdjAnnualDTE)),ANNUAL.CONT,IF(B75&lt;AdjAnnualDTE,"",IF(AND(B75&gt;AdjAnnualDTE,Calculations!B75&lt;DATE.DOR),ANNUAL.CONT+F74,"")))))),"")</f>
        <v/>
      </c>
      <c r="D75" s="61" t="str">
        <f t="shared" si="16"/>
        <v/>
      </c>
      <c r="E75" s="62" t="str">
        <f t="shared" si="17"/>
        <v/>
      </c>
      <c r="F75" s="38" t="str">
        <f>IFERROR(IF(B75=AdjAnnualDTE,C75,IF(B75=DATE.DOR,Calculations!F74,IFERROR(C75*D75/E75,""))),"")</f>
        <v/>
      </c>
      <c r="G75" s="38" t="str">
        <f>IFERROR(VLOOKUP(B75,Dates.Increases!$O$3:$Q$63,3,FALSE),0)</f>
        <v/>
      </c>
      <c r="H75" s="27"/>
      <c r="J75" s="13">
        <f t="shared" si="24"/>
        <v>72</v>
      </c>
      <c r="K75" s="2" t="str">
        <f>IFERROR(IF(K74=DATE.DOR,"",MIN(DATE(YEAR(Calculations!K74),MONTH(Calculations!K74)+1,DAY(Calculations!K74)),DATE.DOR)),"")</f>
        <v/>
      </c>
      <c r="L75" s="12">
        <v>0</v>
      </c>
      <c r="M75" s="11" t="str">
        <f t="shared" si="20"/>
        <v/>
      </c>
      <c r="N75" s="14" t="str">
        <f t="shared" si="18"/>
        <v/>
      </c>
      <c r="O75" s="11" t="str">
        <f t="shared" si="21"/>
        <v/>
      </c>
      <c r="P75" s="13" t="str">
        <f>IFERROR(IF(K75="","",IF(AND(SSASCostFund="Yes",K75=FVDate),VLOOKUP(SSAS.Members,Dates.Increases!$H$3:$I$13,2,FALSE)/4,IF(SSASCostFund="Yes",VLOOKUP(Calculations!J75,Dates.Increases!$K$3:$L$5672,2,FALSE),0)/4)),0)</f>
        <v/>
      </c>
      <c r="Q75" s="13" t="str">
        <f t="shared" si="22"/>
        <v/>
      </c>
      <c r="R75" s="64" t="str">
        <f t="shared" si="19"/>
        <v/>
      </c>
    </row>
    <row r="76" spans="1:18" x14ac:dyDescent="0.35">
      <c r="A76" s="13">
        <f t="shared" si="23"/>
        <v>73</v>
      </c>
      <c r="B76" s="2" t="str">
        <f>IFERROR(IF(B75=DATE.DOR,"",MIN(DATE(YEAR(Calculations!B75),MONTH(Calculations!B75)+1,DAY(Calculations!B75)),DATE.DOR)),"")</f>
        <v/>
      </c>
      <c r="C76" s="38" t="str">
        <f>IFERROR(IF(B76="","",IF(B76=DATE.DOR,"",IF(B76=DATE.DOR,0,IF(B76=DATE(YEAR(AdjAnnualDTE),MONTH(AdjAnnualDTE),DAY(AdjAnnualDTE)),ANNUAL.CONT,IF(B76&lt;AdjAnnualDTE,"",IF(AND(B76&gt;AdjAnnualDTE,Calculations!B76&lt;DATE.DOR),ANNUAL.CONT+F75,"")))))),"")</f>
        <v/>
      </c>
      <c r="D76" s="61" t="str">
        <f t="shared" si="16"/>
        <v/>
      </c>
      <c r="E76" s="62" t="str">
        <f t="shared" si="17"/>
        <v/>
      </c>
      <c r="F76" s="38" t="str">
        <f>IFERROR(IF(B76=AdjAnnualDTE,C76,IF(B76=DATE.DOR,Calculations!F75,IFERROR(C76*D76/E76,""))),"")</f>
        <v/>
      </c>
      <c r="G76" s="38" t="str">
        <f>IFERROR(VLOOKUP(B76,Dates.Increases!$O$3:$Q$63,3,FALSE),0)</f>
        <v/>
      </c>
      <c r="H76" s="27"/>
      <c r="J76" s="13">
        <f t="shared" si="24"/>
        <v>73</v>
      </c>
      <c r="K76" s="2" t="str">
        <f>IFERROR(IF(K75=DATE.DOR,"",MIN(DATE(YEAR(Calculations!K75),MONTH(Calculations!K75)+1,DAY(Calculations!K75)),DATE.DOR)),"")</f>
        <v/>
      </c>
      <c r="L76" s="12">
        <v>0</v>
      </c>
      <c r="M76" s="11" t="str">
        <f t="shared" si="20"/>
        <v/>
      </c>
      <c r="N76" s="14" t="str">
        <f t="shared" si="18"/>
        <v/>
      </c>
      <c r="O76" s="11" t="str">
        <f t="shared" si="21"/>
        <v/>
      </c>
      <c r="P76" s="13" t="str">
        <f>IFERROR(IF(K76="","",IF(AND(SSASCostFund="Yes",K76=FVDate),VLOOKUP(SSAS.Members,Dates.Increases!$H$3:$I$13,2,FALSE)/4,IF(SSASCostFund="Yes",VLOOKUP(Calculations!J76,Dates.Increases!$K$3:$L$5672,2,FALSE),0)/4)),0)</f>
        <v/>
      </c>
      <c r="Q76" s="13" t="str">
        <f t="shared" si="22"/>
        <v/>
      </c>
      <c r="R76" s="64" t="str">
        <f t="shared" si="19"/>
        <v/>
      </c>
    </row>
    <row r="77" spans="1:18" x14ac:dyDescent="0.35">
      <c r="A77" s="13">
        <f t="shared" si="23"/>
        <v>74</v>
      </c>
      <c r="B77" s="2" t="str">
        <f>IFERROR(IF(B76=DATE.DOR,"",MIN(DATE(YEAR(Calculations!B76),MONTH(Calculations!B76)+1,DAY(Calculations!B76)),DATE.DOR)),"")</f>
        <v/>
      </c>
      <c r="C77" s="38" t="str">
        <f>IFERROR(IF(B77="","",IF(B77=DATE.DOR,"",IF(B77=DATE.DOR,0,IF(B77=DATE(YEAR(AdjAnnualDTE),MONTH(AdjAnnualDTE),DAY(AdjAnnualDTE)),ANNUAL.CONT,IF(B77&lt;AdjAnnualDTE,"",IF(AND(B77&gt;AdjAnnualDTE,Calculations!B77&lt;DATE.DOR),ANNUAL.CONT+F76,"")))))),"")</f>
        <v/>
      </c>
      <c r="D77" s="61" t="str">
        <f t="shared" si="16"/>
        <v/>
      </c>
      <c r="E77" s="62" t="str">
        <f t="shared" si="17"/>
        <v/>
      </c>
      <c r="F77" s="38" t="str">
        <f>IFERROR(IF(B77=AdjAnnualDTE,C77,IF(B77=DATE.DOR,Calculations!F76,IFERROR(C77*D77/E77,""))),"")</f>
        <v/>
      </c>
      <c r="G77" s="38" t="str">
        <f>IFERROR(VLOOKUP(B77,Dates.Increases!$O$3:$Q$63,3,FALSE),0)</f>
        <v/>
      </c>
      <c r="H77" s="27"/>
      <c r="J77" s="13">
        <f t="shared" si="24"/>
        <v>74</v>
      </c>
      <c r="K77" s="2" t="str">
        <f>IFERROR(IF(K76=DATE.DOR,"",MIN(DATE(YEAR(Calculations!K76),MONTH(Calculations!K76)+1,DAY(Calculations!K76)),DATE.DOR)),"")</f>
        <v/>
      </c>
      <c r="L77" s="12">
        <v>0</v>
      </c>
      <c r="M77" s="11" t="str">
        <f t="shared" si="20"/>
        <v/>
      </c>
      <c r="N77" s="14" t="str">
        <f t="shared" si="18"/>
        <v/>
      </c>
      <c r="O77" s="11" t="str">
        <f t="shared" si="21"/>
        <v/>
      </c>
      <c r="P77" s="13" t="str">
        <f>IFERROR(IF(K77="","",IF(AND(SSASCostFund="Yes",K77=FVDate),VLOOKUP(SSAS.Members,Dates.Increases!$H$3:$I$13,2,FALSE)/4,IF(SSASCostFund="Yes",VLOOKUP(Calculations!J77,Dates.Increases!$K$3:$L$5672,2,FALSE),0)/4)),0)</f>
        <v/>
      </c>
      <c r="Q77" s="13" t="str">
        <f t="shared" si="22"/>
        <v/>
      </c>
      <c r="R77" s="64" t="str">
        <f t="shared" si="19"/>
        <v/>
      </c>
    </row>
    <row r="78" spans="1:18" x14ac:dyDescent="0.35">
      <c r="A78" s="13">
        <f t="shared" si="23"/>
        <v>75</v>
      </c>
      <c r="B78" s="2" t="str">
        <f>IFERROR(IF(B77=DATE.DOR,"",MIN(DATE(YEAR(Calculations!B77),MONTH(Calculations!B77)+1,DAY(Calculations!B77)),DATE.DOR)),"")</f>
        <v/>
      </c>
      <c r="C78" s="38" t="str">
        <f>IFERROR(IF(B78="","",IF(B78=DATE.DOR,"",IF(B78=DATE.DOR,0,IF(B78=DATE(YEAR(AdjAnnualDTE),MONTH(AdjAnnualDTE),DAY(AdjAnnualDTE)),ANNUAL.CONT,IF(B78&lt;AdjAnnualDTE,"",IF(AND(B78&gt;AdjAnnualDTE,Calculations!B78&lt;DATE.DOR),ANNUAL.CONT+F77,"")))))),"")</f>
        <v/>
      </c>
      <c r="D78" s="61" t="str">
        <f t="shared" si="16"/>
        <v/>
      </c>
      <c r="E78" s="62" t="str">
        <f t="shared" si="17"/>
        <v/>
      </c>
      <c r="F78" s="38" t="str">
        <f>IFERROR(IF(B78=AdjAnnualDTE,C78,IF(B78=DATE.DOR,Calculations!F77,IFERROR(C78*D78/E78,""))),"")</f>
        <v/>
      </c>
      <c r="G78" s="38" t="str">
        <f>IFERROR(VLOOKUP(B78,Dates.Increases!$O$3:$Q$63,3,FALSE),0)</f>
        <v/>
      </c>
      <c r="H78" s="27"/>
      <c r="J78" s="13">
        <f t="shared" si="24"/>
        <v>75</v>
      </c>
      <c r="K78" s="2" t="str">
        <f>IFERROR(IF(K77=DATE.DOR,"",MIN(DATE(YEAR(Calculations!K77),MONTH(Calculations!K77)+1,DAY(Calculations!K77)),DATE.DOR)),"")</f>
        <v/>
      </c>
      <c r="L78" s="12">
        <v>0</v>
      </c>
      <c r="M78" s="11" t="str">
        <f t="shared" si="20"/>
        <v/>
      </c>
      <c r="N78" s="14" t="str">
        <f t="shared" si="18"/>
        <v/>
      </c>
      <c r="O78" s="11" t="str">
        <f t="shared" si="21"/>
        <v/>
      </c>
      <c r="P78" s="13" t="str">
        <f>IFERROR(IF(K78="","",IF(AND(SSASCostFund="Yes",K78=FVDate),VLOOKUP(SSAS.Members,Dates.Increases!$H$3:$I$13,2,FALSE)/4,IF(SSASCostFund="Yes",VLOOKUP(Calculations!J78,Dates.Increases!$K$3:$L$5672,2,FALSE),0)/4)),0)</f>
        <v/>
      </c>
      <c r="Q78" s="13" t="str">
        <f t="shared" si="22"/>
        <v/>
      </c>
      <c r="R78" s="64" t="str">
        <f t="shared" si="19"/>
        <v/>
      </c>
    </row>
    <row r="79" spans="1:18" x14ac:dyDescent="0.35">
      <c r="A79" s="13">
        <f t="shared" si="23"/>
        <v>76</v>
      </c>
      <c r="B79" s="2" t="str">
        <f>IFERROR(IF(B78=DATE.DOR,"",MIN(DATE(YEAR(Calculations!B78),MONTH(Calculations!B78)+1,DAY(Calculations!B78)),DATE.DOR)),"")</f>
        <v/>
      </c>
      <c r="C79" s="38" t="str">
        <f>IFERROR(IF(B79="","",IF(B79=DATE.DOR,"",IF(B79=DATE.DOR,0,IF(B79=DATE(YEAR(AdjAnnualDTE),MONTH(AdjAnnualDTE),DAY(AdjAnnualDTE)),ANNUAL.CONT,IF(B79&lt;AdjAnnualDTE,"",IF(AND(B79&gt;AdjAnnualDTE,Calculations!B79&lt;DATE.DOR),ANNUAL.CONT+F78,"")))))),"")</f>
        <v/>
      </c>
      <c r="D79" s="61" t="str">
        <f t="shared" si="16"/>
        <v/>
      </c>
      <c r="E79" s="62" t="str">
        <f t="shared" si="17"/>
        <v/>
      </c>
      <c r="F79" s="38" t="str">
        <f>IFERROR(IF(B79=AdjAnnualDTE,C79,IF(B79=DATE.DOR,Calculations!F78,IFERROR(C79*D79/E79,""))),"")</f>
        <v/>
      </c>
      <c r="G79" s="38" t="str">
        <f>IFERROR(VLOOKUP(B79,Dates.Increases!$O$3:$Q$63,3,FALSE),0)</f>
        <v/>
      </c>
      <c r="H79" s="27"/>
      <c r="J79" s="13">
        <f t="shared" si="24"/>
        <v>76</v>
      </c>
      <c r="K79" s="2" t="str">
        <f>IFERROR(IF(K78=DATE.DOR,"",MIN(DATE(YEAR(Calculations!K78),MONTH(Calculations!K78)+1,DAY(Calculations!K78)),DATE.DOR)),"")</f>
        <v/>
      </c>
      <c r="L79" s="12">
        <v>0</v>
      </c>
      <c r="M79" s="11" t="str">
        <f t="shared" si="20"/>
        <v/>
      </c>
      <c r="N79" s="14" t="str">
        <f t="shared" si="18"/>
        <v/>
      </c>
      <c r="O79" s="11" t="str">
        <f t="shared" si="21"/>
        <v/>
      </c>
      <c r="P79" s="13" t="str">
        <f>IFERROR(IF(K79="","",IF(AND(SSASCostFund="Yes",K79=FVDate),VLOOKUP(SSAS.Members,Dates.Increases!$H$3:$I$13,2,FALSE)/4,IF(SSASCostFund="Yes",VLOOKUP(Calculations!J79,Dates.Increases!$K$3:$L$5672,2,FALSE),0)/4)),0)</f>
        <v/>
      </c>
      <c r="Q79" s="13" t="str">
        <f t="shared" si="22"/>
        <v/>
      </c>
      <c r="R79" s="64" t="str">
        <f t="shared" si="19"/>
        <v/>
      </c>
    </row>
    <row r="80" spans="1:18" x14ac:dyDescent="0.35">
      <c r="A80" s="13">
        <f t="shared" si="23"/>
        <v>77</v>
      </c>
      <c r="B80" s="2" t="str">
        <f>IFERROR(IF(B79=DATE.DOR,"",MIN(DATE(YEAR(Calculations!B79),MONTH(Calculations!B79)+1,DAY(Calculations!B79)),DATE.DOR)),"")</f>
        <v/>
      </c>
      <c r="C80" s="38" t="str">
        <f>IFERROR(IF(B80="","",IF(B80=DATE.DOR,"",IF(B80=DATE.DOR,0,IF(B80=DATE(YEAR(AdjAnnualDTE),MONTH(AdjAnnualDTE),DAY(AdjAnnualDTE)),ANNUAL.CONT,IF(B80&lt;AdjAnnualDTE,"",IF(AND(B80&gt;AdjAnnualDTE,Calculations!B80&lt;DATE.DOR),ANNUAL.CONT+F79,"")))))),"")</f>
        <v/>
      </c>
      <c r="D80" s="61" t="str">
        <f t="shared" si="16"/>
        <v/>
      </c>
      <c r="E80" s="62" t="str">
        <f t="shared" si="17"/>
        <v/>
      </c>
      <c r="F80" s="38" t="str">
        <f>IFERROR(IF(B80=AdjAnnualDTE,C80,IF(B80=DATE.DOR,Calculations!F79,IFERROR(C80*D80/E80,""))),"")</f>
        <v/>
      </c>
      <c r="G80" s="38" t="str">
        <f>IFERROR(VLOOKUP(B80,Dates.Increases!$O$3:$Q$63,3,FALSE),0)</f>
        <v/>
      </c>
      <c r="H80" s="27"/>
      <c r="J80" s="13">
        <f t="shared" si="24"/>
        <v>77</v>
      </c>
      <c r="K80" s="2" t="str">
        <f>IFERROR(IF(K79=DATE.DOR,"",MIN(DATE(YEAR(Calculations!K79),MONTH(Calculations!K79)+1,DAY(Calculations!K79)),DATE.DOR)),"")</f>
        <v/>
      </c>
      <c r="L80" s="12">
        <v>0</v>
      </c>
      <c r="M80" s="11" t="str">
        <f t="shared" si="20"/>
        <v/>
      </c>
      <c r="N80" s="14" t="str">
        <f t="shared" si="18"/>
        <v/>
      </c>
      <c r="O80" s="11" t="str">
        <f t="shared" si="21"/>
        <v/>
      </c>
      <c r="P80" s="13" t="str">
        <f>IFERROR(IF(K80="","",IF(AND(SSASCostFund="Yes",K80=FVDate),VLOOKUP(SSAS.Members,Dates.Increases!$H$3:$I$13,2,FALSE)/4,IF(SSASCostFund="Yes",VLOOKUP(Calculations!J80,Dates.Increases!$K$3:$L$5672,2,FALSE),0)/4)),0)</f>
        <v/>
      </c>
      <c r="Q80" s="13" t="str">
        <f t="shared" si="22"/>
        <v/>
      </c>
      <c r="R80" s="64" t="str">
        <f t="shared" si="19"/>
        <v/>
      </c>
    </row>
    <row r="81" spans="1:18" x14ac:dyDescent="0.35">
      <c r="A81" s="13">
        <f t="shared" si="23"/>
        <v>78</v>
      </c>
      <c r="B81" s="2" t="str">
        <f>IFERROR(IF(B80=DATE.DOR,"",MIN(DATE(YEAR(Calculations!B80),MONTH(Calculations!B80)+1,DAY(Calculations!B80)),DATE.DOR)),"")</f>
        <v/>
      </c>
      <c r="C81" s="38" t="str">
        <f>IFERROR(IF(B81="","",IF(B81=DATE.DOR,"",IF(B81=DATE.DOR,0,IF(B81=DATE(YEAR(AdjAnnualDTE),MONTH(AdjAnnualDTE),DAY(AdjAnnualDTE)),ANNUAL.CONT,IF(B81&lt;AdjAnnualDTE,"",IF(AND(B81&gt;AdjAnnualDTE,Calculations!B81&lt;DATE.DOR),ANNUAL.CONT+F80,"")))))),"")</f>
        <v/>
      </c>
      <c r="D81" s="61" t="str">
        <f t="shared" si="16"/>
        <v/>
      </c>
      <c r="E81" s="62" t="str">
        <f t="shared" si="17"/>
        <v/>
      </c>
      <c r="F81" s="38" t="str">
        <f>IFERROR(IF(B81=AdjAnnualDTE,C81,IF(B81=DATE.DOR,Calculations!F80,IFERROR(C81*D81/E81,""))),"")</f>
        <v/>
      </c>
      <c r="G81" s="38" t="str">
        <f>IFERROR(VLOOKUP(B81,Dates.Increases!$O$3:$Q$63,3,FALSE),0)</f>
        <v/>
      </c>
      <c r="H81" s="27"/>
      <c r="J81" s="13">
        <f t="shared" si="24"/>
        <v>78</v>
      </c>
      <c r="K81" s="2" t="str">
        <f>IFERROR(IF(K80=DATE.DOR,"",MIN(DATE(YEAR(Calculations!K80),MONTH(Calculations!K80)+1,DAY(Calculations!K80)),DATE.DOR)),"")</f>
        <v/>
      </c>
      <c r="L81" s="12">
        <v>0</v>
      </c>
      <c r="M81" s="11" t="str">
        <f t="shared" si="20"/>
        <v/>
      </c>
      <c r="N81" s="14" t="str">
        <f t="shared" si="18"/>
        <v/>
      </c>
      <c r="O81" s="11" t="str">
        <f t="shared" si="21"/>
        <v/>
      </c>
      <c r="P81" s="13" t="str">
        <f>IFERROR(IF(K81="","",IF(AND(SSASCostFund="Yes",K81=FVDate),VLOOKUP(SSAS.Members,Dates.Increases!$H$3:$I$13,2,FALSE)/4,IF(SSASCostFund="Yes",VLOOKUP(Calculations!J81,Dates.Increases!$K$3:$L$5672,2,FALSE),0)/4)),0)</f>
        <v/>
      </c>
      <c r="Q81" s="13" t="str">
        <f t="shared" si="22"/>
        <v/>
      </c>
      <c r="R81" s="64" t="str">
        <f t="shared" si="19"/>
        <v/>
      </c>
    </row>
    <row r="82" spans="1:18" x14ac:dyDescent="0.35">
      <c r="A82" s="13">
        <f t="shared" si="23"/>
        <v>79</v>
      </c>
      <c r="B82" s="2" t="str">
        <f>IFERROR(IF(B81=DATE.DOR,"",MIN(DATE(YEAR(Calculations!B81),MONTH(Calculations!B81)+1,DAY(Calculations!B81)),DATE.DOR)),"")</f>
        <v/>
      </c>
      <c r="C82" s="38" t="str">
        <f>IFERROR(IF(B82="","",IF(B82=DATE.DOR,"",IF(B82=DATE.DOR,0,IF(B82=DATE(YEAR(AdjAnnualDTE),MONTH(AdjAnnualDTE),DAY(AdjAnnualDTE)),ANNUAL.CONT,IF(B82&lt;AdjAnnualDTE,"",IF(AND(B82&gt;AdjAnnualDTE,Calculations!B82&lt;DATE.DOR),ANNUAL.CONT+F81,"")))))),"")</f>
        <v/>
      </c>
      <c r="D82" s="61" t="str">
        <f t="shared" si="16"/>
        <v/>
      </c>
      <c r="E82" s="62" t="str">
        <f t="shared" si="17"/>
        <v/>
      </c>
      <c r="F82" s="38" t="str">
        <f>IFERROR(IF(B82=AdjAnnualDTE,C82,IF(B82=DATE.DOR,Calculations!F81,IFERROR(C82*D82/E82,""))),"")</f>
        <v/>
      </c>
      <c r="G82" s="38" t="str">
        <f>IFERROR(VLOOKUP(B82,Dates.Increases!$O$3:$Q$63,3,FALSE),0)</f>
        <v/>
      </c>
      <c r="H82" s="27"/>
      <c r="J82" s="13">
        <f t="shared" si="24"/>
        <v>79</v>
      </c>
      <c r="K82" s="2" t="str">
        <f>IFERROR(IF(K81=DATE.DOR,"",MIN(DATE(YEAR(Calculations!K81),MONTH(Calculations!K81)+1,DAY(Calculations!K81)),DATE.DOR)),"")</f>
        <v/>
      </c>
      <c r="L82" s="12">
        <v>0</v>
      </c>
      <c r="M82" s="11" t="str">
        <f t="shared" si="20"/>
        <v/>
      </c>
      <c r="N82" s="14" t="str">
        <f t="shared" si="18"/>
        <v/>
      </c>
      <c r="O82" s="11" t="str">
        <f t="shared" si="21"/>
        <v/>
      </c>
      <c r="P82" s="13" t="str">
        <f>IFERROR(IF(K82="","",IF(AND(SSASCostFund="Yes",K82=FVDate),VLOOKUP(SSAS.Members,Dates.Increases!$H$3:$I$13,2,FALSE)/4,IF(SSASCostFund="Yes",VLOOKUP(Calculations!J82,Dates.Increases!$K$3:$L$5672,2,FALSE),0)/4)),0)</f>
        <v/>
      </c>
      <c r="Q82" s="13" t="str">
        <f t="shared" si="22"/>
        <v/>
      </c>
      <c r="R82" s="64" t="str">
        <f t="shared" si="19"/>
        <v/>
      </c>
    </row>
    <row r="83" spans="1:18" x14ac:dyDescent="0.35">
      <c r="A83" s="13">
        <f t="shared" si="23"/>
        <v>80</v>
      </c>
      <c r="B83" s="2" t="str">
        <f>IFERROR(IF(B82=DATE.DOR,"",MIN(DATE(YEAR(Calculations!B82),MONTH(Calculations!B82)+1,DAY(Calculations!B82)),DATE.DOR)),"")</f>
        <v/>
      </c>
      <c r="C83" s="38" t="str">
        <f>IFERROR(IF(B83="","",IF(B83=DATE.DOR,"",IF(B83=DATE.DOR,0,IF(B83=DATE(YEAR(AdjAnnualDTE),MONTH(AdjAnnualDTE),DAY(AdjAnnualDTE)),ANNUAL.CONT,IF(B83&lt;AdjAnnualDTE,"",IF(AND(B83&gt;AdjAnnualDTE,Calculations!B83&lt;DATE.DOR),ANNUAL.CONT+F82,"")))))),"")</f>
        <v/>
      </c>
      <c r="D83" s="61" t="str">
        <f t="shared" si="16"/>
        <v/>
      </c>
      <c r="E83" s="62" t="str">
        <f t="shared" si="17"/>
        <v/>
      </c>
      <c r="F83" s="38" t="str">
        <f>IFERROR(IF(B83=AdjAnnualDTE,C83,IF(B83=DATE.DOR,Calculations!F82,IFERROR(C83*D83/E83,""))),"")</f>
        <v/>
      </c>
      <c r="G83" s="38" t="str">
        <f>IFERROR(VLOOKUP(B83,Dates.Increases!$O$3:$Q$63,3,FALSE),0)</f>
        <v/>
      </c>
      <c r="H83" s="27"/>
      <c r="J83" s="13">
        <f t="shared" si="24"/>
        <v>80</v>
      </c>
      <c r="K83" s="2" t="str">
        <f>IFERROR(IF(K82=DATE.DOR,"",MIN(DATE(YEAR(Calculations!K82),MONTH(Calculations!K82)+1,DAY(Calculations!K82)),DATE.DOR)),"")</f>
        <v/>
      </c>
      <c r="L83" s="12">
        <v>0</v>
      </c>
      <c r="M83" s="11" t="str">
        <f t="shared" si="20"/>
        <v/>
      </c>
      <c r="N83" s="14" t="str">
        <f t="shared" si="18"/>
        <v/>
      </c>
      <c r="O83" s="11" t="str">
        <f t="shared" si="21"/>
        <v/>
      </c>
      <c r="P83" s="13" t="str">
        <f>IFERROR(IF(K83="","",IF(AND(SSASCostFund="Yes",K83=FVDate),VLOOKUP(SSAS.Members,Dates.Increases!$H$3:$I$13,2,FALSE)/4,IF(SSASCostFund="Yes",VLOOKUP(Calculations!J83,Dates.Increases!$K$3:$L$5672,2,FALSE),0)/4)),0)</f>
        <v/>
      </c>
      <c r="Q83" s="13" t="str">
        <f t="shared" si="22"/>
        <v/>
      </c>
      <c r="R83" s="64" t="str">
        <f t="shared" si="19"/>
        <v/>
      </c>
    </row>
    <row r="84" spans="1:18" x14ac:dyDescent="0.35">
      <c r="A84" s="13">
        <f t="shared" si="23"/>
        <v>81</v>
      </c>
      <c r="B84" s="2" t="str">
        <f>IFERROR(IF(B83=DATE.DOR,"",MIN(DATE(YEAR(Calculations!B83),MONTH(Calculations!B83)+1,DAY(Calculations!B83)),DATE.DOR)),"")</f>
        <v/>
      </c>
      <c r="C84" s="38" t="str">
        <f>IFERROR(IF(B84="","",IF(B84=DATE.DOR,"",IF(B84=DATE.DOR,0,IF(B84=DATE(YEAR(AdjAnnualDTE),MONTH(AdjAnnualDTE),DAY(AdjAnnualDTE)),ANNUAL.CONT,IF(B84&lt;AdjAnnualDTE,"",IF(AND(B84&gt;AdjAnnualDTE,Calculations!B84&lt;DATE.DOR),ANNUAL.CONT+F83,"")))))),"")</f>
        <v/>
      </c>
      <c r="D84" s="61" t="str">
        <f t="shared" si="16"/>
        <v/>
      </c>
      <c r="E84" s="62" t="str">
        <f t="shared" si="17"/>
        <v/>
      </c>
      <c r="F84" s="38" t="str">
        <f>IFERROR(IF(B84=AdjAnnualDTE,C84,IF(B84=DATE.DOR,Calculations!F83,IFERROR(C84*D84/E84,""))),"")</f>
        <v/>
      </c>
      <c r="G84" s="38" t="str">
        <f>IFERROR(VLOOKUP(B84,Dates.Increases!$O$3:$Q$63,3,FALSE),0)</f>
        <v/>
      </c>
      <c r="H84" s="27"/>
      <c r="J84" s="13">
        <f t="shared" si="24"/>
        <v>81</v>
      </c>
      <c r="K84" s="2" t="str">
        <f>IFERROR(IF(K83=DATE.DOR,"",MIN(DATE(YEAR(Calculations!K83),MONTH(Calculations!K83)+1,DAY(Calculations!K83)),DATE.DOR)),"")</f>
        <v/>
      </c>
      <c r="L84" s="12">
        <v>0</v>
      </c>
      <c r="M84" s="11" t="str">
        <f t="shared" si="20"/>
        <v/>
      </c>
      <c r="N84" s="14" t="str">
        <f t="shared" si="18"/>
        <v/>
      </c>
      <c r="O84" s="11" t="str">
        <f t="shared" si="21"/>
        <v/>
      </c>
      <c r="P84" s="13" t="str">
        <f>IFERROR(IF(K84="","",IF(AND(SSASCostFund="Yes",K84=FVDate),VLOOKUP(SSAS.Members,Dates.Increases!$H$3:$I$13,2,FALSE)/4,IF(SSASCostFund="Yes",VLOOKUP(Calculations!J84,Dates.Increases!$K$3:$L$5672,2,FALSE),0)/4)),0)</f>
        <v/>
      </c>
      <c r="Q84" s="13" t="str">
        <f t="shared" si="22"/>
        <v/>
      </c>
      <c r="R84" s="64" t="str">
        <f t="shared" si="19"/>
        <v/>
      </c>
    </row>
    <row r="85" spans="1:18" x14ac:dyDescent="0.35">
      <c r="A85" s="13">
        <f t="shared" si="23"/>
        <v>82</v>
      </c>
      <c r="B85" s="2" t="str">
        <f>IFERROR(IF(B84=DATE.DOR,"",MIN(DATE(YEAR(Calculations!B84),MONTH(Calculations!B84)+1,DAY(Calculations!B84)),DATE.DOR)),"")</f>
        <v/>
      </c>
      <c r="C85" s="38" t="str">
        <f>IFERROR(IF(B85="","",IF(B85=DATE.DOR,"",IF(B85=DATE.DOR,0,IF(B85=DATE(YEAR(AdjAnnualDTE),MONTH(AdjAnnualDTE),DAY(AdjAnnualDTE)),ANNUAL.CONT,IF(B85&lt;AdjAnnualDTE,"",IF(AND(B85&gt;AdjAnnualDTE,Calculations!B85&lt;DATE.DOR),ANNUAL.CONT+F84,"")))))),"")</f>
        <v/>
      </c>
      <c r="D85" s="61" t="str">
        <f t="shared" si="16"/>
        <v/>
      </c>
      <c r="E85" s="62" t="str">
        <f t="shared" si="17"/>
        <v/>
      </c>
      <c r="F85" s="38" t="str">
        <f>IFERROR(IF(B85=AdjAnnualDTE,C85,IF(B85=DATE.DOR,Calculations!F84,IFERROR(C85*D85/E85,""))),"")</f>
        <v/>
      </c>
      <c r="G85" s="38" t="str">
        <f>IFERROR(VLOOKUP(B85,Dates.Increases!$O$3:$Q$63,3,FALSE),0)</f>
        <v/>
      </c>
      <c r="H85" s="27"/>
      <c r="J85" s="13">
        <f t="shared" si="24"/>
        <v>82</v>
      </c>
      <c r="K85" s="2" t="str">
        <f>IFERROR(IF(K84=DATE.DOR,"",MIN(DATE(YEAR(Calculations!K84),MONTH(Calculations!K84)+1,DAY(Calculations!K84)),DATE.DOR)),"")</f>
        <v/>
      </c>
      <c r="L85" s="12">
        <v>0</v>
      </c>
      <c r="M85" s="11" t="str">
        <f t="shared" si="20"/>
        <v/>
      </c>
      <c r="N85" s="14" t="str">
        <f t="shared" si="18"/>
        <v/>
      </c>
      <c r="O85" s="11" t="str">
        <f t="shared" si="21"/>
        <v/>
      </c>
      <c r="P85" s="13" t="str">
        <f>IFERROR(IF(K85="","",IF(AND(SSASCostFund="Yes",K85=FVDate),VLOOKUP(SSAS.Members,Dates.Increases!$H$3:$I$13,2,FALSE)/4,IF(SSASCostFund="Yes",VLOOKUP(Calculations!J85,Dates.Increases!$K$3:$L$5672,2,FALSE),0)/4)),0)</f>
        <v/>
      </c>
      <c r="Q85" s="13" t="str">
        <f t="shared" si="22"/>
        <v/>
      </c>
      <c r="R85" s="64" t="str">
        <f t="shared" si="19"/>
        <v/>
      </c>
    </row>
    <row r="86" spans="1:18" x14ac:dyDescent="0.35">
      <c r="A86" s="13">
        <f t="shared" si="23"/>
        <v>83</v>
      </c>
      <c r="B86" s="2" t="str">
        <f>IFERROR(IF(B85=DATE.DOR,"",MIN(DATE(YEAR(Calculations!B85),MONTH(Calculations!B85)+1,DAY(Calculations!B85)),DATE.DOR)),"")</f>
        <v/>
      </c>
      <c r="C86" s="38" t="str">
        <f>IFERROR(IF(B86="","",IF(B86=DATE.DOR,"",IF(B86=DATE.DOR,0,IF(B86=DATE(YEAR(AdjAnnualDTE),MONTH(AdjAnnualDTE),DAY(AdjAnnualDTE)),ANNUAL.CONT,IF(B86&lt;AdjAnnualDTE,"",IF(AND(B86&gt;AdjAnnualDTE,Calculations!B86&lt;DATE.DOR),ANNUAL.CONT+F85,"")))))),"")</f>
        <v/>
      </c>
      <c r="D86" s="61" t="str">
        <f t="shared" si="16"/>
        <v/>
      </c>
      <c r="E86" s="62" t="str">
        <f t="shared" si="17"/>
        <v/>
      </c>
      <c r="F86" s="38" t="str">
        <f>IFERROR(IF(B86=AdjAnnualDTE,C86,IF(B86=DATE.DOR,Calculations!F85,IFERROR(C86*D86/E86,""))),"")</f>
        <v/>
      </c>
      <c r="G86" s="38" t="str">
        <f>IFERROR(VLOOKUP(B86,Dates.Increases!$O$3:$Q$63,3,FALSE),0)</f>
        <v/>
      </c>
      <c r="H86" s="27"/>
      <c r="J86" s="13">
        <f t="shared" si="24"/>
        <v>83</v>
      </c>
      <c r="K86" s="2" t="str">
        <f>IFERROR(IF(K85=DATE.DOR,"",MIN(DATE(YEAR(Calculations!K85),MONTH(Calculations!K85)+1,DAY(Calculations!K85)),DATE.DOR)),"")</f>
        <v/>
      </c>
      <c r="L86" s="12">
        <v>0</v>
      </c>
      <c r="M86" s="11" t="str">
        <f t="shared" si="20"/>
        <v/>
      </c>
      <c r="N86" s="14" t="str">
        <f t="shared" si="18"/>
        <v/>
      </c>
      <c r="O86" s="11" t="str">
        <f t="shared" si="21"/>
        <v/>
      </c>
      <c r="P86" s="13" t="str">
        <f>IFERROR(IF(K86="","",IF(AND(SSASCostFund="Yes",K86=FVDate),VLOOKUP(SSAS.Members,Dates.Increases!$H$3:$I$13,2,FALSE)/4,IF(SSASCostFund="Yes",VLOOKUP(Calculations!J86,Dates.Increases!$K$3:$L$5672,2,FALSE),0)/4)),0)</f>
        <v/>
      </c>
      <c r="Q86" s="13" t="str">
        <f t="shared" si="22"/>
        <v/>
      </c>
      <c r="R86" s="64" t="str">
        <f t="shared" si="19"/>
        <v/>
      </c>
    </row>
    <row r="87" spans="1:18" x14ac:dyDescent="0.35">
      <c r="A87" s="13">
        <f t="shared" si="23"/>
        <v>84</v>
      </c>
      <c r="B87" s="2" t="str">
        <f>IFERROR(IF(B86=DATE.DOR,"",MIN(DATE(YEAR(Calculations!B86),MONTH(Calculations!B86)+1,DAY(Calculations!B86)),DATE.DOR)),"")</f>
        <v/>
      </c>
      <c r="C87" s="38" t="str">
        <f>IFERROR(IF(B87="","",IF(B87=DATE.DOR,"",IF(B87=DATE.DOR,0,IF(B87=DATE(YEAR(AdjAnnualDTE),MONTH(AdjAnnualDTE),DAY(AdjAnnualDTE)),ANNUAL.CONT,IF(B87&lt;AdjAnnualDTE,"",IF(AND(B87&gt;AdjAnnualDTE,Calculations!B87&lt;DATE.DOR),ANNUAL.CONT+F86,"")))))),"")</f>
        <v/>
      </c>
      <c r="D87" s="61" t="str">
        <f t="shared" si="16"/>
        <v/>
      </c>
      <c r="E87" s="62" t="str">
        <f t="shared" si="17"/>
        <v/>
      </c>
      <c r="F87" s="38" t="str">
        <f>IFERROR(IF(B87=AdjAnnualDTE,C87,IF(B87=DATE.DOR,Calculations!F86,IFERROR(C87*D87/E87,""))),"")</f>
        <v/>
      </c>
      <c r="G87" s="38" t="str">
        <f>IFERROR(VLOOKUP(B87,Dates.Increases!$O$3:$Q$63,3,FALSE),0)</f>
        <v/>
      </c>
      <c r="H87" s="27"/>
      <c r="J87" s="13">
        <f t="shared" si="24"/>
        <v>84</v>
      </c>
      <c r="K87" s="2" t="str">
        <f>IFERROR(IF(K86=DATE.DOR,"",MIN(DATE(YEAR(Calculations!K86),MONTH(Calculations!K86)+1,DAY(Calculations!K86)),DATE.DOR)),"")</f>
        <v/>
      </c>
      <c r="L87" s="12">
        <v>0</v>
      </c>
      <c r="M87" s="11" t="str">
        <f t="shared" si="20"/>
        <v/>
      </c>
      <c r="N87" s="14" t="str">
        <f t="shared" si="18"/>
        <v/>
      </c>
      <c r="O87" s="11" t="str">
        <f t="shared" si="21"/>
        <v/>
      </c>
      <c r="P87" s="13" t="str">
        <f>IFERROR(IF(K87="","",IF(AND(SSASCostFund="Yes",K87=FVDate),VLOOKUP(SSAS.Members,Dates.Increases!$H$3:$I$13,2,FALSE)/4,IF(SSASCostFund="Yes",VLOOKUP(Calculations!J87,Dates.Increases!$K$3:$L$5672,2,FALSE),0)/4)),0)</f>
        <v/>
      </c>
      <c r="Q87" s="13" t="str">
        <f t="shared" si="22"/>
        <v/>
      </c>
      <c r="R87" s="64" t="str">
        <f t="shared" si="19"/>
        <v/>
      </c>
    </row>
    <row r="88" spans="1:18" x14ac:dyDescent="0.35">
      <c r="A88" s="13">
        <f t="shared" si="23"/>
        <v>85</v>
      </c>
      <c r="B88" s="2" t="str">
        <f>IFERROR(IF(B87=DATE.DOR,"",MIN(DATE(YEAR(Calculations!B87),MONTH(Calculations!B87)+1,DAY(Calculations!B87)),DATE.DOR)),"")</f>
        <v/>
      </c>
      <c r="C88" s="38" t="str">
        <f>IFERROR(IF(B88="","",IF(B88=DATE.DOR,"",IF(B88=DATE.DOR,0,IF(B88=DATE(YEAR(AdjAnnualDTE),MONTH(AdjAnnualDTE),DAY(AdjAnnualDTE)),ANNUAL.CONT,IF(B88&lt;AdjAnnualDTE,"",IF(AND(B88&gt;AdjAnnualDTE,Calculations!B88&lt;DATE.DOR),ANNUAL.CONT+F87,"")))))),"")</f>
        <v/>
      </c>
      <c r="D88" s="61" t="str">
        <f t="shared" si="16"/>
        <v/>
      </c>
      <c r="E88" s="62" t="str">
        <f t="shared" si="17"/>
        <v/>
      </c>
      <c r="F88" s="38" t="str">
        <f>IFERROR(IF(B88=AdjAnnualDTE,C88,IF(B88=DATE.DOR,Calculations!F87,IFERROR(C88*D88/E88,""))),"")</f>
        <v/>
      </c>
      <c r="G88" s="38" t="str">
        <f>IFERROR(VLOOKUP(B88,Dates.Increases!$O$3:$Q$63,3,FALSE),0)</f>
        <v/>
      </c>
      <c r="H88" s="27"/>
      <c r="J88" s="13">
        <f t="shared" si="24"/>
        <v>85</v>
      </c>
      <c r="K88" s="2" t="str">
        <f>IFERROR(IF(K87=DATE.DOR,"",MIN(DATE(YEAR(Calculations!K87),MONTH(Calculations!K87)+1,DAY(Calculations!K87)),DATE.DOR)),"")</f>
        <v/>
      </c>
      <c r="L88" s="12">
        <v>0</v>
      </c>
      <c r="M88" s="11" t="str">
        <f t="shared" si="20"/>
        <v/>
      </c>
      <c r="N88" s="14" t="str">
        <f t="shared" si="18"/>
        <v/>
      </c>
      <c r="O88" s="11" t="str">
        <f t="shared" si="21"/>
        <v/>
      </c>
      <c r="P88" s="13" t="str">
        <f>IFERROR(IF(K88="","",IF(AND(SSASCostFund="Yes",K88=FVDate),VLOOKUP(SSAS.Members,Dates.Increases!$H$3:$I$13,2,FALSE)/4,IF(SSASCostFund="Yes",VLOOKUP(Calculations!J88,Dates.Increases!$K$3:$L$5672,2,FALSE),0)/4)),0)</f>
        <v/>
      </c>
      <c r="Q88" s="13" t="str">
        <f t="shared" si="22"/>
        <v/>
      </c>
      <c r="R88" s="64" t="str">
        <f t="shared" si="19"/>
        <v/>
      </c>
    </row>
    <row r="89" spans="1:18" x14ac:dyDescent="0.35">
      <c r="A89" s="13">
        <f t="shared" si="23"/>
        <v>86</v>
      </c>
      <c r="B89" s="2" t="str">
        <f>IFERROR(IF(B88=DATE.DOR,"",MIN(DATE(YEAR(Calculations!B88),MONTH(Calculations!B88)+1,DAY(Calculations!B88)),DATE.DOR)),"")</f>
        <v/>
      </c>
      <c r="C89" s="38" t="str">
        <f>IFERROR(IF(B89="","",IF(B89=DATE.DOR,"",IF(B89=DATE.DOR,0,IF(B89=DATE(YEAR(AdjAnnualDTE),MONTH(AdjAnnualDTE),DAY(AdjAnnualDTE)),ANNUAL.CONT,IF(B89&lt;AdjAnnualDTE,"",IF(AND(B89&gt;AdjAnnualDTE,Calculations!B89&lt;DATE.DOR),ANNUAL.CONT+F88,"")))))),"")</f>
        <v/>
      </c>
      <c r="D89" s="61" t="str">
        <f t="shared" si="16"/>
        <v/>
      </c>
      <c r="E89" s="62" t="str">
        <f t="shared" si="17"/>
        <v/>
      </c>
      <c r="F89" s="38" t="str">
        <f>IFERROR(IF(B89=AdjAnnualDTE,C89,IF(B89=DATE.DOR,Calculations!F88,IFERROR(C89*D89/E89,""))),"")</f>
        <v/>
      </c>
      <c r="G89" s="38" t="str">
        <f>IFERROR(VLOOKUP(B89,Dates.Increases!$O$3:$Q$63,3,FALSE),0)</f>
        <v/>
      </c>
      <c r="H89" s="27"/>
      <c r="J89" s="13">
        <f t="shared" si="24"/>
        <v>86</v>
      </c>
      <c r="K89" s="2" t="str">
        <f>IFERROR(IF(K88=DATE.DOR,"",MIN(DATE(YEAR(Calculations!K88),MONTH(Calculations!K88)+1,DAY(Calculations!K88)),DATE.DOR)),"")</f>
        <v/>
      </c>
      <c r="L89" s="12">
        <v>0</v>
      </c>
      <c r="M89" s="11" t="str">
        <f t="shared" si="20"/>
        <v/>
      </c>
      <c r="N89" s="14" t="str">
        <f t="shared" si="18"/>
        <v/>
      </c>
      <c r="O89" s="11" t="str">
        <f t="shared" si="21"/>
        <v/>
      </c>
      <c r="P89" s="13" t="str">
        <f>IFERROR(IF(K89="","",IF(AND(SSASCostFund="Yes",K89=FVDate),VLOOKUP(SSAS.Members,Dates.Increases!$H$3:$I$13,2,FALSE)/4,IF(SSASCostFund="Yes",VLOOKUP(Calculations!J89,Dates.Increases!$K$3:$L$5672,2,FALSE),0)/4)),0)</f>
        <v/>
      </c>
      <c r="Q89" s="13" t="str">
        <f t="shared" si="22"/>
        <v/>
      </c>
      <c r="R89" s="64" t="str">
        <f t="shared" si="19"/>
        <v/>
      </c>
    </row>
    <row r="90" spans="1:18" x14ac:dyDescent="0.35">
      <c r="A90" s="13">
        <f t="shared" si="23"/>
        <v>87</v>
      </c>
      <c r="B90" s="2" t="str">
        <f>IFERROR(IF(B89=DATE.DOR,"",MIN(DATE(YEAR(Calculations!B89),MONTH(Calculations!B89)+1,DAY(Calculations!B89)),DATE.DOR)),"")</f>
        <v/>
      </c>
      <c r="C90" s="38" t="str">
        <f>IFERROR(IF(B90="","",IF(B90=DATE.DOR,"",IF(B90=DATE.DOR,0,IF(B90=DATE(YEAR(AdjAnnualDTE),MONTH(AdjAnnualDTE),DAY(AdjAnnualDTE)),ANNUAL.CONT,IF(B90&lt;AdjAnnualDTE,"",IF(AND(B90&gt;AdjAnnualDTE,Calculations!B90&lt;DATE.DOR),ANNUAL.CONT+F89,"")))))),"")</f>
        <v/>
      </c>
      <c r="D90" s="61" t="str">
        <f t="shared" si="16"/>
        <v/>
      </c>
      <c r="E90" s="62" t="str">
        <f t="shared" si="17"/>
        <v/>
      </c>
      <c r="F90" s="38" t="str">
        <f>IFERROR(IF(B90=AdjAnnualDTE,C90,IF(B90=DATE.DOR,Calculations!F89,IFERROR(C90*D90/E90,""))),"")</f>
        <v/>
      </c>
      <c r="G90" s="38" t="str">
        <f>IFERROR(VLOOKUP(B90,Dates.Increases!$O$3:$Q$63,3,FALSE),0)</f>
        <v/>
      </c>
      <c r="H90" s="27"/>
      <c r="J90" s="13">
        <f t="shared" si="24"/>
        <v>87</v>
      </c>
      <c r="K90" s="2" t="str">
        <f>IFERROR(IF(K89=DATE.DOR,"",MIN(DATE(YEAR(Calculations!K89),MONTH(Calculations!K89)+1,DAY(Calculations!K89)),DATE.DOR)),"")</f>
        <v/>
      </c>
      <c r="L90" s="12">
        <v>0</v>
      </c>
      <c r="M90" s="11" t="str">
        <f t="shared" si="20"/>
        <v/>
      </c>
      <c r="N90" s="14" t="str">
        <f t="shared" si="18"/>
        <v/>
      </c>
      <c r="O90" s="11" t="str">
        <f t="shared" si="21"/>
        <v/>
      </c>
      <c r="P90" s="13" t="str">
        <f>IFERROR(IF(K90="","",IF(AND(SSASCostFund="Yes",K90=FVDate),VLOOKUP(SSAS.Members,Dates.Increases!$H$3:$I$13,2,FALSE)/4,IF(SSASCostFund="Yes",VLOOKUP(Calculations!J90,Dates.Increases!$K$3:$L$5672,2,FALSE),0)/4)),0)</f>
        <v/>
      </c>
      <c r="Q90" s="13" t="str">
        <f t="shared" si="22"/>
        <v/>
      </c>
      <c r="R90" s="64" t="str">
        <f t="shared" si="19"/>
        <v/>
      </c>
    </row>
    <row r="91" spans="1:18" x14ac:dyDescent="0.35">
      <c r="A91" s="13">
        <f t="shared" si="23"/>
        <v>88</v>
      </c>
      <c r="B91" s="2" t="str">
        <f>IFERROR(IF(B90=DATE.DOR,"",MIN(DATE(YEAR(Calculations!B90),MONTH(Calculations!B90)+1,DAY(Calculations!B90)),DATE.DOR)),"")</f>
        <v/>
      </c>
      <c r="C91" s="38" t="str">
        <f>IFERROR(IF(B91="","",IF(B91=DATE.DOR,"",IF(B91=DATE.DOR,0,IF(B91=DATE(YEAR(AdjAnnualDTE),MONTH(AdjAnnualDTE),DAY(AdjAnnualDTE)),ANNUAL.CONT,IF(B91&lt;AdjAnnualDTE,"",IF(AND(B91&gt;AdjAnnualDTE,Calculations!B91&lt;DATE.DOR),ANNUAL.CONT+F90,"")))))),"")</f>
        <v/>
      </c>
      <c r="D91" s="61" t="str">
        <f t="shared" si="16"/>
        <v/>
      </c>
      <c r="E91" s="62" t="str">
        <f t="shared" si="17"/>
        <v/>
      </c>
      <c r="F91" s="38" t="str">
        <f>IFERROR(IF(B91=AdjAnnualDTE,C91,IF(B91=DATE.DOR,Calculations!F90,IFERROR(C91*D91/E91,""))),"")</f>
        <v/>
      </c>
      <c r="G91" s="38" t="str">
        <f>IFERROR(VLOOKUP(B91,Dates.Increases!$O$3:$Q$63,3,FALSE),0)</f>
        <v/>
      </c>
      <c r="H91" s="27"/>
      <c r="J91" s="13">
        <f t="shared" si="24"/>
        <v>88</v>
      </c>
      <c r="K91" s="2" t="str">
        <f>IFERROR(IF(K90=DATE.DOR,"",MIN(DATE(YEAR(Calculations!K90),MONTH(Calculations!K90)+1,DAY(Calculations!K90)),DATE.DOR)),"")</f>
        <v/>
      </c>
      <c r="L91" s="12">
        <v>0</v>
      </c>
      <c r="M91" s="11" t="str">
        <f t="shared" si="20"/>
        <v/>
      </c>
      <c r="N91" s="14" t="str">
        <f t="shared" si="18"/>
        <v/>
      </c>
      <c r="O91" s="11" t="str">
        <f t="shared" si="21"/>
        <v/>
      </c>
      <c r="P91" s="13" t="str">
        <f>IFERROR(IF(K91="","",IF(AND(SSASCostFund="Yes",K91=FVDate),VLOOKUP(SSAS.Members,Dates.Increases!$H$3:$I$13,2,FALSE)/4,IF(SSASCostFund="Yes",VLOOKUP(Calculations!J91,Dates.Increases!$K$3:$L$5672,2,FALSE),0)/4)),0)</f>
        <v/>
      </c>
      <c r="Q91" s="13" t="str">
        <f t="shared" si="22"/>
        <v/>
      </c>
      <c r="R91" s="64" t="str">
        <f t="shared" si="19"/>
        <v/>
      </c>
    </row>
    <row r="92" spans="1:18" x14ac:dyDescent="0.35">
      <c r="A92" s="13">
        <f t="shared" si="23"/>
        <v>89</v>
      </c>
      <c r="B92" s="2" t="str">
        <f>IFERROR(IF(B91=DATE.DOR,"",MIN(DATE(YEAR(Calculations!B91),MONTH(Calculations!B91)+1,DAY(Calculations!B91)),DATE.DOR)),"")</f>
        <v/>
      </c>
      <c r="C92" s="38" t="str">
        <f>IFERROR(IF(B92="","",IF(B92=DATE.DOR,"",IF(B92=DATE.DOR,0,IF(B92=DATE(YEAR(AdjAnnualDTE),MONTH(AdjAnnualDTE),DAY(AdjAnnualDTE)),ANNUAL.CONT,IF(B92&lt;AdjAnnualDTE,"",IF(AND(B92&gt;AdjAnnualDTE,Calculations!B92&lt;DATE.DOR),ANNUAL.CONT+F91,"")))))),"")</f>
        <v/>
      </c>
      <c r="D92" s="61" t="str">
        <f t="shared" si="16"/>
        <v/>
      </c>
      <c r="E92" s="62" t="str">
        <f t="shared" si="17"/>
        <v/>
      </c>
      <c r="F92" s="38" t="str">
        <f>IFERROR(IF(B92=AdjAnnualDTE,C92,IF(B92=DATE.DOR,Calculations!F91,IFERROR(C92*D92/E92,""))),"")</f>
        <v/>
      </c>
      <c r="G92" s="38" t="str">
        <f>IFERROR(VLOOKUP(B92,Dates.Increases!$O$3:$Q$63,3,FALSE),0)</f>
        <v/>
      </c>
      <c r="H92" s="27"/>
      <c r="J92" s="13">
        <f t="shared" si="24"/>
        <v>89</v>
      </c>
      <c r="K92" s="2" t="str">
        <f>IFERROR(IF(K91=DATE.DOR,"",MIN(DATE(YEAR(Calculations!K91),MONTH(Calculations!K91)+1,DAY(Calculations!K91)),DATE.DOR)),"")</f>
        <v/>
      </c>
      <c r="L92" s="12">
        <v>0</v>
      </c>
      <c r="M92" s="11" t="str">
        <f t="shared" si="20"/>
        <v/>
      </c>
      <c r="N92" s="14" t="str">
        <f t="shared" si="18"/>
        <v/>
      </c>
      <c r="O92" s="11" t="str">
        <f t="shared" si="21"/>
        <v/>
      </c>
      <c r="P92" s="13" t="str">
        <f>IFERROR(IF(K92="","",IF(AND(SSASCostFund="Yes",K92=FVDate),VLOOKUP(SSAS.Members,Dates.Increases!$H$3:$I$13,2,FALSE)/4,IF(SSASCostFund="Yes",VLOOKUP(Calculations!J92,Dates.Increases!$K$3:$L$5672,2,FALSE),0)/4)),0)</f>
        <v/>
      </c>
      <c r="Q92" s="13" t="str">
        <f t="shared" si="22"/>
        <v/>
      </c>
      <c r="R92" s="64" t="str">
        <f t="shared" si="19"/>
        <v/>
      </c>
    </row>
    <row r="93" spans="1:18" x14ac:dyDescent="0.35">
      <c r="A93" s="13">
        <f t="shared" si="23"/>
        <v>90</v>
      </c>
      <c r="B93" s="2" t="str">
        <f>IFERROR(IF(B92=DATE.DOR,"",MIN(DATE(YEAR(Calculations!B92),MONTH(Calculations!B92)+1,DAY(Calculations!B92)),DATE.DOR)),"")</f>
        <v/>
      </c>
      <c r="C93" s="38" t="str">
        <f>IFERROR(IF(B93="","",IF(B93=DATE.DOR,"",IF(B93=DATE.DOR,0,IF(B93=DATE(YEAR(AdjAnnualDTE),MONTH(AdjAnnualDTE),DAY(AdjAnnualDTE)),ANNUAL.CONT,IF(B93&lt;AdjAnnualDTE,"",IF(AND(B93&gt;AdjAnnualDTE,Calculations!B93&lt;DATE.DOR),ANNUAL.CONT+F92,"")))))),"")</f>
        <v/>
      </c>
      <c r="D93" s="61" t="str">
        <f t="shared" si="16"/>
        <v/>
      </c>
      <c r="E93" s="62" t="str">
        <f t="shared" si="17"/>
        <v/>
      </c>
      <c r="F93" s="38" t="str">
        <f>IFERROR(IF(B93=AdjAnnualDTE,C93,IF(B93=DATE.DOR,Calculations!F92,IFERROR(C93*D93/E93,""))),"")</f>
        <v/>
      </c>
      <c r="G93" s="38" t="str">
        <f>IFERROR(VLOOKUP(B93,Dates.Increases!$O$3:$Q$63,3,FALSE),0)</f>
        <v/>
      </c>
      <c r="H93" s="27"/>
      <c r="J93" s="13">
        <f t="shared" si="24"/>
        <v>90</v>
      </c>
      <c r="K93" s="2" t="str">
        <f>IFERROR(IF(K92=DATE.DOR,"",MIN(DATE(YEAR(Calculations!K92),MONTH(Calculations!K92)+1,DAY(Calculations!K92)),DATE.DOR)),"")</f>
        <v/>
      </c>
      <c r="L93" s="12">
        <v>0</v>
      </c>
      <c r="M93" s="11" t="str">
        <f t="shared" si="20"/>
        <v/>
      </c>
      <c r="N93" s="14" t="str">
        <f t="shared" si="18"/>
        <v/>
      </c>
      <c r="O93" s="11" t="str">
        <f t="shared" si="21"/>
        <v/>
      </c>
      <c r="P93" s="13" t="str">
        <f>IFERROR(IF(K93="","",IF(AND(SSASCostFund="Yes",K93=FVDate),VLOOKUP(SSAS.Members,Dates.Increases!$H$3:$I$13,2,FALSE)/4,IF(SSASCostFund="Yes",VLOOKUP(Calculations!J93,Dates.Increases!$K$3:$L$5672,2,FALSE),0)/4)),0)</f>
        <v/>
      </c>
      <c r="Q93" s="13" t="str">
        <f t="shared" si="22"/>
        <v/>
      </c>
      <c r="R93" s="64" t="str">
        <f t="shared" si="19"/>
        <v/>
      </c>
    </row>
    <row r="94" spans="1:18" x14ac:dyDescent="0.35">
      <c r="A94" s="13">
        <f t="shared" si="23"/>
        <v>91</v>
      </c>
      <c r="B94" s="2" t="str">
        <f>IFERROR(IF(B93=DATE.DOR,"",MIN(DATE(YEAR(Calculations!B93),MONTH(Calculations!B93)+1,DAY(Calculations!B93)),DATE.DOR)),"")</f>
        <v/>
      </c>
      <c r="C94" s="38" t="str">
        <f>IFERROR(IF(B94="","",IF(B94=DATE.DOR,"",IF(B94=DATE.DOR,0,IF(B94=DATE(YEAR(AdjAnnualDTE),MONTH(AdjAnnualDTE),DAY(AdjAnnualDTE)),ANNUAL.CONT,IF(B94&lt;AdjAnnualDTE,"",IF(AND(B94&gt;AdjAnnualDTE,Calculations!B94&lt;DATE.DOR),ANNUAL.CONT+F93,"")))))),"")</f>
        <v/>
      </c>
      <c r="D94" s="61" t="str">
        <f t="shared" si="16"/>
        <v/>
      </c>
      <c r="E94" s="62" t="str">
        <f t="shared" si="17"/>
        <v/>
      </c>
      <c r="F94" s="38" t="str">
        <f>IFERROR(IF(B94=AdjAnnualDTE,C94,IF(B94=DATE.DOR,Calculations!F93,IFERROR(C94*D94/E94,""))),"")</f>
        <v/>
      </c>
      <c r="G94" s="38" t="str">
        <f>IFERROR(VLOOKUP(B94,Dates.Increases!$O$3:$Q$63,3,FALSE),0)</f>
        <v/>
      </c>
      <c r="H94" s="27"/>
      <c r="J94" s="13">
        <f t="shared" si="24"/>
        <v>91</v>
      </c>
      <c r="K94" s="2" t="str">
        <f>IFERROR(IF(K93=DATE.DOR,"",MIN(DATE(YEAR(Calculations!K93),MONTH(Calculations!K93)+1,DAY(Calculations!K93)),DATE.DOR)),"")</f>
        <v/>
      </c>
      <c r="L94" s="12">
        <v>0</v>
      </c>
      <c r="M94" s="11" t="str">
        <f t="shared" si="20"/>
        <v/>
      </c>
      <c r="N94" s="14" t="str">
        <f t="shared" si="18"/>
        <v/>
      </c>
      <c r="O94" s="11" t="str">
        <f t="shared" si="21"/>
        <v/>
      </c>
      <c r="P94" s="13" t="str">
        <f>IFERROR(IF(K94="","",IF(AND(SSASCostFund="Yes",K94=FVDate),VLOOKUP(SSAS.Members,Dates.Increases!$H$3:$I$13,2,FALSE)/4,IF(SSASCostFund="Yes",VLOOKUP(Calculations!J94,Dates.Increases!$K$3:$L$5672,2,FALSE),0)/4)),0)</f>
        <v/>
      </c>
      <c r="Q94" s="13" t="str">
        <f t="shared" si="22"/>
        <v/>
      </c>
      <c r="R94" s="64" t="str">
        <f t="shared" si="19"/>
        <v/>
      </c>
    </row>
    <row r="95" spans="1:18" x14ac:dyDescent="0.35">
      <c r="A95" s="13">
        <f t="shared" si="23"/>
        <v>92</v>
      </c>
      <c r="B95" s="2" t="str">
        <f>IFERROR(IF(B94=DATE.DOR,"",MIN(DATE(YEAR(Calculations!B94),MONTH(Calculations!B94)+1,DAY(Calculations!B94)),DATE.DOR)),"")</f>
        <v/>
      </c>
      <c r="C95" s="38" t="str">
        <f>IFERROR(IF(B95="","",IF(B95=DATE.DOR,"",IF(B95=DATE.DOR,0,IF(B95=DATE(YEAR(AdjAnnualDTE),MONTH(AdjAnnualDTE),DAY(AdjAnnualDTE)),ANNUAL.CONT,IF(B95&lt;AdjAnnualDTE,"",IF(AND(B95&gt;AdjAnnualDTE,Calculations!B95&lt;DATE.DOR),ANNUAL.CONT+F94,"")))))),"")</f>
        <v/>
      </c>
      <c r="D95" s="61" t="str">
        <f t="shared" si="16"/>
        <v/>
      </c>
      <c r="E95" s="62" t="str">
        <f t="shared" si="17"/>
        <v/>
      </c>
      <c r="F95" s="38" t="str">
        <f>IFERROR(IF(B95=AdjAnnualDTE,C95,IF(B95=DATE.DOR,Calculations!F94,IFERROR(C95*D95/E95,""))),"")</f>
        <v/>
      </c>
      <c r="G95" s="38" t="str">
        <f>IFERROR(VLOOKUP(B95,Dates.Increases!$O$3:$Q$63,3,FALSE),0)</f>
        <v/>
      </c>
      <c r="H95" s="27"/>
      <c r="J95" s="13">
        <f t="shared" si="24"/>
        <v>92</v>
      </c>
      <c r="K95" s="2" t="str">
        <f>IFERROR(IF(K94=DATE.DOR,"",MIN(DATE(YEAR(Calculations!K94),MONTH(Calculations!K94)+1,DAY(Calculations!K94)),DATE.DOR)),"")</f>
        <v/>
      </c>
      <c r="L95" s="12">
        <v>0</v>
      </c>
      <c r="M95" s="11" t="str">
        <f t="shared" si="20"/>
        <v/>
      </c>
      <c r="N95" s="14" t="str">
        <f t="shared" si="18"/>
        <v/>
      </c>
      <c r="O95" s="11" t="str">
        <f t="shared" si="21"/>
        <v/>
      </c>
      <c r="P95" s="13" t="str">
        <f>IFERROR(IF(K95="","",IF(AND(SSASCostFund="Yes",K95=FVDate),VLOOKUP(SSAS.Members,Dates.Increases!$H$3:$I$13,2,FALSE)/4,IF(SSASCostFund="Yes",VLOOKUP(Calculations!J95,Dates.Increases!$K$3:$L$5672,2,FALSE),0)/4)),0)</f>
        <v/>
      </c>
      <c r="Q95" s="13" t="str">
        <f t="shared" si="22"/>
        <v/>
      </c>
      <c r="R95" s="64" t="str">
        <f t="shared" si="19"/>
        <v/>
      </c>
    </row>
    <row r="96" spans="1:18" x14ac:dyDescent="0.35">
      <c r="A96" s="13">
        <f t="shared" si="23"/>
        <v>93</v>
      </c>
      <c r="B96" s="2" t="str">
        <f>IFERROR(IF(B95=DATE.DOR,"",MIN(DATE(YEAR(Calculations!B95),MONTH(Calculations!B95)+1,DAY(Calculations!B95)),DATE.DOR)),"")</f>
        <v/>
      </c>
      <c r="C96" s="38" t="str">
        <f>IFERROR(IF(B96="","",IF(B96=DATE.DOR,"",IF(B96=DATE.DOR,0,IF(B96=DATE(YEAR(AdjAnnualDTE),MONTH(AdjAnnualDTE),DAY(AdjAnnualDTE)),ANNUAL.CONT,IF(B96&lt;AdjAnnualDTE,"",IF(AND(B96&gt;AdjAnnualDTE,Calculations!B96&lt;DATE.DOR),ANNUAL.CONT+F95,"")))))),"")</f>
        <v/>
      </c>
      <c r="D96" s="61" t="str">
        <f t="shared" si="16"/>
        <v/>
      </c>
      <c r="E96" s="62" t="str">
        <f t="shared" si="17"/>
        <v/>
      </c>
      <c r="F96" s="38" t="str">
        <f>IFERROR(IF(B96=AdjAnnualDTE,C96,IF(B96=DATE.DOR,Calculations!F95,IFERROR(C96*D96/E96,""))),"")</f>
        <v/>
      </c>
      <c r="G96" s="38" t="str">
        <f>IFERROR(VLOOKUP(B96,Dates.Increases!$O$3:$Q$63,3,FALSE),0)</f>
        <v/>
      </c>
      <c r="H96" s="27"/>
      <c r="J96" s="13">
        <f t="shared" si="24"/>
        <v>93</v>
      </c>
      <c r="K96" s="2" t="str">
        <f>IFERROR(IF(K95=DATE.DOR,"",MIN(DATE(YEAR(Calculations!K95),MONTH(Calculations!K95)+1,DAY(Calculations!K95)),DATE.DOR)),"")</f>
        <v/>
      </c>
      <c r="L96" s="12">
        <v>0</v>
      </c>
      <c r="M96" s="11" t="str">
        <f t="shared" si="20"/>
        <v/>
      </c>
      <c r="N96" s="14" t="str">
        <f t="shared" si="18"/>
        <v/>
      </c>
      <c r="O96" s="11" t="str">
        <f t="shared" si="21"/>
        <v/>
      </c>
      <c r="P96" s="13" t="str">
        <f>IFERROR(IF(K96="","",IF(AND(SSASCostFund="Yes",K96=FVDate),VLOOKUP(SSAS.Members,Dates.Increases!$H$3:$I$13,2,FALSE)/4,IF(SSASCostFund="Yes",VLOOKUP(Calculations!J96,Dates.Increases!$K$3:$L$5672,2,FALSE),0)/4)),0)</f>
        <v/>
      </c>
      <c r="Q96" s="13" t="str">
        <f t="shared" si="22"/>
        <v/>
      </c>
      <c r="R96" s="64" t="str">
        <f t="shared" si="19"/>
        <v/>
      </c>
    </row>
    <row r="97" spans="1:18" x14ac:dyDescent="0.35">
      <c r="A97" s="13">
        <f t="shared" si="23"/>
        <v>94</v>
      </c>
      <c r="B97" s="2" t="str">
        <f>IFERROR(IF(B96=DATE.DOR,"",MIN(DATE(YEAR(Calculations!B96),MONTH(Calculations!B96)+1,DAY(Calculations!B96)),DATE.DOR)),"")</f>
        <v/>
      </c>
      <c r="C97" s="38" t="str">
        <f>IFERROR(IF(B97="","",IF(B97=DATE.DOR,"",IF(B97=DATE.DOR,0,IF(B97=DATE(YEAR(AdjAnnualDTE),MONTH(AdjAnnualDTE),DAY(AdjAnnualDTE)),ANNUAL.CONT,IF(B97&lt;AdjAnnualDTE,"",IF(AND(B97&gt;AdjAnnualDTE,Calculations!B97&lt;DATE.DOR),ANNUAL.CONT+F96,"")))))),"")</f>
        <v/>
      </c>
      <c r="D97" s="61" t="str">
        <f t="shared" si="16"/>
        <v/>
      </c>
      <c r="E97" s="62" t="str">
        <f t="shared" si="17"/>
        <v/>
      </c>
      <c r="F97" s="38" t="str">
        <f>IFERROR(IF(B97=AdjAnnualDTE,C97,IF(B97=DATE.DOR,Calculations!F96,IFERROR(C97*D97/E97,""))),"")</f>
        <v/>
      </c>
      <c r="G97" s="38" t="str">
        <f>IFERROR(VLOOKUP(B97,Dates.Increases!$O$3:$Q$63,3,FALSE),0)</f>
        <v/>
      </c>
      <c r="H97" s="27"/>
      <c r="J97" s="13">
        <f t="shared" si="24"/>
        <v>94</v>
      </c>
      <c r="K97" s="2" t="str">
        <f>IFERROR(IF(K96=DATE.DOR,"",MIN(DATE(YEAR(Calculations!K96),MONTH(Calculations!K96)+1,DAY(Calculations!K96)),DATE.DOR)),"")</f>
        <v/>
      </c>
      <c r="L97" s="12">
        <v>0</v>
      </c>
      <c r="M97" s="11" t="str">
        <f t="shared" si="20"/>
        <v/>
      </c>
      <c r="N97" s="14" t="str">
        <f t="shared" si="18"/>
        <v/>
      </c>
      <c r="O97" s="11" t="str">
        <f t="shared" si="21"/>
        <v/>
      </c>
      <c r="P97" s="13" t="str">
        <f>IFERROR(IF(K97="","",IF(AND(SSASCostFund="Yes",K97=FVDate),VLOOKUP(SSAS.Members,Dates.Increases!$H$3:$I$13,2,FALSE)/4,IF(SSASCostFund="Yes",VLOOKUP(Calculations!J97,Dates.Increases!$K$3:$L$5672,2,FALSE),0)/4)),0)</f>
        <v/>
      </c>
      <c r="Q97" s="13" t="str">
        <f t="shared" si="22"/>
        <v/>
      </c>
      <c r="R97" s="64" t="str">
        <f t="shared" si="19"/>
        <v/>
      </c>
    </row>
    <row r="98" spans="1:18" x14ac:dyDescent="0.35">
      <c r="A98" s="13">
        <f t="shared" si="23"/>
        <v>95</v>
      </c>
      <c r="B98" s="2" t="str">
        <f>IFERROR(IF(B97=DATE.DOR,"",MIN(DATE(YEAR(Calculations!B97),MONTH(Calculations!B97)+1,DAY(Calculations!B97)),DATE.DOR)),"")</f>
        <v/>
      </c>
      <c r="C98" s="38" t="str">
        <f>IFERROR(IF(B98="","",IF(B98=DATE.DOR,"",IF(B98=DATE.DOR,0,IF(B98=DATE(YEAR(AdjAnnualDTE),MONTH(AdjAnnualDTE),DAY(AdjAnnualDTE)),ANNUAL.CONT,IF(B98&lt;AdjAnnualDTE,"",IF(AND(B98&gt;AdjAnnualDTE,Calculations!B98&lt;DATE.DOR),ANNUAL.CONT+F97,"")))))),"")</f>
        <v/>
      </c>
      <c r="D98" s="61" t="str">
        <f t="shared" si="16"/>
        <v/>
      </c>
      <c r="E98" s="62" t="str">
        <f t="shared" si="17"/>
        <v/>
      </c>
      <c r="F98" s="38" t="str">
        <f>IFERROR(IF(B98=AdjAnnualDTE,C98,IF(B98=DATE.DOR,Calculations!F97,IFERROR(C98*D98/E98,""))),"")</f>
        <v/>
      </c>
      <c r="G98" s="38" t="str">
        <f>IFERROR(VLOOKUP(B98,Dates.Increases!$O$3:$Q$63,3,FALSE),0)</f>
        <v/>
      </c>
      <c r="H98" s="27"/>
      <c r="J98" s="13">
        <f t="shared" si="24"/>
        <v>95</v>
      </c>
      <c r="K98" s="2" t="str">
        <f>IFERROR(IF(K97=DATE.DOR,"",MIN(DATE(YEAR(Calculations!K97),MONTH(Calculations!K97)+1,DAY(Calculations!K97)),DATE.DOR)),"")</f>
        <v/>
      </c>
      <c r="L98" s="12">
        <v>0</v>
      </c>
      <c r="M98" s="11" t="str">
        <f t="shared" si="20"/>
        <v/>
      </c>
      <c r="N98" s="14" t="str">
        <f t="shared" si="18"/>
        <v/>
      </c>
      <c r="O98" s="11" t="str">
        <f t="shared" si="21"/>
        <v/>
      </c>
      <c r="P98" s="13" t="str">
        <f>IFERROR(IF(K98="","",IF(AND(SSASCostFund="Yes",K98=FVDate),VLOOKUP(SSAS.Members,Dates.Increases!$H$3:$I$13,2,FALSE)/4,IF(SSASCostFund="Yes",VLOOKUP(Calculations!J98,Dates.Increases!$K$3:$L$5672,2,FALSE),0)/4)),0)</f>
        <v/>
      </c>
      <c r="Q98" s="13" t="str">
        <f t="shared" si="22"/>
        <v/>
      </c>
      <c r="R98" s="64" t="str">
        <f t="shared" si="19"/>
        <v/>
      </c>
    </row>
    <row r="99" spans="1:18" x14ac:dyDescent="0.35">
      <c r="A99" s="13">
        <f t="shared" si="23"/>
        <v>96</v>
      </c>
      <c r="B99" s="2" t="str">
        <f>IFERROR(IF(B98=DATE.DOR,"",MIN(DATE(YEAR(Calculations!B98),MONTH(Calculations!B98)+1,DAY(Calculations!B98)),DATE.DOR)),"")</f>
        <v/>
      </c>
      <c r="C99" s="38" t="str">
        <f>IFERROR(IF(B99="","",IF(B99=DATE.DOR,"",IF(B99=DATE.DOR,0,IF(B99=DATE(YEAR(AdjAnnualDTE),MONTH(AdjAnnualDTE),DAY(AdjAnnualDTE)),ANNUAL.CONT,IF(B99&lt;AdjAnnualDTE,"",IF(AND(B99&gt;AdjAnnualDTE,Calculations!B99&lt;DATE.DOR),ANNUAL.CONT+F98,"")))))),"")</f>
        <v/>
      </c>
      <c r="D99" s="61" t="str">
        <f t="shared" si="16"/>
        <v/>
      </c>
      <c r="E99" s="62" t="str">
        <f t="shared" si="17"/>
        <v/>
      </c>
      <c r="F99" s="38" t="str">
        <f>IFERROR(IF(B99=AdjAnnualDTE,C99,IF(B99=DATE.DOR,Calculations!F98,IFERROR(C99*D99/E99,""))),"")</f>
        <v/>
      </c>
      <c r="G99" s="38" t="str">
        <f>IFERROR(VLOOKUP(B99,Dates.Increases!$O$3:$Q$63,3,FALSE),0)</f>
        <v/>
      </c>
      <c r="H99" s="27"/>
      <c r="J99" s="13">
        <f t="shared" si="24"/>
        <v>96</v>
      </c>
      <c r="K99" s="2" t="str">
        <f>IFERROR(IF(K98=DATE.DOR,"",MIN(DATE(YEAR(Calculations!K98),MONTH(Calculations!K98)+1,DAY(Calculations!K98)),DATE.DOR)),"")</f>
        <v/>
      </c>
      <c r="L99" s="12">
        <v>0</v>
      </c>
      <c r="M99" s="11" t="str">
        <f t="shared" si="20"/>
        <v/>
      </c>
      <c r="N99" s="14" t="str">
        <f t="shared" si="18"/>
        <v/>
      </c>
      <c r="O99" s="11" t="str">
        <f t="shared" si="21"/>
        <v/>
      </c>
      <c r="P99" s="13" t="str">
        <f>IFERROR(IF(K99="","",IF(AND(SSASCostFund="Yes",K99=FVDate),VLOOKUP(SSAS.Members,Dates.Increases!$H$3:$I$13,2,FALSE)/4,IF(SSASCostFund="Yes",VLOOKUP(Calculations!J99,Dates.Increases!$K$3:$L$5672,2,FALSE),0)/4)),0)</f>
        <v/>
      </c>
      <c r="Q99" s="13" t="str">
        <f t="shared" si="22"/>
        <v/>
      </c>
      <c r="R99" s="64" t="str">
        <f t="shared" si="19"/>
        <v/>
      </c>
    </row>
    <row r="100" spans="1:18" x14ac:dyDescent="0.35">
      <c r="A100" s="13">
        <f t="shared" si="23"/>
        <v>97</v>
      </c>
      <c r="B100" s="2" t="str">
        <f>IFERROR(IF(B99=DATE.DOR,"",MIN(DATE(YEAR(Calculations!B99),MONTH(Calculations!B99)+1,DAY(Calculations!B99)),DATE.DOR)),"")</f>
        <v/>
      </c>
      <c r="C100" s="38" t="str">
        <f>IFERROR(IF(B100="","",IF(B100=DATE.DOR,"",IF(B100=DATE.DOR,0,IF(B100=DATE(YEAR(AdjAnnualDTE),MONTH(AdjAnnualDTE),DAY(AdjAnnualDTE)),ANNUAL.CONT,IF(B100&lt;AdjAnnualDTE,"",IF(AND(B100&gt;AdjAnnualDTE,Calculations!B100&lt;DATE.DOR),ANNUAL.CONT+F99,"")))))),"")</f>
        <v/>
      </c>
      <c r="D100" s="61" t="str">
        <f t="shared" si="16"/>
        <v/>
      </c>
      <c r="E100" s="62" t="str">
        <f t="shared" si="17"/>
        <v/>
      </c>
      <c r="F100" s="38" t="str">
        <f>IFERROR(IF(B100=AdjAnnualDTE,C100,IF(B100=DATE.DOR,Calculations!F99,IFERROR(C100*D100/E100,""))),"")</f>
        <v/>
      </c>
      <c r="G100" s="38" t="str">
        <f>IFERROR(VLOOKUP(B100,Dates.Increases!$O$3:$Q$63,3,FALSE),0)</f>
        <v/>
      </c>
      <c r="H100" s="27"/>
      <c r="J100" s="13">
        <f t="shared" si="24"/>
        <v>97</v>
      </c>
      <c r="K100" s="2" t="str">
        <f>IFERROR(IF(K99=DATE.DOR,"",MIN(DATE(YEAR(Calculations!K99),MONTH(Calculations!K99)+1,DAY(Calculations!K99)),DATE.DOR)),"")</f>
        <v/>
      </c>
      <c r="L100" s="12">
        <v>0</v>
      </c>
      <c r="M100" s="11" t="str">
        <f t="shared" si="20"/>
        <v/>
      </c>
      <c r="N100" s="14" t="str">
        <f t="shared" si="18"/>
        <v/>
      </c>
      <c r="O100" s="11" t="str">
        <f t="shared" si="21"/>
        <v/>
      </c>
      <c r="P100" s="13" t="str">
        <f>IFERROR(IF(K100="","",IF(AND(SSASCostFund="Yes",K100=FVDate),VLOOKUP(SSAS.Members,Dates.Increases!$H$3:$I$13,2,FALSE)/4,IF(SSASCostFund="Yes",VLOOKUP(Calculations!J100,Dates.Increases!$K$3:$L$5672,2,FALSE),0)/4)),0)</f>
        <v/>
      </c>
      <c r="Q100" s="13" t="str">
        <f t="shared" si="22"/>
        <v/>
      </c>
      <c r="R100" s="64" t="str">
        <f t="shared" si="19"/>
        <v/>
      </c>
    </row>
    <row r="101" spans="1:18" x14ac:dyDescent="0.35">
      <c r="A101" s="13">
        <f t="shared" si="23"/>
        <v>98</v>
      </c>
      <c r="B101" s="2" t="str">
        <f>IFERROR(IF(B100=DATE.DOR,"",MIN(DATE(YEAR(Calculations!B100),MONTH(Calculations!B100)+1,DAY(Calculations!B100)),DATE.DOR)),"")</f>
        <v/>
      </c>
      <c r="C101" s="38" t="str">
        <f>IFERROR(IF(B101="","",IF(B101=DATE.DOR,"",IF(B101=DATE.DOR,0,IF(B101=DATE(YEAR(AdjAnnualDTE),MONTH(AdjAnnualDTE),DAY(AdjAnnualDTE)),ANNUAL.CONT,IF(B101&lt;AdjAnnualDTE,"",IF(AND(B101&gt;AdjAnnualDTE,Calculations!B101&lt;DATE.DOR),ANNUAL.CONT+F100,"")))))),"")</f>
        <v/>
      </c>
      <c r="D101" s="61" t="str">
        <f t="shared" si="16"/>
        <v/>
      </c>
      <c r="E101" s="62" t="str">
        <f t="shared" si="17"/>
        <v/>
      </c>
      <c r="F101" s="38" t="str">
        <f>IFERROR(IF(B101=AdjAnnualDTE,C101,IF(B101=DATE.DOR,Calculations!F100,IFERROR(C101*D101/E101,""))),"")</f>
        <v/>
      </c>
      <c r="G101" s="38" t="str">
        <f>IFERROR(VLOOKUP(B101,Dates.Increases!$O$3:$Q$63,3,FALSE),0)</f>
        <v/>
      </c>
      <c r="H101" s="27"/>
      <c r="J101" s="13">
        <f t="shared" si="24"/>
        <v>98</v>
      </c>
      <c r="K101" s="2" t="str">
        <f>IFERROR(IF(K100=DATE.DOR,"",MIN(DATE(YEAR(Calculations!K100),MONTH(Calculations!K100)+1,DAY(Calculations!K100)),DATE.DOR)),"")</f>
        <v/>
      </c>
      <c r="L101" s="12">
        <v>0</v>
      </c>
      <c r="M101" s="11" t="str">
        <f t="shared" si="20"/>
        <v/>
      </c>
      <c r="N101" s="14" t="str">
        <f t="shared" si="18"/>
        <v/>
      </c>
      <c r="O101" s="11" t="str">
        <f t="shared" si="21"/>
        <v/>
      </c>
      <c r="P101" s="13" t="str">
        <f>IFERROR(IF(K101="","",IF(AND(SSASCostFund="Yes",K101=FVDate),VLOOKUP(SSAS.Members,Dates.Increases!$H$3:$I$13,2,FALSE)/4,IF(SSASCostFund="Yes",VLOOKUP(Calculations!J101,Dates.Increases!$K$3:$L$5672,2,FALSE),0)/4)),0)</f>
        <v/>
      </c>
      <c r="Q101" s="13" t="str">
        <f t="shared" si="22"/>
        <v/>
      </c>
      <c r="R101" s="64" t="str">
        <f t="shared" si="19"/>
        <v/>
      </c>
    </row>
    <row r="102" spans="1:18" x14ac:dyDescent="0.35">
      <c r="A102" s="13">
        <f t="shared" si="23"/>
        <v>99</v>
      </c>
      <c r="B102" s="2" t="str">
        <f>IFERROR(IF(B101=DATE.DOR,"",MIN(DATE(YEAR(Calculations!B101),MONTH(Calculations!B101)+1,DAY(Calculations!B101)),DATE.DOR)),"")</f>
        <v/>
      </c>
      <c r="C102" s="38" t="str">
        <f>IFERROR(IF(B102="","",IF(B102=DATE.DOR,"",IF(B102=DATE.DOR,0,IF(B102=DATE(YEAR(AdjAnnualDTE),MONTH(AdjAnnualDTE),DAY(AdjAnnualDTE)),ANNUAL.CONT,IF(B102&lt;AdjAnnualDTE,"",IF(AND(B102&gt;AdjAnnualDTE,Calculations!B102&lt;DATE.DOR),ANNUAL.CONT+F101,"")))))),"")</f>
        <v/>
      </c>
      <c r="D102" s="61" t="str">
        <f t="shared" si="16"/>
        <v/>
      </c>
      <c r="E102" s="62" t="str">
        <f t="shared" si="17"/>
        <v/>
      </c>
      <c r="F102" s="38" t="str">
        <f>IFERROR(IF(B102=AdjAnnualDTE,C102,IF(B102=DATE.DOR,Calculations!F101,IFERROR(C102*D102/E102,""))),"")</f>
        <v/>
      </c>
      <c r="G102" s="38" t="str">
        <f>IFERROR(VLOOKUP(B102,Dates.Increases!$O$3:$Q$63,3,FALSE),0)</f>
        <v/>
      </c>
      <c r="H102" s="27"/>
      <c r="J102" s="13">
        <f t="shared" si="24"/>
        <v>99</v>
      </c>
      <c r="K102" s="2" t="str">
        <f>IFERROR(IF(K101=DATE.DOR,"",MIN(DATE(YEAR(Calculations!K101),MONTH(Calculations!K101)+1,DAY(Calculations!K101)),DATE.DOR)),"")</f>
        <v/>
      </c>
      <c r="L102" s="12">
        <v>0</v>
      </c>
      <c r="M102" s="11" t="str">
        <f t="shared" si="20"/>
        <v/>
      </c>
      <c r="N102" s="14" t="str">
        <f t="shared" si="18"/>
        <v/>
      </c>
      <c r="O102" s="11" t="str">
        <f t="shared" si="21"/>
        <v/>
      </c>
      <c r="P102" s="13" t="str">
        <f>IFERROR(IF(K102="","",IF(AND(SSASCostFund="Yes",K102=FVDate),VLOOKUP(SSAS.Members,Dates.Increases!$H$3:$I$13,2,FALSE)/4,IF(SSASCostFund="Yes",VLOOKUP(Calculations!J102,Dates.Increases!$K$3:$L$5672,2,FALSE),0)/4)),0)</f>
        <v/>
      </c>
      <c r="Q102" s="13" t="str">
        <f t="shared" si="22"/>
        <v/>
      </c>
      <c r="R102" s="64" t="str">
        <f t="shared" si="19"/>
        <v/>
      </c>
    </row>
    <row r="103" spans="1:18" x14ac:dyDescent="0.35">
      <c r="A103" s="13">
        <f t="shared" si="23"/>
        <v>100</v>
      </c>
      <c r="B103" s="2" t="str">
        <f>IFERROR(IF(B102=DATE.DOR,"",MIN(DATE(YEAR(Calculations!B102),MONTH(Calculations!B102)+1,DAY(Calculations!B102)),DATE.DOR)),"")</f>
        <v/>
      </c>
      <c r="C103" s="38" t="str">
        <f>IFERROR(IF(B103="","",IF(B103=DATE.DOR,"",IF(B103=DATE.DOR,0,IF(B103=DATE(YEAR(AdjAnnualDTE),MONTH(AdjAnnualDTE),DAY(AdjAnnualDTE)),ANNUAL.CONT,IF(B103&lt;AdjAnnualDTE,"",IF(AND(B103&gt;AdjAnnualDTE,Calculations!B103&lt;DATE.DOR),ANNUAL.CONT+F102,"")))))),"")</f>
        <v/>
      </c>
      <c r="D103" s="61" t="str">
        <f t="shared" si="16"/>
        <v/>
      </c>
      <c r="E103" s="62" t="str">
        <f t="shared" si="17"/>
        <v/>
      </c>
      <c r="F103" s="38" t="str">
        <f>IFERROR(IF(B103=AdjAnnualDTE,C103,IF(B103=DATE.DOR,Calculations!F102,IFERROR(C103*D103/E103,""))),"")</f>
        <v/>
      </c>
      <c r="G103" s="38" t="str">
        <f>IFERROR(VLOOKUP(B103,Dates.Increases!$O$3:$Q$63,3,FALSE),0)</f>
        <v/>
      </c>
      <c r="H103" s="27"/>
      <c r="J103" s="13">
        <f t="shared" si="24"/>
        <v>100</v>
      </c>
      <c r="K103" s="2" t="str">
        <f>IFERROR(IF(K102=DATE.DOR,"",MIN(DATE(YEAR(Calculations!K102),MONTH(Calculations!K102)+1,DAY(Calculations!K102)),DATE.DOR)),"")</f>
        <v/>
      </c>
      <c r="L103" s="12">
        <v>0</v>
      </c>
      <c r="M103" s="11" t="str">
        <f t="shared" si="20"/>
        <v/>
      </c>
      <c r="N103" s="14" t="str">
        <f t="shared" si="18"/>
        <v/>
      </c>
      <c r="O103" s="11" t="str">
        <f t="shared" si="21"/>
        <v/>
      </c>
      <c r="P103" s="13" t="str">
        <f>IFERROR(IF(K103="","",IF(AND(SSASCostFund="Yes",K103=FVDate),VLOOKUP(SSAS.Members,Dates.Increases!$H$3:$I$13,2,FALSE)/4,IF(SSASCostFund="Yes",VLOOKUP(Calculations!J103,Dates.Increases!$K$3:$L$5672,2,FALSE),0)/4)),0)</f>
        <v/>
      </c>
      <c r="Q103" s="13" t="str">
        <f t="shared" si="22"/>
        <v/>
      </c>
      <c r="R103" s="64" t="str">
        <f t="shared" si="19"/>
        <v/>
      </c>
    </row>
    <row r="104" spans="1:18" x14ac:dyDescent="0.35">
      <c r="A104" s="13">
        <f t="shared" si="23"/>
        <v>101</v>
      </c>
      <c r="B104" s="2" t="str">
        <f>IFERROR(IF(B103=DATE.DOR,"",MIN(DATE(YEAR(Calculations!B103),MONTH(Calculations!B103)+1,DAY(Calculations!B103)),DATE.DOR)),"")</f>
        <v/>
      </c>
      <c r="C104" s="38" t="str">
        <f>IFERROR(IF(B104="","",IF(B104=DATE.DOR,"",IF(B104=DATE.DOR,0,IF(B104=DATE(YEAR(AdjAnnualDTE),MONTH(AdjAnnualDTE),DAY(AdjAnnualDTE)),ANNUAL.CONT,IF(B104&lt;AdjAnnualDTE,"",IF(AND(B104&gt;AdjAnnualDTE,Calculations!B104&lt;DATE.DOR),ANNUAL.CONT+F103,"")))))),"")</f>
        <v/>
      </c>
      <c r="D104" s="61" t="str">
        <f t="shared" si="16"/>
        <v/>
      </c>
      <c r="E104" s="62" t="str">
        <f t="shared" si="17"/>
        <v/>
      </c>
      <c r="F104" s="38" t="str">
        <f>IFERROR(IF(B104=AdjAnnualDTE,C104,IF(B104=DATE.DOR,Calculations!F103,IFERROR(C104*D104/E104,""))),"")</f>
        <v/>
      </c>
      <c r="G104" s="38" t="str">
        <f>IFERROR(VLOOKUP(B104,Dates.Increases!$O$3:$Q$63,3,FALSE),0)</f>
        <v/>
      </c>
      <c r="H104" s="27"/>
      <c r="J104" s="13">
        <f t="shared" si="24"/>
        <v>101</v>
      </c>
      <c r="K104" s="2" t="str">
        <f>IFERROR(IF(K103=DATE.DOR,"",MIN(DATE(YEAR(Calculations!K103),MONTH(Calculations!K103)+1,DAY(Calculations!K103)),DATE.DOR)),"")</f>
        <v/>
      </c>
      <c r="L104" s="12">
        <v>0</v>
      </c>
      <c r="M104" s="11" t="str">
        <f t="shared" si="20"/>
        <v/>
      </c>
      <c r="N104" s="14" t="str">
        <f t="shared" si="18"/>
        <v/>
      </c>
      <c r="O104" s="11" t="str">
        <f t="shared" si="21"/>
        <v/>
      </c>
      <c r="P104" s="13" t="str">
        <f>IFERROR(IF(K104="","",IF(AND(SSASCostFund="Yes",K104=FVDate),VLOOKUP(SSAS.Members,Dates.Increases!$H$3:$I$13,2,FALSE)/4,IF(SSASCostFund="Yes",VLOOKUP(Calculations!J104,Dates.Increases!$K$3:$L$5672,2,FALSE),0)/4)),0)</f>
        <v/>
      </c>
      <c r="Q104" s="13" t="str">
        <f t="shared" si="22"/>
        <v/>
      </c>
      <c r="R104" s="64" t="str">
        <f t="shared" si="19"/>
        <v/>
      </c>
    </row>
    <row r="105" spans="1:18" x14ac:dyDescent="0.35">
      <c r="A105" s="13">
        <f t="shared" si="23"/>
        <v>102</v>
      </c>
      <c r="B105" s="2" t="str">
        <f>IFERROR(IF(B104=DATE.DOR,"",MIN(DATE(YEAR(Calculations!B104),MONTH(Calculations!B104)+1,DAY(Calculations!B104)),DATE.DOR)),"")</f>
        <v/>
      </c>
      <c r="C105" s="38" t="str">
        <f>IFERROR(IF(B105="","",IF(B105=DATE.DOR,"",IF(B105=DATE.DOR,0,IF(B105=DATE(YEAR(AdjAnnualDTE),MONTH(AdjAnnualDTE),DAY(AdjAnnualDTE)),ANNUAL.CONT,IF(B105&lt;AdjAnnualDTE,"",IF(AND(B105&gt;AdjAnnualDTE,Calculations!B105&lt;DATE.DOR),ANNUAL.CONT+F104,"")))))),"")</f>
        <v/>
      </c>
      <c r="D105" s="61" t="str">
        <f t="shared" si="16"/>
        <v/>
      </c>
      <c r="E105" s="62" t="str">
        <f t="shared" si="17"/>
        <v/>
      </c>
      <c r="F105" s="38" t="str">
        <f>IFERROR(IF(B105=AdjAnnualDTE,C105,IF(B105=DATE.DOR,Calculations!F104,IFERROR(C105*D105/E105,""))),"")</f>
        <v/>
      </c>
      <c r="G105" s="38" t="str">
        <f>IFERROR(VLOOKUP(B105,Dates.Increases!$O$3:$Q$63,3,FALSE),0)</f>
        <v/>
      </c>
      <c r="H105" s="27"/>
      <c r="J105" s="13">
        <f t="shared" si="24"/>
        <v>102</v>
      </c>
      <c r="K105" s="2" t="str">
        <f>IFERROR(IF(K104=DATE.DOR,"",MIN(DATE(YEAR(Calculations!K104),MONTH(Calculations!K104)+1,DAY(Calculations!K104)),DATE.DOR)),"")</f>
        <v/>
      </c>
      <c r="L105" s="12">
        <v>0</v>
      </c>
      <c r="M105" s="11" t="str">
        <f t="shared" si="20"/>
        <v/>
      </c>
      <c r="N105" s="14" t="str">
        <f t="shared" si="18"/>
        <v/>
      </c>
      <c r="O105" s="11" t="str">
        <f t="shared" si="21"/>
        <v/>
      </c>
      <c r="P105" s="13" t="str">
        <f>IFERROR(IF(K105="","",IF(AND(SSASCostFund="Yes",K105=FVDate),VLOOKUP(SSAS.Members,Dates.Increases!$H$3:$I$13,2,FALSE)/4,IF(SSASCostFund="Yes",VLOOKUP(Calculations!J105,Dates.Increases!$K$3:$L$5672,2,FALSE),0)/4)),0)</f>
        <v/>
      </c>
      <c r="Q105" s="13" t="str">
        <f t="shared" si="22"/>
        <v/>
      </c>
      <c r="R105" s="64" t="str">
        <f t="shared" si="19"/>
        <v/>
      </c>
    </row>
    <row r="106" spans="1:18" x14ac:dyDescent="0.35">
      <c r="A106" s="13">
        <f t="shared" si="23"/>
        <v>103</v>
      </c>
      <c r="B106" s="2" t="str">
        <f>IFERROR(IF(B105=DATE.DOR,"",MIN(DATE(YEAR(Calculations!B105),MONTH(Calculations!B105)+1,DAY(Calculations!B105)),DATE.DOR)),"")</f>
        <v/>
      </c>
      <c r="C106" s="38" t="str">
        <f>IFERROR(IF(B106="","",IF(B106=DATE.DOR,"",IF(B106=DATE.DOR,0,IF(B106=DATE(YEAR(AdjAnnualDTE),MONTH(AdjAnnualDTE),DAY(AdjAnnualDTE)),ANNUAL.CONT,IF(B106&lt;AdjAnnualDTE,"",IF(AND(B106&gt;AdjAnnualDTE,Calculations!B106&lt;DATE.DOR),ANNUAL.CONT+F105,"")))))),"")</f>
        <v/>
      </c>
      <c r="D106" s="61" t="str">
        <f t="shared" si="16"/>
        <v/>
      </c>
      <c r="E106" s="62" t="str">
        <f t="shared" si="17"/>
        <v/>
      </c>
      <c r="F106" s="38" t="str">
        <f>IFERROR(IF(B106=AdjAnnualDTE,C106,IF(B106=DATE.DOR,Calculations!F105,IFERROR(C106*D106/E106,""))),"")</f>
        <v/>
      </c>
      <c r="G106" s="38" t="str">
        <f>IFERROR(VLOOKUP(B106,Dates.Increases!$O$3:$Q$63,3,FALSE),0)</f>
        <v/>
      </c>
      <c r="H106" s="27"/>
      <c r="J106" s="13">
        <f t="shared" si="24"/>
        <v>103</v>
      </c>
      <c r="K106" s="2" t="str">
        <f>IFERROR(IF(K105=DATE.DOR,"",MIN(DATE(YEAR(Calculations!K105),MONTH(Calculations!K105)+1,DAY(Calculations!K105)),DATE.DOR)),"")</f>
        <v/>
      </c>
      <c r="L106" s="12">
        <v>0</v>
      </c>
      <c r="M106" s="11" t="str">
        <f t="shared" si="20"/>
        <v/>
      </c>
      <c r="N106" s="14" t="str">
        <f t="shared" si="18"/>
        <v/>
      </c>
      <c r="O106" s="11" t="str">
        <f t="shared" si="21"/>
        <v/>
      </c>
      <c r="P106" s="13" t="str">
        <f>IFERROR(IF(K106="","",IF(AND(SSASCostFund="Yes",K106=FVDate),VLOOKUP(SSAS.Members,Dates.Increases!$H$3:$I$13,2,FALSE)/4,IF(SSASCostFund="Yes",VLOOKUP(Calculations!J106,Dates.Increases!$K$3:$L$5672,2,FALSE),0)/4)),0)</f>
        <v/>
      </c>
      <c r="Q106" s="13" t="str">
        <f t="shared" si="22"/>
        <v/>
      </c>
      <c r="R106" s="64" t="str">
        <f t="shared" si="19"/>
        <v/>
      </c>
    </row>
    <row r="107" spans="1:18" x14ac:dyDescent="0.35">
      <c r="A107" s="13">
        <f t="shared" si="23"/>
        <v>104</v>
      </c>
      <c r="B107" s="2" t="str">
        <f>IFERROR(IF(B106=DATE.DOR,"",MIN(DATE(YEAR(Calculations!B106),MONTH(Calculations!B106)+1,DAY(Calculations!B106)),DATE.DOR)),"")</f>
        <v/>
      </c>
      <c r="C107" s="38" t="str">
        <f>IFERROR(IF(B107="","",IF(B107=DATE.DOR,"",IF(B107=DATE.DOR,0,IF(B107=DATE(YEAR(AdjAnnualDTE),MONTH(AdjAnnualDTE),DAY(AdjAnnualDTE)),ANNUAL.CONT,IF(B107&lt;AdjAnnualDTE,"",IF(AND(B107&gt;AdjAnnualDTE,Calculations!B107&lt;DATE.DOR),ANNUAL.CONT+F106,"")))))),"")</f>
        <v/>
      </c>
      <c r="D107" s="61" t="str">
        <f t="shared" si="16"/>
        <v/>
      </c>
      <c r="E107" s="62" t="str">
        <f t="shared" si="17"/>
        <v/>
      </c>
      <c r="F107" s="38" t="str">
        <f>IFERROR(IF(B107=AdjAnnualDTE,C107,IF(B107=DATE.DOR,Calculations!F106,IFERROR(C107*D107/E107,""))),"")</f>
        <v/>
      </c>
      <c r="G107" s="38" t="str">
        <f>IFERROR(VLOOKUP(B107,Dates.Increases!$O$3:$Q$63,3,FALSE),0)</f>
        <v/>
      </c>
      <c r="H107" s="27"/>
      <c r="J107" s="13">
        <f t="shared" si="24"/>
        <v>104</v>
      </c>
      <c r="K107" s="2" t="str">
        <f>IFERROR(IF(K106=DATE.DOR,"",MIN(DATE(YEAR(Calculations!K106),MONTH(Calculations!K106)+1,DAY(Calculations!K106)),DATE.DOR)),"")</f>
        <v/>
      </c>
      <c r="L107" s="12">
        <v>0</v>
      </c>
      <c r="M107" s="11" t="str">
        <f t="shared" si="20"/>
        <v/>
      </c>
      <c r="N107" s="14" t="str">
        <f t="shared" si="18"/>
        <v/>
      </c>
      <c r="O107" s="11" t="str">
        <f t="shared" si="21"/>
        <v/>
      </c>
      <c r="P107" s="13" t="str">
        <f>IFERROR(IF(K107="","",IF(AND(SSASCostFund="Yes",K107=FVDate),VLOOKUP(SSAS.Members,Dates.Increases!$H$3:$I$13,2,FALSE)/4,IF(SSASCostFund="Yes",VLOOKUP(Calculations!J107,Dates.Increases!$K$3:$L$5672,2,FALSE),0)/4)),0)</f>
        <v/>
      </c>
      <c r="Q107" s="13" t="str">
        <f t="shared" si="22"/>
        <v/>
      </c>
      <c r="R107" s="64" t="str">
        <f t="shared" si="19"/>
        <v/>
      </c>
    </row>
    <row r="108" spans="1:18" x14ac:dyDescent="0.35">
      <c r="A108" s="13">
        <f t="shared" si="23"/>
        <v>105</v>
      </c>
      <c r="B108" s="2" t="str">
        <f>IFERROR(IF(B107=DATE.DOR,"",MIN(DATE(YEAR(Calculations!B107),MONTH(Calculations!B107)+1,DAY(Calculations!B107)),DATE.DOR)),"")</f>
        <v/>
      </c>
      <c r="C108" s="38" t="str">
        <f>IFERROR(IF(B108="","",IF(B108=DATE.DOR,"",IF(B108=DATE.DOR,0,IF(B108=DATE(YEAR(AdjAnnualDTE),MONTH(AdjAnnualDTE),DAY(AdjAnnualDTE)),ANNUAL.CONT,IF(B108&lt;AdjAnnualDTE,"",IF(AND(B108&gt;AdjAnnualDTE,Calculations!B108&lt;DATE.DOR),ANNUAL.CONT+F107,"")))))),"")</f>
        <v/>
      </c>
      <c r="D108" s="61" t="str">
        <f t="shared" si="16"/>
        <v/>
      </c>
      <c r="E108" s="62" t="str">
        <f t="shared" si="17"/>
        <v/>
      </c>
      <c r="F108" s="38" t="str">
        <f>IFERROR(IF(B108=AdjAnnualDTE,C108,IF(B108=DATE.DOR,Calculations!F107,IFERROR(C108*D108/E108,""))),"")</f>
        <v/>
      </c>
      <c r="G108" s="38" t="str">
        <f>IFERROR(VLOOKUP(B108,Dates.Increases!$O$3:$Q$63,3,FALSE),0)</f>
        <v/>
      </c>
      <c r="H108" s="27"/>
      <c r="J108" s="13">
        <f t="shared" si="24"/>
        <v>105</v>
      </c>
      <c r="K108" s="2" t="str">
        <f>IFERROR(IF(K107=DATE.DOR,"",MIN(DATE(YEAR(Calculations!K107),MONTH(Calculations!K107)+1,DAY(Calculations!K107)),DATE.DOR)),"")</f>
        <v/>
      </c>
      <c r="L108" s="12">
        <v>0</v>
      </c>
      <c r="M108" s="11" t="str">
        <f t="shared" si="20"/>
        <v/>
      </c>
      <c r="N108" s="14" t="str">
        <f t="shared" si="18"/>
        <v/>
      </c>
      <c r="O108" s="11" t="str">
        <f t="shared" si="21"/>
        <v/>
      </c>
      <c r="P108" s="13" t="str">
        <f>IFERROR(IF(K108="","",IF(AND(SSASCostFund="Yes",K108=FVDate),VLOOKUP(SSAS.Members,Dates.Increases!$H$3:$I$13,2,FALSE)/4,IF(SSASCostFund="Yes",VLOOKUP(Calculations!J108,Dates.Increases!$K$3:$L$5672,2,FALSE),0)/4)),0)</f>
        <v/>
      </c>
      <c r="Q108" s="13" t="str">
        <f t="shared" si="22"/>
        <v/>
      </c>
      <c r="R108" s="64" t="str">
        <f t="shared" si="19"/>
        <v/>
      </c>
    </row>
    <row r="109" spans="1:18" x14ac:dyDescent="0.35">
      <c r="A109" s="13">
        <f t="shared" si="23"/>
        <v>106</v>
      </c>
      <c r="B109" s="2" t="str">
        <f>IFERROR(IF(B108=DATE.DOR,"",MIN(DATE(YEAR(Calculations!B108),MONTH(Calculations!B108)+1,DAY(Calculations!B108)),DATE.DOR)),"")</f>
        <v/>
      </c>
      <c r="C109" s="38" t="str">
        <f>IFERROR(IF(B109="","",IF(B109=DATE.DOR,"",IF(B109=DATE.DOR,0,IF(B109=DATE(YEAR(AdjAnnualDTE),MONTH(AdjAnnualDTE),DAY(AdjAnnualDTE)),ANNUAL.CONT,IF(B109&lt;AdjAnnualDTE,"",IF(AND(B109&gt;AdjAnnualDTE,Calculations!B109&lt;DATE.DOR),ANNUAL.CONT+F108,"")))))),"")</f>
        <v/>
      </c>
      <c r="D109" s="61" t="str">
        <f t="shared" si="16"/>
        <v/>
      </c>
      <c r="E109" s="62" t="str">
        <f t="shared" si="17"/>
        <v/>
      </c>
      <c r="F109" s="38" t="str">
        <f>IFERROR(IF(B109=AdjAnnualDTE,C109,IF(B109=DATE.DOR,Calculations!F108,IFERROR(C109*D109/E109,""))),"")</f>
        <v/>
      </c>
      <c r="G109" s="38" t="str">
        <f>IFERROR(VLOOKUP(B109,Dates.Increases!$O$3:$Q$63,3,FALSE),0)</f>
        <v/>
      </c>
      <c r="H109" s="27"/>
      <c r="J109" s="13">
        <f t="shared" si="24"/>
        <v>106</v>
      </c>
      <c r="K109" s="2" t="str">
        <f>IFERROR(IF(K108=DATE.DOR,"",MIN(DATE(YEAR(Calculations!K108),MONTH(Calculations!K108)+1,DAY(Calculations!K108)),DATE.DOR)),"")</f>
        <v/>
      </c>
      <c r="L109" s="12">
        <v>0</v>
      </c>
      <c r="M109" s="11" t="str">
        <f t="shared" si="20"/>
        <v/>
      </c>
      <c r="N109" s="14" t="str">
        <f t="shared" si="18"/>
        <v/>
      </c>
      <c r="O109" s="11" t="str">
        <f t="shared" si="21"/>
        <v/>
      </c>
      <c r="P109" s="13" t="str">
        <f>IFERROR(IF(K109="","",IF(AND(SSASCostFund="Yes",K109=FVDate),VLOOKUP(SSAS.Members,Dates.Increases!$H$3:$I$13,2,FALSE)/4,IF(SSASCostFund="Yes",VLOOKUP(Calculations!J109,Dates.Increases!$K$3:$L$5672,2,FALSE),0)/4)),0)</f>
        <v/>
      </c>
      <c r="Q109" s="13" t="str">
        <f t="shared" si="22"/>
        <v/>
      </c>
      <c r="R109" s="64" t="str">
        <f t="shared" si="19"/>
        <v/>
      </c>
    </row>
    <row r="110" spans="1:18" x14ac:dyDescent="0.35">
      <c r="A110" s="13">
        <f t="shared" si="23"/>
        <v>107</v>
      </c>
      <c r="B110" s="2" t="str">
        <f>IFERROR(IF(B109=DATE.DOR,"",MIN(DATE(YEAR(Calculations!B109),MONTH(Calculations!B109)+1,DAY(Calculations!B109)),DATE.DOR)),"")</f>
        <v/>
      </c>
      <c r="C110" s="38" t="str">
        <f>IFERROR(IF(B110="","",IF(B110=DATE.DOR,"",IF(B110=DATE.DOR,0,IF(B110=DATE(YEAR(AdjAnnualDTE),MONTH(AdjAnnualDTE),DAY(AdjAnnualDTE)),ANNUAL.CONT,IF(B110&lt;AdjAnnualDTE,"",IF(AND(B110&gt;AdjAnnualDTE,Calculations!B110&lt;DATE.DOR),ANNUAL.CONT+F109,"")))))),"")</f>
        <v/>
      </c>
      <c r="D110" s="61" t="str">
        <f t="shared" si="16"/>
        <v/>
      </c>
      <c r="E110" s="62" t="str">
        <f t="shared" si="17"/>
        <v/>
      </c>
      <c r="F110" s="38" t="str">
        <f>IFERROR(IF(B110=AdjAnnualDTE,C110,IF(B110=DATE.DOR,Calculations!F109,IFERROR(C110*D110/E110,""))),"")</f>
        <v/>
      </c>
      <c r="G110" s="38" t="str">
        <f>IFERROR(VLOOKUP(B110,Dates.Increases!$O$3:$Q$63,3,FALSE),0)</f>
        <v/>
      </c>
      <c r="H110" s="27"/>
      <c r="J110" s="13">
        <f t="shared" si="24"/>
        <v>107</v>
      </c>
      <c r="K110" s="2" t="str">
        <f>IFERROR(IF(K109=DATE.DOR,"",MIN(DATE(YEAR(Calculations!K109),MONTH(Calculations!K109)+1,DAY(Calculations!K109)),DATE.DOR)),"")</f>
        <v/>
      </c>
      <c r="L110" s="12">
        <v>0</v>
      </c>
      <c r="M110" s="11" t="str">
        <f t="shared" si="20"/>
        <v/>
      </c>
      <c r="N110" s="14" t="str">
        <f t="shared" si="18"/>
        <v/>
      </c>
      <c r="O110" s="11" t="str">
        <f t="shared" si="21"/>
        <v/>
      </c>
      <c r="P110" s="13" t="str">
        <f>IFERROR(IF(K110="","",IF(AND(SSASCostFund="Yes",K110=FVDate),VLOOKUP(SSAS.Members,Dates.Increases!$H$3:$I$13,2,FALSE)/4,IF(SSASCostFund="Yes",VLOOKUP(Calculations!J110,Dates.Increases!$K$3:$L$5672,2,FALSE),0)/4)),0)</f>
        <v/>
      </c>
      <c r="Q110" s="13" t="str">
        <f t="shared" si="22"/>
        <v/>
      </c>
      <c r="R110" s="64" t="str">
        <f t="shared" si="19"/>
        <v/>
      </c>
    </row>
    <row r="111" spans="1:18" x14ac:dyDescent="0.35">
      <c r="A111" s="13">
        <f t="shared" si="23"/>
        <v>108</v>
      </c>
      <c r="B111" s="2" t="str">
        <f>IFERROR(IF(B110=DATE.DOR,"",MIN(DATE(YEAR(Calculations!B110),MONTH(Calculations!B110)+1,DAY(Calculations!B110)),DATE.DOR)),"")</f>
        <v/>
      </c>
      <c r="C111" s="38" t="str">
        <f>IFERROR(IF(B111="","",IF(B111=DATE.DOR,"",IF(B111=DATE.DOR,0,IF(B111=DATE(YEAR(AdjAnnualDTE),MONTH(AdjAnnualDTE),DAY(AdjAnnualDTE)),ANNUAL.CONT,IF(B111&lt;AdjAnnualDTE,"",IF(AND(B111&gt;AdjAnnualDTE,Calculations!B111&lt;DATE.DOR),ANNUAL.CONT+F110,"")))))),"")</f>
        <v/>
      </c>
      <c r="D111" s="61" t="str">
        <f t="shared" si="16"/>
        <v/>
      </c>
      <c r="E111" s="62" t="str">
        <f t="shared" si="17"/>
        <v/>
      </c>
      <c r="F111" s="38" t="str">
        <f>IFERROR(IF(B111=AdjAnnualDTE,C111,IF(B111=DATE.DOR,Calculations!F110,IFERROR(C111*D111/E111,""))),"")</f>
        <v/>
      </c>
      <c r="G111" s="38" t="str">
        <f>IFERROR(VLOOKUP(B111,Dates.Increases!$O$3:$Q$63,3,FALSE),0)</f>
        <v/>
      </c>
      <c r="H111" s="27"/>
      <c r="J111" s="13">
        <f t="shared" si="24"/>
        <v>108</v>
      </c>
      <c r="K111" s="2" t="str">
        <f>IFERROR(IF(K110=DATE.DOR,"",MIN(DATE(YEAR(Calculations!K110),MONTH(Calculations!K110)+1,DAY(Calculations!K110)),DATE.DOR)),"")</f>
        <v/>
      </c>
      <c r="L111" s="12">
        <v>0</v>
      </c>
      <c r="M111" s="11" t="str">
        <f t="shared" si="20"/>
        <v/>
      </c>
      <c r="N111" s="14" t="str">
        <f t="shared" si="18"/>
        <v/>
      </c>
      <c r="O111" s="11" t="str">
        <f t="shared" si="21"/>
        <v/>
      </c>
      <c r="P111" s="13" t="str">
        <f>IFERROR(IF(K111="","",IF(AND(SSASCostFund="Yes",K111=FVDate),VLOOKUP(SSAS.Members,Dates.Increases!$H$3:$I$13,2,FALSE)/4,IF(SSASCostFund="Yes",VLOOKUP(Calculations!J111,Dates.Increases!$K$3:$L$5672,2,FALSE),0)/4)),0)</f>
        <v/>
      </c>
      <c r="Q111" s="13" t="str">
        <f t="shared" si="22"/>
        <v/>
      </c>
      <c r="R111" s="64" t="str">
        <f t="shared" si="19"/>
        <v/>
      </c>
    </row>
    <row r="112" spans="1:18" x14ac:dyDescent="0.35">
      <c r="A112" s="13">
        <f t="shared" si="23"/>
        <v>109</v>
      </c>
      <c r="B112" s="2" t="str">
        <f>IFERROR(IF(B111=DATE.DOR,"",MIN(DATE(YEAR(Calculations!B111),MONTH(Calculations!B111)+1,DAY(Calculations!B111)),DATE.DOR)),"")</f>
        <v/>
      </c>
      <c r="C112" s="38" t="str">
        <f>IFERROR(IF(B112="","",IF(B112=DATE.DOR,"",IF(B112=DATE.DOR,0,IF(B112=DATE(YEAR(AdjAnnualDTE),MONTH(AdjAnnualDTE),DAY(AdjAnnualDTE)),ANNUAL.CONT,IF(B112&lt;AdjAnnualDTE,"",IF(AND(B112&gt;AdjAnnualDTE,Calculations!B112&lt;DATE.DOR),ANNUAL.CONT+F111,"")))))),"")</f>
        <v/>
      </c>
      <c r="D112" s="61" t="str">
        <f t="shared" si="16"/>
        <v/>
      </c>
      <c r="E112" s="62" t="str">
        <f t="shared" si="17"/>
        <v/>
      </c>
      <c r="F112" s="38" t="str">
        <f>IFERROR(IF(B112=AdjAnnualDTE,C112,IF(B112=DATE.DOR,Calculations!F111,IFERROR(C112*D112/E112,""))),"")</f>
        <v/>
      </c>
      <c r="G112" s="38" t="str">
        <f>IFERROR(VLOOKUP(B112,Dates.Increases!$O$3:$Q$63,3,FALSE),0)</f>
        <v/>
      </c>
      <c r="H112" s="27"/>
      <c r="J112" s="13">
        <f t="shared" si="24"/>
        <v>109</v>
      </c>
      <c r="K112" s="2" t="str">
        <f>IFERROR(IF(K111=DATE.DOR,"",MIN(DATE(YEAR(Calculations!K111),MONTH(Calculations!K111)+1,DAY(Calculations!K111)),DATE.DOR)),"")</f>
        <v/>
      </c>
      <c r="L112" s="12">
        <v>0</v>
      </c>
      <c r="M112" s="11" t="str">
        <f t="shared" si="20"/>
        <v/>
      </c>
      <c r="N112" s="14" t="str">
        <f t="shared" si="18"/>
        <v/>
      </c>
      <c r="O112" s="11" t="str">
        <f t="shared" si="21"/>
        <v/>
      </c>
      <c r="P112" s="13" t="str">
        <f>IFERROR(IF(K112="","",IF(AND(SSASCostFund="Yes",K112=FVDate),VLOOKUP(SSAS.Members,Dates.Increases!$H$3:$I$13,2,FALSE)/4,IF(SSASCostFund="Yes",VLOOKUP(Calculations!J112,Dates.Increases!$K$3:$L$5672,2,FALSE),0)/4)),0)</f>
        <v/>
      </c>
      <c r="Q112" s="13" t="str">
        <f t="shared" si="22"/>
        <v/>
      </c>
      <c r="R112" s="64" t="str">
        <f t="shared" si="19"/>
        <v/>
      </c>
    </row>
    <row r="113" spans="1:18" x14ac:dyDescent="0.35">
      <c r="A113" s="13">
        <f t="shared" si="23"/>
        <v>110</v>
      </c>
      <c r="B113" s="2" t="str">
        <f>IFERROR(IF(B112=DATE.DOR,"",MIN(DATE(YEAR(Calculations!B112),MONTH(Calculations!B112)+1,DAY(Calculations!B112)),DATE.DOR)),"")</f>
        <v/>
      </c>
      <c r="C113" s="38" t="str">
        <f>IFERROR(IF(B113="","",IF(B113=DATE.DOR,"",IF(B113=DATE.DOR,0,IF(B113=DATE(YEAR(AdjAnnualDTE),MONTH(AdjAnnualDTE),DAY(AdjAnnualDTE)),ANNUAL.CONT,IF(B113&lt;AdjAnnualDTE,"",IF(AND(B113&gt;AdjAnnualDTE,Calculations!B113&lt;DATE.DOR),ANNUAL.CONT+F112,"")))))),"")</f>
        <v/>
      </c>
      <c r="D113" s="61" t="str">
        <f t="shared" si="16"/>
        <v/>
      </c>
      <c r="E113" s="62" t="str">
        <f t="shared" si="17"/>
        <v/>
      </c>
      <c r="F113" s="38" t="str">
        <f>IFERROR(IF(B113=AdjAnnualDTE,C113,IF(B113=DATE.DOR,Calculations!F112,IFERROR(C113*D113/E113,""))),"")</f>
        <v/>
      </c>
      <c r="G113" s="38" t="str">
        <f>IFERROR(VLOOKUP(B113,Dates.Increases!$O$3:$Q$63,3,FALSE),0)</f>
        <v/>
      </c>
      <c r="H113" s="27"/>
      <c r="J113" s="13">
        <f t="shared" si="24"/>
        <v>110</v>
      </c>
      <c r="K113" s="2" t="str">
        <f>IFERROR(IF(K112=DATE.DOR,"",MIN(DATE(YEAR(Calculations!K112),MONTH(Calculations!K112)+1,DAY(Calculations!K112)),DATE.DOR)),"")</f>
        <v/>
      </c>
      <c r="L113" s="12">
        <v>0</v>
      </c>
      <c r="M113" s="11" t="str">
        <f t="shared" si="20"/>
        <v/>
      </c>
      <c r="N113" s="14" t="str">
        <f t="shared" si="18"/>
        <v/>
      </c>
      <c r="O113" s="11" t="str">
        <f t="shared" si="21"/>
        <v/>
      </c>
      <c r="P113" s="13" t="str">
        <f>IFERROR(IF(K113="","",IF(AND(SSASCostFund="Yes",K113=FVDate),VLOOKUP(SSAS.Members,Dates.Increases!$H$3:$I$13,2,FALSE)/4,IF(SSASCostFund="Yes",VLOOKUP(Calculations!J113,Dates.Increases!$K$3:$L$5672,2,FALSE),0)/4)),0)</f>
        <v/>
      </c>
      <c r="Q113" s="13" t="str">
        <f t="shared" si="22"/>
        <v/>
      </c>
      <c r="R113" s="64" t="str">
        <f t="shared" si="19"/>
        <v/>
      </c>
    </row>
    <row r="114" spans="1:18" x14ac:dyDescent="0.35">
      <c r="A114" s="13">
        <f t="shared" si="23"/>
        <v>111</v>
      </c>
      <c r="B114" s="2" t="str">
        <f>IFERROR(IF(B113=DATE.DOR,"",MIN(DATE(YEAR(Calculations!B113),MONTH(Calculations!B113)+1,DAY(Calculations!B113)),DATE.DOR)),"")</f>
        <v/>
      </c>
      <c r="C114" s="38" t="str">
        <f>IFERROR(IF(B114="","",IF(B114=DATE.DOR,"",IF(B114=DATE.DOR,0,IF(B114=DATE(YEAR(AdjAnnualDTE),MONTH(AdjAnnualDTE),DAY(AdjAnnualDTE)),ANNUAL.CONT,IF(B114&lt;AdjAnnualDTE,"",IF(AND(B114&gt;AdjAnnualDTE,Calculations!B114&lt;DATE.DOR),ANNUAL.CONT+F113,"")))))),"")</f>
        <v/>
      </c>
      <c r="D114" s="61" t="str">
        <f t="shared" si="16"/>
        <v/>
      </c>
      <c r="E114" s="62" t="str">
        <f t="shared" si="17"/>
        <v/>
      </c>
      <c r="F114" s="38" t="str">
        <f>IFERROR(IF(B114=AdjAnnualDTE,C114,IF(B114=DATE.DOR,Calculations!F113,IFERROR(C114*D114/E114,""))),"")</f>
        <v/>
      </c>
      <c r="G114" s="38" t="str">
        <f>IFERROR(VLOOKUP(B114,Dates.Increases!$O$3:$Q$63,3,FALSE),0)</f>
        <v/>
      </c>
      <c r="H114" s="27"/>
      <c r="J114" s="13">
        <f t="shared" si="24"/>
        <v>111</v>
      </c>
      <c r="K114" s="2" t="str">
        <f>IFERROR(IF(K113=DATE.DOR,"",MIN(DATE(YEAR(Calculations!K113),MONTH(Calculations!K113)+1,DAY(Calculations!K113)),DATE.DOR)),"")</f>
        <v/>
      </c>
      <c r="L114" s="12">
        <v>0</v>
      </c>
      <c r="M114" s="11" t="str">
        <f t="shared" si="20"/>
        <v/>
      </c>
      <c r="N114" s="14" t="str">
        <f t="shared" si="18"/>
        <v/>
      </c>
      <c r="O114" s="11" t="str">
        <f t="shared" si="21"/>
        <v/>
      </c>
      <c r="P114" s="13" t="str">
        <f>IFERROR(IF(K114="","",IF(AND(SSASCostFund="Yes",K114=FVDate),VLOOKUP(SSAS.Members,Dates.Increases!$H$3:$I$13,2,FALSE)/4,IF(SSASCostFund="Yes",VLOOKUP(Calculations!J114,Dates.Increases!$K$3:$L$5672,2,FALSE),0)/4)),0)</f>
        <v/>
      </c>
      <c r="Q114" s="13" t="str">
        <f t="shared" si="22"/>
        <v/>
      </c>
      <c r="R114" s="64" t="str">
        <f t="shared" si="19"/>
        <v/>
      </c>
    </row>
    <row r="115" spans="1:18" x14ac:dyDescent="0.35">
      <c r="A115" s="13">
        <f t="shared" si="23"/>
        <v>112</v>
      </c>
      <c r="B115" s="2" t="str">
        <f>IFERROR(IF(B114=DATE.DOR,"",MIN(DATE(YEAR(Calculations!B114),MONTH(Calculations!B114)+1,DAY(Calculations!B114)),DATE.DOR)),"")</f>
        <v/>
      </c>
      <c r="C115" s="38" t="str">
        <f>IFERROR(IF(B115="","",IF(B115=DATE.DOR,"",IF(B115=DATE.DOR,0,IF(B115=DATE(YEAR(AdjAnnualDTE),MONTH(AdjAnnualDTE),DAY(AdjAnnualDTE)),ANNUAL.CONT,IF(B115&lt;AdjAnnualDTE,"",IF(AND(B115&gt;AdjAnnualDTE,Calculations!B115&lt;DATE.DOR),ANNUAL.CONT+F114,"")))))),"")</f>
        <v/>
      </c>
      <c r="D115" s="61" t="str">
        <f t="shared" si="16"/>
        <v/>
      </c>
      <c r="E115" s="62" t="str">
        <f t="shared" si="17"/>
        <v/>
      </c>
      <c r="F115" s="38" t="str">
        <f>IFERROR(IF(B115=AdjAnnualDTE,C115,IF(B115=DATE.DOR,Calculations!F114,IFERROR(C115*D115/E115,""))),"")</f>
        <v/>
      </c>
      <c r="G115" s="38" t="str">
        <f>IFERROR(VLOOKUP(B115,Dates.Increases!$O$3:$Q$63,3,FALSE),0)</f>
        <v/>
      </c>
      <c r="H115" s="27"/>
      <c r="J115" s="13">
        <f t="shared" si="24"/>
        <v>112</v>
      </c>
      <c r="K115" s="2" t="str">
        <f>IFERROR(IF(K114=DATE.DOR,"",MIN(DATE(YEAR(Calculations!K114),MONTH(Calculations!K114)+1,DAY(Calculations!K114)),DATE.DOR)),"")</f>
        <v/>
      </c>
      <c r="L115" s="12">
        <v>0</v>
      </c>
      <c r="M115" s="11" t="str">
        <f t="shared" si="20"/>
        <v/>
      </c>
      <c r="N115" s="14" t="str">
        <f t="shared" si="18"/>
        <v/>
      </c>
      <c r="O115" s="11" t="str">
        <f t="shared" si="21"/>
        <v/>
      </c>
      <c r="P115" s="13" t="str">
        <f>IFERROR(IF(K115="","",IF(AND(SSASCostFund="Yes",K115=FVDate),VLOOKUP(SSAS.Members,Dates.Increases!$H$3:$I$13,2,FALSE)/4,IF(SSASCostFund="Yes",VLOOKUP(Calculations!J115,Dates.Increases!$K$3:$L$5672,2,FALSE),0)/4)),0)</f>
        <v/>
      </c>
      <c r="Q115" s="13" t="str">
        <f t="shared" si="22"/>
        <v/>
      </c>
      <c r="R115" s="64" t="str">
        <f t="shared" si="19"/>
        <v/>
      </c>
    </row>
    <row r="116" spans="1:18" x14ac:dyDescent="0.35">
      <c r="A116" s="13">
        <f t="shared" si="23"/>
        <v>113</v>
      </c>
      <c r="B116" s="2" t="str">
        <f>IFERROR(IF(B115=DATE.DOR,"",MIN(DATE(YEAR(Calculations!B115),MONTH(Calculations!B115)+1,DAY(Calculations!B115)),DATE.DOR)),"")</f>
        <v/>
      </c>
      <c r="C116" s="38" t="str">
        <f>IFERROR(IF(B116="","",IF(B116=DATE.DOR,"",IF(B116=DATE.DOR,0,IF(B116=DATE(YEAR(AdjAnnualDTE),MONTH(AdjAnnualDTE),DAY(AdjAnnualDTE)),ANNUAL.CONT,IF(B116&lt;AdjAnnualDTE,"",IF(AND(B116&gt;AdjAnnualDTE,Calculations!B116&lt;DATE.DOR),ANNUAL.CONT+F115,"")))))),"")</f>
        <v/>
      </c>
      <c r="D116" s="61" t="str">
        <f t="shared" si="16"/>
        <v/>
      </c>
      <c r="E116" s="62" t="str">
        <f t="shared" si="17"/>
        <v/>
      </c>
      <c r="F116" s="38" t="str">
        <f>IFERROR(IF(B116=AdjAnnualDTE,C116,IF(B116=DATE.DOR,Calculations!F115,IFERROR(C116*D116/E116,""))),"")</f>
        <v/>
      </c>
      <c r="G116" s="38" t="str">
        <f>IFERROR(VLOOKUP(B116,Dates.Increases!$O$3:$Q$63,3,FALSE),0)</f>
        <v/>
      </c>
      <c r="H116" s="27"/>
      <c r="J116" s="13">
        <f t="shared" si="24"/>
        <v>113</v>
      </c>
      <c r="K116" s="2" t="str">
        <f>IFERROR(IF(K115=DATE.DOR,"",MIN(DATE(YEAR(Calculations!K115),MONTH(Calculations!K115)+1,DAY(Calculations!K115)),DATE.DOR)),"")</f>
        <v/>
      </c>
      <c r="L116" s="12">
        <v>0</v>
      </c>
      <c r="M116" s="11" t="str">
        <f t="shared" si="20"/>
        <v/>
      </c>
      <c r="N116" s="14" t="str">
        <f t="shared" si="18"/>
        <v/>
      </c>
      <c r="O116" s="11" t="str">
        <f t="shared" si="21"/>
        <v/>
      </c>
      <c r="P116" s="13" t="str">
        <f>IFERROR(IF(K116="","",IF(AND(SSASCostFund="Yes",K116=FVDate),VLOOKUP(SSAS.Members,Dates.Increases!$H$3:$I$13,2,FALSE)/4,IF(SSASCostFund="Yes",VLOOKUP(Calculations!J116,Dates.Increases!$K$3:$L$5672,2,FALSE),0)/4)),0)</f>
        <v/>
      </c>
      <c r="Q116" s="13" t="str">
        <f t="shared" si="22"/>
        <v/>
      </c>
      <c r="R116" s="64" t="str">
        <f t="shared" si="19"/>
        <v/>
      </c>
    </row>
    <row r="117" spans="1:18" x14ac:dyDescent="0.35">
      <c r="A117" s="13">
        <f t="shared" si="23"/>
        <v>114</v>
      </c>
      <c r="B117" s="2" t="str">
        <f>IFERROR(IF(B116=DATE.DOR,"",MIN(DATE(YEAR(Calculations!B116),MONTH(Calculations!B116)+1,DAY(Calculations!B116)),DATE.DOR)),"")</f>
        <v/>
      </c>
      <c r="C117" s="38" t="str">
        <f>IFERROR(IF(B117="","",IF(B117=DATE.DOR,"",IF(B117=DATE.DOR,0,IF(B117=DATE(YEAR(AdjAnnualDTE),MONTH(AdjAnnualDTE),DAY(AdjAnnualDTE)),ANNUAL.CONT,IF(B117&lt;AdjAnnualDTE,"",IF(AND(B117&gt;AdjAnnualDTE,Calculations!B117&lt;DATE.DOR),ANNUAL.CONT+F116,"")))))),"")</f>
        <v/>
      </c>
      <c r="D117" s="61" t="str">
        <f t="shared" si="16"/>
        <v/>
      </c>
      <c r="E117" s="62" t="str">
        <f t="shared" si="17"/>
        <v/>
      </c>
      <c r="F117" s="38" t="str">
        <f>IFERROR(IF(B117=AdjAnnualDTE,C117,IF(B117=DATE.DOR,Calculations!F116,IFERROR(C117*D117/E117,""))),"")</f>
        <v/>
      </c>
      <c r="G117" s="38" t="str">
        <f>IFERROR(VLOOKUP(B117,Dates.Increases!$O$3:$Q$63,3,FALSE),0)</f>
        <v/>
      </c>
      <c r="H117" s="27"/>
      <c r="J117" s="13">
        <f t="shared" si="24"/>
        <v>114</v>
      </c>
      <c r="K117" s="2" t="str">
        <f>IFERROR(IF(K116=DATE.DOR,"",MIN(DATE(YEAR(Calculations!K116),MONTH(Calculations!K116)+1,DAY(Calculations!K116)),DATE.DOR)),"")</f>
        <v/>
      </c>
      <c r="L117" s="12">
        <v>0</v>
      </c>
      <c r="M117" s="11" t="str">
        <f t="shared" si="20"/>
        <v/>
      </c>
      <c r="N117" s="14" t="str">
        <f t="shared" si="18"/>
        <v/>
      </c>
      <c r="O117" s="11" t="str">
        <f t="shared" si="21"/>
        <v/>
      </c>
      <c r="P117" s="13" t="str">
        <f>IFERROR(IF(K117="","",IF(AND(SSASCostFund="Yes",K117=FVDate),VLOOKUP(SSAS.Members,Dates.Increases!$H$3:$I$13,2,FALSE)/4,IF(SSASCostFund="Yes",VLOOKUP(Calculations!J117,Dates.Increases!$K$3:$L$5672,2,FALSE),0)/4)),0)</f>
        <v/>
      </c>
      <c r="Q117" s="13" t="str">
        <f t="shared" si="22"/>
        <v/>
      </c>
      <c r="R117" s="64" t="str">
        <f t="shared" si="19"/>
        <v/>
      </c>
    </row>
    <row r="118" spans="1:18" x14ac:dyDescent="0.35">
      <c r="A118" s="13">
        <f t="shared" si="23"/>
        <v>115</v>
      </c>
      <c r="B118" s="2" t="str">
        <f>IFERROR(IF(B117=DATE.DOR,"",MIN(DATE(YEAR(Calculations!B117),MONTH(Calculations!B117)+1,DAY(Calculations!B117)),DATE.DOR)),"")</f>
        <v/>
      </c>
      <c r="C118" s="38" t="str">
        <f>IFERROR(IF(B118="","",IF(B118=DATE.DOR,"",IF(B118=DATE.DOR,0,IF(B118=DATE(YEAR(AdjAnnualDTE),MONTH(AdjAnnualDTE),DAY(AdjAnnualDTE)),ANNUAL.CONT,IF(B118&lt;AdjAnnualDTE,"",IF(AND(B118&gt;AdjAnnualDTE,Calculations!B118&lt;DATE.DOR),ANNUAL.CONT+F117,"")))))),"")</f>
        <v/>
      </c>
      <c r="D118" s="61" t="str">
        <f t="shared" si="16"/>
        <v/>
      </c>
      <c r="E118" s="62" t="str">
        <f t="shared" si="17"/>
        <v/>
      </c>
      <c r="F118" s="38" t="str">
        <f>IFERROR(IF(B118=AdjAnnualDTE,C118,IF(B118=DATE.DOR,Calculations!F117,IFERROR(C118*D118/E118,""))),"")</f>
        <v/>
      </c>
      <c r="G118" s="38" t="str">
        <f>IFERROR(VLOOKUP(B118,Dates.Increases!$O$3:$Q$63,3,FALSE),0)</f>
        <v/>
      </c>
      <c r="H118" s="27"/>
      <c r="J118" s="13">
        <f t="shared" si="24"/>
        <v>115</v>
      </c>
      <c r="K118" s="2" t="str">
        <f>IFERROR(IF(K117=DATE.DOR,"",MIN(DATE(YEAR(Calculations!K117),MONTH(Calculations!K117)+1,DAY(Calculations!K117)),DATE.DOR)),"")</f>
        <v/>
      </c>
      <c r="L118" s="12">
        <v>0</v>
      </c>
      <c r="M118" s="11" t="str">
        <f t="shared" si="20"/>
        <v/>
      </c>
      <c r="N118" s="14" t="str">
        <f t="shared" si="18"/>
        <v/>
      </c>
      <c r="O118" s="11" t="str">
        <f t="shared" si="21"/>
        <v/>
      </c>
      <c r="P118" s="13" t="str">
        <f>IFERROR(IF(K118="","",IF(AND(SSASCostFund="Yes",K118=FVDate),VLOOKUP(SSAS.Members,Dates.Increases!$H$3:$I$13,2,FALSE)/4,IF(SSASCostFund="Yes",VLOOKUP(Calculations!J118,Dates.Increases!$K$3:$L$5672,2,FALSE),0)/4)),0)</f>
        <v/>
      </c>
      <c r="Q118" s="13" t="str">
        <f t="shared" si="22"/>
        <v/>
      </c>
      <c r="R118" s="64" t="str">
        <f t="shared" si="19"/>
        <v/>
      </c>
    </row>
    <row r="119" spans="1:18" x14ac:dyDescent="0.35">
      <c r="A119" s="13">
        <f t="shared" si="23"/>
        <v>116</v>
      </c>
      <c r="B119" s="2" t="str">
        <f>IFERROR(IF(B118=DATE.DOR,"",MIN(DATE(YEAR(Calculations!B118),MONTH(Calculations!B118)+1,DAY(Calculations!B118)),DATE.DOR)),"")</f>
        <v/>
      </c>
      <c r="C119" s="38" t="str">
        <f>IFERROR(IF(B119="","",IF(B119=DATE.DOR,"",IF(B119=DATE.DOR,0,IF(B119=DATE(YEAR(AdjAnnualDTE),MONTH(AdjAnnualDTE),DAY(AdjAnnualDTE)),ANNUAL.CONT,IF(B119&lt;AdjAnnualDTE,"",IF(AND(B119&gt;AdjAnnualDTE,Calculations!B119&lt;DATE.DOR),ANNUAL.CONT+F118,"")))))),"")</f>
        <v/>
      </c>
      <c r="D119" s="61" t="str">
        <f t="shared" si="16"/>
        <v/>
      </c>
      <c r="E119" s="62" t="str">
        <f t="shared" si="17"/>
        <v/>
      </c>
      <c r="F119" s="38" t="str">
        <f>IFERROR(IF(B119=AdjAnnualDTE,C119,IF(B119=DATE.DOR,Calculations!F118,IFERROR(C119*D119/E119,""))),"")</f>
        <v/>
      </c>
      <c r="G119" s="38" t="str">
        <f>IFERROR(VLOOKUP(B119,Dates.Increases!$O$3:$Q$63,3,FALSE),0)</f>
        <v/>
      </c>
      <c r="H119" s="27"/>
      <c r="J119" s="13">
        <f t="shared" si="24"/>
        <v>116</v>
      </c>
      <c r="K119" s="2" t="str">
        <f>IFERROR(IF(K118=DATE.DOR,"",MIN(DATE(YEAR(Calculations!K118),MONTH(Calculations!K118)+1,DAY(Calculations!K118)),DATE.DOR)),"")</f>
        <v/>
      </c>
      <c r="L119" s="12">
        <v>0</v>
      </c>
      <c r="M119" s="11" t="str">
        <f t="shared" si="20"/>
        <v/>
      </c>
      <c r="N119" s="14" t="str">
        <f t="shared" si="18"/>
        <v/>
      </c>
      <c r="O119" s="11" t="str">
        <f t="shared" si="21"/>
        <v/>
      </c>
      <c r="P119" s="13" t="str">
        <f>IFERROR(IF(K119="","",IF(AND(SSASCostFund="Yes",K119=FVDate),VLOOKUP(SSAS.Members,Dates.Increases!$H$3:$I$13,2,FALSE)/4,IF(SSASCostFund="Yes",VLOOKUP(Calculations!J119,Dates.Increases!$K$3:$L$5672,2,FALSE),0)/4)),0)</f>
        <v/>
      </c>
      <c r="Q119" s="13" t="str">
        <f t="shared" si="22"/>
        <v/>
      </c>
      <c r="R119" s="64" t="str">
        <f t="shared" si="19"/>
        <v/>
      </c>
    </row>
    <row r="120" spans="1:18" x14ac:dyDescent="0.35">
      <c r="A120" s="13">
        <f t="shared" si="23"/>
        <v>117</v>
      </c>
      <c r="B120" s="2" t="str">
        <f>IFERROR(IF(B119=DATE.DOR,"",MIN(DATE(YEAR(Calculations!B119),MONTH(Calculations!B119)+1,DAY(Calculations!B119)),DATE.DOR)),"")</f>
        <v/>
      </c>
      <c r="C120" s="38" t="str">
        <f>IFERROR(IF(B120="","",IF(B120=DATE.DOR,"",IF(B120=DATE.DOR,0,IF(B120=DATE(YEAR(AdjAnnualDTE),MONTH(AdjAnnualDTE),DAY(AdjAnnualDTE)),ANNUAL.CONT,IF(B120&lt;AdjAnnualDTE,"",IF(AND(B120&gt;AdjAnnualDTE,Calculations!B120&lt;DATE.DOR),ANNUAL.CONT+F119,"")))))),"")</f>
        <v/>
      </c>
      <c r="D120" s="61" t="str">
        <f t="shared" si="16"/>
        <v/>
      </c>
      <c r="E120" s="62" t="str">
        <f t="shared" si="17"/>
        <v/>
      </c>
      <c r="F120" s="38" t="str">
        <f>IFERROR(IF(B120=AdjAnnualDTE,C120,IF(B120=DATE.DOR,Calculations!F119,IFERROR(C120*D120/E120,""))),"")</f>
        <v/>
      </c>
      <c r="G120" s="38" t="str">
        <f>IFERROR(VLOOKUP(B120,Dates.Increases!$O$3:$Q$63,3,FALSE),0)</f>
        <v/>
      </c>
      <c r="H120" s="27"/>
      <c r="J120" s="13">
        <f t="shared" si="24"/>
        <v>117</v>
      </c>
      <c r="K120" s="2" t="str">
        <f>IFERROR(IF(K119=DATE.DOR,"",MIN(DATE(YEAR(Calculations!K119),MONTH(Calculations!K119)+1,DAY(Calculations!K119)),DATE.DOR)),"")</f>
        <v/>
      </c>
      <c r="L120" s="12">
        <v>0</v>
      </c>
      <c r="M120" s="11" t="str">
        <f t="shared" si="20"/>
        <v/>
      </c>
      <c r="N120" s="14" t="str">
        <f t="shared" si="18"/>
        <v/>
      </c>
      <c r="O120" s="11" t="str">
        <f t="shared" si="21"/>
        <v/>
      </c>
      <c r="P120" s="13" t="str">
        <f>IFERROR(IF(K120="","",IF(AND(SSASCostFund="Yes",K120=FVDate),VLOOKUP(SSAS.Members,Dates.Increases!$H$3:$I$13,2,FALSE)/4,IF(SSASCostFund="Yes",VLOOKUP(Calculations!J120,Dates.Increases!$K$3:$L$5672,2,FALSE),0)/4)),0)</f>
        <v/>
      </c>
      <c r="Q120" s="13" t="str">
        <f t="shared" si="22"/>
        <v/>
      </c>
      <c r="R120" s="64" t="str">
        <f t="shared" si="19"/>
        <v/>
      </c>
    </row>
    <row r="121" spans="1:18" x14ac:dyDescent="0.35">
      <c r="A121" s="13">
        <f t="shared" si="23"/>
        <v>118</v>
      </c>
      <c r="B121" s="2" t="str">
        <f>IFERROR(IF(B120=DATE.DOR,"",MIN(DATE(YEAR(Calculations!B120),MONTH(Calculations!B120)+1,DAY(Calculations!B120)),DATE.DOR)),"")</f>
        <v/>
      </c>
      <c r="C121" s="38" t="str">
        <f>IFERROR(IF(B121="","",IF(B121=DATE.DOR,"",IF(B121=DATE.DOR,0,IF(B121=DATE(YEAR(AdjAnnualDTE),MONTH(AdjAnnualDTE),DAY(AdjAnnualDTE)),ANNUAL.CONT,IF(B121&lt;AdjAnnualDTE,"",IF(AND(B121&gt;AdjAnnualDTE,Calculations!B121&lt;DATE.DOR),ANNUAL.CONT+F120,"")))))),"")</f>
        <v/>
      </c>
      <c r="D121" s="61" t="str">
        <f t="shared" si="16"/>
        <v/>
      </c>
      <c r="E121" s="62" t="str">
        <f t="shared" si="17"/>
        <v/>
      </c>
      <c r="F121" s="38" t="str">
        <f>IFERROR(IF(B121=AdjAnnualDTE,C121,IF(B121=DATE.DOR,Calculations!F120,IFERROR(C121*D121/E121,""))),"")</f>
        <v/>
      </c>
      <c r="G121" s="38" t="str">
        <f>IFERROR(VLOOKUP(B121,Dates.Increases!$O$3:$Q$63,3,FALSE),0)</f>
        <v/>
      </c>
      <c r="H121" s="27"/>
      <c r="J121" s="13">
        <f t="shared" si="24"/>
        <v>118</v>
      </c>
      <c r="K121" s="2" t="str">
        <f>IFERROR(IF(K120=DATE.DOR,"",MIN(DATE(YEAR(Calculations!K120),MONTH(Calculations!K120)+1,DAY(Calculations!K120)),DATE.DOR)),"")</f>
        <v/>
      </c>
      <c r="L121" s="12">
        <v>0</v>
      </c>
      <c r="M121" s="11" t="str">
        <f t="shared" si="20"/>
        <v/>
      </c>
      <c r="N121" s="14" t="str">
        <f t="shared" si="18"/>
        <v/>
      </c>
      <c r="O121" s="11" t="str">
        <f t="shared" si="21"/>
        <v/>
      </c>
      <c r="P121" s="13" t="str">
        <f>IFERROR(IF(K121="","",IF(AND(SSASCostFund="Yes",K121=FVDate),VLOOKUP(SSAS.Members,Dates.Increases!$H$3:$I$13,2,FALSE)/4,IF(SSASCostFund="Yes",VLOOKUP(Calculations!J121,Dates.Increases!$K$3:$L$5672,2,FALSE),0)/4)),0)</f>
        <v/>
      </c>
      <c r="Q121" s="13" t="str">
        <f t="shared" si="22"/>
        <v/>
      </c>
      <c r="R121" s="64" t="str">
        <f t="shared" si="19"/>
        <v/>
      </c>
    </row>
    <row r="122" spans="1:18" x14ac:dyDescent="0.35">
      <c r="A122" s="13">
        <f t="shared" si="23"/>
        <v>119</v>
      </c>
      <c r="B122" s="2" t="str">
        <f>IFERROR(IF(B121=DATE.DOR,"",MIN(DATE(YEAR(Calculations!B121),MONTH(Calculations!B121)+1,DAY(Calculations!B121)),DATE.DOR)),"")</f>
        <v/>
      </c>
      <c r="C122" s="38" t="str">
        <f>IFERROR(IF(B122="","",IF(B122=DATE.DOR,"",IF(B122=DATE.DOR,0,IF(B122=DATE(YEAR(AdjAnnualDTE),MONTH(AdjAnnualDTE),DAY(AdjAnnualDTE)),ANNUAL.CONT,IF(B122&lt;AdjAnnualDTE,"",IF(AND(B122&gt;AdjAnnualDTE,Calculations!B122&lt;DATE.DOR),ANNUAL.CONT+F121,"")))))),"")</f>
        <v/>
      </c>
      <c r="D122" s="61" t="str">
        <f t="shared" si="16"/>
        <v/>
      </c>
      <c r="E122" s="62" t="str">
        <f t="shared" si="17"/>
        <v/>
      </c>
      <c r="F122" s="38" t="str">
        <f>IFERROR(IF(B122=AdjAnnualDTE,C122,IF(B122=DATE.DOR,Calculations!F121,IFERROR(C122*D122/E122,""))),"")</f>
        <v/>
      </c>
      <c r="G122" s="38" t="str">
        <f>IFERROR(VLOOKUP(B122,Dates.Increases!$O$3:$Q$63,3,FALSE),0)</f>
        <v/>
      </c>
      <c r="H122" s="27"/>
      <c r="J122" s="13">
        <f t="shared" si="24"/>
        <v>119</v>
      </c>
      <c r="K122" s="2" t="str">
        <f>IFERROR(IF(K121=DATE.DOR,"",MIN(DATE(YEAR(Calculations!K121),MONTH(Calculations!K121)+1,DAY(Calculations!K121)),DATE.DOR)),"")</f>
        <v/>
      </c>
      <c r="L122" s="12">
        <v>0</v>
      </c>
      <c r="M122" s="11" t="str">
        <f t="shared" si="20"/>
        <v/>
      </c>
      <c r="N122" s="14" t="str">
        <f t="shared" si="18"/>
        <v/>
      </c>
      <c r="O122" s="11" t="str">
        <f t="shared" si="21"/>
        <v/>
      </c>
      <c r="P122" s="13" t="str">
        <f>IFERROR(IF(K122="","",IF(AND(SSASCostFund="Yes",K122=FVDate),VLOOKUP(SSAS.Members,Dates.Increases!$H$3:$I$13,2,FALSE)/4,IF(SSASCostFund="Yes",VLOOKUP(Calculations!J122,Dates.Increases!$K$3:$L$5672,2,FALSE),0)/4)),0)</f>
        <v/>
      </c>
      <c r="Q122" s="13" t="str">
        <f t="shared" si="22"/>
        <v/>
      </c>
      <c r="R122" s="64" t="str">
        <f t="shared" si="19"/>
        <v/>
      </c>
    </row>
    <row r="123" spans="1:18" x14ac:dyDescent="0.35">
      <c r="A123" s="13">
        <f t="shared" si="23"/>
        <v>120</v>
      </c>
      <c r="B123" s="2" t="str">
        <f>IFERROR(IF(B122=DATE.DOR,"",MIN(DATE(YEAR(Calculations!B122),MONTH(Calculations!B122)+1,DAY(Calculations!B122)),DATE.DOR)),"")</f>
        <v/>
      </c>
      <c r="C123" s="38" t="str">
        <f>IFERROR(IF(B123="","",IF(B123=DATE.DOR,"",IF(B123=DATE.DOR,0,IF(B123=DATE(YEAR(AdjAnnualDTE),MONTH(AdjAnnualDTE),DAY(AdjAnnualDTE)),ANNUAL.CONT,IF(B123&lt;AdjAnnualDTE,"",IF(AND(B123&gt;AdjAnnualDTE,Calculations!B123&lt;DATE.DOR),ANNUAL.CONT+F122,"")))))),"")</f>
        <v/>
      </c>
      <c r="D123" s="61" t="str">
        <f t="shared" si="16"/>
        <v/>
      </c>
      <c r="E123" s="62" t="str">
        <f t="shared" si="17"/>
        <v/>
      </c>
      <c r="F123" s="38" t="str">
        <f>IFERROR(IF(B123=AdjAnnualDTE,C123,IF(B123=DATE.DOR,Calculations!F122,IFERROR(C123*D123/E123,""))),"")</f>
        <v/>
      </c>
      <c r="G123" s="38" t="str">
        <f>IFERROR(VLOOKUP(B123,Dates.Increases!$O$3:$Q$63,3,FALSE),0)</f>
        <v/>
      </c>
      <c r="H123" s="27"/>
      <c r="J123" s="13">
        <f t="shared" si="24"/>
        <v>120</v>
      </c>
      <c r="K123" s="2" t="str">
        <f>IFERROR(IF(K122=DATE.DOR,"",MIN(DATE(YEAR(Calculations!K122),MONTH(Calculations!K122)+1,DAY(Calculations!K122)),DATE.DOR)),"")</f>
        <v/>
      </c>
      <c r="L123" s="12">
        <v>0</v>
      </c>
      <c r="M123" s="11" t="str">
        <f t="shared" si="20"/>
        <v/>
      </c>
      <c r="N123" s="14" t="str">
        <f t="shared" si="18"/>
        <v/>
      </c>
      <c r="O123" s="11" t="str">
        <f t="shared" si="21"/>
        <v/>
      </c>
      <c r="P123" s="13" t="str">
        <f>IFERROR(IF(K123="","",IF(AND(SSASCostFund="Yes",K123=FVDate),VLOOKUP(SSAS.Members,Dates.Increases!$H$3:$I$13,2,FALSE)/4,IF(SSASCostFund="Yes",VLOOKUP(Calculations!J123,Dates.Increases!$K$3:$L$5672,2,FALSE),0)/4)),0)</f>
        <v/>
      </c>
      <c r="Q123" s="13" t="str">
        <f t="shared" si="22"/>
        <v/>
      </c>
      <c r="R123" s="64" t="str">
        <f t="shared" si="19"/>
        <v/>
      </c>
    </row>
    <row r="124" spans="1:18" x14ac:dyDescent="0.35">
      <c r="A124" s="13">
        <f t="shared" si="23"/>
        <v>121</v>
      </c>
      <c r="B124" s="2" t="str">
        <f>IFERROR(IF(B123=DATE.DOR,"",MIN(DATE(YEAR(Calculations!B123),MONTH(Calculations!B123)+1,DAY(Calculations!B123)),DATE.DOR)),"")</f>
        <v/>
      </c>
      <c r="C124" s="38" t="str">
        <f>IFERROR(IF(B124="","",IF(B124=DATE.DOR,"",IF(B124=DATE.DOR,0,IF(B124=DATE(YEAR(AdjAnnualDTE),MONTH(AdjAnnualDTE),DAY(AdjAnnualDTE)),ANNUAL.CONT,IF(B124&lt;AdjAnnualDTE,"",IF(AND(B124&gt;AdjAnnualDTE,Calculations!B124&lt;DATE.DOR),ANNUAL.CONT+F123,"")))))),"")</f>
        <v/>
      </c>
      <c r="D124" s="61" t="str">
        <f t="shared" si="16"/>
        <v/>
      </c>
      <c r="E124" s="62" t="str">
        <f t="shared" si="17"/>
        <v/>
      </c>
      <c r="F124" s="38" t="str">
        <f>IFERROR(IF(B124=AdjAnnualDTE,C124,IF(B124=DATE.DOR,Calculations!F123,IFERROR(C124*D124/E124,""))),"")</f>
        <v/>
      </c>
      <c r="G124" s="38" t="str">
        <f>IFERROR(VLOOKUP(B124,Dates.Increases!$O$3:$Q$63,3,FALSE),0)</f>
        <v/>
      </c>
      <c r="H124" s="27"/>
      <c r="J124" s="13">
        <f t="shared" si="24"/>
        <v>121</v>
      </c>
      <c r="K124" s="2" t="str">
        <f>IFERROR(IF(K123=DATE.DOR,"",MIN(DATE(YEAR(Calculations!K123),MONTH(Calculations!K123)+1,DAY(Calculations!K123)),DATE.DOR)),"")</f>
        <v/>
      </c>
      <c r="L124" s="12">
        <v>0</v>
      </c>
      <c r="M124" s="11" t="str">
        <f t="shared" si="20"/>
        <v/>
      </c>
      <c r="N124" s="14" t="str">
        <f t="shared" si="18"/>
        <v/>
      </c>
      <c r="O124" s="11" t="str">
        <f t="shared" si="21"/>
        <v/>
      </c>
      <c r="P124" s="13" t="str">
        <f>IFERROR(IF(K124="","",IF(AND(SSASCostFund="Yes",K124=FVDate),VLOOKUP(SSAS.Members,Dates.Increases!$H$3:$I$13,2,FALSE)/4,IF(SSASCostFund="Yes",VLOOKUP(Calculations!J124,Dates.Increases!$K$3:$L$5672,2,FALSE),0)/4)),0)</f>
        <v/>
      </c>
      <c r="Q124" s="13" t="str">
        <f t="shared" si="22"/>
        <v/>
      </c>
      <c r="R124" s="64" t="str">
        <f t="shared" si="19"/>
        <v/>
      </c>
    </row>
    <row r="125" spans="1:18" x14ac:dyDescent="0.35">
      <c r="A125" s="13">
        <f t="shared" si="23"/>
        <v>122</v>
      </c>
      <c r="B125" s="2" t="str">
        <f>IFERROR(IF(B124=DATE.DOR,"",MIN(DATE(YEAR(Calculations!B124),MONTH(Calculations!B124)+1,DAY(Calculations!B124)),DATE.DOR)),"")</f>
        <v/>
      </c>
      <c r="C125" s="38" t="str">
        <f>IFERROR(IF(B125="","",IF(B125=DATE.DOR,"",IF(B125=DATE.DOR,0,IF(B125=DATE(YEAR(AdjAnnualDTE),MONTH(AdjAnnualDTE),DAY(AdjAnnualDTE)),ANNUAL.CONT,IF(B125&lt;AdjAnnualDTE,"",IF(AND(B125&gt;AdjAnnualDTE,Calculations!B125&lt;DATE.DOR),ANNUAL.CONT+F124,"")))))),"")</f>
        <v/>
      </c>
      <c r="D125" s="61" t="str">
        <f t="shared" si="16"/>
        <v/>
      </c>
      <c r="E125" s="62" t="str">
        <f t="shared" si="17"/>
        <v/>
      </c>
      <c r="F125" s="38" t="str">
        <f>IFERROR(IF(B125=AdjAnnualDTE,C125,IF(B125=DATE.DOR,Calculations!F124,IFERROR(C125*D125/E125,""))),"")</f>
        <v/>
      </c>
      <c r="G125" s="38" t="str">
        <f>IFERROR(VLOOKUP(B125,Dates.Increases!$O$3:$Q$63,3,FALSE),0)</f>
        <v/>
      </c>
      <c r="H125" s="27"/>
      <c r="J125" s="13">
        <f t="shared" si="24"/>
        <v>122</v>
      </c>
      <c r="K125" s="2" t="str">
        <f>IFERROR(IF(K124=DATE.DOR,"",MIN(DATE(YEAR(Calculations!K124),MONTH(Calculations!K124)+1,DAY(Calculations!K124)),DATE.DOR)),"")</f>
        <v/>
      </c>
      <c r="L125" s="12">
        <v>0</v>
      </c>
      <c r="M125" s="11" t="str">
        <f t="shared" si="20"/>
        <v/>
      </c>
      <c r="N125" s="14" t="str">
        <f t="shared" si="18"/>
        <v/>
      </c>
      <c r="O125" s="11" t="str">
        <f t="shared" si="21"/>
        <v/>
      </c>
      <c r="P125" s="13" t="str">
        <f>IFERROR(IF(K125="","",IF(AND(SSASCostFund="Yes",K125=FVDate),VLOOKUP(SSAS.Members,Dates.Increases!$H$3:$I$13,2,FALSE)/4,IF(SSASCostFund="Yes",VLOOKUP(Calculations!J125,Dates.Increases!$K$3:$L$5672,2,FALSE),0)/4)),0)</f>
        <v/>
      </c>
      <c r="Q125" s="13" t="str">
        <f t="shared" si="22"/>
        <v/>
      </c>
      <c r="R125" s="64" t="str">
        <f t="shared" si="19"/>
        <v/>
      </c>
    </row>
    <row r="126" spans="1:18" x14ac:dyDescent="0.35">
      <c r="A126" s="13">
        <f t="shared" si="23"/>
        <v>123</v>
      </c>
      <c r="B126" s="2" t="str">
        <f>IFERROR(IF(B125=DATE.DOR,"",MIN(DATE(YEAR(Calculations!B125),MONTH(Calculations!B125)+1,DAY(Calculations!B125)),DATE.DOR)),"")</f>
        <v/>
      </c>
      <c r="C126" s="38" t="str">
        <f>IFERROR(IF(B126="","",IF(B126=DATE.DOR,"",IF(B126=DATE.DOR,0,IF(B126=DATE(YEAR(AdjAnnualDTE),MONTH(AdjAnnualDTE),DAY(AdjAnnualDTE)),ANNUAL.CONT,IF(B126&lt;AdjAnnualDTE,"",IF(AND(B126&gt;AdjAnnualDTE,Calculations!B126&lt;DATE.DOR),ANNUAL.CONT+F125,"")))))),"")</f>
        <v/>
      </c>
      <c r="D126" s="61" t="str">
        <f t="shared" si="16"/>
        <v/>
      </c>
      <c r="E126" s="62" t="str">
        <f t="shared" si="17"/>
        <v/>
      </c>
      <c r="F126" s="38" t="str">
        <f>IFERROR(IF(B126=AdjAnnualDTE,C126,IF(B126=DATE.DOR,Calculations!F125,IFERROR(C126*D126/E126,""))),"")</f>
        <v/>
      </c>
      <c r="G126" s="38" t="str">
        <f>IFERROR(VLOOKUP(B126,Dates.Increases!$O$3:$Q$63,3,FALSE),0)</f>
        <v/>
      </c>
      <c r="H126" s="27"/>
      <c r="J126" s="13">
        <f t="shared" si="24"/>
        <v>123</v>
      </c>
      <c r="K126" s="2" t="str">
        <f>IFERROR(IF(K125=DATE.DOR,"",MIN(DATE(YEAR(Calculations!K125),MONTH(Calculations!K125)+1,DAY(Calculations!K125)),DATE.DOR)),"")</f>
        <v/>
      </c>
      <c r="L126" s="12">
        <v>0</v>
      </c>
      <c r="M126" s="11" t="str">
        <f t="shared" si="20"/>
        <v/>
      </c>
      <c r="N126" s="14" t="str">
        <f t="shared" si="18"/>
        <v/>
      </c>
      <c r="O126" s="11" t="str">
        <f t="shared" si="21"/>
        <v/>
      </c>
      <c r="P126" s="13" t="str">
        <f>IFERROR(IF(K126="","",IF(AND(SSASCostFund="Yes",K126=FVDate),VLOOKUP(SSAS.Members,Dates.Increases!$H$3:$I$13,2,FALSE)/4,IF(SSASCostFund="Yes",VLOOKUP(Calculations!J126,Dates.Increases!$K$3:$L$5672,2,FALSE),0)/4)),0)</f>
        <v/>
      </c>
      <c r="Q126" s="13" t="str">
        <f t="shared" si="22"/>
        <v/>
      </c>
      <c r="R126" s="64" t="str">
        <f t="shared" si="19"/>
        <v/>
      </c>
    </row>
    <row r="127" spans="1:18" x14ac:dyDescent="0.35">
      <c r="A127" s="13">
        <f t="shared" si="23"/>
        <v>124</v>
      </c>
      <c r="B127" s="2" t="str">
        <f>IFERROR(IF(B126=DATE.DOR,"",MIN(DATE(YEAR(Calculations!B126),MONTH(Calculations!B126)+1,DAY(Calculations!B126)),DATE.DOR)),"")</f>
        <v/>
      </c>
      <c r="C127" s="38" t="str">
        <f>IFERROR(IF(B127="","",IF(B127=DATE.DOR,"",IF(B127=DATE.DOR,0,IF(B127=DATE(YEAR(AdjAnnualDTE),MONTH(AdjAnnualDTE),DAY(AdjAnnualDTE)),ANNUAL.CONT,IF(B127&lt;AdjAnnualDTE,"",IF(AND(B127&gt;AdjAnnualDTE,Calculations!B127&lt;DATE.DOR),ANNUAL.CONT+F126,"")))))),"")</f>
        <v/>
      </c>
      <c r="D127" s="61" t="str">
        <f t="shared" si="16"/>
        <v/>
      </c>
      <c r="E127" s="62" t="str">
        <f t="shared" si="17"/>
        <v/>
      </c>
      <c r="F127" s="38" t="str">
        <f>IFERROR(IF(B127=AdjAnnualDTE,C127,IF(B127=DATE.DOR,Calculations!F126,IFERROR(C127*D127/E127,""))),"")</f>
        <v/>
      </c>
      <c r="G127" s="38" t="str">
        <f>IFERROR(VLOOKUP(B127,Dates.Increases!$O$3:$Q$63,3,FALSE),0)</f>
        <v/>
      </c>
      <c r="H127" s="27"/>
      <c r="J127" s="13">
        <f t="shared" si="24"/>
        <v>124</v>
      </c>
      <c r="K127" s="2" t="str">
        <f>IFERROR(IF(K126=DATE.DOR,"",MIN(DATE(YEAR(Calculations!K126),MONTH(Calculations!K126)+1,DAY(Calculations!K126)),DATE.DOR)),"")</f>
        <v/>
      </c>
      <c r="L127" s="12">
        <v>0</v>
      </c>
      <c r="M127" s="11" t="str">
        <f t="shared" si="20"/>
        <v/>
      </c>
      <c r="N127" s="14" t="str">
        <f t="shared" si="18"/>
        <v/>
      </c>
      <c r="O127" s="11" t="str">
        <f t="shared" si="21"/>
        <v/>
      </c>
      <c r="P127" s="13" t="str">
        <f>IFERROR(IF(K127="","",IF(AND(SSASCostFund="Yes",K127=FVDate),VLOOKUP(SSAS.Members,Dates.Increases!$H$3:$I$13,2,FALSE)/4,IF(SSASCostFund="Yes",VLOOKUP(Calculations!J127,Dates.Increases!$K$3:$L$5672,2,FALSE),0)/4)),0)</f>
        <v/>
      </c>
      <c r="Q127" s="13" t="str">
        <f t="shared" si="22"/>
        <v/>
      </c>
      <c r="R127" s="64" t="str">
        <f t="shared" si="19"/>
        <v/>
      </c>
    </row>
    <row r="128" spans="1:18" x14ac:dyDescent="0.35">
      <c r="A128" s="13">
        <f t="shared" si="23"/>
        <v>125</v>
      </c>
      <c r="B128" s="2" t="str">
        <f>IFERROR(IF(B127=DATE.DOR,"",MIN(DATE(YEAR(Calculations!B127),MONTH(Calculations!B127)+1,DAY(Calculations!B127)),DATE.DOR)),"")</f>
        <v/>
      </c>
      <c r="C128" s="38" t="str">
        <f>IFERROR(IF(B128="","",IF(B128=DATE.DOR,"",IF(B128=DATE.DOR,0,IF(B128=DATE(YEAR(AdjAnnualDTE),MONTH(AdjAnnualDTE),DAY(AdjAnnualDTE)),ANNUAL.CONT,IF(B128&lt;AdjAnnualDTE,"",IF(AND(B128&gt;AdjAnnualDTE,Calculations!B128&lt;DATE.DOR),ANNUAL.CONT+F127,"")))))),"")</f>
        <v/>
      </c>
      <c r="D128" s="61" t="str">
        <f t="shared" si="16"/>
        <v/>
      </c>
      <c r="E128" s="62" t="str">
        <f t="shared" si="17"/>
        <v/>
      </c>
      <c r="F128" s="38" t="str">
        <f>IFERROR(IF(B128=AdjAnnualDTE,C128,IF(B128=DATE.DOR,Calculations!F127,IFERROR(C128*D128/E128,""))),"")</f>
        <v/>
      </c>
      <c r="G128" s="38" t="str">
        <f>IFERROR(VLOOKUP(B128,Dates.Increases!$O$3:$Q$63,3,FALSE),0)</f>
        <v/>
      </c>
      <c r="H128" s="27"/>
      <c r="J128" s="13">
        <f t="shared" si="24"/>
        <v>125</v>
      </c>
      <c r="K128" s="2" t="str">
        <f>IFERROR(IF(K127=DATE.DOR,"",MIN(DATE(YEAR(Calculations!K127),MONTH(Calculations!K127)+1,DAY(Calculations!K127)),DATE.DOR)),"")</f>
        <v/>
      </c>
      <c r="L128" s="12">
        <v>0</v>
      </c>
      <c r="M128" s="11" t="str">
        <f t="shared" si="20"/>
        <v/>
      </c>
      <c r="N128" s="14" t="str">
        <f t="shared" si="18"/>
        <v/>
      </c>
      <c r="O128" s="11" t="str">
        <f t="shared" si="21"/>
        <v/>
      </c>
      <c r="P128" s="13" t="str">
        <f>IFERROR(IF(K128="","",IF(AND(SSASCostFund="Yes",K128=FVDate),VLOOKUP(SSAS.Members,Dates.Increases!$H$3:$I$13,2,FALSE)/4,IF(SSASCostFund="Yes",VLOOKUP(Calculations!J128,Dates.Increases!$K$3:$L$5672,2,FALSE),0)/4)),0)</f>
        <v/>
      </c>
      <c r="Q128" s="13" t="str">
        <f t="shared" si="22"/>
        <v/>
      </c>
      <c r="R128" s="64" t="str">
        <f t="shared" si="19"/>
        <v/>
      </c>
    </row>
    <row r="129" spans="1:18" x14ac:dyDescent="0.35">
      <c r="A129" s="13">
        <f t="shared" si="23"/>
        <v>126</v>
      </c>
      <c r="B129" s="2" t="str">
        <f>IFERROR(IF(B128=DATE.DOR,"",MIN(DATE(YEAR(Calculations!B128),MONTH(Calculations!B128)+1,DAY(Calculations!B128)),DATE.DOR)),"")</f>
        <v/>
      </c>
      <c r="C129" s="38" t="str">
        <f>IFERROR(IF(B129="","",IF(B129=DATE.DOR,"",IF(B129=DATE.DOR,0,IF(B129=DATE(YEAR(AdjAnnualDTE),MONTH(AdjAnnualDTE),DAY(AdjAnnualDTE)),ANNUAL.CONT,IF(B129&lt;AdjAnnualDTE,"",IF(AND(B129&gt;AdjAnnualDTE,Calculations!B129&lt;DATE.DOR),ANNUAL.CONT+F128,"")))))),"")</f>
        <v/>
      </c>
      <c r="D129" s="61" t="str">
        <f t="shared" si="16"/>
        <v/>
      </c>
      <c r="E129" s="62" t="str">
        <f t="shared" si="17"/>
        <v/>
      </c>
      <c r="F129" s="38" t="str">
        <f>IFERROR(IF(B129=AdjAnnualDTE,C129,IF(B129=DATE.DOR,Calculations!F128,IFERROR(C129*D129/E129,""))),"")</f>
        <v/>
      </c>
      <c r="G129" s="38" t="str">
        <f>IFERROR(VLOOKUP(B129,Dates.Increases!$O$3:$Q$63,3,FALSE),0)</f>
        <v/>
      </c>
      <c r="H129" s="27"/>
      <c r="J129" s="13">
        <f t="shared" si="24"/>
        <v>126</v>
      </c>
      <c r="K129" s="2" t="str">
        <f>IFERROR(IF(K128=DATE.DOR,"",MIN(DATE(YEAR(Calculations!K128),MONTH(Calculations!K128)+1,DAY(Calculations!K128)),DATE.DOR)),"")</f>
        <v/>
      </c>
      <c r="L129" s="12">
        <v>0</v>
      </c>
      <c r="M129" s="11" t="str">
        <f t="shared" si="20"/>
        <v/>
      </c>
      <c r="N129" s="14" t="str">
        <f t="shared" si="18"/>
        <v/>
      </c>
      <c r="O129" s="11" t="str">
        <f t="shared" si="21"/>
        <v/>
      </c>
      <c r="P129" s="13" t="str">
        <f>IFERROR(IF(K129="","",IF(AND(SSASCostFund="Yes",K129=FVDate),VLOOKUP(SSAS.Members,Dates.Increases!$H$3:$I$13,2,FALSE)/4,IF(SSASCostFund="Yes",VLOOKUP(Calculations!J129,Dates.Increases!$K$3:$L$5672,2,FALSE),0)/4)),0)</f>
        <v/>
      </c>
      <c r="Q129" s="13" t="str">
        <f t="shared" si="22"/>
        <v/>
      </c>
      <c r="R129" s="64" t="str">
        <f t="shared" si="19"/>
        <v/>
      </c>
    </row>
    <row r="130" spans="1:18" x14ac:dyDescent="0.35">
      <c r="A130" s="13">
        <f t="shared" si="23"/>
        <v>127</v>
      </c>
      <c r="B130" s="2" t="str">
        <f>IFERROR(IF(B129=DATE.DOR,"",MIN(DATE(YEAR(Calculations!B129),MONTH(Calculations!B129)+1,DAY(Calculations!B129)),DATE.DOR)),"")</f>
        <v/>
      </c>
      <c r="C130" s="38" t="str">
        <f>IFERROR(IF(B130="","",IF(B130=DATE.DOR,"",IF(B130=DATE.DOR,0,IF(B130=DATE(YEAR(AdjAnnualDTE),MONTH(AdjAnnualDTE),DAY(AdjAnnualDTE)),ANNUAL.CONT,IF(B130&lt;AdjAnnualDTE,"",IF(AND(B130&gt;AdjAnnualDTE,Calculations!B130&lt;DATE.DOR),ANNUAL.CONT+F129,"")))))),"")</f>
        <v/>
      </c>
      <c r="D130" s="61" t="str">
        <f t="shared" si="16"/>
        <v/>
      </c>
      <c r="E130" s="62" t="str">
        <f t="shared" si="17"/>
        <v/>
      </c>
      <c r="F130" s="38" t="str">
        <f>IFERROR(IF(B130=AdjAnnualDTE,C130,IF(B130=DATE.DOR,Calculations!F129,IFERROR(C130*D130/E130,""))),"")</f>
        <v/>
      </c>
      <c r="G130" s="38" t="str">
        <f>IFERROR(VLOOKUP(B130,Dates.Increases!$O$3:$Q$63,3,FALSE),0)</f>
        <v/>
      </c>
      <c r="H130" s="27"/>
      <c r="J130" s="13">
        <f t="shared" si="24"/>
        <v>127</v>
      </c>
      <c r="K130" s="2" t="str">
        <f>IFERROR(IF(K129=DATE.DOR,"",MIN(DATE(YEAR(Calculations!K129),MONTH(Calculations!K129)+1,DAY(Calculations!K129)),DATE.DOR)),"")</f>
        <v/>
      </c>
      <c r="L130" s="12">
        <v>0</v>
      </c>
      <c r="M130" s="11" t="str">
        <f t="shared" si="20"/>
        <v/>
      </c>
      <c r="N130" s="14" t="str">
        <f t="shared" si="18"/>
        <v/>
      </c>
      <c r="O130" s="11" t="str">
        <f t="shared" si="21"/>
        <v/>
      </c>
      <c r="P130" s="13" t="str">
        <f>IFERROR(IF(K130="","",IF(AND(SSASCostFund="Yes",K130=FVDate),VLOOKUP(SSAS.Members,Dates.Increases!$H$3:$I$13,2,FALSE)/4,IF(SSASCostFund="Yes",VLOOKUP(Calculations!J130,Dates.Increases!$K$3:$L$5672,2,FALSE),0)/4)),0)</f>
        <v/>
      </c>
      <c r="Q130" s="13" t="str">
        <f t="shared" si="22"/>
        <v/>
      </c>
      <c r="R130" s="64" t="str">
        <f t="shared" si="19"/>
        <v/>
      </c>
    </row>
    <row r="131" spans="1:18" x14ac:dyDescent="0.35">
      <c r="A131" s="13">
        <f t="shared" si="23"/>
        <v>128</v>
      </c>
      <c r="B131" s="2" t="str">
        <f>IFERROR(IF(B130=DATE.DOR,"",MIN(DATE(YEAR(Calculations!B130),MONTH(Calculations!B130)+1,DAY(Calculations!B130)),DATE.DOR)),"")</f>
        <v/>
      </c>
      <c r="C131" s="38" t="str">
        <f>IFERROR(IF(B131="","",IF(B131=DATE.DOR,"",IF(B131=DATE.DOR,0,IF(B131=DATE(YEAR(AdjAnnualDTE),MONTH(AdjAnnualDTE),DAY(AdjAnnualDTE)),ANNUAL.CONT,IF(B131&lt;AdjAnnualDTE,"",IF(AND(B131&gt;AdjAnnualDTE,Calculations!B131&lt;DATE.DOR),ANNUAL.CONT+F130,"")))))),"")</f>
        <v/>
      </c>
      <c r="D131" s="61" t="str">
        <f t="shared" ref="D131:D194" si="25">IF(C131=0,"",IF(C131="","",IF(B131=DATE.DOR,"",IF(B131="","""",((1+INCREASE.RTE)^(1/12))))))</f>
        <v/>
      </c>
      <c r="E131" s="62" t="str">
        <f t="shared" ref="E131:E194" si="26">IF(B131="","",IF(C131="","",IF(B131=DATE.DOR,"",((1+RPI))^(1/12))))</f>
        <v/>
      </c>
      <c r="F131" s="38" t="str">
        <f>IFERROR(IF(B131=AdjAnnualDTE,C131,IF(B131=DATE.DOR,Calculations!F130,IFERROR(C131*D131/E131,""))),"")</f>
        <v/>
      </c>
      <c r="G131" s="38" t="str">
        <f>IFERROR(VLOOKUP(B131,Dates.Increases!$O$3:$Q$63,3,FALSE),0)</f>
        <v/>
      </c>
      <c r="H131" s="27"/>
      <c r="J131" s="13">
        <f t="shared" si="24"/>
        <v>128</v>
      </c>
      <c r="K131" s="2" t="str">
        <f>IFERROR(IF(K130=DATE.DOR,"",MIN(DATE(YEAR(Calculations!K130),MONTH(Calculations!K130)+1,DAY(Calculations!K130)),DATE.DOR)),"")</f>
        <v/>
      </c>
      <c r="L131" s="12">
        <v>0</v>
      </c>
      <c r="M131" s="11" t="str">
        <f t="shared" si="20"/>
        <v/>
      </c>
      <c r="N131" s="14" t="str">
        <f t="shared" ref="N131:N194" si="27">IF(K131="","",((1+INCREASE.RTE)^(1/12)))</f>
        <v/>
      </c>
      <c r="O131" s="11" t="str">
        <f t="shared" si="21"/>
        <v/>
      </c>
      <c r="P131" s="13" t="str">
        <f>IFERROR(IF(K131="","",IF(AND(SSASCostFund="Yes",K131=FVDate),VLOOKUP(SSAS.Members,Dates.Increases!$H$3:$I$13,2,FALSE)/4,IF(SSASCostFund="Yes",VLOOKUP(Calculations!J131,Dates.Increases!$K$3:$L$5672,2,FALSE),0)/4)),0)</f>
        <v/>
      </c>
      <c r="Q131" s="13" t="str">
        <f t="shared" si="22"/>
        <v/>
      </c>
      <c r="R131" s="64" t="str">
        <f t="shared" ref="R131:R194" si="28">IFERROR(IF(K131="","",IF(K131=DATE.DOR,O131,O131/Q131)),0)</f>
        <v/>
      </c>
    </row>
    <row r="132" spans="1:18" x14ac:dyDescent="0.35">
      <c r="A132" s="13">
        <f t="shared" si="23"/>
        <v>129</v>
      </c>
      <c r="B132" s="2" t="str">
        <f>IFERROR(IF(B131=DATE.DOR,"",MIN(DATE(YEAR(Calculations!B131),MONTH(Calculations!B131)+1,DAY(Calculations!B131)),DATE.DOR)),"")</f>
        <v/>
      </c>
      <c r="C132" s="38" t="str">
        <f>IFERROR(IF(B132="","",IF(B132=DATE.DOR,"",IF(B132=DATE.DOR,0,IF(B132=DATE(YEAR(AdjAnnualDTE),MONTH(AdjAnnualDTE),DAY(AdjAnnualDTE)),ANNUAL.CONT,IF(B132&lt;AdjAnnualDTE,"",IF(AND(B132&gt;AdjAnnualDTE,Calculations!B132&lt;DATE.DOR),ANNUAL.CONT+F131,"")))))),"")</f>
        <v/>
      </c>
      <c r="D132" s="61" t="str">
        <f t="shared" si="25"/>
        <v/>
      </c>
      <c r="E132" s="62" t="str">
        <f t="shared" si="26"/>
        <v/>
      </c>
      <c r="F132" s="38" t="str">
        <f>IFERROR(IF(B132=AdjAnnualDTE,C132,IF(B132=DATE.DOR,Calculations!F131,IFERROR(C132*D132/E132,""))),"")</f>
        <v/>
      </c>
      <c r="G132" s="38" t="str">
        <f>IFERROR(VLOOKUP(B132,Dates.Increases!$O$3:$Q$63,3,FALSE),0)</f>
        <v/>
      </c>
      <c r="H132" s="27"/>
      <c r="J132" s="13">
        <f t="shared" si="24"/>
        <v>129</v>
      </c>
      <c r="K132" s="2" t="str">
        <f>IFERROR(IF(K131=DATE.DOR,"",MIN(DATE(YEAR(Calculations!K131),MONTH(Calculations!K131)+1,DAY(Calculations!K131)),DATE.DOR)),"")</f>
        <v/>
      </c>
      <c r="L132" s="12">
        <v>0</v>
      </c>
      <c r="M132" s="11" t="str">
        <f t="shared" ref="M132:M195" si="29">IF(K132="","",IF(K132=DATE(YEAR(AdjustedFVDte),MONTH(AdjustedFVDte)+1,DAY(AdjustedFVDte)),CFV,IF(AND(M131=0,K131=AdjustedFVDte),CFV+O132,R131)))</f>
        <v/>
      </c>
      <c r="N132" s="14" t="str">
        <f t="shared" si="27"/>
        <v/>
      </c>
      <c r="O132" s="11" t="str">
        <f t="shared" ref="O132:O195" si="30">IFERROR(IF(K132="","",(IF(AND(M132=0,L132&gt;0,L131=""),L132,IF(AND(L132="",M132=""),"",IF(K132=DATE.DOR,R131,M132*N132+L132-P131))))),"")</f>
        <v/>
      </c>
      <c r="P132" s="13" t="str">
        <f>IFERROR(IF(K132="","",IF(AND(SSASCostFund="Yes",K132=FVDate),VLOOKUP(SSAS.Members,Dates.Increases!$H$3:$I$13,2,FALSE)/4,IF(SSASCostFund="Yes",VLOOKUP(Calculations!J132,Dates.Increases!$K$3:$L$5672,2,FALSE),0)/4)),0)</f>
        <v/>
      </c>
      <c r="Q132" s="13" t="str">
        <f t="shared" ref="Q132:Q195" si="31">IFERROR(IF(K132="","",IF(K132=DATE.DOR,"",IF(O132&gt;0,(1+RPI)^(1/12),""))),"")</f>
        <v/>
      </c>
      <c r="R132" s="64" t="str">
        <f t="shared" si="28"/>
        <v/>
      </c>
    </row>
    <row r="133" spans="1:18" x14ac:dyDescent="0.35">
      <c r="A133" s="13">
        <f t="shared" ref="A133:A196" si="32">A132+1</f>
        <v>130</v>
      </c>
      <c r="B133" s="2" t="str">
        <f>IFERROR(IF(B132=DATE.DOR,"",MIN(DATE(YEAR(Calculations!B132),MONTH(Calculations!B132)+1,DAY(Calculations!B132)),DATE.DOR)),"")</f>
        <v/>
      </c>
      <c r="C133" s="38" t="str">
        <f>IFERROR(IF(B133="","",IF(B133=DATE.DOR,"",IF(B133=DATE.DOR,0,IF(B133=DATE(YEAR(AdjAnnualDTE),MONTH(AdjAnnualDTE),DAY(AdjAnnualDTE)),ANNUAL.CONT,IF(B133&lt;AdjAnnualDTE,"",IF(AND(B133&gt;AdjAnnualDTE,Calculations!B133&lt;DATE.DOR),ANNUAL.CONT+F132,"")))))),"")</f>
        <v/>
      </c>
      <c r="D133" s="61" t="str">
        <f t="shared" si="25"/>
        <v/>
      </c>
      <c r="E133" s="62" t="str">
        <f t="shared" si="26"/>
        <v/>
      </c>
      <c r="F133" s="38" t="str">
        <f>IFERROR(IF(B133=AdjAnnualDTE,C133,IF(B133=DATE.DOR,Calculations!F132,IFERROR(C133*D133/E133,""))),"")</f>
        <v/>
      </c>
      <c r="G133" s="38" t="str">
        <f>IFERROR(VLOOKUP(B133,Dates.Increases!$O$3:$Q$63,3,FALSE),0)</f>
        <v/>
      </c>
      <c r="H133" s="27"/>
      <c r="J133" s="13">
        <f t="shared" ref="J133:J196" si="33">J132+1</f>
        <v>130</v>
      </c>
      <c r="K133" s="2" t="str">
        <f>IFERROR(IF(K132=DATE.DOR,"",MIN(DATE(YEAR(Calculations!K132),MONTH(Calculations!K132)+1,DAY(Calculations!K132)),DATE.DOR)),"")</f>
        <v/>
      </c>
      <c r="L133" s="12">
        <v>0</v>
      </c>
      <c r="M133" s="11" t="str">
        <f t="shared" si="29"/>
        <v/>
      </c>
      <c r="N133" s="14" t="str">
        <f t="shared" si="27"/>
        <v/>
      </c>
      <c r="O133" s="11" t="str">
        <f t="shared" si="30"/>
        <v/>
      </c>
      <c r="P133" s="13" t="str">
        <f>IFERROR(IF(K133="","",IF(AND(SSASCostFund="Yes",K133=FVDate),VLOOKUP(SSAS.Members,Dates.Increases!$H$3:$I$13,2,FALSE)/4,IF(SSASCostFund="Yes",VLOOKUP(Calculations!J133,Dates.Increases!$K$3:$L$5672,2,FALSE),0)/4)),0)</f>
        <v/>
      </c>
      <c r="Q133" s="13" t="str">
        <f t="shared" si="31"/>
        <v/>
      </c>
      <c r="R133" s="64" t="str">
        <f t="shared" si="28"/>
        <v/>
      </c>
    </row>
    <row r="134" spans="1:18" x14ac:dyDescent="0.35">
      <c r="A134" s="13">
        <f t="shared" si="32"/>
        <v>131</v>
      </c>
      <c r="B134" s="2" t="str">
        <f>IFERROR(IF(B133=DATE.DOR,"",MIN(DATE(YEAR(Calculations!B133),MONTH(Calculations!B133)+1,DAY(Calculations!B133)),DATE.DOR)),"")</f>
        <v/>
      </c>
      <c r="C134" s="38" t="str">
        <f>IFERROR(IF(B134="","",IF(B134=DATE.DOR,"",IF(B134=DATE.DOR,0,IF(B134=DATE(YEAR(AdjAnnualDTE),MONTH(AdjAnnualDTE),DAY(AdjAnnualDTE)),ANNUAL.CONT,IF(B134&lt;AdjAnnualDTE,"",IF(AND(B134&gt;AdjAnnualDTE,Calculations!B134&lt;DATE.DOR),ANNUAL.CONT+F133,"")))))),"")</f>
        <v/>
      </c>
      <c r="D134" s="61" t="str">
        <f t="shared" si="25"/>
        <v/>
      </c>
      <c r="E134" s="62" t="str">
        <f t="shared" si="26"/>
        <v/>
      </c>
      <c r="F134" s="38" t="str">
        <f>IFERROR(IF(B134=AdjAnnualDTE,C134,IF(B134=DATE.DOR,Calculations!F133,IFERROR(C134*D134/E134,""))),"")</f>
        <v/>
      </c>
      <c r="G134" s="38" t="str">
        <f>IFERROR(VLOOKUP(B134,Dates.Increases!$O$3:$Q$63,3,FALSE),0)</f>
        <v/>
      </c>
      <c r="H134" s="27"/>
      <c r="J134" s="13">
        <f t="shared" si="33"/>
        <v>131</v>
      </c>
      <c r="K134" s="2" t="str">
        <f>IFERROR(IF(K133=DATE.DOR,"",MIN(DATE(YEAR(Calculations!K133),MONTH(Calculations!K133)+1,DAY(Calculations!K133)),DATE.DOR)),"")</f>
        <v/>
      </c>
      <c r="L134" s="12">
        <v>0</v>
      </c>
      <c r="M134" s="11" t="str">
        <f t="shared" si="29"/>
        <v/>
      </c>
      <c r="N134" s="14" t="str">
        <f t="shared" si="27"/>
        <v/>
      </c>
      <c r="O134" s="11" t="str">
        <f t="shared" si="30"/>
        <v/>
      </c>
      <c r="P134" s="13" t="str">
        <f>IFERROR(IF(K134="","",IF(AND(SSASCostFund="Yes",K134=FVDate),VLOOKUP(SSAS.Members,Dates.Increases!$H$3:$I$13,2,FALSE)/4,IF(SSASCostFund="Yes",VLOOKUP(Calculations!J134,Dates.Increases!$K$3:$L$5672,2,FALSE),0)/4)),0)</f>
        <v/>
      </c>
      <c r="Q134" s="13" t="str">
        <f t="shared" si="31"/>
        <v/>
      </c>
      <c r="R134" s="64" t="str">
        <f t="shared" si="28"/>
        <v/>
      </c>
    </row>
    <row r="135" spans="1:18" x14ac:dyDescent="0.35">
      <c r="A135" s="13">
        <f t="shared" si="32"/>
        <v>132</v>
      </c>
      <c r="B135" s="2" t="str">
        <f>IFERROR(IF(B134=DATE.DOR,"",MIN(DATE(YEAR(Calculations!B134),MONTH(Calculations!B134)+1,DAY(Calculations!B134)),DATE.DOR)),"")</f>
        <v/>
      </c>
      <c r="C135" s="38" t="str">
        <f>IFERROR(IF(B135="","",IF(B135=DATE.DOR,"",IF(B135=DATE.DOR,0,IF(B135=DATE(YEAR(AdjAnnualDTE),MONTH(AdjAnnualDTE),DAY(AdjAnnualDTE)),ANNUAL.CONT,IF(B135&lt;AdjAnnualDTE,"",IF(AND(B135&gt;AdjAnnualDTE,Calculations!B135&lt;DATE.DOR),ANNUAL.CONT+F134,"")))))),"")</f>
        <v/>
      </c>
      <c r="D135" s="61" t="str">
        <f t="shared" si="25"/>
        <v/>
      </c>
      <c r="E135" s="62" t="str">
        <f t="shared" si="26"/>
        <v/>
      </c>
      <c r="F135" s="38" t="str">
        <f>IFERROR(IF(B135=AdjAnnualDTE,C135,IF(B135=DATE.DOR,Calculations!F134,IFERROR(C135*D135/E135,""))),"")</f>
        <v/>
      </c>
      <c r="G135" s="38" t="str">
        <f>IFERROR(VLOOKUP(B135,Dates.Increases!$O$3:$Q$63,3,FALSE),0)</f>
        <v/>
      </c>
      <c r="H135" s="27"/>
      <c r="J135" s="13">
        <f t="shared" si="33"/>
        <v>132</v>
      </c>
      <c r="K135" s="2" t="str">
        <f>IFERROR(IF(K134=DATE.DOR,"",MIN(DATE(YEAR(Calculations!K134),MONTH(Calculations!K134)+1,DAY(Calculations!K134)),DATE.DOR)),"")</f>
        <v/>
      </c>
      <c r="L135" s="12">
        <v>0</v>
      </c>
      <c r="M135" s="11" t="str">
        <f t="shared" si="29"/>
        <v/>
      </c>
      <c r="N135" s="14" t="str">
        <f t="shared" si="27"/>
        <v/>
      </c>
      <c r="O135" s="11" t="str">
        <f t="shared" si="30"/>
        <v/>
      </c>
      <c r="P135" s="13" t="str">
        <f>IFERROR(IF(K135="","",IF(AND(SSASCostFund="Yes",K135=FVDate),VLOOKUP(SSAS.Members,Dates.Increases!$H$3:$I$13,2,FALSE)/4,IF(SSASCostFund="Yes",VLOOKUP(Calculations!J135,Dates.Increases!$K$3:$L$5672,2,FALSE),0)/4)),0)</f>
        <v/>
      </c>
      <c r="Q135" s="13" t="str">
        <f t="shared" si="31"/>
        <v/>
      </c>
      <c r="R135" s="64" t="str">
        <f t="shared" si="28"/>
        <v/>
      </c>
    </row>
    <row r="136" spans="1:18" x14ac:dyDescent="0.35">
      <c r="A136" s="13">
        <f t="shared" si="32"/>
        <v>133</v>
      </c>
      <c r="B136" s="2" t="str">
        <f>IFERROR(IF(B135=DATE.DOR,"",MIN(DATE(YEAR(Calculations!B135),MONTH(Calculations!B135)+1,DAY(Calculations!B135)),DATE.DOR)),"")</f>
        <v/>
      </c>
      <c r="C136" s="38" t="str">
        <f>IFERROR(IF(B136="","",IF(B136=DATE.DOR,"",IF(B136=DATE.DOR,0,IF(B136=DATE(YEAR(AdjAnnualDTE),MONTH(AdjAnnualDTE),DAY(AdjAnnualDTE)),ANNUAL.CONT,IF(B136&lt;AdjAnnualDTE,"",IF(AND(B136&gt;AdjAnnualDTE,Calculations!B136&lt;DATE.DOR),ANNUAL.CONT+F135,"")))))),"")</f>
        <v/>
      </c>
      <c r="D136" s="61" t="str">
        <f t="shared" si="25"/>
        <v/>
      </c>
      <c r="E136" s="62" t="str">
        <f t="shared" si="26"/>
        <v/>
      </c>
      <c r="F136" s="38" t="str">
        <f>IFERROR(IF(B136=AdjAnnualDTE,C136,IF(B136=DATE.DOR,Calculations!F135,IFERROR(C136*D136/E136,""))),"")</f>
        <v/>
      </c>
      <c r="G136" s="38" t="str">
        <f>IFERROR(VLOOKUP(B136,Dates.Increases!$O$3:$Q$63,3,FALSE),0)</f>
        <v/>
      </c>
      <c r="H136" s="27"/>
      <c r="J136" s="13">
        <f t="shared" si="33"/>
        <v>133</v>
      </c>
      <c r="K136" s="2" t="str">
        <f>IFERROR(IF(K135=DATE.DOR,"",MIN(DATE(YEAR(Calculations!K135),MONTH(Calculations!K135)+1,DAY(Calculations!K135)),DATE.DOR)),"")</f>
        <v/>
      </c>
      <c r="L136" s="12">
        <v>0</v>
      </c>
      <c r="M136" s="11" t="str">
        <f t="shared" si="29"/>
        <v/>
      </c>
      <c r="N136" s="14" t="str">
        <f t="shared" si="27"/>
        <v/>
      </c>
      <c r="O136" s="11" t="str">
        <f t="shared" si="30"/>
        <v/>
      </c>
      <c r="P136" s="13" t="str">
        <f>IFERROR(IF(K136="","",IF(AND(SSASCostFund="Yes",K136=FVDate),VLOOKUP(SSAS.Members,Dates.Increases!$H$3:$I$13,2,FALSE)/4,IF(SSASCostFund="Yes",VLOOKUP(Calculations!J136,Dates.Increases!$K$3:$L$5672,2,FALSE),0)/4)),0)</f>
        <v/>
      </c>
      <c r="Q136" s="13" t="str">
        <f t="shared" si="31"/>
        <v/>
      </c>
      <c r="R136" s="64" t="str">
        <f t="shared" si="28"/>
        <v/>
      </c>
    </row>
    <row r="137" spans="1:18" x14ac:dyDescent="0.35">
      <c r="A137" s="13">
        <f t="shared" si="32"/>
        <v>134</v>
      </c>
      <c r="B137" s="2" t="str">
        <f>IFERROR(IF(B136=DATE.DOR,"",MIN(DATE(YEAR(Calculations!B136),MONTH(Calculations!B136)+1,DAY(Calculations!B136)),DATE.DOR)),"")</f>
        <v/>
      </c>
      <c r="C137" s="38" t="str">
        <f>IFERROR(IF(B137="","",IF(B137=DATE.DOR,"",IF(B137=DATE.DOR,0,IF(B137=DATE(YEAR(AdjAnnualDTE),MONTH(AdjAnnualDTE),DAY(AdjAnnualDTE)),ANNUAL.CONT,IF(B137&lt;AdjAnnualDTE,"",IF(AND(B137&gt;AdjAnnualDTE,Calculations!B137&lt;DATE.DOR),ANNUAL.CONT+F136,"")))))),"")</f>
        <v/>
      </c>
      <c r="D137" s="61" t="str">
        <f t="shared" si="25"/>
        <v/>
      </c>
      <c r="E137" s="62" t="str">
        <f t="shared" si="26"/>
        <v/>
      </c>
      <c r="F137" s="38" t="str">
        <f>IFERROR(IF(B137=AdjAnnualDTE,C137,IF(B137=DATE.DOR,Calculations!F136,IFERROR(C137*D137/E137,""))),"")</f>
        <v/>
      </c>
      <c r="G137" s="38" t="str">
        <f>IFERROR(VLOOKUP(B137,Dates.Increases!$O$3:$Q$63,3,FALSE),0)</f>
        <v/>
      </c>
      <c r="H137" s="27"/>
      <c r="J137" s="13">
        <f t="shared" si="33"/>
        <v>134</v>
      </c>
      <c r="K137" s="2" t="str">
        <f>IFERROR(IF(K136=DATE.DOR,"",MIN(DATE(YEAR(Calculations!K136),MONTH(Calculations!K136)+1,DAY(Calculations!K136)),DATE.DOR)),"")</f>
        <v/>
      </c>
      <c r="L137" s="12">
        <v>0</v>
      </c>
      <c r="M137" s="11" t="str">
        <f t="shared" si="29"/>
        <v/>
      </c>
      <c r="N137" s="14" t="str">
        <f t="shared" si="27"/>
        <v/>
      </c>
      <c r="O137" s="11" t="str">
        <f t="shared" si="30"/>
        <v/>
      </c>
      <c r="P137" s="13" t="str">
        <f>IFERROR(IF(K137="","",IF(AND(SSASCostFund="Yes",K137=FVDate),VLOOKUP(SSAS.Members,Dates.Increases!$H$3:$I$13,2,FALSE)/4,IF(SSASCostFund="Yes",VLOOKUP(Calculations!J137,Dates.Increases!$K$3:$L$5672,2,FALSE),0)/4)),0)</f>
        <v/>
      </c>
      <c r="Q137" s="13" t="str">
        <f t="shared" si="31"/>
        <v/>
      </c>
      <c r="R137" s="64" t="str">
        <f t="shared" si="28"/>
        <v/>
      </c>
    </row>
    <row r="138" spans="1:18" x14ac:dyDescent="0.35">
      <c r="A138" s="13">
        <f t="shared" si="32"/>
        <v>135</v>
      </c>
      <c r="B138" s="2" t="str">
        <f>IFERROR(IF(B137=DATE.DOR,"",MIN(DATE(YEAR(Calculations!B137),MONTH(Calculations!B137)+1,DAY(Calculations!B137)),DATE.DOR)),"")</f>
        <v/>
      </c>
      <c r="C138" s="38" t="str">
        <f>IFERROR(IF(B138="","",IF(B138=DATE.DOR,"",IF(B138=DATE.DOR,0,IF(B138=DATE(YEAR(AdjAnnualDTE),MONTH(AdjAnnualDTE),DAY(AdjAnnualDTE)),ANNUAL.CONT,IF(B138&lt;AdjAnnualDTE,"",IF(AND(B138&gt;AdjAnnualDTE,Calculations!B138&lt;DATE.DOR),ANNUAL.CONT+F137,"")))))),"")</f>
        <v/>
      </c>
      <c r="D138" s="61" t="str">
        <f t="shared" si="25"/>
        <v/>
      </c>
      <c r="E138" s="62" t="str">
        <f t="shared" si="26"/>
        <v/>
      </c>
      <c r="F138" s="38" t="str">
        <f>IFERROR(IF(B138=AdjAnnualDTE,C138,IF(B138=DATE.DOR,Calculations!F137,IFERROR(C138*D138/E138,""))),"")</f>
        <v/>
      </c>
      <c r="G138" s="38" t="str">
        <f>IFERROR(VLOOKUP(B138,Dates.Increases!$O$3:$Q$63,3,FALSE),0)</f>
        <v/>
      </c>
      <c r="H138" s="27"/>
      <c r="J138" s="13">
        <f t="shared" si="33"/>
        <v>135</v>
      </c>
      <c r="K138" s="2" t="str">
        <f>IFERROR(IF(K137=DATE.DOR,"",MIN(DATE(YEAR(Calculations!K137),MONTH(Calculations!K137)+1,DAY(Calculations!K137)),DATE.DOR)),"")</f>
        <v/>
      </c>
      <c r="L138" s="12">
        <v>0</v>
      </c>
      <c r="M138" s="11" t="str">
        <f t="shared" si="29"/>
        <v/>
      </c>
      <c r="N138" s="14" t="str">
        <f t="shared" si="27"/>
        <v/>
      </c>
      <c r="O138" s="11" t="str">
        <f t="shared" si="30"/>
        <v/>
      </c>
      <c r="P138" s="13" t="str">
        <f>IFERROR(IF(K138="","",IF(AND(SSASCostFund="Yes",K138=FVDate),VLOOKUP(SSAS.Members,Dates.Increases!$H$3:$I$13,2,FALSE)/4,IF(SSASCostFund="Yes",VLOOKUP(Calculations!J138,Dates.Increases!$K$3:$L$5672,2,FALSE),0)/4)),0)</f>
        <v/>
      </c>
      <c r="Q138" s="13" t="str">
        <f t="shared" si="31"/>
        <v/>
      </c>
      <c r="R138" s="64" t="str">
        <f t="shared" si="28"/>
        <v/>
      </c>
    </row>
    <row r="139" spans="1:18" x14ac:dyDescent="0.35">
      <c r="A139" s="13">
        <f t="shared" si="32"/>
        <v>136</v>
      </c>
      <c r="B139" s="2" t="str">
        <f>IFERROR(IF(B138=DATE.DOR,"",MIN(DATE(YEAR(Calculations!B138),MONTH(Calculations!B138)+1,DAY(Calculations!B138)),DATE.DOR)),"")</f>
        <v/>
      </c>
      <c r="C139" s="38" t="str">
        <f>IFERROR(IF(B139="","",IF(B139=DATE.DOR,"",IF(B139=DATE.DOR,0,IF(B139=DATE(YEAR(AdjAnnualDTE),MONTH(AdjAnnualDTE),DAY(AdjAnnualDTE)),ANNUAL.CONT,IF(B139&lt;AdjAnnualDTE,"",IF(AND(B139&gt;AdjAnnualDTE,Calculations!B139&lt;DATE.DOR),ANNUAL.CONT+F138,"")))))),"")</f>
        <v/>
      </c>
      <c r="D139" s="61" t="str">
        <f t="shared" si="25"/>
        <v/>
      </c>
      <c r="E139" s="62" t="str">
        <f t="shared" si="26"/>
        <v/>
      </c>
      <c r="F139" s="38" t="str">
        <f>IFERROR(IF(B139=AdjAnnualDTE,C139,IF(B139=DATE.DOR,Calculations!F138,IFERROR(C139*D139/E139,""))),"")</f>
        <v/>
      </c>
      <c r="G139" s="38" t="str">
        <f>IFERROR(VLOOKUP(B139,Dates.Increases!$O$3:$Q$63,3,FALSE),0)</f>
        <v/>
      </c>
      <c r="H139" s="27"/>
      <c r="J139" s="13">
        <f t="shared" si="33"/>
        <v>136</v>
      </c>
      <c r="K139" s="2" t="str">
        <f>IFERROR(IF(K138=DATE.DOR,"",MIN(DATE(YEAR(Calculations!K138),MONTH(Calculations!K138)+1,DAY(Calculations!K138)),DATE.DOR)),"")</f>
        <v/>
      </c>
      <c r="L139" s="12">
        <v>0</v>
      </c>
      <c r="M139" s="11" t="str">
        <f t="shared" si="29"/>
        <v/>
      </c>
      <c r="N139" s="14" t="str">
        <f t="shared" si="27"/>
        <v/>
      </c>
      <c r="O139" s="11" t="str">
        <f t="shared" si="30"/>
        <v/>
      </c>
      <c r="P139" s="13" t="str">
        <f>IFERROR(IF(K139="","",IF(AND(SSASCostFund="Yes",K139=FVDate),VLOOKUP(SSAS.Members,Dates.Increases!$H$3:$I$13,2,FALSE)/4,IF(SSASCostFund="Yes",VLOOKUP(Calculations!J139,Dates.Increases!$K$3:$L$5672,2,FALSE),0)/4)),0)</f>
        <v/>
      </c>
      <c r="Q139" s="13" t="str">
        <f t="shared" si="31"/>
        <v/>
      </c>
      <c r="R139" s="64" t="str">
        <f t="shared" si="28"/>
        <v/>
      </c>
    </row>
    <row r="140" spans="1:18" x14ac:dyDescent="0.35">
      <c r="A140" s="13">
        <f t="shared" si="32"/>
        <v>137</v>
      </c>
      <c r="B140" s="2" t="str">
        <f>IFERROR(IF(B139=DATE.DOR,"",MIN(DATE(YEAR(Calculations!B139),MONTH(Calculations!B139)+1,DAY(Calculations!B139)),DATE.DOR)),"")</f>
        <v/>
      </c>
      <c r="C140" s="38" t="str">
        <f>IFERROR(IF(B140="","",IF(B140=DATE.DOR,"",IF(B140=DATE.DOR,0,IF(B140=DATE(YEAR(AdjAnnualDTE),MONTH(AdjAnnualDTE),DAY(AdjAnnualDTE)),ANNUAL.CONT,IF(B140&lt;AdjAnnualDTE,"",IF(AND(B140&gt;AdjAnnualDTE,Calculations!B140&lt;DATE.DOR),ANNUAL.CONT+F139,"")))))),"")</f>
        <v/>
      </c>
      <c r="D140" s="61" t="str">
        <f t="shared" si="25"/>
        <v/>
      </c>
      <c r="E140" s="62" t="str">
        <f t="shared" si="26"/>
        <v/>
      </c>
      <c r="F140" s="38" t="str">
        <f>IFERROR(IF(B140=AdjAnnualDTE,C140,IF(B140=DATE.DOR,Calculations!F139,IFERROR(C140*D140/E140,""))),"")</f>
        <v/>
      </c>
      <c r="G140" s="38" t="str">
        <f>IFERROR(VLOOKUP(B140,Dates.Increases!$O$3:$Q$63,3,FALSE),0)</f>
        <v/>
      </c>
      <c r="H140" s="27"/>
      <c r="J140" s="13">
        <f t="shared" si="33"/>
        <v>137</v>
      </c>
      <c r="K140" s="2" t="str">
        <f>IFERROR(IF(K139=DATE.DOR,"",MIN(DATE(YEAR(Calculations!K139),MONTH(Calculations!K139)+1,DAY(Calculations!K139)),DATE.DOR)),"")</f>
        <v/>
      </c>
      <c r="L140" s="12">
        <v>0</v>
      </c>
      <c r="M140" s="11" t="str">
        <f t="shared" si="29"/>
        <v/>
      </c>
      <c r="N140" s="14" t="str">
        <f t="shared" si="27"/>
        <v/>
      </c>
      <c r="O140" s="11" t="str">
        <f t="shared" si="30"/>
        <v/>
      </c>
      <c r="P140" s="13" t="str">
        <f>IFERROR(IF(K140="","",IF(AND(SSASCostFund="Yes",K140=FVDate),VLOOKUP(SSAS.Members,Dates.Increases!$H$3:$I$13,2,FALSE)/4,IF(SSASCostFund="Yes",VLOOKUP(Calculations!J140,Dates.Increases!$K$3:$L$5672,2,FALSE),0)/4)),0)</f>
        <v/>
      </c>
      <c r="Q140" s="13" t="str">
        <f t="shared" si="31"/>
        <v/>
      </c>
      <c r="R140" s="64" t="str">
        <f t="shared" si="28"/>
        <v/>
      </c>
    </row>
    <row r="141" spans="1:18" x14ac:dyDescent="0.35">
      <c r="A141" s="13">
        <f t="shared" si="32"/>
        <v>138</v>
      </c>
      <c r="B141" s="2" t="str">
        <f>IFERROR(IF(B140=DATE.DOR,"",MIN(DATE(YEAR(Calculations!B140),MONTH(Calculations!B140)+1,DAY(Calculations!B140)),DATE.DOR)),"")</f>
        <v/>
      </c>
      <c r="C141" s="38" t="str">
        <f>IFERROR(IF(B141="","",IF(B141=DATE.DOR,"",IF(B141=DATE.DOR,0,IF(B141=DATE(YEAR(AdjAnnualDTE),MONTH(AdjAnnualDTE),DAY(AdjAnnualDTE)),ANNUAL.CONT,IF(B141&lt;AdjAnnualDTE,"",IF(AND(B141&gt;AdjAnnualDTE,Calculations!B141&lt;DATE.DOR),ANNUAL.CONT+F140,"")))))),"")</f>
        <v/>
      </c>
      <c r="D141" s="61" t="str">
        <f t="shared" si="25"/>
        <v/>
      </c>
      <c r="E141" s="62" t="str">
        <f t="shared" si="26"/>
        <v/>
      </c>
      <c r="F141" s="38" t="str">
        <f>IFERROR(IF(B141=AdjAnnualDTE,C141,IF(B141=DATE.DOR,Calculations!F140,IFERROR(C141*D141/E141,""))),"")</f>
        <v/>
      </c>
      <c r="G141" s="38" t="str">
        <f>IFERROR(VLOOKUP(B141,Dates.Increases!$O$3:$Q$63,3,FALSE),0)</f>
        <v/>
      </c>
      <c r="H141" s="27"/>
      <c r="J141" s="13">
        <f t="shared" si="33"/>
        <v>138</v>
      </c>
      <c r="K141" s="2" t="str">
        <f>IFERROR(IF(K140=DATE.DOR,"",MIN(DATE(YEAR(Calculations!K140),MONTH(Calculations!K140)+1,DAY(Calculations!K140)),DATE.DOR)),"")</f>
        <v/>
      </c>
      <c r="L141" s="12">
        <v>0</v>
      </c>
      <c r="M141" s="11" t="str">
        <f t="shared" si="29"/>
        <v/>
      </c>
      <c r="N141" s="14" t="str">
        <f t="shared" si="27"/>
        <v/>
      </c>
      <c r="O141" s="11" t="str">
        <f t="shared" si="30"/>
        <v/>
      </c>
      <c r="P141" s="13" t="str">
        <f>IFERROR(IF(K141="","",IF(AND(SSASCostFund="Yes",K141=FVDate),VLOOKUP(SSAS.Members,Dates.Increases!$H$3:$I$13,2,FALSE)/4,IF(SSASCostFund="Yes",VLOOKUP(Calculations!J141,Dates.Increases!$K$3:$L$5672,2,FALSE),0)/4)),0)</f>
        <v/>
      </c>
      <c r="Q141" s="13" t="str">
        <f t="shared" si="31"/>
        <v/>
      </c>
      <c r="R141" s="64" t="str">
        <f t="shared" si="28"/>
        <v/>
      </c>
    </row>
    <row r="142" spans="1:18" x14ac:dyDescent="0.35">
      <c r="A142" s="13">
        <f t="shared" si="32"/>
        <v>139</v>
      </c>
      <c r="B142" s="2" t="str">
        <f>IFERROR(IF(B141=DATE.DOR,"",MIN(DATE(YEAR(Calculations!B141),MONTH(Calculations!B141)+1,DAY(Calculations!B141)),DATE.DOR)),"")</f>
        <v/>
      </c>
      <c r="C142" s="38" t="str">
        <f>IFERROR(IF(B142="","",IF(B142=DATE.DOR,"",IF(B142=DATE.DOR,0,IF(B142=DATE(YEAR(AdjAnnualDTE),MONTH(AdjAnnualDTE),DAY(AdjAnnualDTE)),ANNUAL.CONT,IF(B142&lt;AdjAnnualDTE,"",IF(AND(B142&gt;AdjAnnualDTE,Calculations!B142&lt;DATE.DOR),ANNUAL.CONT+F141,"")))))),"")</f>
        <v/>
      </c>
      <c r="D142" s="61" t="str">
        <f t="shared" si="25"/>
        <v/>
      </c>
      <c r="E142" s="62" t="str">
        <f t="shared" si="26"/>
        <v/>
      </c>
      <c r="F142" s="38" t="str">
        <f>IFERROR(IF(B142=AdjAnnualDTE,C142,IF(B142=DATE.DOR,Calculations!F141,IFERROR(C142*D142/E142,""))),"")</f>
        <v/>
      </c>
      <c r="G142" s="38" t="str">
        <f>IFERROR(VLOOKUP(B142,Dates.Increases!$O$3:$Q$63,3,FALSE),0)</f>
        <v/>
      </c>
      <c r="H142" s="27"/>
      <c r="J142" s="13">
        <f t="shared" si="33"/>
        <v>139</v>
      </c>
      <c r="K142" s="2" t="str">
        <f>IFERROR(IF(K141=DATE.DOR,"",MIN(DATE(YEAR(Calculations!K141),MONTH(Calculations!K141)+1,DAY(Calculations!K141)),DATE.DOR)),"")</f>
        <v/>
      </c>
      <c r="L142" s="12">
        <v>0</v>
      </c>
      <c r="M142" s="11" t="str">
        <f t="shared" si="29"/>
        <v/>
      </c>
      <c r="N142" s="14" t="str">
        <f t="shared" si="27"/>
        <v/>
      </c>
      <c r="O142" s="11" t="str">
        <f t="shared" si="30"/>
        <v/>
      </c>
      <c r="P142" s="13" t="str">
        <f>IFERROR(IF(K142="","",IF(AND(SSASCostFund="Yes",K142=FVDate),VLOOKUP(SSAS.Members,Dates.Increases!$H$3:$I$13,2,FALSE)/4,IF(SSASCostFund="Yes",VLOOKUP(Calculations!J142,Dates.Increases!$K$3:$L$5672,2,FALSE),0)/4)),0)</f>
        <v/>
      </c>
      <c r="Q142" s="13" t="str">
        <f t="shared" si="31"/>
        <v/>
      </c>
      <c r="R142" s="64" t="str">
        <f t="shared" si="28"/>
        <v/>
      </c>
    </row>
    <row r="143" spans="1:18" x14ac:dyDescent="0.35">
      <c r="A143" s="13">
        <f t="shared" si="32"/>
        <v>140</v>
      </c>
      <c r="B143" s="2" t="str">
        <f>IFERROR(IF(B142=DATE.DOR,"",MIN(DATE(YEAR(Calculations!B142),MONTH(Calculations!B142)+1,DAY(Calculations!B142)),DATE.DOR)),"")</f>
        <v/>
      </c>
      <c r="C143" s="38" t="str">
        <f>IFERROR(IF(B143="","",IF(B143=DATE.DOR,"",IF(B143=DATE.DOR,0,IF(B143=DATE(YEAR(AdjAnnualDTE),MONTH(AdjAnnualDTE),DAY(AdjAnnualDTE)),ANNUAL.CONT,IF(B143&lt;AdjAnnualDTE,"",IF(AND(B143&gt;AdjAnnualDTE,Calculations!B143&lt;DATE.DOR),ANNUAL.CONT+F142,"")))))),"")</f>
        <v/>
      </c>
      <c r="D143" s="61" t="str">
        <f t="shared" si="25"/>
        <v/>
      </c>
      <c r="E143" s="62" t="str">
        <f t="shared" si="26"/>
        <v/>
      </c>
      <c r="F143" s="38" t="str">
        <f>IFERROR(IF(B143=AdjAnnualDTE,C143,IF(B143=DATE.DOR,Calculations!F142,IFERROR(C143*D143/E143,""))),"")</f>
        <v/>
      </c>
      <c r="G143" s="38" t="str">
        <f>IFERROR(VLOOKUP(B143,Dates.Increases!$O$3:$Q$63,3,FALSE),0)</f>
        <v/>
      </c>
      <c r="H143" s="27"/>
      <c r="J143" s="13">
        <f t="shared" si="33"/>
        <v>140</v>
      </c>
      <c r="K143" s="2" t="str">
        <f>IFERROR(IF(K142=DATE.DOR,"",MIN(DATE(YEAR(Calculations!K142),MONTH(Calculations!K142)+1,DAY(Calculations!K142)),DATE.DOR)),"")</f>
        <v/>
      </c>
      <c r="L143" s="12">
        <v>0</v>
      </c>
      <c r="M143" s="11" t="str">
        <f t="shared" si="29"/>
        <v/>
      </c>
      <c r="N143" s="14" t="str">
        <f t="shared" si="27"/>
        <v/>
      </c>
      <c r="O143" s="11" t="str">
        <f t="shared" si="30"/>
        <v/>
      </c>
      <c r="P143" s="13" t="str">
        <f>IFERROR(IF(K143="","",IF(AND(SSASCostFund="Yes",K143=FVDate),VLOOKUP(SSAS.Members,Dates.Increases!$H$3:$I$13,2,FALSE)/4,IF(SSASCostFund="Yes",VLOOKUP(Calculations!J143,Dates.Increases!$K$3:$L$5672,2,FALSE),0)/4)),0)</f>
        <v/>
      </c>
      <c r="Q143" s="13" t="str">
        <f t="shared" si="31"/>
        <v/>
      </c>
      <c r="R143" s="64" t="str">
        <f t="shared" si="28"/>
        <v/>
      </c>
    </row>
    <row r="144" spans="1:18" x14ac:dyDescent="0.35">
      <c r="A144" s="13">
        <f t="shared" si="32"/>
        <v>141</v>
      </c>
      <c r="B144" s="2" t="str">
        <f>IFERROR(IF(B143=DATE.DOR,"",MIN(DATE(YEAR(Calculations!B143),MONTH(Calculations!B143)+1,DAY(Calculations!B143)),DATE.DOR)),"")</f>
        <v/>
      </c>
      <c r="C144" s="38" t="str">
        <f>IFERROR(IF(B144="","",IF(B144=DATE.DOR,"",IF(B144=DATE.DOR,0,IF(B144=DATE(YEAR(AdjAnnualDTE),MONTH(AdjAnnualDTE),DAY(AdjAnnualDTE)),ANNUAL.CONT,IF(B144&lt;AdjAnnualDTE,"",IF(AND(B144&gt;AdjAnnualDTE,Calculations!B144&lt;DATE.DOR),ANNUAL.CONT+F143,"")))))),"")</f>
        <v/>
      </c>
      <c r="D144" s="61" t="str">
        <f t="shared" si="25"/>
        <v/>
      </c>
      <c r="E144" s="62" t="str">
        <f t="shared" si="26"/>
        <v/>
      </c>
      <c r="F144" s="38" t="str">
        <f>IFERROR(IF(B144=AdjAnnualDTE,C144,IF(B144=DATE.DOR,Calculations!F143,IFERROR(C144*D144/E144,""))),"")</f>
        <v/>
      </c>
      <c r="G144" s="38" t="str">
        <f>IFERROR(VLOOKUP(B144,Dates.Increases!$O$3:$Q$63,3,FALSE),0)</f>
        <v/>
      </c>
      <c r="H144" s="27"/>
      <c r="J144" s="13">
        <f t="shared" si="33"/>
        <v>141</v>
      </c>
      <c r="K144" s="2" t="str">
        <f>IFERROR(IF(K143=DATE.DOR,"",MIN(DATE(YEAR(Calculations!K143),MONTH(Calculations!K143)+1,DAY(Calculations!K143)),DATE.DOR)),"")</f>
        <v/>
      </c>
      <c r="L144" s="12">
        <v>0</v>
      </c>
      <c r="M144" s="11" t="str">
        <f t="shared" si="29"/>
        <v/>
      </c>
      <c r="N144" s="14" t="str">
        <f t="shared" si="27"/>
        <v/>
      </c>
      <c r="O144" s="11" t="str">
        <f t="shared" si="30"/>
        <v/>
      </c>
      <c r="P144" s="13" t="str">
        <f>IFERROR(IF(K144="","",IF(AND(SSASCostFund="Yes",K144=FVDate),VLOOKUP(SSAS.Members,Dates.Increases!$H$3:$I$13,2,FALSE)/4,IF(SSASCostFund="Yes",VLOOKUP(Calculations!J144,Dates.Increases!$K$3:$L$5672,2,FALSE),0)/4)),0)</f>
        <v/>
      </c>
      <c r="Q144" s="13" t="str">
        <f t="shared" si="31"/>
        <v/>
      </c>
      <c r="R144" s="64" t="str">
        <f t="shared" si="28"/>
        <v/>
      </c>
    </row>
    <row r="145" spans="1:18" x14ac:dyDescent="0.35">
      <c r="A145" s="13">
        <f t="shared" si="32"/>
        <v>142</v>
      </c>
      <c r="B145" s="2" t="str">
        <f>IFERROR(IF(B144=DATE.DOR,"",MIN(DATE(YEAR(Calculations!B144),MONTH(Calculations!B144)+1,DAY(Calculations!B144)),DATE.DOR)),"")</f>
        <v/>
      </c>
      <c r="C145" s="38" t="str">
        <f>IFERROR(IF(B145="","",IF(B145=DATE.DOR,"",IF(B145=DATE.DOR,0,IF(B145=DATE(YEAR(AdjAnnualDTE),MONTH(AdjAnnualDTE),DAY(AdjAnnualDTE)),ANNUAL.CONT,IF(B145&lt;AdjAnnualDTE,"",IF(AND(B145&gt;AdjAnnualDTE,Calculations!B145&lt;DATE.DOR),ANNUAL.CONT+F144,"")))))),"")</f>
        <v/>
      </c>
      <c r="D145" s="61" t="str">
        <f t="shared" si="25"/>
        <v/>
      </c>
      <c r="E145" s="62" t="str">
        <f t="shared" si="26"/>
        <v/>
      </c>
      <c r="F145" s="38" t="str">
        <f>IFERROR(IF(B145=AdjAnnualDTE,C145,IF(B145=DATE.DOR,Calculations!F144,IFERROR(C145*D145/E145,""))),"")</f>
        <v/>
      </c>
      <c r="G145" s="38" t="str">
        <f>IFERROR(VLOOKUP(B145,Dates.Increases!$O$3:$Q$63,3,FALSE),0)</f>
        <v/>
      </c>
      <c r="H145" s="27"/>
      <c r="J145" s="13">
        <f t="shared" si="33"/>
        <v>142</v>
      </c>
      <c r="K145" s="2" t="str">
        <f>IFERROR(IF(K144=DATE.DOR,"",MIN(DATE(YEAR(Calculations!K144),MONTH(Calculations!K144)+1,DAY(Calculations!K144)),DATE.DOR)),"")</f>
        <v/>
      </c>
      <c r="L145" s="12">
        <v>0</v>
      </c>
      <c r="M145" s="11" t="str">
        <f t="shared" si="29"/>
        <v/>
      </c>
      <c r="N145" s="14" t="str">
        <f t="shared" si="27"/>
        <v/>
      </c>
      <c r="O145" s="11" t="str">
        <f t="shared" si="30"/>
        <v/>
      </c>
      <c r="P145" s="13" t="str">
        <f>IFERROR(IF(K145="","",IF(AND(SSASCostFund="Yes",K145=FVDate),VLOOKUP(SSAS.Members,Dates.Increases!$H$3:$I$13,2,FALSE)/4,IF(SSASCostFund="Yes",VLOOKUP(Calculations!J145,Dates.Increases!$K$3:$L$5672,2,FALSE),0)/4)),0)</f>
        <v/>
      </c>
      <c r="Q145" s="13" t="str">
        <f t="shared" si="31"/>
        <v/>
      </c>
      <c r="R145" s="64" t="str">
        <f t="shared" si="28"/>
        <v/>
      </c>
    </row>
    <row r="146" spans="1:18" x14ac:dyDescent="0.35">
      <c r="A146" s="13">
        <f t="shared" si="32"/>
        <v>143</v>
      </c>
      <c r="B146" s="2" t="str">
        <f>IFERROR(IF(B145=DATE.DOR,"",MIN(DATE(YEAR(Calculations!B145),MONTH(Calculations!B145)+1,DAY(Calculations!B145)),DATE.DOR)),"")</f>
        <v/>
      </c>
      <c r="C146" s="38" t="str">
        <f>IFERROR(IF(B146="","",IF(B146=DATE.DOR,"",IF(B146=DATE.DOR,0,IF(B146=DATE(YEAR(AdjAnnualDTE),MONTH(AdjAnnualDTE),DAY(AdjAnnualDTE)),ANNUAL.CONT,IF(B146&lt;AdjAnnualDTE,"",IF(AND(B146&gt;AdjAnnualDTE,Calculations!B146&lt;DATE.DOR),ANNUAL.CONT+F145,"")))))),"")</f>
        <v/>
      </c>
      <c r="D146" s="61" t="str">
        <f t="shared" si="25"/>
        <v/>
      </c>
      <c r="E146" s="62" t="str">
        <f t="shared" si="26"/>
        <v/>
      </c>
      <c r="F146" s="38" t="str">
        <f>IFERROR(IF(B146=AdjAnnualDTE,C146,IF(B146=DATE.DOR,Calculations!F145,IFERROR(C146*D146/E146,""))),"")</f>
        <v/>
      </c>
      <c r="G146" s="38" t="str">
        <f>IFERROR(VLOOKUP(B146,Dates.Increases!$O$3:$Q$63,3,FALSE),0)</f>
        <v/>
      </c>
      <c r="H146" s="27"/>
      <c r="J146" s="13">
        <f t="shared" si="33"/>
        <v>143</v>
      </c>
      <c r="K146" s="2" t="str">
        <f>IFERROR(IF(K145=DATE.DOR,"",MIN(DATE(YEAR(Calculations!K145),MONTH(Calculations!K145)+1,DAY(Calculations!K145)),DATE.DOR)),"")</f>
        <v/>
      </c>
      <c r="L146" s="12">
        <v>0</v>
      </c>
      <c r="M146" s="11" t="str">
        <f t="shared" si="29"/>
        <v/>
      </c>
      <c r="N146" s="14" t="str">
        <f t="shared" si="27"/>
        <v/>
      </c>
      <c r="O146" s="11" t="str">
        <f t="shared" si="30"/>
        <v/>
      </c>
      <c r="P146" s="13" t="str">
        <f>IFERROR(IF(K146="","",IF(AND(SSASCostFund="Yes",K146=FVDate),VLOOKUP(SSAS.Members,Dates.Increases!$H$3:$I$13,2,FALSE)/4,IF(SSASCostFund="Yes",VLOOKUP(Calculations!J146,Dates.Increases!$K$3:$L$5672,2,FALSE),0)/4)),0)</f>
        <v/>
      </c>
      <c r="Q146" s="13" t="str">
        <f t="shared" si="31"/>
        <v/>
      </c>
      <c r="R146" s="64" t="str">
        <f t="shared" si="28"/>
        <v/>
      </c>
    </row>
    <row r="147" spans="1:18" x14ac:dyDescent="0.35">
      <c r="A147" s="13">
        <f t="shared" si="32"/>
        <v>144</v>
      </c>
      <c r="B147" s="2" t="str">
        <f>IFERROR(IF(B146=DATE.DOR,"",MIN(DATE(YEAR(Calculations!B146),MONTH(Calculations!B146)+1,DAY(Calculations!B146)),DATE.DOR)),"")</f>
        <v/>
      </c>
      <c r="C147" s="38" t="str">
        <f>IFERROR(IF(B147="","",IF(B147=DATE.DOR,"",IF(B147=DATE.DOR,0,IF(B147=DATE(YEAR(AdjAnnualDTE),MONTH(AdjAnnualDTE),DAY(AdjAnnualDTE)),ANNUAL.CONT,IF(B147&lt;AdjAnnualDTE,"",IF(AND(B147&gt;AdjAnnualDTE,Calculations!B147&lt;DATE.DOR),ANNUAL.CONT+F146,"")))))),"")</f>
        <v/>
      </c>
      <c r="D147" s="61" t="str">
        <f t="shared" si="25"/>
        <v/>
      </c>
      <c r="E147" s="62" t="str">
        <f t="shared" si="26"/>
        <v/>
      </c>
      <c r="F147" s="38" t="str">
        <f>IFERROR(IF(B147=AdjAnnualDTE,C147,IF(B147=DATE.DOR,Calculations!F146,IFERROR(C147*D147/E147,""))),"")</f>
        <v/>
      </c>
      <c r="G147" s="38" t="str">
        <f>IFERROR(VLOOKUP(B147,Dates.Increases!$O$3:$Q$63,3,FALSE),0)</f>
        <v/>
      </c>
      <c r="H147" s="27"/>
      <c r="J147" s="13">
        <f t="shared" si="33"/>
        <v>144</v>
      </c>
      <c r="K147" s="2" t="str">
        <f>IFERROR(IF(K146=DATE.DOR,"",MIN(DATE(YEAR(Calculations!K146),MONTH(Calculations!K146)+1,DAY(Calculations!K146)),DATE.DOR)),"")</f>
        <v/>
      </c>
      <c r="L147" s="12">
        <v>0</v>
      </c>
      <c r="M147" s="11" t="str">
        <f t="shared" si="29"/>
        <v/>
      </c>
      <c r="N147" s="14" t="str">
        <f t="shared" si="27"/>
        <v/>
      </c>
      <c r="O147" s="11" t="str">
        <f t="shared" si="30"/>
        <v/>
      </c>
      <c r="P147" s="13" t="str">
        <f>IFERROR(IF(K147="","",IF(AND(SSASCostFund="Yes",K147=FVDate),VLOOKUP(SSAS.Members,Dates.Increases!$H$3:$I$13,2,FALSE)/4,IF(SSASCostFund="Yes",VLOOKUP(Calculations!J147,Dates.Increases!$K$3:$L$5672,2,FALSE),0)/4)),0)</f>
        <v/>
      </c>
      <c r="Q147" s="13" t="str">
        <f t="shared" si="31"/>
        <v/>
      </c>
      <c r="R147" s="64" t="str">
        <f t="shared" si="28"/>
        <v/>
      </c>
    </row>
    <row r="148" spans="1:18" x14ac:dyDescent="0.35">
      <c r="A148" s="13">
        <f t="shared" si="32"/>
        <v>145</v>
      </c>
      <c r="B148" s="2" t="str">
        <f>IFERROR(IF(B147=DATE.DOR,"",MIN(DATE(YEAR(Calculations!B147),MONTH(Calculations!B147)+1,DAY(Calculations!B147)),DATE.DOR)),"")</f>
        <v/>
      </c>
      <c r="C148" s="38" t="str">
        <f>IFERROR(IF(B148="","",IF(B148=DATE.DOR,"",IF(B148=DATE.DOR,0,IF(B148=DATE(YEAR(AdjAnnualDTE),MONTH(AdjAnnualDTE),DAY(AdjAnnualDTE)),ANNUAL.CONT,IF(B148&lt;AdjAnnualDTE,"",IF(AND(B148&gt;AdjAnnualDTE,Calculations!B148&lt;DATE.DOR),ANNUAL.CONT+F147,"")))))),"")</f>
        <v/>
      </c>
      <c r="D148" s="61" t="str">
        <f t="shared" si="25"/>
        <v/>
      </c>
      <c r="E148" s="62" t="str">
        <f t="shared" si="26"/>
        <v/>
      </c>
      <c r="F148" s="38" t="str">
        <f>IFERROR(IF(B148=AdjAnnualDTE,C148,IF(B148=DATE.DOR,Calculations!F147,IFERROR(C148*D148/E148,""))),"")</f>
        <v/>
      </c>
      <c r="G148" s="38" t="str">
        <f>IFERROR(VLOOKUP(B148,Dates.Increases!$O$3:$Q$63,3,FALSE),0)</f>
        <v/>
      </c>
      <c r="H148" s="27"/>
      <c r="J148" s="13">
        <f t="shared" si="33"/>
        <v>145</v>
      </c>
      <c r="K148" s="2" t="str">
        <f>IFERROR(IF(K147=DATE.DOR,"",MIN(DATE(YEAR(Calculations!K147),MONTH(Calculations!K147)+1,DAY(Calculations!K147)),DATE.DOR)),"")</f>
        <v/>
      </c>
      <c r="L148" s="12">
        <v>0</v>
      </c>
      <c r="M148" s="11" t="str">
        <f t="shared" si="29"/>
        <v/>
      </c>
      <c r="N148" s="14" t="str">
        <f t="shared" si="27"/>
        <v/>
      </c>
      <c r="O148" s="11" t="str">
        <f t="shared" si="30"/>
        <v/>
      </c>
      <c r="P148" s="13" t="str">
        <f>IFERROR(IF(K148="","",IF(AND(SSASCostFund="Yes",K148=FVDate),VLOOKUP(SSAS.Members,Dates.Increases!$H$3:$I$13,2,FALSE)/4,IF(SSASCostFund="Yes",VLOOKUP(Calculations!J148,Dates.Increases!$K$3:$L$5672,2,FALSE),0)/4)),0)</f>
        <v/>
      </c>
      <c r="Q148" s="13" t="str">
        <f t="shared" si="31"/>
        <v/>
      </c>
      <c r="R148" s="64" t="str">
        <f t="shared" si="28"/>
        <v/>
      </c>
    </row>
    <row r="149" spans="1:18" x14ac:dyDescent="0.35">
      <c r="A149" s="13">
        <f t="shared" si="32"/>
        <v>146</v>
      </c>
      <c r="B149" s="2" t="str">
        <f>IFERROR(IF(B148=DATE.DOR,"",MIN(DATE(YEAR(Calculations!B148),MONTH(Calculations!B148)+1,DAY(Calculations!B148)),DATE.DOR)),"")</f>
        <v/>
      </c>
      <c r="C149" s="38" t="str">
        <f>IFERROR(IF(B149="","",IF(B149=DATE.DOR,"",IF(B149=DATE.DOR,0,IF(B149=DATE(YEAR(AdjAnnualDTE),MONTH(AdjAnnualDTE),DAY(AdjAnnualDTE)),ANNUAL.CONT,IF(B149&lt;AdjAnnualDTE,"",IF(AND(B149&gt;AdjAnnualDTE,Calculations!B149&lt;DATE.DOR),ANNUAL.CONT+F148,"")))))),"")</f>
        <v/>
      </c>
      <c r="D149" s="61" t="str">
        <f t="shared" si="25"/>
        <v/>
      </c>
      <c r="E149" s="62" t="str">
        <f t="shared" si="26"/>
        <v/>
      </c>
      <c r="F149" s="38" t="str">
        <f>IFERROR(IF(B149=AdjAnnualDTE,C149,IF(B149=DATE.DOR,Calculations!F148,IFERROR(C149*D149/E149,""))),"")</f>
        <v/>
      </c>
      <c r="G149" s="38" t="str">
        <f>IFERROR(VLOOKUP(B149,Dates.Increases!$O$3:$Q$63,3,FALSE),0)</f>
        <v/>
      </c>
      <c r="H149" s="27"/>
      <c r="J149" s="13">
        <f t="shared" si="33"/>
        <v>146</v>
      </c>
      <c r="K149" s="2" t="str">
        <f>IFERROR(IF(K148=DATE.DOR,"",MIN(DATE(YEAR(Calculations!K148),MONTH(Calculations!K148)+1,DAY(Calculations!K148)),DATE.DOR)),"")</f>
        <v/>
      </c>
      <c r="L149" s="12">
        <v>0</v>
      </c>
      <c r="M149" s="11" t="str">
        <f t="shared" si="29"/>
        <v/>
      </c>
      <c r="N149" s="14" t="str">
        <f t="shared" si="27"/>
        <v/>
      </c>
      <c r="O149" s="11" t="str">
        <f t="shared" si="30"/>
        <v/>
      </c>
      <c r="P149" s="13" t="str">
        <f>IFERROR(IF(K149="","",IF(AND(SSASCostFund="Yes",K149=FVDate),VLOOKUP(SSAS.Members,Dates.Increases!$H$3:$I$13,2,FALSE)/4,IF(SSASCostFund="Yes",VLOOKUP(Calculations!J149,Dates.Increases!$K$3:$L$5672,2,FALSE),0)/4)),0)</f>
        <v/>
      </c>
      <c r="Q149" s="13" t="str">
        <f t="shared" si="31"/>
        <v/>
      </c>
      <c r="R149" s="64" t="str">
        <f t="shared" si="28"/>
        <v/>
      </c>
    </row>
    <row r="150" spans="1:18" x14ac:dyDescent="0.35">
      <c r="A150" s="13">
        <f t="shared" si="32"/>
        <v>147</v>
      </c>
      <c r="B150" s="2" t="str">
        <f>IFERROR(IF(B149=DATE.DOR,"",MIN(DATE(YEAR(Calculations!B149),MONTH(Calculations!B149)+1,DAY(Calculations!B149)),DATE.DOR)),"")</f>
        <v/>
      </c>
      <c r="C150" s="38" t="str">
        <f>IFERROR(IF(B150="","",IF(B150=DATE.DOR,"",IF(B150=DATE.DOR,0,IF(B150=DATE(YEAR(AdjAnnualDTE),MONTH(AdjAnnualDTE),DAY(AdjAnnualDTE)),ANNUAL.CONT,IF(B150&lt;AdjAnnualDTE,"",IF(AND(B150&gt;AdjAnnualDTE,Calculations!B150&lt;DATE.DOR),ANNUAL.CONT+F149,"")))))),"")</f>
        <v/>
      </c>
      <c r="D150" s="61" t="str">
        <f t="shared" si="25"/>
        <v/>
      </c>
      <c r="E150" s="62" t="str">
        <f t="shared" si="26"/>
        <v/>
      </c>
      <c r="F150" s="38" t="str">
        <f>IFERROR(IF(B150=AdjAnnualDTE,C150,IF(B150=DATE.DOR,Calculations!F149,IFERROR(C150*D150/E150,""))),"")</f>
        <v/>
      </c>
      <c r="G150" s="38" t="str">
        <f>IFERROR(VLOOKUP(B150,Dates.Increases!$O$3:$Q$63,3,FALSE),0)</f>
        <v/>
      </c>
      <c r="H150" s="27"/>
      <c r="J150" s="13">
        <f t="shared" si="33"/>
        <v>147</v>
      </c>
      <c r="K150" s="2" t="str">
        <f>IFERROR(IF(K149=DATE.DOR,"",MIN(DATE(YEAR(Calculations!K149),MONTH(Calculations!K149)+1,DAY(Calculations!K149)),DATE.DOR)),"")</f>
        <v/>
      </c>
      <c r="L150" s="12">
        <v>0</v>
      </c>
      <c r="M150" s="11" t="str">
        <f t="shared" si="29"/>
        <v/>
      </c>
      <c r="N150" s="14" t="str">
        <f t="shared" si="27"/>
        <v/>
      </c>
      <c r="O150" s="11" t="str">
        <f t="shared" si="30"/>
        <v/>
      </c>
      <c r="P150" s="13" t="str">
        <f>IFERROR(IF(K150="","",IF(AND(SSASCostFund="Yes",K150=FVDate),VLOOKUP(SSAS.Members,Dates.Increases!$H$3:$I$13,2,FALSE)/4,IF(SSASCostFund="Yes",VLOOKUP(Calculations!J150,Dates.Increases!$K$3:$L$5672,2,FALSE),0)/4)),0)</f>
        <v/>
      </c>
      <c r="Q150" s="13" t="str">
        <f t="shared" si="31"/>
        <v/>
      </c>
      <c r="R150" s="64" t="str">
        <f t="shared" si="28"/>
        <v/>
      </c>
    </row>
    <row r="151" spans="1:18" x14ac:dyDescent="0.35">
      <c r="A151" s="13">
        <f t="shared" si="32"/>
        <v>148</v>
      </c>
      <c r="B151" s="2" t="str">
        <f>IFERROR(IF(B150=DATE.DOR,"",MIN(DATE(YEAR(Calculations!B150),MONTH(Calculations!B150)+1,DAY(Calculations!B150)),DATE.DOR)),"")</f>
        <v/>
      </c>
      <c r="C151" s="38" t="str">
        <f>IFERROR(IF(B151="","",IF(B151=DATE.DOR,"",IF(B151=DATE.DOR,0,IF(B151=DATE(YEAR(AdjAnnualDTE),MONTH(AdjAnnualDTE),DAY(AdjAnnualDTE)),ANNUAL.CONT,IF(B151&lt;AdjAnnualDTE,"",IF(AND(B151&gt;AdjAnnualDTE,Calculations!B151&lt;DATE.DOR),ANNUAL.CONT+F150,"")))))),"")</f>
        <v/>
      </c>
      <c r="D151" s="61" t="str">
        <f t="shared" si="25"/>
        <v/>
      </c>
      <c r="E151" s="62" t="str">
        <f t="shared" si="26"/>
        <v/>
      </c>
      <c r="F151" s="38" t="str">
        <f>IFERROR(IF(B151=AdjAnnualDTE,C151,IF(B151=DATE.DOR,Calculations!F150,IFERROR(C151*D151/E151,""))),"")</f>
        <v/>
      </c>
      <c r="G151" s="38" t="str">
        <f>IFERROR(VLOOKUP(B151,Dates.Increases!$O$3:$Q$63,3,FALSE),0)</f>
        <v/>
      </c>
      <c r="H151" s="27"/>
      <c r="J151" s="13">
        <f t="shared" si="33"/>
        <v>148</v>
      </c>
      <c r="K151" s="2" t="str">
        <f>IFERROR(IF(K150=DATE.DOR,"",MIN(DATE(YEAR(Calculations!K150),MONTH(Calculations!K150)+1,DAY(Calculations!K150)),DATE.DOR)),"")</f>
        <v/>
      </c>
      <c r="L151" s="12">
        <v>0</v>
      </c>
      <c r="M151" s="11" t="str">
        <f t="shared" si="29"/>
        <v/>
      </c>
      <c r="N151" s="14" t="str">
        <f t="shared" si="27"/>
        <v/>
      </c>
      <c r="O151" s="11" t="str">
        <f t="shared" si="30"/>
        <v/>
      </c>
      <c r="P151" s="13" t="str">
        <f>IFERROR(IF(K151="","",IF(AND(SSASCostFund="Yes",K151=FVDate),VLOOKUP(SSAS.Members,Dates.Increases!$H$3:$I$13,2,FALSE)/4,IF(SSASCostFund="Yes",VLOOKUP(Calculations!J151,Dates.Increases!$K$3:$L$5672,2,FALSE),0)/4)),0)</f>
        <v/>
      </c>
      <c r="Q151" s="13" t="str">
        <f t="shared" si="31"/>
        <v/>
      </c>
      <c r="R151" s="64" t="str">
        <f t="shared" si="28"/>
        <v/>
      </c>
    </row>
    <row r="152" spans="1:18" x14ac:dyDescent="0.35">
      <c r="A152" s="13">
        <f t="shared" si="32"/>
        <v>149</v>
      </c>
      <c r="B152" s="2" t="str">
        <f>IFERROR(IF(B151=DATE.DOR,"",MIN(DATE(YEAR(Calculations!B151),MONTH(Calculations!B151)+1,DAY(Calculations!B151)),DATE.DOR)),"")</f>
        <v/>
      </c>
      <c r="C152" s="38" t="str">
        <f>IFERROR(IF(B152="","",IF(B152=DATE.DOR,"",IF(B152=DATE.DOR,0,IF(B152=DATE(YEAR(AdjAnnualDTE),MONTH(AdjAnnualDTE),DAY(AdjAnnualDTE)),ANNUAL.CONT,IF(B152&lt;AdjAnnualDTE,"",IF(AND(B152&gt;AdjAnnualDTE,Calculations!B152&lt;DATE.DOR),ANNUAL.CONT+F151,"")))))),"")</f>
        <v/>
      </c>
      <c r="D152" s="61" t="str">
        <f t="shared" si="25"/>
        <v/>
      </c>
      <c r="E152" s="62" t="str">
        <f t="shared" si="26"/>
        <v/>
      </c>
      <c r="F152" s="38" t="str">
        <f>IFERROR(IF(B152=AdjAnnualDTE,C152,IF(B152=DATE.DOR,Calculations!F151,IFERROR(C152*D152/E152,""))),"")</f>
        <v/>
      </c>
      <c r="G152" s="38" t="str">
        <f>IFERROR(VLOOKUP(B152,Dates.Increases!$O$3:$Q$63,3,FALSE),0)</f>
        <v/>
      </c>
      <c r="H152" s="27"/>
      <c r="J152" s="13">
        <f t="shared" si="33"/>
        <v>149</v>
      </c>
      <c r="K152" s="2" t="str">
        <f>IFERROR(IF(K151=DATE.DOR,"",MIN(DATE(YEAR(Calculations!K151),MONTH(Calculations!K151)+1,DAY(Calculations!K151)),DATE.DOR)),"")</f>
        <v/>
      </c>
      <c r="L152" s="12">
        <v>0</v>
      </c>
      <c r="M152" s="11" t="str">
        <f t="shared" si="29"/>
        <v/>
      </c>
      <c r="N152" s="14" t="str">
        <f t="shared" si="27"/>
        <v/>
      </c>
      <c r="O152" s="11" t="str">
        <f t="shared" si="30"/>
        <v/>
      </c>
      <c r="P152" s="13" t="str">
        <f>IFERROR(IF(K152="","",IF(AND(SSASCostFund="Yes",K152=FVDate),VLOOKUP(SSAS.Members,Dates.Increases!$H$3:$I$13,2,FALSE)/4,IF(SSASCostFund="Yes",VLOOKUP(Calculations!J152,Dates.Increases!$K$3:$L$5672,2,FALSE),0)/4)),0)</f>
        <v/>
      </c>
      <c r="Q152" s="13" t="str">
        <f t="shared" si="31"/>
        <v/>
      </c>
      <c r="R152" s="64" t="str">
        <f t="shared" si="28"/>
        <v/>
      </c>
    </row>
    <row r="153" spans="1:18" x14ac:dyDescent="0.35">
      <c r="A153" s="13">
        <f t="shared" si="32"/>
        <v>150</v>
      </c>
      <c r="B153" s="2" t="str">
        <f>IFERROR(IF(B152=DATE.DOR,"",MIN(DATE(YEAR(Calculations!B152),MONTH(Calculations!B152)+1,DAY(Calculations!B152)),DATE.DOR)),"")</f>
        <v/>
      </c>
      <c r="C153" s="38" t="str">
        <f>IFERROR(IF(B153="","",IF(B153=DATE.DOR,"",IF(B153=DATE.DOR,0,IF(B153=DATE(YEAR(AdjAnnualDTE),MONTH(AdjAnnualDTE),DAY(AdjAnnualDTE)),ANNUAL.CONT,IF(B153&lt;AdjAnnualDTE,"",IF(AND(B153&gt;AdjAnnualDTE,Calculations!B153&lt;DATE.DOR),ANNUAL.CONT+F152,"")))))),"")</f>
        <v/>
      </c>
      <c r="D153" s="61" t="str">
        <f t="shared" si="25"/>
        <v/>
      </c>
      <c r="E153" s="62" t="str">
        <f t="shared" si="26"/>
        <v/>
      </c>
      <c r="F153" s="38" t="str">
        <f>IFERROR(IF(B153=AdjAnnualDTE,C153,IF(B153=DATE.DOR,Calculations!F152,IFERROR(C153*D153/E153,""))),"")</f>
        <v/>
      </c>
      <c r="G153" s="38" t="str">
        <f>IFERROR(VLOOKUP(B153,Dates.Increases!$O$3:$Q$63,3,FALSE),0)</f>
        <v/>
      </c>
      <c r="H153" s="27"/>
      <c r="J153" s="13">
        <f t="shared" si="33"/>
        <v>150</v>
      </c>
      <c r="K153" s="2" t="str">
        <f>IFERROR(IF(K152=DATE.DOR,"",MIN(DATE(YEAR(Calculations!K152),MONTH(Calculations!K152)+1,DAY(Calculations!K152)),DATE.DOR)),"")</f>
        <v/>
      </c>
      <c r="L153" s="12">
        <v>0</v>
      </c>
      <c r="M153" s="11" t="str">
        <f t="shared" si="29"/>
        <v/>
      </c>
      <c r="N153" s="14" t="str">
        <f t="shared" si="27"/>
        <v/>
      </c>
      <c r="O153" s="11" t="str">
        <f t="shared" si="30"/>
        <v/>
      </c>
      <c r="P153" s="13" t="str">
        <f>IFERROR(IF(K153="","",IF(AND(SSASCostFund="Yes",K153=FVDate),VLOOKUP(SSAS.Members,Dates.Increases!$H$3:$I$13,2,FALSE)/4,IF(SSASCostFund="Yes",VLOOKUP(Calculations!J153,Dates.Increases!$K$3:$L$5672,2,FALSE),0)/4)),0)</f>
        <v/>
      </c>
      <c r="Q153" s="13" t="str">
        <f t="shared" si="31"/>
        <v/>
      </c>
      <c r="R153" s="64" t="str">
        <f t="shared" si="28"/>
        <v/>
      </c>
    </row>
    <row r="154" spans="1:18" x14ac:dyDescent="0.35">
      <c r="A154" s="13">
        <f t="shared" si="32"/>
        <v>151</v>
      </c>
      <c r="B154" s="2" t="str">
        <f>IFERROR(IF(B153=DATE.DOR,"",MIN(DATE(YEAR(Calculations!B153),MONTH(Calculations!B153)+1,DAY(Calculations!B153)),DATE.DOR)),"")</f>
        <v/>
      </c>
      <c r="C154" s="38" t="str">
        <f>IFERROR(IF(B154="","",IF(B154=DATE.DOR,"",IF(B154=DATE.DOR,0,IF(B154=DATE(YEAR(AdjAnnualDTE),MONTH(AdjAnnualDTE),DAY(AdjAnnualDTE)),ANNUAL.CONT,IF(B154&lt;AdjAnnualDTE,"",IF(AND(B154&gt;AdjAnnualDTE,Calculations!B154&lt;DATE.DOR),ANNUAL.CONT+F153,"")))))),"")</f>
        <v/>
      </c>
      <c r="D154" s="61" t="str">
        <f t="shared" si="25"/>
        <v/>
      </c>
      <c r="E154" s="62" t="str">
        <f t="shared" si="26"/>
        <v/>
      </c>
      <c r="F154" s="38" t="str">
        <f>IFERROR(IF(B154=AdjAnnualDTE,C154,IF(B154=DATE.DOR,Calculations!F153,IFERROR(C154*D154/E154,""))),"")</f>
        <v/>
      </c>
      <c r="G154" s="38" t="str">
        <f>IFERROR(VLOOKUP(B154,Dates.Increases!$O$3:$Q$63,3,FALSE),0)</f>
        <v/>
      </c>
      <c r="H154" s="27"/>
      <c r="J154" s="13">
        <f t="shared" si="33"/>
        <v>151</v>
      </c>
      <c r="K154" s="2" t="str">
        <f>IFERROR(IF(K153=DATE.DOR,"",MIN(DATE(YEAR(Calculations!K153),MONTH(Calculations!K153)+1,DAY(Calculations!K153)),DATE.DOR)),"")</f>
        <v/>
      </c>
      <c r="L154" s="12">
        <v>0</v>
      </c>
      <c r="M154" s="11" t="str">
        <f t="shared" si="29"/>
        <v/>
      </c>
      <c r="N154" s="14" t="str">
        <f t="shared" si="27"/>
        <v/>
      </c>
      <c r="O154" s="11" t="str">
        <f t="shared" si="30"/>
        <v/>
      </c>
      <c r="P154" s="13" t="str">
        <f>IFERROR(IF(K154="","",IF(AND(SSASCostFund="Yes",K154=FVDate),VLOOKUP(SSAS.Members,Dates.Increases!$H$3:$I$13,2,FALSE)/4,IF(SSASCostFund="Yes",VLOOKUP(Calculations!J154,Dates.Increases!$K$3:$L$5672,2,FALSE),0)/4)),0)</f>
        <v/>
      </c>
      <c r="Q154" s="13" t="str">
        <f t="shared" si="31"/>
        <v/>
      </c>
      <c r="R154" s="64" t="str">
        <f t="shared" si="28"/>
        <v/>
      </c>
    </row>
    <row r="155" spans="1:18" x14ac:dyDescent="0.35">
      <c r="A155" s="13">
        <f t="shared" si="32"/>
        <v>152</v>
      </c>
      <c r="B155" s="2" t="str">
        <f>IFERROR(IF(B154=DATE.DOR,"",MIN(DATE(YEAR(Calculations!B154),MONTH(Calculations!B154)+1,DAY(Calculations!B154)),DATE.DOR)),"")</f>
        <v/>
      </c>
      <c r="C155" s="38" t="str">
        <f>IFERROR(IF(B155="","",IF(B155=DATE.DOR,"",IF(B155=DATE.DOR,0,IF(B155=DATE(YEAR(AdjAnnualDTE),MONTH(AdjAnnualDTE),DAY(AdjAnnualDTE)),ANNUAL.CONT,IF(B155&lt;AdjAnnualDTE,"",IF(AND(B155&gt;AdjAnnualDTE,Calculations!B155&lt;DATE.DOR),ANNUAL.CONT+F154,"")))))),"")</f>
        <v/>
      </c>
      <c r="D155" s="61" t="str">
        <f t="shared" si="25"/>
        <v/>
      </c>
      <c r="E155" s="62" t="str">
        <f t="shared" si="26"/>
        <v/>
      </c>
      <c r="F155" s="38" t="str">
        <f>IFERROR(IF(B155=AdjAnnualDTE,C155,IF(B155=DATE.DOR,Calculations!F154,IFERROR(C155*D155/E155,""))),"")</f>
        <v/>
      </c>
      <c r="G155" s="38" t="str">
        <f>IFERROR(VLOOKUP(B155,Dates.Increases!$O$3:$Q$63,3,FALSE),0)</f>
        <v/>
      </c>
      <c r="H155" s="27"/>
      <c r="J155" s="13">
        <f t="shared" si="33"/>
        <v>152</v>
      </c>
      <c r="K155" s="2" t="str">
        <f>IFERROR(IF(K154=DATE.DOR,"",MIN(DATE(YEAR(Calculations!K154),MONTH(Calculations!K154)+1,DAY(Calculations!K154)),DATE.DOR)),"")</f>
        <v/>
      </c>
      <c r="L155" s="12">
        <v>0</v>
      </c>
      <c r="M155" s="11" t="str">
        <f t="shared" si="29"/>
        <v/>
      </c>
      <c r="N155" s="14" t="str">
        <f t="shared" si="27"/>
        <v/>
      </c>
      <c r="O155" s="11" t="str">
        <f t="shared" si="30"/>
        <v/>
      </c>
      <c r="P155" s="13" t="str">
        <f>IFERROR(IF(K155="","",IF(AND(SSASCostFund="Yes",K155=FVDate),VLOOKUP(SSAS.Members,Dates.Increases!$H$3:$I$13,2,FALSE)/4,IF(SSASCostFund="Yes",VLOOKUP(Calculations!J155,Dates.Increases!$K$3:$L$5672,2,FALSE),0)/4)),0)</f>
        <v/>
      </c>
      <c r="Q155" s="13" t="str">
        <f t="shared" si="31"/>
        <v/>
      </c>
      <c r="R155" s="64" t="str">
        <f t="shared" si="28"/>
        <v/>
      </c>
    </row>
    <row r="156" spans="1:18" x14ac:dyDescent="0.35">
      <c r="A156" s="13">
        <f t="shared" si="32"/>
        <v>153</v>
      </c>
      <c r="B156" s="2" t="str">
        <f>IFERROR(IF(B155=DATE.DOR,"",MIN(DATE(YEAR(Calculations!B155),MONTH(Calculations!B155)+1,DAY(Calculations!B155)),DATE.DOR)),"")</f>
        <v/>
      </c>
      <c r="C156" s="38" t="str">
        <f>IFERROR(IF(B156="","",IF(B156=DATE.DOR,"",IF(B156=DATE.DOR,0,IF(B156=DATE(YEAR(AdjAnnualDTE),MONTH(AdjAnnualDTE),DAY(AdjAnnualDTE)),ANNUAL.CONT,IF(B156&lt;AdjAnnualDTE,"",IF(AND(B156&gt;AdjAnnualDTE,Calculations!B156&lt;DATE.DOR),ANNUAL.CONT+F155,"")))))),"")</f>
        <v/>
      </c>
      <c r="D156" s="61" t="str">
        <f t="shared" si="25"/>
        <v/>
      </c>
      <c r="E156" s="62" t="str">
        <f t="shared" si="26"/>
        <v/>
      </c>
      <c r="F156" s="38" t="str">
        <f>IFERROR(IF(B156=AdjAnnualDTE,C156,IF(B156=DATE.DOR,Calculations!F155,IFERROR(C156*D156/E156,""))),"")</f>
        <v/>
      </c>
      <c r="G156" s="38" t="str">
        <f>IFERROR(VLOOKUP(B156,Dates.Increases!$O$3:$Q$63,3,FALSE),0)</f>
        <v/>
      </c>
      <c r="H156" s="27"/>
      <c r="J156" s="13">
        <f t="shared" si="33"/>
        <v>153</v>
      </c>
      <c r="K156" s="2" t="str">
        <f>IFERROR(IF(K155=DATE.DOR,"",MIN(DATE(YEAR(Calculations!K155),MONTH(Calculations!K155)+1,DAY(Calculations!K155)),DATE.DOR)),"")</f>
        <v/>
      </c>
      <c r="L156" s="12">
        <v>0</v>
      </c>
      <c r="M156" s="11" t="str">
        <f t="shared" si="29"/>
        <v/>
      </c>
      <c r="N156" s="14" t="str">
        <f t="shared" si="27"/>
        <v/>
      </c>
      <c r="O156" s="11" t="str">
        <f t="shared" si="30"/>
        <v/>
      </c>
      <c r="P156" s="13" t="str">
        <f>IFERROR(IF(K156="","",IF(AND(SSASCostFund="Yes",K156=FVDate),VLOOKUP(SSAS.Members,Dates.Increases!$H$3:$I$13,2,FALSE)/4,IF(SSASCostFund="Yes",VLOOKUP(Calculations!J156,Dates.Increases!$K$3:$L$5672,2,FALSE),0)/4)),0)</f>
        <v/>
      </c>
      <c r="Q156" s="13" t="str">
        <f t="shared" si="31"/>
        <v/>
      </c>
      <c r="R156" s="64" t="str">
        <f t="shared" si="28"/>
        <v/>
      </c>
    </row>
    <row r="157" spans="1:18" x14ac:dyDescent="0.35">
      <c r="A157" s="13">
        <f t="shared" si="32"/>
        <v>154</v>
      </c>
      <c r="B157" s="2" t="str">
        <f>IFERROR(IF(B156=DATE.DOR,"",MIN(DATE(YEAR(Calculations!B156),MONTH(Calculations!B156)+1,DAY(Calculations!B156)),DATE.DOR)),"")</f>
        <v/>
      </c>
      <c r="C157" s="38" t="str">
        <f>IFERROR(IF(B157="","",IF(B157=DATE.DOR,"",IF(B157=DATE.DOR,0,IF(B157=DATE(YEAR(AdjAnnualDTE),MONTH(AdjAnnualDTE),DAY(AdjAnnualDTE)),ANNUAL.CONT,IF(B157&lt;AdjAnnualDTE,"",IF(AND(B157&gt;AdjAnnualDTE,Calculations!B157&lt;DATE.DOR),ANNUAL.CONT+F156,"")))))),"")</f>
        <v/>
      </c>
      <c r="D157" s="61" t="str">
        <f t="shared" si="25"/>
        <v/>
      </c>
      <c r="E157" s="62" t="str">
        <f t="shared" si="26"/>
        <v/>
      </c>
      <c r="F157" s="38" t="str">
        <f>IFERROR(IF(B157=AdjAnnualDTE,C157,IF(B157=DATE.DOR,Calculations!F156,IFERROR(C157*D157/E157,""))),"")</f>
        <v/>
      </c>
      <c r="G157" s="38" t="str">
        <f>IFERROR(VLOOKUP(B157,Dates.Increases!$O$3:$Q$63,3,FALSE),0)</f>
        <v/>
      </c>
      <c r="H157" s="27"/>
      <c r="J157" s="13">
        <f t="shared" si="33"/>
        <v>154</v>
      </c>
      <c r="K157" s="2" t="str">
        <f>IFERROR(IF(K156=DATE.DOR,"",MIN(DATE(YEAR(Calculations!K156),MONTH(Calculations!K156)+1,DAY(Calculations!K156)),DATE.DOR)),"")</f>
        <v/>
      </c>
      <c r="L157" s="12">
        <v>0</v>
      </c>
      <c r="M157" s="11" t="str">
        <f t="shared" si="29"/>
        <v/>
      </c>
      <c r="N157" s="14" t="str">
        <f t="shared" si="27"/>
        <v/>
      </c>
      <c r="O157" s="11" t="str">
        <f t="shared" si="30"/>
        <v/>
      </c>
      <c r="P157" s="13" t="str">
        <f>IFERROR(IF(K157="","",IF(AND(SSASCostFund="Yes",K157=FVDate),VLOOKUP(SSAS.Members,Dates.Increases!$H$3:$I$13,2,FALSE)/4,IF(SSASCostFund="Yes",VLOOKUP(Calculations!J157,Dates.Increases!$K$3:$L$5672,2,FALSE),0)/4)),0)</f>
        <v/>
      </c>
      <c r="Q157" s="13" t="str">
        <f t="shared" si="31"/>
        <v/>
      </c>
      <c r="R157" s="64" t="str">
        <f t="shared" si="28"/>
        <v/>
      </c>
    </row>
    <row r="158" spans="1:18" x14ac:dyDescent="0.35">
      <c r="A158" s="13">
        <f t="shared" si="32"/>
        <v>155</v>
      </c>
      <c r="B158" s="2" t="str">
        <f>IFERROR(IF(B157=DATE.DOR,"",MIN(DATE(YEAR(Calculations!B157),MONTH(Calculations!B157)+1,DAY(Calculations!B157)),DATE.DOR)),"")</f>
        <v/>
      </c>
      <c r="C158" s="38" t="str">
        <f>IFERROR(IF(B158="","",IF(B158=DATE.DOR,"",IF(B158=DATE.DOR,0,IF(B158=DATE(YEAR(AdjAnnualDTE),MONTH(AdjAnnualDTE),DAY(AdjAnnualDTE)),ANNUAL.CONT,IF(B158&lt;AdjAnnualDTE,"",IF(AND(B158&gt;AdjAnnualDTE,Calculations!B158&lt;DATE.DOR),ANNUAL.CONT+F157,"")))))),"")</f>
        <v/>
      </c>
      <c r="D158" s="61" t="str">
        <f t="shared" si="25"/>
        <v/>
      </c>
      <c r="E158" s="62" t="str">
        <f t="shared" si="26"/>
        <v/>
      </c>
      <c r="F158" s="38" t="str">
        <f>IFERROR(IF(B158=AdjAnnualDTE,C158,IF(B158=DATE.DOR,Calculations!F157,IFERROR(C158*D158/E158,""))),"")</f>
        <v/>
      </c>
      <c r="G158" s="38" t="str">
        <f>IFERROR(VLOOKUP(B158,Dates.Increases!$O$3:$Q$63,3,FALSE),0)</f>
        <v/>
      </c>
      <c r="H158" s="27"/>
      <c r="J158" s="13">
        <f t="shared" si="33"/>
        <v>155</v>
      </c>
      <c r="K158" s="2" t="str">
        <f>IFERROR(IF(K157=DATE.DOR,"",MIN(DATE(YEAR(Calculations!K157),MONTH(Calculations!K157)+1,DAY(Calculations!K157)),DATE.DOR)),"")</f>
        <v/>
      </c>
      <c r="L158" s="12">
        <v>0</v>
      </c>
      <c r="M158" s="11" t="str">
        <f t="shared" si="29"/>
        <v/>
      </c>
      <c r="N158" s="14" t="str">
        <f t="shared" si="27"/>
        <v/>
      </c>
      <c r="O158" s="11" t="str">
        <f t="shared" si="30"/>
        <v/>
      </c>
      <c r="P158" s="13" t="str">
        <f>IFERROR(IF(K158="","",IF(AND(SSASCostFund="Yes",K158=FVDate),VLOOKUP(SSAS.Members,Dates.Increases!$H$3:$I$13,2,FALSE)/4,IF(SSASCostFund="Yes",VLOOKUP(Calculations!J158,Dates.Increases!$K$3:$L$5672,2,FALSE),0)/4)),0)</f>
        <v/>
      </c>
      <c r="Q158" s="13" t="str">
        <f t="shared" si="31"/>
        <v/>
      </c>
      <c r="R158" s="64" t="str">
        <f t="shared" si="28"/>
        <v/>
      </c>
    </row>
    <row r="159" spans="1:18" x14ac:dyDescent="0.35">
      <c r="A159" s="13">
        <f t="shared" si="32"/>
        <v>156</v>
      </c>
      <c r="B159" s="2" t="str">
        <f>IFERROR(IF(B158=DATE.DOR,"",MIN(DATE(YEAR(Calculations!B158),MONTH(Calculations!B158)+1,DAY(Calculations!B158)),DATE.DOR)),"")</f>
        <v/>
      </c>
      <c r="C159" s="38" t="str">
        <f>IFERROR(IF(B159="","",IF(B159=DATE.DOR,"",IF(B159=DATE.DOR,0,IF(B159=DATE(YEAR(AdjAnnualDTE),MONTH(AdjAnnualDTE),DAY(AdjAnnualDTE)),ANNUAL.CONT,IF(B159&lt;AdjAnnualDTE,"",IF(AND(B159&gt;AdjAnnualDTE,Calculations!B159&lt;DATE.DOR),ANNUAL.CONT+F158,"")))))),"")</f>
        <v/>
      </c>
      <c r="D159" s="61" t="str">
        <f t="shared" si="25"/>
        <v/>
      </c>
      <c r="E159" s="62" t="str">
        <f t="shared" si="26"/>
        <v/>
      </c>
      <c r="F159" s="38" t="str">
        <f>IFERROR(IF(B159=AdjAnnualDTE,C159,IF(B159=DATE.DOR,Calculations!F158,IFERROR(C159*D159/E159,""))),"")</f>
        <v/>
      </c>
      <c r="G159" s="38" t="str">
        <f>IFERROR(VLOOKUP(B159,Dates.Increases!$O$3:$Q$63,3,FALSE),0)</f>
        <v/>
      </c>
      <c r="H159" s="27"/>
      <c r="J159" s="13">
        <f t="shared" si="33"/>
        <v>156</v>
      </c>
      <c r="K159" s="2" t="str">
        <f>IFERROR(IF(K158=DATE.DOR,"",MIN(DATE(YEAR(Calculations!K158),MONTH(Calculations!K158)+1,DAY(Calculations!K158)),DATE.DOR)),"")</f>
        <v/>
      </c>
      <c r="L159" s="12">
        <v>0</v>
      </c>
      <c r="M159" s="11" t="str">
        <f t="shared" si="29"/>
        <v/>
      </c>
      <c r="N159" s="14" t="str">
        <f t="shared" si="27"/>
        <v/>
      </c>
      <c r="O159" s="11" t="str">
        <f t="shared" si="30"/>
        <v/>
      </c>
      <c r="P159" s="13" t="str">
        <f>IFERROR(IF(K159="","",IF(AND(SSASCostFund="Yes",K159=FVDate),VLOOKUP(SSAS.Members,Dates.Increases!$H$3:$I$13,2,FALSE)/4,IF(SSASCostFund="Yes",VLOOKUP(Calculations!J159,Dates.Increases!$K$3:$L$5672,2,FALSE),0)/4)),0)</f>
        <v/>
      </c>
      <c r="Q159" s="13" t="str">
        <f t="shared" si="31"/>
        <v/>
      </c>
      <c r="R159" s="64" t="str">
        <f t="shared" si="28"/>
        <v/>
      </c>
    </row>
    <row r="160" spans="1:18" x14ac:dyDescent="0.35">
      <c r="A160" s="13">
        <f t="shared" si="32"/>
        <v>157</v>
      </c>
      <c r="B160" s="2" t="str">
        <f>IFERROR(IF(B159=DATE.DOR,"",MIN(DATE(YEAR(Calculations!B159),MONTH(Calculations!B159)+1,DAY(Calculations!B159)),DATE.DOR)),"")</f>
        <v/>
      </c>
      <c r="C160" s="38" t="str">
        <f>IFERROR(IF(B160="","",IF(B160=DATE.DOR,"",IF(B160=DATE.DOR,0,IF(B160=DATE(YEAR(AdjAnnualDTE),MONTH(AdjAnnualDTE),DAY(AdjAnnualDTE)),ANNUAL.CONT,IF(B160&lt;AdjAnnualDTE,"",IF(AND(B160&gt;AdjAnnualDTE,Calculations!B160&lt;DATE.DOR),ANNUAL.CONT+F159,"")))))),"")</f>
        <v/>
      </c>
      <c r="D160" s="61" t="str">
        <f t="shared" si="25"/>
        <v/>
      </c>
      <c r="E160" s="62" t="str">
        <f t="shared" si="26"/>
        <v/>
      </c>
      <c r="F160" s="38" t="str">
        <f>IFERROR(IF(B160=AdjAnnualDTE,C160,IF(B160=DATE.DOR,Calculations!F159,IFERROR(C160*D160/E160,""))),"")</f>
        <v/>
      </c>
      <c r="G160" s="38" t="str">
        <f>IFERROR(VLOOKUP(B160,Dates.Increases!$O$3:$Q$63,3,FALSE),0)</f>
        <v/>
      </c>
      <c r="H160" s="27"/>
      <c r="J160" s="13">
        <f t="shared" si="33"/>
        <v>157</v>
      </c>
      <c r="K160" s="2" t="str">
        <f>IFERROR(IF(K159=DATE.DOR,"",MIN(DATE(YEAR(Calculations!K159),MONTH(Calculations!K159)+1,DAY(Calculations!K159)),DATE.DOR)),"")</f>
        <v/>
      </c>
      <c r="L160" s="12">
        <v>0</v>
      </c>
      <c r="M160" s="11" t="str">
        <f t="shared" si="29"/>
        <v/>
      </c>
      <c r="N160" s="14" t="str">
        <f t="shared" si="27"/>
        <v/>
      </c>
      <c r="O160" s="11" t="str">
        <f t="shared" si="30"/>
        <v/>
      </c>
      <c r="P160" s="13" t="str">
        <f>IFERROR(IF(K160="","",IF(AND(SSASCostFund="Yes",K160=FVDate),VLOOKUP(SSAS.Members,Dates.Increases!$H$3:$I$13,2,FALSE)/4,IF(SSASCostFund="Yes",VLOOKUP(Calculations!J160,Dates.Increases!$K$3:$L$5672,2,FALSE),0)/4)),0)</f>
        <v/>
      </c>
      <c r="Q160" s="13" t="str">
        <f t="shared" si="31"/>
        <v/>
      </c>
      <c r="R160" s="64" t="str">
        <f t="shared" si="28"/>
        <v/>
      </c>
    </row>
    <row r="161" spans="1:18" x14ac:dyDescent="0.35">
      <c r="A161" s="13">
        <f t="shared" si="32"/>
        <v>158</v>
      </c>
      <c r="B161" s="2" t="str">
        <f>IFERROR(IF(B160=DATE.DOR,"",MIN(DATE(YEAR(Calculations!B160),MONTH(Calculations!B160)+1,DAY(Calculations!B160)),DATE.DOR)),"")</f>
        <v/>
      </c>
      <c r="C161" s="38" t="str">
        <f>IFERROR(IF(B161="","",IF(B161=DATE.DOR,"",IF(B161=DATE.DOR,0,IF(B161=DATE(YEAR(AdjAnnualDTE),MONTH(AdjAnnualDTE),DAY(AdjAnnualDTE)),ANNUAL.CONT,IF(B161&lt;AdjAnnualDTE,"",IF(AND(B161&gt;AdjAnnualDTE,Calculations!B161&lt;DATE.DOR),ANNUAL.CONT+F160,"")))))),"")</f>
        <v/>
      </c>
      <c r="D161" s="61" t="str">
        <f t="shared" si="25"/>
        <v/>
      </c>
      <c r="E161" s="62" t="str">
        <f t="shared" si="26"/>
        <v/>
      </c>
      <c r="F161" s="38" t="str">
        <f>IFERROR(IF(B161=AdjAnnualDTE,C161,IF(B161=DATE.DOR,Calculations!F160,IFERROR(C161*D161/E161,""))),"")</f>
        <v/>
      </c>
      <c r="G161" s="38" t="str">
        <f>IFERROR(VLOOKUP(B161,Dates.Increases!$O$3:$Q$63,3,FALSE),0)</f>
        <v/>
      </c>
      <c r="H161" s="27"/>
      <c r="J161" s="13">
        <f t="shared" si="33"/>
        <v>158</v>
      </c>
      <c r="K161" s="2" t="str">
        <f>IFERROR(IF(K160=DATE.DOR,"",MIN(DATE(YEAR(Calculations!K160),MONTH(Calculations!K160)+1,DAY(Calculations!K160)),DATE.DOR)),"")</f>
        <v/>
      </c>
      <c r="L161" s="12">
        <v>0</v>
      </c>
      <c r="M161" s="11" t="str">
        <f t="shared" si="29"/>
        <v/>
      </c>
      <c r="N161" s="14" t="str">
        <f t="shared" si="27"/>
        <v/>
      </c>
      <c r="O161" s="11" t="str">
        <f t="shared" si="30"/>
        <v/>
      </c>
      <c r="P161" s="13" t="str">
        <f>IFERROR(IF(K161="","",IF(AND(SSASCostFund="Yes",K161=FVDate),VLOOKUP(SSAS.Members,Dates.Increases!$H$3:$I$13,2,FALSE)/4,IF(SSASCostFund="Yes",VLOOKUP(Calculations!J161,Dates.Increases!$K$3:$L$5672,2,FALSE),0)/4)),0)</f>
        <v/>
      </c>
      <c r="Q161" s="13" t="str">
        <f t="shared" si="31"/>
        <v/>
      </c>
      <c r="R161" s="64" t="str">
        <f t="shared" si="28"/>
        <v/>
      </c>
    </row>
    <row r="162" spans="1:18" x14ac:dyDescent="0.35">
      <c r="A162" s="13">
        <f t="shared" si="32"/>
        <v>159</v>
      </c>
      <c r="B162" s="2" t="str">
        <f>IFERROR(IF(B161=DATE.DOR,"",MIN(DATE(YEAR(Calculations!B161),MONTH(Calculations!B161)+1,DAY(Calculations!B161)),DATE.DOR)),"")</f>
        <v/>
      </c>
      <c r="C162" s="38" t="str">
        <f>IFERROR(IF(B162="","",IF(B162=DATE.DOR,"",IF(B162=DATE.DOR,0,IF(B162=DATE(YEAR(AdjAnnualDTE),MONTH(AdjAnnualDTE),DAY(AdjAnnualDTE)),ANNUAL.CONT,IF(B162&lt;AdjAnnualDTE,"",IF(AND(B162&gt;AdjAnnualDTE,Calculations!B162&lt;DATE.DOR),ANNUAL.CONT+F161,"")))))),"")</f>
        <v/>
      </c>
      <c r="D162" s="61" t="str">
        <f t="shared" si="25"/>
        <v/>
      </c>
      <c r="E162" s="62" t="str">
        <f t="shared" si="26"/>
        <v/>
      </c>
      <c r="F162" s="38" t="str">
        <f>IFERROR(IF(B162=AdjAnnualDTE,C162,IF(B162=DATE.DOR,Calculations!F161,IFERROR(C162*D162/E162,""))),"")</f>
        <v/>
      </c>
      <c r="G162" s="38" t="str">
        <f>IFERROR(VLOOKUP(B162,Dates.Increases!$O$3:$Q$63,3,FALSE),0)</f>
        <v/>
      </c>
      <c r="H162" s="27"/>
      <c r="J162" s="13">
        <f t="shared" si="33"/>
        <v>159</v>
      </c>
      <c r="K162" s="2" t="str">
        <f>IFERROR(IF(K161=DATE.DOR,"",MIN(DATE(YEAR(Calculations!K161),MONTH(Calculations!K161)+1,DAY(Calculations!K161)),DATE.DOR)),"")</f>
        <v/>
      </c>
      <c r="L162" s="12">
        <v>0</v>
      </c>
      <c r="M162" s="11" t="str">
        <f t="shared" si="29"/>
        <v/>
      </c>
      <c r="N162" s="14" t="str">
        <f t="shared" si="27"/>
        <v/>
      </c>
      <c r="O162" s="11" t="str">
        <f t="shared" si="30"/>
        <v/>
      </c>
      <c r="P162" s="13" t="str">
        <f>IFERROR(IF(K162="","",IF(AND(SSASCostFund="Yes",K162=FVDate),VLOOKUP(SSAS.Members,Dates.Increases!$H$3:$I$13,2,FALSE)/4,IF(SSASCostFund="Yes",VLOOKUP(Calculations!J162,Dates.Increases!$K$3:$L$5672,2,FALSE),0)/4)),0)</f>
        <v/>
      </c>
      <c r="Q162" s="13" t="str">
        <f t="shared" si="31"/>
        <v/>
      </c>
      <c r="R162" s="64" t="str">
        <f t="shared" si="28"/>
        <v/>
      </c>
    </row>
    <row r="163" spans="1:18" x14ac:dyDescent="0.35">
      <c r="A163" s="13">
        <f t="shared" si="32"/>
        <v>160</v>
      </c>
      <c r="B163" s="2" t="str">
        <f>IFERROR(IF(B162=DATE.DOR,"",MIN(DATE(YEAR(Calculations!B162),MONTH(Calculations!B162)+1,DAY(Calculations!B162)),DATE.DOR)),"")</f>
        <v/>
      </c>
      <c r="C163" s="38" t="str">
        <f>IFERROR(IF(B163="","",IF(B163=DATE.DOR,"",IF(B163=DATE.DOR,0,IF(B163=DATE(YEAR(AdjAnnualDTE),MONTH(AdjAnnualDTE),DAY(AdjAnnualDTE)),ANNUAL.CONT,IF(B163&lt;AdjAnnualDTE,"",IF(AND(B163&gt;AdjAnnualDTE,Calculations!B163&lt;DATE.DOR),ANNUAL.CONT+F162,"")))))),"")</f>
        <v/>
      </c>
      <c r="D163" s="61" t="str">
        <f t="shared" si="25"/>
        <v/>
      </c>
      <c r="E163" s="62" t="str">
        <f t="shared" si="26"/>
        <v/>
      </c>
      <c r="F163" s="38" t="str">
        <f>IFERROR(IF(B163=AdjAnnualDTE,C163,IF(B163=DATE.DOR,Calculations!F162,IFERROR(C163*D163/E163,""))),"")</f>
        <v/>
      </c>
      <c r="G163" s="38" t="str">
        <f>IFERROR(VLOOKUP(B163,Dates.Increases!$O$3:$Q$63,3,FALSE),0)</f>
        <v/>
      </c>
      <c r="H163" s="27"/>
      <c r="J163" s="13">
        <f t="shared" si="33"/>
        <v>160</v>
      </c>
      <c r="K163" s="2" t="str">
        <f>IFERROR(IF(K162=DATE.DOR,"",MIN(DATE(YEAR(Calculations!K162),MONTH(Calculations!K162)+1,DAY(Calculations!K162)),DATE.DOR)),"")</f>
        <v/>
      </c>
      <c r="L163" s="12">
        <v>0</v>
      </c>
      <c r="M163" s="11" t="str">
        <f t="shared" si="29"/>
        <v/>
      </c>
      <c r="N163" s="14" t="str">
        <f t="shared" si="27"/>
        <v/>
      </c>
      <c r="O163" s="11" t="str">
        <f t="shared" si="30"/>
        <v/>
      </c>
      <c r="P163" s="13" t="str">
        <f>IFERROR(IF(K163="","",IF(AND(SSASCostFund="Yes",K163=FVDate),VLOOKUP(SSAS.Members,Dates.Increases!$H$3:$I$13,2,FALSE)/4,IF(SSASCostFund="Yes",VLOOKUP(Calculations!J163,Dates.Increases!$K$3:$L$5672,2,FALSE),0)/4)),0)</f>
        <v/>
      </c>
      <c r="Q163" s="13" t="str">
        <f t="shared" si="31"/>
        <v/>
      </c>
      <c r="R163" s="64" t="str">
        <f t="shared" si="28"/>
        <v/>
      </c>
    </row>
    <row r="164" spans="1:18" x14ac:dyDescent="0.35">
      <c r="A164" s="13">
        <f t="shared" si="32"/>
        <v>161</v>
      </c>
      <c r="B164" s="2" t="str">
        <f>IFERROR(IF(B163=DATE.DOR,"",MIN(DATE(YEAR(Calculations!B163),MONTH(Calculations!B163)+1,DAY(Calculations!B163)),DATE.DOR)),"")</f>
        <v/>
      </c>
      <c r="C164" s="38" t="str">
        <f>IFERROR(IF(B164="","",IF(B164=DATE.DOR,"",IF(B164=DATE.DOR,0,IF(B164=DATE(YEAR(AdjAnnualDTE),MONTH(AdjAnnualDTE),DAY(AdjAnnualDTE)),ANNUAL.CONT,IF(B164&lt;AdjAnnualDTE,"",IF(AND(B164&gt;AdjAnnualDTE,Calculations!B164&lt;DATE.DOR),ANNUAL.CONT+F163,"")))))),"")</f>
        <v/>
      </c>
      <c r="D164" s="61" t="str">
        <f t="shared" si="25"/>
        <v/>
      </c>
      <c r="E164" s="62" t="str">
        <f t="shared" si="26"/>
        <v/>
      </c>
      <c r="F164" s="38" t="str">
        <f>IFERROR(IF(B164=AdjAnnualDTE,C164,IF(B164=DATE.DOR,Calculations!F163,IFERROR(C164*D164/E164,""))),"")</f>
        <v/>
      </c>
      <c r="G164" s="38" t="str">
        <f>IFERROR(VLOOKUP(B164,Dates.Increases!$O$3:$Q$63,3,FALSE),0)</f>
        <v/>
      </c>
      <c r="H164" s="27"/>
      <c r="J164" s="13">
        <f t="shared" si="33"/>
        <v>161</v>
      </c>
      <c r="K164" s="2" t="str">
        <f>IFERROR(IF(K163=DATE.DOR,"",MIN(DATE(YEAR(Calculations!K163),MONTH(Calculations!K163)+1,DAY(Calculations!K163)),DATE.DOR)),"")</f>
        <v/>
      </c>
      <c r="L164" s="12">
        <v>0</v>
      </c>
      <c r="M164" s="11" t="str">
        <f t="shared" si="29"/>
        <v/>
      </c>
      <c r="N164" s="14" t="str">
        <f t="shared" si="27"/>
        <v/>
      </c>
      <c r="O164" s="11" t="str">
        <f t="shared" si="30"/>
        <v/>
      </c>
      <c r="P164" s="13" t="str">
        <f>IFERROR(IF(K164="","",IF(AND(SSASCostFund="Yes",K164=FVDate),VLOOKUP(SSAS.Members,Dates.Increases!$H$3:$I$13,2,FALSE)/4,IF(SSASCostFund="Yes",VLOOKUP(Calculations!J164,Dates.Increases!$K$3:$L$5672,2,FALSE),0)/4)),0)</f>
        <v/>
      </c>
      <c r="Q164" s="13" t="str">
        <f t="shared" si="31"/>
        <v/>
      </c>
      <c r="R164" s="64" t="str">
        <f t="shared" si="28"/>
        <v/>
      </c>
    </row>
    <row r="165" spans="1:18" x14ac:dyDescent="0.35">
      <c r="A165" s="13">
        <f t="shared" si="32"/>
        <v>162</v>
      </c>
      <c r="B165" s="2" t="str">
        <f>IFERROR(IF(B164=DATE.DOR,"",MIN(DATE(YEAR(Calculations!B164),MONTH(Calculations!B164)+1,DAY(Calculations!B164)),DATE.DOR)),"")</f>
        <v/>
      </c>
      <c r="C165" s="38" t="str">
        <f>IFERROR(IF(B165="","",IF(B165=DATE.DOR,"",IF(B165=DATE.DOR,0,IF(B165=DATE(YEAR(AdjAnnualDTE),MONTH(AdjAnnualDTE),DAY(AdjAnnualDTE)),ANNUAL.CONT,IF(B165&lt;AdjAnnualDTE,"",IF(AND(B165&gt;AdjAnnualDTE,Calculations!B165&lt;DATE.DOR),ANNUAL.CONT+F164,"")))))),"")</f>
        <v/>
      </c>
      <c r="D165" s="61" t="str">
        <f t="shared" si="25"/>
        <v/>
      </c>
      <c r="E165" s="62" t="str">
        <f t="shared" si="26"/>
        <v/>
      </c>
      <c r="F165" s="38" t="str">
        <f>IFERROR(IF(B165=AdjAnnualDTE,C165,IF(B165=DATE.DOR,Calculations!F164,IFERROR(C165*D165/E165,""))),"")</f>
        <v/>
      </c>
      <c r="G165" s="38" t="str">
        <f>IFERROR(VLOOKUP(B165,Dates.Increases!$O$3:$Q$63,3,FALSE),0)</f>
        <v/>
      </c>
      <c r="H165" s="27"/>
      <c r="J165" s="13">
        <f t="shared" si="33"/>
        <v>162</v>
      </c>
      <c r="K165" s="2" t="str">
        <f>IFERROR(IF(K164=DATE.DOR,"",MIN(DATE(YEAR(Calculations!K164),MONTH(Calculations!K164)+1,DAY(Calculations!K164)),DATE.DOR)),"")</f>
        <v/>
      </c>
      <c r="L165" s="12">
        <v>0</v>
      </c>
      <c r="M165" s="11" t="str">
        <f t="shared" si="29"/>
        <v/>
      </c>
      <c r="N165" s="14" t="str">
        <f t="shared" si="27"/>
        <v/>
      </c>
      <c r="O165" s="11" t="str">
        <f t="shared" si="30"/>
        <v/>
      </c>
      <c r="P165" s="13" t="str">
        <f>IFERROR(IF(K165="","",IF(AND(SSASCostFund="Yes",K165=FVDate),VLOOKUP(SSAS.Members,Dates.Increases!$H$3:$I$13,2,FALSE)/4,IF(SSASCostFund="Yes",VLOOKUP(Calculations!J165,Dates.Increases!$K$3:$L$5672,2,FALSE),0)/4)),0)</f>
        <v/>
      </c>
      <c r="Q165" s="13" t="str">
        <f t="shared" si="31"/>
        <v/>
      </c>
      <c r="R165" s="64" t="str">
        <f t="shared" si="28"/>
        <v/>
      </c>
    </row>
    <row r="166" spans="1:18" x14ac:dyDescent="0.35">
      <c r="A166" s="13">
        <f t="shared" si="32"/>
        <v>163</v>
      </c>
      <c r="B166" s="2" t="str">
        <f>IFERROR(IF(B165=DATE.DOR,"",MIN(DATE(YEAR(Calculations!B165),MONTH(Calculations!B165)+1,DAY(Calculations!B165)),DATE.DOR)),"")</f>
        <v/>
      </c>
      <c r="C166" s="38" t="str">
        <f>IFERROR(IF(B166="","",IF(B166=DATE.DOR,"",IF(B166=DATE.DOR,0,IF(B166=DATE(YEAR(AdjAnnualDTE),MONTH(AdjAnnualDTE),DAY(AdjAnnualDTE)),ANNUAL.CONT,IF(B166&lt;AdjAnnualDTE,"",IF(AND(B166&gt;AdjAnnualDTE,Calculations!B166&lt;DATE.DOR),ANNUAL.CONT+F165,"")))))),"")</f>
        <v/>
      </c>
      <c r="D166" s="61" t="str">
        <f t="shared" si="25"/>
        <v/>
      </c>
      <c r="E166" s="62" t="str">
        <f t="shared" si="26"/>
        <v/>
      </c>
      <c r="F166" s="38" t="str">
        <f>IFERROR(IF(B166=AdjAnnualDTE,C166,IF(B166=DATE.DOR,Calculations!F165,IFERROR(C166*D166/E166,""))),"")</f>
        <v/>
      </c>
      <c r="G166" s="38" t="str">
        <f>IFERROR(VLOOKUP(B166,Dates.Increases!$O$3:$Q$63,3,FALSE),0)</f>
        <v/>
      </c>
      <c r="H166" s="27"/>
      <c r="J166" s="13">
        <f t="shared" si="33"/>
        <v>163</v>
      </c>
      <c r="K166" s="2" t="str">
        <f>IFERROR(IF(K165=DATE.DOR,"",MIN(DATE(YEAR(Calculations!K165),MONTH(Calculations!K165)+1,DAY(Calculations!K165)),DATE.DOR)),"")</f>
        <v/>
      </c>
      <c r="L166" s="12">
        <v>0</v>
      </c>
      <c r="M166" s="11" t="str">
        <f t="shared" si="29"/>
        <v/>
      </c>
      <c r="N166" s="14" t="str">
        <f t="shared" si="27"/>
        <v/>
      </c>
      <c r="O166" s="11" t="str">
        <f t="shared" si="30"/>
        <v/>
      </c>
      <c r="P166" s="13" t="str">
        <f>IFERROR(IF(K166="","",IF(AND(SSASCostFund="Yes",K166=FVDate),VLOOKUP(SSAS.Members,Dates.Increases!$H$3:$I$13,2,FALSE)/4,IF(SSASCostFund="Yes",VLOOKUP(Calculations!J166,Dates.Increases!$K$3:$L$5672,2,FALSE),0)/4)),0)</f>
        <v/>
      </c>
      <c r="Q166" s="13" t="str">
        <f t="shared" si="31"/>
        <v/>
      </c>
      <c r="R166" s="64" t="str">
        <f t="shared" si="28"/>
        <v/>
      </c>
    </row>
    <row r="167" spans="1:18" x14ac:dyDescent="0.35">
      <c r="A167" s="13">
        <f t="shared" si="32"/>
        <v>164</v>
      </c>
      <c r="B167" s="2" t="str">
        <f>IFERROR(IF(B166=DATE.DOR,"",MIN(DATE(YEAR(Calculations!B166),MONTH(Calculations!B166)+1,DAY(Calculations!B166)),DATE.DOR)),"")</f>
        <v/>
      </c>
      <c r="C167" s="38" t="str">
        <f>IFERROR(IF(B167="","",IF(B167=DATE.DOR,"",IF(B167=DATE.DOR,0,IF(B167=DATE(YEAR(AdjAnnualDTE),MONTH(AdjAnnualDTE),DAY(AdjAnnualDTE)),ANNUAL.CONT,IF(B167&lt;AdjAnnualDTE,"",IF(AND(B167&gt;AdjAnnualDTE,Calculations!B167&lt;DATE.DOR),ANNUAL.CONT+F166,"")))))),"")</f>
        <v/>
      </c>
      <c r="D167" s="61" t="str">
        <f t="shared" si="25"/>
        <v/>
      </c>
      <c r="E167" s="62" t="str">
        <f t="shared" si="26"/>
        <v/>
      </c>
      <c r="F167" s="38" t="str">
        <f>IFERROR(IF(B167=AdjAnnualDTE,C167,IF(B167=DATE.DOR,Calculations!F166,IFERROR(C167*D167/E167,""))),"")</f>
        <v/>
      </c>
      <c r="G167" s="38" t="str">
        <f>IFERROR(VLOOKUP(B167,Dates.Increases!$O$3:$Q$63,3,FALSE),0)</f>
        <v/>
      </c>
      <c r="H167" s="27"/>
      <c r="J167" s="13">
        <f t="shared" si="33"/>
        <v>164</v>
      </c>
      <c r="K167" s="2" t="str">
        <f>IFERROR(IF(K166=DATE.DOR,"",MIN(DATE(YEAR(Calculations!K166),MONTH(Calculations!K166)+1,DAY(Calculations!K166)),DATE.DOR)),"")</f>
        <v/>
      </c>
      <c r="L167" s="12">
        <v>0</v>
      </c>
      <c r="M167" s="11" t="str">
        <f t="shared" si="29"/>
        <v/>
      </c>
      <c r="N167" s="14" t="str">
        <f t="shared" si="27"/>
        <v/>
      </c>
      <c r="O167" s="11" t="str">
        <f t="shared" si="30"/>
        <v/>
      </c>
      <c r="P167" s="13" t="str">
        <f>IFERROR(IF(K167="","",IF(AND(SSASCostFund="Yes",K167=FVDate),VLOOKUP(SSAS.Members,Dates.Increases!$H$3:$I$13,2,FALSE)/4,IF(SSASCostFund="Yes",VLOOKUP(Calculations!J167,Dates.Increases!$K$3:$L$5672,2,FALSE),0)/4)),0)</f>
        <v/>
      </c>
      <c r="Q167" s="13" t="str">
        <f t="shared" si="31"/>
        <v/>
      </c>
      <c r="R167" s="64" t="str">
        <f t="shared" si="28"/>
        <v/>
      </c>
    </row>
    <row r="168" spans="1:18" x14ac:dyDescent="0.35">
      <c r="A168" s="13">
        <f t="shared" si="32"/>
        <v>165</v>
      </c>
      <c r="B168" s="2" t="str">
        <f>IFERROR(IF(B167=DATE.DOR,"",MIN(DATE(YEAR(Calculations!B167),MONTH(Calculations!B167)+1,DAY(Calculations!B167)),DATE.DOR)),"")</f>
        <v/>
      </c>
      <c r="C168" s="38" t="str">
        <f>IFERROR(IF(B168="","",IF(B168=DATE.DOR,"",IF(B168=DATE.DOR,0,IF(B168=DATE(YEAR(AdjAnnualDTE),MONTH(AdjAnnualDTE),DAY(AdjAnnualDTE)),ANNUAL.CONT,IF(B168&lt;AdjAnnualDTE,"",IF(AND(B168&gt;AdjAnnualDTE,Calculations!B168&lt;DATE.DOR),ANNUAL.CONT+F167,"")))))),"")</f>
        <v/>
      </c>
      <c r="D168" s="61" t="str">
        <f t="shared" si="25"/>
        <v/>
      </c>
      <c r="E168" s="62" t="str">
        <f t="shared" si="26"/>
        <v/>
      </c>
      <c r="F168" s="38" t="str">
        <f>IFERROR(IF(B168=AdjAnnualDTE,C168,IF(B168=DATE.DOR,Calculations!F167,IFERROR(C168*D168/E168,""))),"")</f>
        <v/>
      </c>
      <c r="G168" s="38" t="str">
        <f>IFERROR(VLOOKUP(B168,Dates.Increases!$O$3:$Q$63,3,FALSE),0)</f>
        <v/>
      </c>
      <c r="H168" s="27"/>
      <c r="J168" s="13">
        <f t="shared" si="33"/>
        <v>165</v>
      </c>
      <c r="K168" s="2" t="str">
        <f>IFERROR(IF(K167=DATE.DOR,"",MIN(DATE(YEAR(Calculations!K167),MONTH(Calculations!K167)+1,DAY(Calculations!K167)),DATE.DOR)),"")</f>
        <v/>
      </c>
      <c r="L168" s="12">
        <v>0</v>
      </c>
      <c r="M168" s="11" t="str">
        <f t="shared" si="29"/>
        <v/>
      </c>
      <c r="N168" s="14" t="str">
        <f t="shared" si="27"/>
        <v/>
      </c>
      <c r="O168" s="11" t="str">
        <f t="shared" si="30"/>
        <v/>
      </c>
      <c r="P168" s="13" t="str">
        <f>IFERROR(IF(K168="","",IF(AND(SSASCostFund="Yes",K168=FVDate),VLOOKUP(SSAS.Members,Dates.Increases!$H$3:$I$13,2,FALSE)/4,IF(SSASCostFund="Yes",VLOOKUP(Calculations!J168,Dates.Increases!$K$3:$L$5672,2,FALSE),0)/4)),0)</f>
        <v/>
      </c>
      <c r="Q168" s="13" t="str">
        <f t="shared" si="31"/>
        <v/>
      </c>
      <c r="R168" s="64" t="str">
        <f t="shared" si="28"/>
        <v/>
      </c>
    </row>
    <row r="169" spans="1:18" x14ac:dyDescent="0.35">
      <c r="A169" s="13">
        <f t="shared" si="32"/>
        <v>166</v>
      </c>
      <c r="B169" s="2" t="str">
        <f>IFERROR(IF(B168=DATE.DOR,"",MIN(DATE(YEAR(Calculations!B168),MONTH(Calculations!B168)+1,DAY(Calculations!B168)),DATE.DOR)),"")</f>
        <v/>
      </c>
      <c r="C169" s="38" t="str">
        <f>IFERROR(IF(B169="","",IF(B169=DATE.DOR,"",IF(B169=DATE.DOR,0,IF(B169=DATE(YEAR(AdjAnnualDTE),MONTH(AdjAnnualDTE),DAY(AdjAnnualDTE)),ANNUAL.CONT,IF(B169&lt;AdjAnnualDTE,"",IF(AND(B169&gt;AdjAnnualDTE,Calculations!B169&lt;DATE.DOR),ANNUAL.CONT+F168,"")))))),"")</f>
        <v/>
      </c>
      <c r="D169" s="61" t="str">
        <f t="shared" si="25"/>
        <v/>
      </c>
      <c r="E169" s="62" t="str">
        <f t="shared" si="26"/>
        <v/>
      </c>
      <c r="F169" s="38" t="str">
        <f>IFERROR(IF(B169=AdjAnnualDTE,C169,IF(B169=DATE.DOR,Calculations!F168,IFERROR(C169*D169/E169,""))),"")</f>
        <v/>
      </c>
      <c r="G169" s="38" t="str">
        <f>IFERROR(VLOOKUP(B169,Dates.Increases!$O$3:$Q$63,3,FALSE),0)</f>
        <v/>
      </c>
      <c r="H169" s="27"/>
      <c r="J169" s="13">
        <f t="shared" si="33"/>
        <v>166</v>
      </c>
      <c r="K169" s="2" t="str">
        <f>IFERROR(IF(K168=DATE.DOR,"",MIN(DATE(YEAR(Calculations!K168),MONTH(Calculations!K168)+1,DAY(Calculations!K168)),DATE.DOR)),"")</f>
        <v/>
      </c>
      <c r="L169" s="12">
        <v>0</v>
      </c>
      <c r="M169" s="11" t="str">
        <f t="shared" si="29"/>
        <v/>
      </c>
      <c r="N169" s="14" t="str">
        <f t="shared" si="27"/>
        <v/>
      </c>
      <c r="O169" s="11" t="str">
        <f t="shared" si="30"/>
        <v/>
      </c>
      <c r="P169" s="13" t="str">
        <f>IFERROR(IF(K169="","",IF(AND(SSASCostFund="Yes",K169=FVDate),VLOOKUP(SSAS.Members,Dates.Increases!$H$3:$I$13,2,FALSE)/4,IF(SSASCostFund="Yes",VLOOKUP(Calculations!J169,Dates.Increases!$K$3:$L$5672,2,FALSE),0)/4)),0)</f>
        <v/>
      </c>
      <c r="Q169" s="13" t="str">
        <f t="shared" si="31"/>
        <v/>
      </c>
      <c r="R169" s="64" t="str">
        <f t="shared" si="28"/>
        <v/>
      </c>
    </row>
    <row r="170" spans="1:18" x14ac:dyDescent="0.35">
      <c r="A170" s="13">
        <f t="shared" si="32"/>
        <v>167</v>
      </c>
      <c r="B170" s="2" t="str">
        <f>IFERROR(IF(B169=DATE.DOR,"",MIN(DATE(YEAR(Calculations!B169),MONTH(Calculations!B169)+1,DAY(Calculations!B169)),DATE.DOR)),"")</f>
        <v/>
      </c>
      <c r="C170" s="38" t="str">
        <f>IFERROR(IF(B170="","",IF(B170=DATE.DOR,"",IF(B170=DATE.DOR,0,IF(B170=DATE(YEAR(AdjAnnualDTE),MONTH(AdjAnnualDTE),DAY(AdjAnnualDTE)),ANNUAL.CONT,IF(B170&lt;AdjAnnualDTE,"",IF(AND(B170&gt;AdjAnnualDTE,Calculations!B170&lt;DATE.DOR),ANNUAL.CONT+F169,"")))))),"")</f>
        <v/>
      </c>
      <c r="D170" s="61" t="str">
        <f t="shared" si="25"/>
        <v/>
      </c>
      <c r="E170" s="62" t="str">
        <f t="shared" si="26"/>
        <v/>
      </c>
      <c r="F170" s="38" t="str">
        <f>IFERROR(IF(B170=AdjAnnualDTE,C170,IF(B170=DATE.DOR,Calculations!F169,IFERROR(C170*D170/E170,""))),"")</f>
        <v/>
      </c>
      <c r="G170" s="38" t="str">
        <f>IFERROR(VLOOKUP(B170,Dates.Increases!$O$3:$Q$63,3,FALSE),0)</f>
        <v/>
      </c>
      <c r="H170" s="27"/>
      <c r="J170" s="13">
        <f t="shared" si="33"/>
        <v>167</v>
      </c>
      <c r="K170" s="2" t="str">
        <f>IFERROR(IF(K169=DATE.DOR,"",MIN(DATE(YEAR(Calculations!K169),MONTH(Calculations!K169)+1,DAY(Calculations!K169)),DATE.DOR)),"")</f>
        <v/>
      </c>
      <c r="L170" s="12">
        <v>0</v>
      </c>
      <c r="M170" s="11" t="str">
        <f t="shared" si="29"/>
        <v/>
      </c>
      <c r="N170" s="14" t="str">
        <f t="shared" si="27"/>
        <v/>
      </c>
      <c r="O170" s="11" t="str">
        <f t="shared" si="30"/>
        <v/>
      </c>
      <c r="P170" s="13" t="str">
        <f>IFERROR(IF(K170="","",IF(AND(SSASCostFund="Yes",K170=FVDate),VLOOKUP(SSAS.Members,Dates.Increases!$H$3:$I$13,2,FALSE)/4,IF(SSASCostFund="Yes",VLOOKUP(Calculations!J170,Dates.Increases!$K$3:$L$5672,2,FALSE),0)/4)),0)</f>
        <v/>
      </c>
      <c r="Q170" s="13" t="str">
        <f t="shared" si="31"/>
        <v/>
      </c>
      <c r="R170" s="64" t="str">
        <f t="shared" si="28"/>
        <v/>
      </c>
    </row>
    <row r="171" spans="1:18" x14ac:dyDescent="0.35">
      <c r="A171" s="13">
        <f t="shared" si="32"/>
        <v>168</v>
      </c>
      <c r="B171" s="2" t="str">
        <f>IFERROR(IF(B170=DATE.DOR,"",MIN(DATE(YEAR(Calculations!B170),MONTH(Calculations!B170)+1,DAY(Calculations!B170)),DATE.DOR)),"")</f>
        <v/>
      </c>
      <c r="C171" s="38" t="str">
        <f>IFERROR(IF(B171="","",IF(B171=DATE.DOR,"",IF(B171=DATE.DOR,0,IF(B171=DATE(YEAR(AdjAnnualDTE),MONTH(AdjAnnualDTE),DAY(AdjAnnualDTE)),ANNUAL.CONT,IF(B171&lt;AdjAnnualDTE,"",IF(AND(B171&gt;AdjAnnualDTE,Calculations!B171&lt;DATE.DOR),ANNUAL.CONT+F170,"")))))),"")</f>
        <v/>
      </c>
      <c r="D171" s="61" t="str">
        <f t="shared" si="25"/>
        <v/>
      </c>
      <c r="E171" s="62" t="str">
        <f t="shared" si="26"/>
        <v/>
      </c>
      <c r="F171" s="38" t="str">
        <f>IFERROR(IF(B171=AdjAnnualDTE,C171,IF(B171=DATE.DOR,Calculations!F170,IFERROR(C171*D171/E171,""))),"")</f>
        <v/>
      </c>
      <c r="G171" s="38" t="str">
        <f>IFERROR(VLOOKUP(B171,Dates.Increases!$O$3:$Q$63,3,FALSE),0)</f>
        <v/>
      </c>
      <c r="H171" s="27"/>
      <c r="J171" s="13">
        <f t="shared" si="33"/>
        <v>168</v>
      </c>
      <c r="K171" s="2" t="str">
        <f>IFERROR(IF(K170=DATE.DOR,"",MIN(DATE(YEAR(Calculations!K170),MONTH(Calculations!K170)+1,DAY(Calculations!K170)),DATE.DOR)),"")</f>
        <v/>
      </c>
      <c r="L171" s="12">
        <v>0</v>
      </c>
      <c r="M171" s="11" t="str">
        <f t="shared" si="29"/>
        <v/>
      </c>
      <c r="N171" s="14" t="str">
        <f t="shared" si="27"/>
        <v/>
      </c>
      <c r="O171" s="11" t="str">
        <f t="shared" si="30"/>
        <v/>
      </c>
      <c r="P171" s="13" t="str">
        <f>IFERROR(IF(K171="","",IF(AND(SSASCostFund="Yes",K171=FVDate),VLOOKUP(SSAS.Members,Dates.Increases!$H$3:$I$13,2,FALSE)/4,IF(SSASCostFund="Yes",VLOOKUP(Calculations!J171,Dates.Increases!$K$3:$L$5672,2,FALSE),0)/4)),0)</f>
        <v/>
      </c>
      <c r="Q171" s="13" t="str">
        <f t="shared" si="31"/>
        <v/>
      </c>
      <c r="R171" s="64" t="str">
        <f t="shared" si="28"/>
        <v/>
      </c>
    </row>
    <row r="172" spans="1:18" x14ac:dyDescent="0.35">
      <c r="A172" s="13">
        <f t="shared" si="32"/>
        <v>169</v>
      </c>
      <c r="B172" s="2" t="str">
        <f>IFERROR(IF(B171=DATE.DOR,"",MIN(DATE(YEAR(Calculations!B171),MONTH(Calculations!B171)+1,DAY(Calculations!B171)),DATE.DOR)),"")</f>
        <v/>
      </c>
      <c r="C172" s="38" t="str">
        <f>IFERROR(IF(B172="","",IF(B172=DATE.DOR,"",IF(B172=DATE.DOR,0,IF(B172=DATE(YEAR(AdjAnnualDTE),MONTH(AdjAnnualDTE),DAY(AdjAnnualDTE)),ANNUAL.CONT,IF(B172&lt;AdjAnnualDTE,"",IF(AND(B172&gt;AdjAnnualDTE,Calculations!B172&lt;DATE.DOR),ANNUAL.CONT+F171,"")))))),"")</f>
        <v/>
      </c>
      <c r="D172" s="61" t="str">
        <f t="shared" si="25"/>
        <v/>
      </c>
      <c r="E172" s="62" t="str">
        <f t="shared" si="26"/>
        <v/>
      </c>
      <c r="F172" s="38" t="str">
        <f>IFERROR(IF(B172=AdjAnnualDTE,C172,IF(B172=DATE.DOR,Calculations!F171,IFERROR(C172*D172/E172,""))),"")</f>
        <v/>
      </c>
      <c r="G172" s="38" t="str">
        <f>IFERROR(VLOOKUP(B172,Dates.Increases!$O$3:$Q$63,3,FALSE),0)</f>
        <v/>
      </c>
      <c r="H172" s="27"/>
      <c r="J172" s="13">
        <f t="shared" si="33"/>
        <v>169</v>
      </c>
      <c r="K172" s="2" t="str">
        <f>IFERROR(IF(K171=DATE.DOR,"",MIN(DATE(YEAR(Calculations!K171),MONTH(Calculations!K171)+1,DAY(Calculations!K171)),DATE.DOR)),"")</f>
        <v/>
      </c>
      <c r="L172" s="12">
        <v>0</v>
      </c>
      <c r="M172" s="11" t="str">
        <f t="shared" si="29"/>
        <v/>
      </c>
      <c r="N172" s="14" t="str">
        <f t="shared" si="27"/>
        <v/>
      </c>
      <c r="O172" s="11" t="str">
        <f t="shared" si="30"/>
        <v/>
      </c>
      <c r="P172" s="13" t="str">
        <f>IFERROR(IF(K172="","",IF(AND(SSASCostFund="Yes",K172=FVDate),VLOOKUP(SSAS.Members,Dates.Increases!$H$3:$I$13,2,FALSE)/4,IF(SSASCostFund="Yes",VLOOKUP(Calculations!J172,Dates.Increases!$K$3:$L$5672,2,FALSE),0)/4)),0)</f>
        <v/>
      </c>
      <c r="Q172" s="13" t="str">
        <f t="shared" si="31"/>
        <v/>
      </c>
      <c r="R172" s="64" t="str">
        <f t="shared" si="28"/>
        <v/>
      </c>
    </row>
    <row r="173" spans="1:18" x14ac:dyDescent="0.35">
      <c r="A173" s="13">
        <f t="shared" si="32"/>
        <v>170</v>
      </c>
      <c r="B173" s="2" t="str">
        <f>IFERROR(IF(B172=DATE.DOR,"",MIN(DATE(YEAR(Calculations!B172),MONTH(Calculations!B172)+1,DAY(Calculations!B172)),DATE.DOR)),"")</f>
        <v/>
      </c>
      <c r="C173" s="38" t="str">
        <f>IFERROR(IF(B173="","",IF(B173=DATE.DOR,"",IF(B173=DATE.DOR,0,IF(B173=DATE(YEAR(AdjAnnualDTE),MONTH(AdjAnnualDTE),DAY(AdjAnnualDTE)),ANNUAL.CONT,IF(B173&lt;AdjAnnualDTE,"",IF(AND(B173&gt;AdjAnnualDTE,Calculations!B173&lt;DATE.DOR),ANNUAL.CONT+F172,"")))))),"")</f>
        <v/>
      </c>
      <c r="D173" s="61" t="str">
        <f t="shared" si="25"/>
        <v/>
      </c>
      <c r="E173" s="62" t="str">
        <f t="shared" si="26"/>
        <v/>
      </c>
      <c r="F173" s="38" t="str">
        <f>IFERROR(IF(B173=AdjAnnualDTE,C173,IF(B173=DATE.DOR,Calculations!F172,IFERROR(C173*D173/E173,""))),"")</f>
        <v/>
      </c>
      <c r="G173" s="38" t="str">
        <f>IFERROR(VLOOKUP(B173,Dates.Increases!$O$3:$Q$63,3,FALSE),0)</f>
        <v/>
      </c>
      <c r="H173" s="27"/>
      <c r="J173" s="13">
        <f t="shared" si="33"/>
        <v>170</v>
      </c>
      <c r="K173" s="2" t="str">
        <f>IFERROR(IF(K172=DATE.DOR,"",MIN(DATE(YEAR(Calculations!K172),MONTH(Calculations!K172)+1,DAY(Calculations!K172)),DATE.DOR)),"")</f>
        <v/>
      </c>
      <c r="L173" s="12">
        <v>0</v>
      </c>
      <c r="M173" s="11" t="str">
        <f t="shared" si="29"/>
        <v/>
      </c>
      <c r="N173" s="14" t="str">
        <f t="shared" si="27"/>
        <v/>
      </c>
      <c r="O173" s="11" t="str">
        <f t="shared" si="30"/>
        <v/>
      </c>
      <c r="P173" s="13" t="str">
        <f>IFERROR(IF(K173="","",IF(AND(SSASCostFund="Yes",K173=FVDate),VLOOKUP(SSAS.Members,Dates.Increases!$H$3:$I$13,2,FALSE)/4,IF(SSASCostFund="Yes",VLOOKUP(Calculations!J173,Dates.Increases!$K$3:$L$5672,2,FALSE),0)/4)),0)</f>
        <v/>
      </c>
      <c r="Q173" s="13" t="str">
        <f t="shared" si="31"/>
        <v/>
      </c>
      <c r="R173" s="64" t="str">
        <f t="shared" si="28"/>
        <v/>
      </c>
    </row>
    <row r="174" spans="1:18" x14ac:dyDescent="0.35">
      <c r="A174" s="13">
        <f t="shared" si="32"/>
        <v>171</v>
      </c>
      <c r="B174" s="2" t="str">
        <f>IFERROR(IF(B173=DATE.DOR,"",MIN(DATE(YEAR(Calculations!B173),MONTH(Calculations!B173)+1,DAY(Calculations!B173)),DATE.DOR)),"")</f>
        <v/>
      </c>
      <c r="C174" s="38" t="str">
        <f>IFERROR(IF(B174="","",IF(B174=DATE.DOR,"",IF(B174=DATE.DOR,0,IF(B174=DATE(YEAR(AdjAnnualDTE),MONTH(AdjAnnualDTE),DAY(AdjAnnualDTE)),ANNUAL.CONT,IF(B174&lt;AdjAnnualDTE,"",IF(AND(B174&gt;AdjAnnualDTE,Calculations!B174&lt;DATE.DOR),ANNUAL.CONT+F173,"")))))),"")</f>
        <v/>
      </c>
      <c r="D174" s="61" t="str">
        <f t="shared" si="25"/>
        <v/>
      </c>
      <c r="E174" s="62" t="str">
        <f t="shared" si="26"/>
        <v/>
      </c>
      <c r="F174" s="38" t="str">
        <f>IFERROR(IF(B174=AdjAnnualDTE,C174,IF(B174=DATE.DOR,Calculations!F173,IFERROR(C174*D174/E174,""))),"")</f>
        <v/>
      </c>
      <c r="G174" s="38" t="str">
        <f>IFERROR(VLOOKUP(B174,Dates.Increases!$O$3:$Q$63,3,FALSE),0)</f>
        <v/>
      </c>
      <c r="H174" s="27"/>
      <c r="J174" s="13">
        <f t="shared" si="33"/>
        <v>171</v>
      </c>
      <c r="K174" s="2" t="str">
        <f>IFERROR(IF(K173=DATE.DOR,"",MIN(DATE(YEAR(Calculations!K173),MONTH(Calculations!K173)+1,DAY(Calculations!K173)),DATE.DOR)),"")</f>
        <v/>
      </c>
      <c r="L174" s="12">
        <v>0</v>
      </c>
      <c r="M174" s="11" t="str">
        <f t="shared" si="29"/>
        <v/>
      </c>
      <c r="N174" s="14" t="str">
        <f t="shared" si="27"/>
        <v/>
      </c>
      <c r="O174" s="11" t="str">
        <f t="shared" si="30"/>
        <v/>
      </c>
      <c r="P174" s="13" t="str">
        <f>IFERROR(IF(K174="","",IF(AND(SSASCostFund="Yes",K174=FVDate),VLOOKUP(SSAS.Members,Dates.Increases!$H$3:$I$13,2,FALSE)/4,IF(SSASCostFund="Yes",VLOOKUP(Calculations!J174,Dates.Increases!$K$3:$L$5672,2,FALSE),0)/4)),0)</f>
        <v/>
      </c>
      <c r="Q174" s="13" t="str">
        <f t="shared" si="31"/>
        <v/>
      </c>
      <c r="R174" s="64" t="str">
        <f t="shared" si="28"/>
        <v/>
      </c>
    </row>
    <row r="175" spans="1:18" x14ac:dyDescent="0.35">
      <c r="A175" s="13">
        <f t="shared" si="32"/>
        <v>172</v>
      </c>
      <c r="B175" s="2" t="str">
        <f>IFERROR(IF(B174=DATE.DOR,"",MIN(DATE(YEAR(Calculations!B174),MONTH(Calculations!B174)+1,DAY(Calculations!B174)),DATE.DOR)),"")</f>
        <v/>
      </c>
      <c r="C175" s="38" t="str">
        <f>IFERROR(IF(B175="","",IF(B175=DATE.DOR,"",IF(B175=DATE.DOR,0,IF(B175=DATE(YEAR(AdjAnnualDTE),MONTH(AdjAnnualDTE),DAY(AdjAnnualDTE)),ANNUAL.CONT,IF(B175&lt;AdjAnnualDTE,"",IF(AND(B175&gt;AdjAnnualDTE,Calculations!B175&lt;DATE.DOR),ANNUAL.CONT+F174,"")))))),"")</f>
        <v/>
      </c>
      <c r="D175" s="61" t="str">
        <f t="shared" si="25"/>
        <v/>
      </c>
      <c r="E175" s="62" t="str">
        <f t="shared" si="26"/>
        <v/>
      </c>
      <c r="F175" s="38" t="str">
        <f>IFERROR(IF(B175=AdjAnnualDTE,C175,IF(B175=DATE.DOR,Calculations!F174,IFERROR(C175*D175/E175,""))),"")</f>
        <v/>
      </c>
      <c r="G175" s="38" t="str">
        <f>IFERROR(VLOOKUP(B175,Dates.Increases!$O$3:$Q$63,3,FALSE),0)</f>
        <v/>
      </c>
      <c r="H175" s="27"/>
      <c r="J175" s="13">
        <f t="shared" si="33"/>
        <v>172</v>
      </c>
      <c r="K175" s="2" t="str">
        <f>IFERROR(IF(K174=DATE.DOR,"",MIN(DATE(YEAR(Calculations!K174),MONTH(Calculations!K174)+1,DAY(Calculations!K174)),DATE.DOR)),"")</f>
        <v/>
      </c>
      <c r="L175" s="12">
        <v>0</v>
      </c>
      <c r="M175" s="11" t="str">
        <f t="shared" si="29"/>
        <v/>
      </c>
      <c r="N175" s="14" t="str">
        <f t="shared" si="27"/>
        <v/>
      </c>
      <c r="O175" s="11" t="str">
        <f t="shared" si="30"/>
        <v/>
      </c>
      <c r="P175" s="13" t="str">
        <f>IFERROR(IF(K175="","",IF(AND(SSASCostFund="Yes",K175=FVDate),VLOOKUP(SSAS.Members,Dates.Increases!$H$3:$I$13,2,FALSE)/4,IF(SSASCostFund="Yes",VLOOKUP(Calculations!J175,Dates.Increases!$K$3:$L$5672,2,FALSE),0)/4)),0)</f>
        <v/>
      </c>
      <c r="Q175" s="13" t="str">
        <f t="shared" si="31"/>
        <v/>
      </c>
      <c r="R175" s="64" t="str">
        <f t="shared" si="28"/>
        <v/>
      </c>
    </row>
    <row r="176" spans="1:18" x14ac:dyDescent="0.35">
      <c r="A176" s="13">
        <f t="shared" si="32"/>
        <v>173</v>
      </c>
      <c r="B176" s="2" t="str">
        <f>IFERROR(IF(B175=DATE.DOR,"",MIN(DATE(YEAR(Calculations!B175),MONTH(Calculations!B175)+1,DAY(Calculations!B175)),DATE.DOR)),"")</f>
        <v/>
      </c>
      <c r="C176" s="38" t="str">
        <f>IFERROR(IF(B176="","",IF(B176=DATE.DOR,"",IF(B176=DATE.DOR,0,IF(B176=DATE(YEAR(AdjAnnualDTE),MONTH(AdjAnnualDTE),DAY(AdjAnnualDTE)),ANNUAL.CONT,IF(B176&lt;AdjAnnualDTE,"",IF(AND(B176&gt;AdjAnnualDTE,Calculations!B176&lt;DATE.DOR),ANNUAL.CONT+F175,"")))))),"")</f>
        <v/>
      </c>
      <c r="D176" s="61" t="str">
        <f t="shared" si="25"/>
        <v/>
      </c>
      <c r="E176" s="62" t="str">
        <f t="shared" si="26"/>
        <v/>
      </c>
      <c r="F176" s="38" t="str">
        <f>IFERROR(IF(B176=AdjAnnualDTE,C176,IF(B176=DATE.DOR,Calculations!F175,IFERROR(C176*D176/E176,""))),"")</f>
        <v/>
      </c>
      <c r="G176" s="38" t="str">
        <f>IFERROR(VLOOKUP(B176,Dates.Increases!$O$3:$Q$63,3,FALSE),0)</f>
        <v/>
      </c>
      <c r="H176" s="27"/>
      <c r="J176" s="13">
        <f t="shared" si="33"/>
        <v>173</v>
      </c>
      <c r="K176" s="2" t="str">
        <f>IFERROR(IF(K175=DATE.DOR,"",MIN(DATE(YEAR(Calculations!K175),MONTH(Calculations!K175)+1,DAY(Calculations!K175)),DATE.DOR)),"")</f>
        <v/>
      </c>
      <c r="L176" s="12">
        <v>0</v>
      </c>
      <c r="M176" s="11" t="str">
        <f t="shared" si="29"/>
        <v/>
      </c>
      <c r="N176" s="14" t="str">
        <f t="shared" si="27"/>
        <v/>
      </c>
      <c r="O176" s="11" t="str">
        <f t="shared" si="30"/>
        <v/>
      </c>
      <c r="P176" s="13" t="str">
        <f>IFERROR(IF(K176="","",IF(AND(SSASCostFund="Yes",K176=FVDate),VLOOKUP(SSAS.Members,Dates.Increases!$H$3:$I$13,2,FALSE)/4,IF(SSASCostFund="Yes",VLOOKUP(Calculations!J176,Dates.Increases!$K$3:$L$5672,2,FALSE),0)/4)),0)</f>
        <v/>
      </c>
      <c r="Q176" s="13" t="str">
        <f t="shared" si="31"/>
        <v/>
      </c>
      <c r="R176" s="64" t="str">
        <f t="shared" si="28"/>
        <v/>
      </c>
    </row>
    <row r="177" spans="1:18" x14ac:dyDescent="0.35">
      <c r="A177" s="13">
        <f t="shared" si="32"/>
        <v>174</v>
      </c>
      <c r="B177" s="2" t="str">
        <f>IFERROR(IF(B176=DATE.DOR,"",MIN(DATE(YEAR(Calculations!B176),MONTH(Calculations!B176)+1,DAY(Calculations!B176)),DATE.DOR)),"")</f>
        <v/>
      </c>
      <c r="C177" s="38" t="str">
        <f>IFERROR(IF(B177="","",IF(B177=DATE.DOR,"",IF(B177=DATE.DOR,0,IF(B177=DATE(YEAR(AdjAnnualDTE),MONTH(AdjAnnualDTE),DAY(AdjAnnualDTE)),ANNUAL.CONT,IF(B177&lt;AdjAnnualDTE,"",IF(AND(B177&gt;AdjAnnualDTE,Calculations!B177&lt;DATE.DOR),ANNUAL.CONT+F176,"")))))),"")</f>
        <v/>
      </c>
      <c r="D177" s="61" t="str">
        <f t="shared" si="25"/>
        <v/>
      </c>
      <c r="E177" s="62" t="str">
        <f t="shared" si="26"/>
        <v/>
      </c>
      <c r="F177" s="38" t="str">
        <f>IFERROR(IF(B177=AdjAnnualDTE,C177,IF(B177=DATE.DOR,Calculations!F176,IFERROR(C177*D177/E177,""))),"")</f>
        <v/>
      </c>
      <c r="G177" s="38" t="str">
        <f>IFERROR(VLOOKUP(B177,Dates.Increases!$O$3:$Q$63,3,FALSE),0)</f>
        <v/>
      </c>
      <c r="H177" s="27"/>
      <c r="J177" s="13">
        <f t="shared" si="33"/>
        <v>174</v>
      </c>
      <c r="K177" s="2" t="str">
        <f>IFERROR(IF(K176=DATE.DOR,"",MIN(DATE(YEAR(Calculations!K176),MONTH(Calculations!K176)+1,DAY(Calculations!K176)),DATE.DOR)),"")</f>
        <v/>
      </c>
      <c r="L177" s="12">
        <v>0</v>
      </c>
      <c r="M177" s="11" t="str">
        <f t="shared" si="29"/>
        <v/>
      </c>
      <c r="N177" s="14" t="str">
        <f t="shared" si="27"/>
        <v/>
      </c>
      <c r="O177" s="11" t="str">
        <f t="shared" si="30"/>
        <v/>
      </c>
      <c r="P177" s="13" t="str">
        <f>IFERROR(IF(K177="","",IF(AND(SSASCostFund="Yes",K177=FVDate),VLOOKUP(SSAS.Members,Dates.Increases!$H$3:$I$13,2,FALSE)/4,IF(SSASCostFund="Yes",VLOOKUP(Calculations!J177,Dates.Increases!$K$3:$L$5672,2,FALSE),0)/4)),0)</f>
        <v/>
      </c>
      <c r="Q177" s="13" t="str">
        <f t="shared" si="31"/>
        <v/>
      </c>
      <c r="R177" s="64" t="str">
        <f t="shared" si="28"/>
        <v/>
      </c>
    </row>
    <row r="178" spans="1:18" x14ac:dyDescent="0.35">
      <c r="A178" s="13">
        <f t="shared" si="32"/>
        <v>175</v>
      </c>
      <c r="B178" s="2" t="str">
        <f>IFERROR(IF(B177=DATE.DOR,"",MIN(DATE(YEAR(Calculations!B177),MONTH(Calculations!B177)+1,DAY(Calculations!B177)),DATE.DOR)),"")</f>
        <v/>
      </c>
      <c r="C178" s="38" t="str">
        <f>IFERROR(IF(B178="","",IF(B178=DATE.DOR,"",IF(B178=DATE.DOR,0,IF(B178=DATE(YEAR(AdjAnnualDTE),MONTH(AdjAnnualDTE),DAY(AdjAnnualDTE)),ANNUAL.CONT,IF(B178&lt;AdjAnnualDTE,"",IF(AND(B178&gt;AdjAnnualDTE,Calculations!B178&lt;DATE.DOR),ANNUAL.CONT+F177,"")))))),"")</f>
        <v/>
      </c>
      <c r="D178" s="61" t="str">
        <f t="shared" si="25"/>
        <v/>
      </c>
      <c r="E178" s="62" t="str">
        <f t="shared" si="26"/>
        <v/>
      </c>
      <c r="F178" s="38" t="str">
        <f>IFERROR(IF(B178=AdjAnnualDTE,C178,IF(B178=DATE.DOR,Calculations!F177,IFERROR(C178*D178/E178,""))),"")</f>
        <v/>
      </c>
      <c r="G178" s="38" t="str">
        <f>IFERROR(VLOOKUP(B178,Dates.Increases!$O$3:$Q$63,3,FALSE),0)</f>
        <v/>
      </c>
      <c r="H178" s="27"/>
      <c r="J178" s="13">
        <f t="shared" si="33"/>
        <v>175</v>
      </c>
      <c r="K178" s="2" t="str">
        <f>IFERROR(IF(K177=DATE.DOR,"",MIN(DATE(YEAR(Calculations!K177),MONTH(Calculations!K177)+1,DAY(Calculations!K177)),DATE.DOR)),"")</f>
        <v/>
      </c>
      <c r="L178" s="12">
        <v>0</v>
      </c>
      <c r="M178" s="11" t="str">
        <f t="shared" si="29"/>
        <v/>
      </c>
      <c r="N178" s="14" t="str">
        <f t="shared" si="27"/>
        <v/>
      </c>
      <c r="O178" s="11" t="str">
        <f t="shared" si="30"/>
        <v/>
      </c>
      <c r="P178" s="13" t="str">
        <f>IFERROR(IF(K178="","",IF(AND(SSASCostFund="Yes",K178=FVDate),VLOOKUP(SSAS.Members,Dates.Increases!$H$3:$I$13,2,FALSE)/4,IF(SSASCostFund="Yes",VLOOKUP(Calculations!J178,Dates.Increases!$K$3:$L$5672,2,FALSE),0)/4)),0)</f>
        <v/>
      </c>
      <c r="Q178" s="13" t="str">
        <f t="shared" si="31"/>
        <v/>
      </c>
      <c r="R178" s="64" t="str">
        <f t="shared" si="28"/>
        <v/>
      </c>
    </row>
    <row r="179" spans="1:18" x14ac:dyDescent="0.35">
      <c r="A179" s="13">
        <f t="shared" si="32"/>
        <v>176</v>
      </c>
      <c r="B179" s="2" t="str">
        <f>IFERROR(IF(B178=DATE.DOR,"",MIN(DATE(YEAR(Calculations!B178),MONTH(Calculations!B178)+1,DAY(Calculations!B178)),DATE.DOR)),"")</f>
        <v/>
      </c>
      <c r="C179" s="38" t="str">
        <f>IFERROR(IF(B179="","",IF(B179=DATE.DOR,"",IF(B179=DATE.DOR,0,IF(B179=DATE(YEAR(AdjAnnualDTE),MONTH(AdjAnnualDTE),DAY(AdjAnnualDTE)),ANNUAL.CONT,IF(B179&lt;AdjAnnualDTE,"",IF(AND(B179&gt;AdjAnnualDTE,Calculations!B179&lt;DATE.DOR),ANNUAL.CONT+F178,"")))))),"")</f>
        <v/>
      </c>
      <c r="D179" s="61" t="str">
        <f t="shared" si="25"/>
        <v/>
      </c>
      <c r="E179" s="62" t="str">
        <f t="shared" si="26"/>
        <v/>
      </c>
      <c r="F179" s="38" t="str">
        <f>IFERROR(IF(B179=AdjAnnualDTE,C179,IF(B179=DATE.DOR,Calculations!F178,IFERROR(C179*D179/E179,""))),"")</f>
        <v/>
      </c>
      <c r="G179" s="38" t="str">
        <f>IFERROR(VLOOKUP(B179,Dates.Increases!$O$3:$Q$63,3,FALSE),0)</f>
        <v/>
      </c>
      <c r="H179" s="27"/>
      <c r="J179" s="13">
        <f t="shared" si="33"/>
        <v>176</v>
      </c>
      <c r="K179" s="2" t="str">
        <f>IFERROR(IF(K178=DATE.DOR,"",MIN(DATE(YEAR(Calculations!K178),MONTH(Calculations!K178)+1,DAY(Calculations!K178)),DATE.DOR)),"")</f>
        <v/>
      </c>
      <c r="L179" s="12">
        <v>0</v>
      </c>
      <c r="M179" s="11" t="str">
        <f t="shared" si="29"/>
        <v/>
      </c>
      <c r="N179" s="14" t="str">
        <f t="shared" si="27"/>
        <v/>
      </c>
      <c r="O179" s="11" t="str">
        <f t="shared" si="30"/>
        <v/>
      </c>
      <c r="P179" s="13" t="str">
        <f>IFERROR(IF(K179="","",IF(AND(SSASCostFund="Yes",K179=FVDate),VLOOKUP(SSAS.Members,Dates.Increases!$H$3:$I$13,2,FALSE)/4,IF(SSASCostFund="Yes",VLOOKUP(Calculations!J179,Dates.Increases!$K$3:$L$5672,2,FALSE),0)/4)),0)</f>
        <v/>
      </c>
      <c r="Q179" s="13" t="str">
        <f t="shared" si="31"/>
        <v/>
      </c>
      <c r="R179" s="64" t="str">
        <f t="shared" si="28"/>
        <v/>
      </c>
    </row>
    <row r="180" spans="1:18" x14ac:dyDescent="0.35">
      <c r="A180" s="13">
        <f t="shared" si="32"/>
        <v>177</v>
      </c>
      <c r="B180" s="2" t="str">
        <f>IFERROR(IF(B179=DATE.DOR,"",MIN(DATE(YEAR(Calculations!B179),MONTH(Calculations!B179)+1,DAY(Calculations!B179)),DATE.DOR)),"")</f>
        <v/>
      </c>
      <c r="C180" s="38" t="str">
        <f>IFERROR(IF(B180="","",IF(B180=DATE.DOR,"",IF(B180=DATE.DOR,0,IF(B180=DATE(YEAR(AdjAnnualDTE),MONTH(AdjAnnualDTE),DAY(AdjAnnualDTE)),ANNUAL.CONT,IF(B180&lt;AdjAnnualDTE,"",IF(AND(B180&gt;AdjAnnualDTE,Calculations!B180&lt;DATE.DOR),ANNUAL.CONT+F179,"")))))),"")</f>
        <v/>
      </c>
      <c r="D180" s="61" t="str">
        <f t="shared" si="25"/>
        <v/>
      </c>
      <c r="E180" s="62" t="str">
        <f t="shared" si="26"/>
        <v/>
      </c>
      <c r="F180" s="38" t="str">
        <f>IFERROR(IF(B180=AdjAnnualDTE,C180,IF(B180=DATE.DOR,Calculations!F179,IFERROR(C180*D180/E180,""))),"")</f>
        <v/>
      </c>
      <c r="G180" s="38" t="str">
        <f>IFERROR(VLOOKUP(B180,Dates.Increases!$O$3:$Q$63,3,FALSE),0)</f>
        <v/>
      </c>
      <c r="H180" s="27"/>
      <c r="J180" s="13">
        <f t="shared" si="33"/>
        <v>177</v>
      </c>
      <c r="K180" s="2" t="str">
        <f>IFERROR(IF(K179=DATE.DOR,"",MIN(DATE(YEAR(Calculations!K179),MONTH(Calculations!K179)+1,DAY(Calculations!K179)),DATE.DOR)),"")</f>
        <v/>
      </c>
      <c r="L180" s="12">
        <v>0</v>
      </c>
      <c r="M180" s="11" t="str">
        <f t="shared" si="29"/>
        <v/>
      </c>
      <c r="N180" s="14" t="str">
        <f t="shared" si="27"/>
        <v/>
      </c>
      <c r="O180" s="11" t="str">
        <f t="shared" si="30"/>
        <v/>
      </c>
      <c r="P180" s="13" t="str">
        <f>IFERROR(IF(K180="","",IF(AND(SSASCostFund="Yes",K180=FVDate),VLOOKUP(SSAS.Members,Dates.Increases!$H$3:$I$13,2,FALSE)/4,IF(SSASCostFund="Yes",VLOOKUP(Calculations!J180,Dates.Increases!$K$3:$L$5672,2,FALSE),0)/4)),0)</f>
        <v/>
      </c>
      <c r="Q180" s="13" t="str">
        <f t="shared" si="31"/>
        <v/>
      </c>
      <c r="R180" s="64" t="str">
        <f t="shared" si="28"/>
        <v/>
      </c>
    </row>
    <row r="181" spans="1:18" x14ac:dyDescent="0.35">
      <c r="A181" s="13">
        <f t="shared" si="32"/>
        <v>178</v>
      </c>
      <c r="B181" s="2" t="str">
        <f>IFERROR(IF(B180=DATE.DOR,"",MIN(DATE(YEAR(Calculations!B180),MONTH(Calculations!B180)+1,DAY(Calculations!B180)),DATE.DOR)),"")</f>
        <v/>
      </c>
      <c r="C181" s="38" t="str">
        <f>IFERROR(IF(B181="","",IF(B181=DATE.DOR,"",IF(B181=DATE.DOR,0,IF(B181=DATE(YEAR(AdjAnnualDTE),MONTH(AdjAnnualDTE),DAY(AdjAnnualDTE)),ANNUAL.CONT,IF(B181&lt;AdjAnnualDTE,"",IF(AND(B181&gt;AdjAnnualDTE,Calculations!B181&lt;DATE.DOR),ANNUAL.CONT+F180,"")))))),"")</f>
        <v/>
      </c>
      <c r="D181" s="61" t="str">
        <f t="shared" si="25"/>
        <v/>
      </c>
      <c r="E181" s="62" t="str">
        <f t="shared" si="26"/>
        <v/>
      </c>
      <c r="F181" s="38" t="str">
        <f>IFERROR(IF(B181=AdjAnnualDTE,C181,IF(B181=DATE.DOR,Calculations!F180,IFERROR(C181*D181/E181,""))),"")</f>
        <v/>
      </c>
      <c r="G181" s="38" t="str">
        <f>IFERROR(VLOOKUP(B181,Dates.Increases!$O$3:$Q$63,3,FALSE),0)</f>
        <v/>
      </c>
      <c r="H181" s="27"/>
      <c r="J181" s="13">
        <f t="shared" si="33"/>
        <v>178</v>
      </c>
      <c r="K181" s="2" t="str">
        <f>IFERROR(IF(K180=DATE.DOR,"",MIN(DATE(YEAR(Calculations!K180),MONTH(Calculations!K180)+1,DAY(Calculations!K180)),DATE.DOR)),"")</f>
        <v/>
      </c>
      <c r="L181" s="12">
        <v>0</v>
      </c>
      <c r="M181" s="11" t="str">
        <f t="shared" si="29"/>
        <v/>
      </c>
      <c r="N181" s="14" t="str">
        <f t="shared" si="27"/>
        <v/>
      </c>
      <c r="O181" s="11" t="str">
        <f t="shared" si="30"/>
        <v/>
      </c>
      <c r="P181" s="13" t="str">
        <f>IFERROR(IF(K181="","",IF(AND(SSASCostFund="Yes",K181=FVDate),VLOOKUP(SSAS.Members,Dates.Increases!$H$3:$I$13,2,FALSE)/4,IF(SSASCostFund="Yes",VLOOKUP(Calculations!J181,Dates.Increases!$K$3:$L$5672,2,FALSE),0)/4)),0)</f>
        <v/>
      </c>
      <c r="Q181" s="13" t="str">
        <f t="shared" si="31"/>
        <v/>
      </c>
      <c r="R181" s="64" t="str">
        <f t="shared" si="28"/>
        <v/>
      </c>
    </row>
    <row r="182" spans="1:18" x14ac:dyDescent="0.35">
      <c r="A182" s="13">
        <f t="shared" si="32"/>
        <v>179</v>
      </c>
      <c r="B182" s="2" t="str">
        <f>IFERROR(IF(B181=DATE.DOR,"",MIN(DATE(YEAR(Calculations!B181),MONTH(Calculations!B181)+1,DAY(Calculations!B181)),DATE.DOR)),"")</f>
        <v/>
      </c>
      <c r="C182" s="38" t="str">
        <f>IFERROR(IF(B182="","",IF(B182=DATE.DOR,"",IF(B182=DATE.DOR,0,IF(B182=DATE(YEAR(AdjAnnualDTE),MONTH(AdjAnnualDTE),DAY(AdjAnnualDTE)),ANNUAL.CONT,IF(B182&lt;AdjAnnualDTE,"",IF(AND(B182&gt;AdjAnnualDTE,Calculations!B182&lt;DATE.DOR),ANNUAL.CONT+F181,"")))))),"")</f>
        <v/>
      </c>
      <c r="D182" s="61" t="str">
        <f t="shared" si="25"/>
        <v/>
      </c>
      <c r="E182" s="62" t="str">
        <f t="shared" si="26"/>
        <v/>
      </c>
      <c r="F182" s="38" t="str">
        <f>IFERROR(IF(B182=AdjAnnualDTE,C182,IF(B182=DATE.DOR,Calculations!F181,IFERROR(C182*D182/E182,""))),"")</f>
        <v/>
      </c>
      <c r="G182" s="38" t="str">
        <f>IFERROR(VLOOKUP(B182,Dates.Increases!$O$3:$Q$63,3,FALSE),0)</f>
        <v/>
      </c>
      <c r="H182" s="27"/>
      <c r="J182" s="13">
        <f t="shared" si="33"/>
        <v>179</v>
      </c>
      <c r="K182" s="2" t="str">
        <f>IFERROR(IF(K181=DATE.DOR,"",MIN(DATE(YEAR(Calculations!K181),MONTH(Calculations!K181)+1,DAY(Calculations!K181)),DATE.DOR)),"")</f>
        <v/>
      </c>
      <c r="L182" s="12">
        <v>0</v>
      </c>
      <c r="M182" s="11" t="str">
        <f t="shared" si="29"/>
        <v/>
      </c>
      <c r="N182" s="14" t="str">
        <f t="shared" si="27"/>
        <v/>
      </c>
      <c r="O182" s="11" t="str">
        <f t="shared" si="30"/>
        <v/>
      </c>
      <c r="P182" s="13" t="str">
        <f>IFERROR(IF(K182="","",IF(AND(SSASCostFund="Yes",K182=FVDate),VLOOKUP(SSAS.Members,Dates.Increases!$H$3:$I$13,2,FALSE)/4,IF(SSASCostFund="Yes",VLOOKUP(Calculations!J182,Dates.Increases!$K$3:$L$5672,2,FALSE),0)/4)),0)</f>
        <v/>
      </c>
      <c r="Q182" s="13" t="str">
        <f t="shared" si="31"/>
        <v/>
      </c>
      <c r="R182" s="64" t="str">
        <f t="shared" si="28"/>
        <v/>
      </c>
    </row>
    <row r="183" spans="1:18" x14ac:dyDescent="0.35">
      <c r="A183" s="13">
        <f t="shared" si="32"/>
        <v>180</v>
      </c>
      <c r="B183" s="2" t="str">
        <f>IFERROR(IF(B182=DATE.DOR,"",MIN(DATE(YEAR(Calculations!B182),MONTH(Calculations!B182)+1,DAY(Calculations!B182)),DATE.DOR)),"")</f>
        <v/>
      </c>
      <c r="C183" s="38" t="str">
        <f>IFERROR(IF(B183="","",IF(B183=DATE.DOR,"",IF(B183=DATE.DOR,0,IF(B183=DATE(YEAR(AdjAnnualDTE),MONTH(AdjAnnualDTE),DAY(AdjAnnualDTE)),ANNUAL.CONT,IF(B183&lt;AdjAnnualDTE,"",IF(AND(B183&gt;AdjAnnualDTE,Calculations!B183&lt;DATE.DOR),ANNUAL.CONT+F182,"")))))),"")</f>
        <v/>
      </c>
      <c r="D183" s="61" t="str">
        <f t="shared" si="25"/>
        <v/>
      </c>
      <c r="E183" s="62" t="str">
        <f t="shared" si="26"/>
        <v/>
      </c>
      <c r="F183" s="38" t="str">
        <f>IFERROR(IF(B183=AdjAnnualDTE,C183,IF(B183=DATE.DOR,Calculations!F182,IFERROR(C183*D183/E183,""))),"")</f>
        <v/>
      </c>
      <c r="G183" s="38" t="str">
        <f>IFERROR(VLOOKUP(B183,Dates.Increases!$O$3:$Q$63,3,FALSE),0)</f>
        <v/>
      </c>
      <c r="H183" s="27"/>
      <c r="J183" s="13">
        <f t="shared" si="33"/>
        <v>180</v>
      </c>
      <c r="K183" s="2" t="str">
        <f>IFERROR(IF(K182=DATE.DOR,"",MIN(DATE(YEAR(Calculations!K182),MONTH(Calculations!K182)+1,DAY(Calculations!K182)),DATE.DOR)),"")</f>
        <v/>
      </c>
      <c r="L183" s="12">
        <v>0</v>
      </c>
      <c r="M183" s="11" t="str">
        <f t="shared" si="29"/>
        <v/>
      </c>
      <c r="N183" s="14" t="str">
        <f t="shared" si="27"/>
        <v/>
      </c>
      <c r="O183" s="11" t="str">
        <f t="shared" si="30"/>
        <v/>
      </c>
      <c r="P183" s="13" t="str">
        <f>IFERROR(IF(K183="","",IF(AND(SSASCostFund="Yes",K183=FVDate),VLOOKUP(SSAS.Members,Dates.Increases!$H$3:$I$13,2,FALSE)/4,IF(SSASCostFund="Yes",VLOOKUP(Calculations!J183,Dates.Increases!$K$3:$L$5672,2,FALSE),0)/4)),0)</f>
        <v/>
      </c>
      <c r="Q183" s="13" t="str">
        <f t="shared" si="31"/>
        <v/>
      </c>
      <c r="R183" s="64" t="str">
        <f t="shared" si="28"/>
        <v/>
      </c>
    </row>
    <row r="184" spans="1:18" x14ac:dyDescent="0.35">
      <c r="A184" s="13">
        <f t="shared" si="32"/>
        <v>181</v>
      </c>
      <c r="B184" s="2" t="str">
        <f>IFERROR(IF(B183=DATE.DOR,"",MIN(DATE(YEAR(Calculations!B183),MONTH(Calculations!B183)+1,DAY(Calculations!B183)),DATE.DOR)),"")</f>
        <v/>
      </c>
      <c r="C184" s="38" t="str">
        <f>IFERROR(IF(B184="","",IF(B184=DATE.DOR,"",IF(B184=DATE.DOR,0,IF(B184=DATE(YEAR(AdjAnnualDTE),MONTH(AdjAnnualDTE),DAY(AdjAnnualDTE)),ANNUAL.CONT,IF(B184&lt;AdjAnnualDTE,"",IF(AND(B184&gt;AdjAnnualDTE,Calculations!B184&lt;DATE.DOR),ANNUAL.CONT+F183,"")))))),"")</f>
        <v/>
      </c>
      <c r="D184" s="61" t="str">
        <f t="shared" si="25"/>
        <v/>
      </c>
      <c r="E184" s="62" t="str">
        <f t="shared" si="26"/>
        <v/>
      </c>
      <c r="F184" s="38" t="str">
        <f>IFERROR(IF(B184=AdjAnnualDTE,C184,IF(B184=DATE.DOR,Calculations!F183,IFERROR(C184*D184/E184,""))),"")</f>
        <v/>
      </c>
      <c r="G184" s="38" t="str">
        <f>IFERROR(VLOOKUP(B184,Dates.Increases!$O$3:$Q$63,3,FALSE),0)</f>
        <v/>
      </c>
      <c r="H184" s="27"/>
      <c r="J184" s="13">
        <f t="shared" si="33"/>
        <v>181</v>
      </c>
      <c r="K184" s="2" t="str">
        <f>IFERROR(IF(K183=DATE.DOR,"",MIN(DATE(YEAR(Calculations!K183),MONTH(Calculations!K183)+1,DAY(Calculations!K183)),DATE.DOR)),"")</f>
        <v/>
      </c>
      <c r="L184" s="12">
        <v>0</v>
      </c>
      <c r="M184" s="11" t="str">
        <f t="shared" si="29"/>
        <v/>
      </c>
      <c r="N184" s="14" t="str">
        <f t="shared" si="27"/>
        <v/>
      </c>
      <c r="O184" s="11" t="str">
        <f t="shared" si="30"/>
        <v/>
      </c>
      <c r="P184" s="13" t="str">
        <f>IFERROR(IF(K184="","",IF(AND(SSASCostFund="Yes",K184=FVDate),VLOOKUP(SSAS.Members,Dates.Increases!$H$3:$I$13,2,FALSE)/4,IF(SSASCostFund="Yes",VLOOKUP(Calculations!J184,Dates.Increases!$K$3:$L$5672,2,FALSE),0)/4)),0)</f>
        <v/>
      </c>
      <c r="Q184" s="13" t="str">
        <f t="shared" si="31"/>
        <v/>
      </c>
      <c r="R184" s="64" t="str">
        <f t="shared" si="28"/>
        <v/>
      </c>
    </row>
    <row r="185" spans="1:18" x14ac:dyDescent="0.35">
      <c r="A185" s="13">
        <f t="shared" si="32"/>
        <v>182</v>
      </c>
      <c r="B185" s="2" t="str">
        <f>IFERROR(IF(B184=DATE.DOR,"",MIN(DATE(YEAR(Calculations!B184),MONTH(Calculations!B184)+1,DAY(Calculations!B184)),DATE.DOR)),"")</f>
        <v/>
      </c>
      <c r="C185" s="38" t="str">
        <f>IFERROR(IF(B185="","",IF(B185=DATE.DOR,"",IF(B185=DATE.DOR,0,IF(B185=DATE(YEAR(AdjAnnualDTE),MONTH(AdjAnnualDTE),DAY(AdjAnnualDTE)),ANNUAL.CONT,IF(B185&lt;AdjAnnualDTE,"",IF(AND(B185&gt;AdjAnnualDTE,Calculations!B185&lt;DATE.DOR),ANNUAL.CONT+F184,"")))))),"")</f>
        <v/>
      </c>
      <c r="D185" s="61" t="str">
        <f t="shared" si="25"/>
        <v/>
      </c>
      <c r="E185" s="62" t="str">
        <f t="shared" si="26"/>
        <v/>
      </c>
      <c r="F185" s="38" t="str">
        <f>IFERROR(IF(B185=AdjAnnualDTE,C185,IF(B185=DATE.DOR,Calculations!F184,IFERROR(C185*D185/E185,""))),"")</f>
        <v/>
      </c>
      <c r="G185" s="38" t="str">
        <f>IFERROR(VLOOKUP(B185,Dates.Increases!$O$3:$Q$63,3,FALSE),0)</f>
        <v/>
      </c>
      <c r="H185" s="27"/>
      <c r="J185" s="13">
        <f t="shared" si="33"/>
        <v>182</v>
      </c>
      <c r="K185" s="2" t="str">
        <f>IFERROR(IF(K184=DATE.DOR,"",MIN(DATE(YEAR(Calculations!K184),MONTH(Calculations!K184)+1,DAY(Calculations!K184)),DATE.DOR)),"")</f>
        <v/>
      </c>
      <c r="L185" s="12">
        <v>0</v>
      </c>
      <c r="M185" s="11" t="str">
        <f t="shared" si="29"/>
        <v/>
      </c>
      <c r="N185" s="14" t="str">
        <f t="shared" si="27"/>
        <v/>
      </c>
      <c r="O185" s="11" t="str">
        <f t="shared" si="30"/>
        <v/>
      </c>
      <c r="P185" s="13" t="str">
        <f>IFERROR(IF(K185="","",IF(AND(SSASCostFund="Yes",K185=FVDate),VLOOKUP(SSAS.Members,Dates.Increases!$H$3:$I$13,2,FALSE)/4,IF(SSASCostFund="Yes",VLOOKUP(Calculations!J185,Dates.Increases!$K$3:$L$5672,2,FALSE),0)/4)),0)</f>
        <v/>
      </c>
      <c r="Q185" s="13" t="str">
        <f t="shared" si="31"/>
        <v/>
      </c>
      <c r="R185" s="64" t="str">
        <f t="shared" si="28"/>
        <v/>
      </c>
    </row>
    <row r="186" spans="1:18" x14ac:dyDescent="0.35">
      <c r="A186" s="13">
        <f t="shared" si="32"/>
        <v>183</v>
      </c>
      <c r="B186" s="2" t="str">
        <f>IFERROR(IF(B185=DATE.DOR,"",MIN(DATE(YEAR(Calculations!B185),MONTH(Calculations!B185)+1,DAY(Calculations!B185)),DATE.DOR)),"")</f>
        <v/>
      </c>
      <c r="C186" s="38" t="str">
        <f>IFERROR(IF(B186="","",IF(B186=DATE.DOR,"",IF(B186=DATE.DOR,0,IF(B186=DATE(YEAR(AdjAnnualDTE),MONTH(AdjAnnualDTE),DAY(AdjAnnualDTE)),ANNUAL.CONT,IF(B186&lt;AdjAnnualDTE,"",IF(AND(B186&gt;AdjAnnualDTE,Calculations!B186&lt;DATE.DOR),ANNUAL.CONT+F185,"")))))),"")</f>
        <v/>
      </c>
      <c r="D186" s="61" t="str">
        <f t="shared" si="25"/>
        <v/>
      </c>
      <c r="E186" s="62" t="str">
        <f t="shared" si="26"/>
        <v/>
      </c>
      <c r="F186" s="38" t="str">
        <f>IFERROR(IF(B186=AdjAnnualDTE,C186,IF(B186=DATE.DOR,Calculations!F185,IFERROR(C186*D186/E186,""))),"")</f>
        <v/>
      </c>
      <c r="G186" s="38" t="str">
        <f>IFERROR(VLOOKUP(B186,Dates.Increases!$O$3:$Q$63,3,FALSE),0)</f>
        <v/>
      </c>
      <c r="H186" s="27"/>
      <c r="J186" s="13">
        <f t="shared" si="33"/>
        <v>183</v>
      </c>
      <c r="K186" s="2" t="str">
        <f>IFERROR(IF(K185=DATE.DOR,"",MIN(DATE(YEAR(Calculations!K185),MONTH(Calculations!K185)+1,DAY(Calculations!K185)),DATE.DOR)),"")</f>
        <v/>
      </c>
      <c r="L186" s="12">
        <v>0</v>
      </c>
      <c r="M186" s="11" t="str">
        <f t="shared" si="29"/>
        <v/>
      </c>
      <c r="N186" s="14" t="str">
        <f t="shared" si="27"/>
        <v/>
      </c>
      <c r="O186" s="11" t="str">
        <f t="shared" si="30"/>
        <v/>
      </c>
      <c r="P186" s="13" t="str">
        <f>IFERROR(IF(K186="","",IF(AND(SSASCostFund="Yes",K186=FVDate),VLOOKUP(SSAS.Members,Dates.Increases!$H$3:$I$13,2,FALSE)/4,IF(SSASCostFund="Yes",VLOOKUP(Calculations!J186,Dates.Increases!$K$3:$L$5672,2,FALSE),0)/4)),0)</f>
        <v/>
      </c>
      <c r="Q186" s="13" t="str">
        <f t="shared" si="31"/>
        <v/>
      </c>
      <c r="R186" s="64" t="str">
        <f t="shared" si="28"/>
        <v/>
      </c>
    </row>
    <row r="187" spans="1:18" x14ac:dyDescent="0.35">
      <c r="A187" s="13">
        <f t="shared" si="32"/>
        <v>184</v>
      </c>
      <c r="B187" s="2" t="str">
        <f>IFERROR(IF(B186=DATE.DOR,"",MIN(DATE(YEAR(Calculations!B186),MONTH(Calculations!B186)+1,DAY(Calculations!B186)),DATE.DOR)),"")</f>
        <v/>
      </c>
      <c r="C187" s="38" t="str">
        <f>IFERROR(IF(B187="","",IF(B187=DATE.DOR,"",IF(B187=DATE.DOR,0,IF(B187=DATE(YEAR(AdjAnnualDTE),MONTH(AdjAnnualDTE),DAY(AdjAnnualDTE)),ANNUAL.CONT,IF(B187&lt;AdjAnnualDTE,"",IF(AND(B187&gt;AdjAnnualDTE,Calculations!B187&lt;DATE.DOR),ANNUAL.CONT+F186,"")))))),"")</f>
        <v/>
      </c>
      <c r="D187" s="61" t="str">
        <f t="shared" si="25"/>
        <v/>
      </c>
      <c r="E187" s="62" t="str">
        <f t="shared" si="26"/>
        <v/>
      </c>
      <c r="F187" s="38" t="str">
        <f>IFERROR(IF(B187=AdjAnnualDTE,C187,IF(B187=DATE.DOR,Calculations!F186,IFERROR(C187*D187/E187,""))),"")</f>
        <v/>
      </c>
      <c r="G187" s="38" t="str">
        <f>IFERROR(VLOOKUP(B187,Dates.Increases!$O$3:$Q$63,3,FALSE),0)</f>
        <v/>
      </c>
      <c r="H187" s="27"/>
      <c r="J187" s="13">
        <f t="shared" si="33"/>
        <v>184</v>
      </c>
      <c r="K187" s="2" t="str">
        <f>IFERROR(IF(K186=DATE.DOR,"",MIN(DATE(YEAR(Calculations!K186),MONTH(Calculations!K186)+1,DAY(Calculations!K186)),DATE.DOR)),"")</f>
        <v/>
      </c>
      <c r="L187" s="12">
        <v>0</v>
      </c>
      <c r="M187" s="11" t="str">
        <f t="shared" si="29"/>
        <v/>
      </c>
      <c r="N187" s="14" t="str">
        <f t="shared" si="27"/>
        <v/>
      </c>
      <c r="O187" s="11" t="str">
        <f t="shared" si="30"/>
        <v/>
      </c>
      <c r="P187" s="13" t="str">
        <f>IFERROR(IF(K187="","",IF(AND(SSASCostFund="Yes",K187=FVDate),VLOOKUP(SSAS.Members,Dates.Increases!$H$3:$I$13,2,FALSE)/4,IF(SSASCostFund="Yes",VLOOKUP(Calculations!J187,Dates.Increases!$K$3:$L$5672,2,FALSE),0)/4)),0)</f>
        <v/>
      </c>
      <c r="Q187" s="13" t="str">
        <f t="shared" si="31"/>
        <v/>
      </c>
      <c r="R187" s="64" t="str">
        <f t="shared" si="28"/>
        <v/>
      </c>
    </row>
    <row r="188" spans="1:18" x14ac:dyDescent="0.35">
      <c r="A188" s="13">
        <f t="shared" si="32"/>
        <v>185</v>
      </c>
      <c r="B188" s="2" t="str">
        <f>IFERROR(IF(B187=DATE.DOR,"",MIN(DATE(YEAR(Calculations!B187),MONTH(Calculations!B187)+1,DAY(Calculations!B187)),DATE.DOR)),"")</f>
        <v/>
      </c>
      <c r="C188" s="38" t="str">
        <f>IFERROR(IF(B188="","",IF(B188=DATE.DOR,"",IF(B188=DATE.DOR,0,IF(B188=DATE(YEAR(AdjAnnualDTE),MONTH(AdjAnnualDTE),DAY(AdjAnnualDTE)),ANNUAL.CONT,IF(B188&lt;AdjAnnualDTE,"",IF(AND(B188&gt;AdjAnnualDTE,Calculations!B188&lt;DATE.DOR),ANNUAL.CONT+F187,"")))))),"")</f>
        <v/>
      </c>
      <c r="D188" s="61" t="str">
        <f t="shared" si="25"/>
        <v/>
      </c>
      <c r="E188" s="62" t="str">
        <f t="shared" si="26"/>
        <v/>
      </c>
      <c r="F188" s="38" t="str">
        <f>IFERROR(IF(B188=AdjAnnualDTE,C188,IF(B188=DATE.DOR,Calculations!F187,IFERROR(C188*D188/E188,""))),"")</f>
        <v/>
      </c>
      <c r="G188" s="38" t="str">
        <f>IFERROR(VLOOKUP(B188,Dates.Increases!$O$3:$Q$63,3,FALSE),0)</f>
        <v/>
      </c>
      <c r="H188" s="27"/>
      <c r="J188" s="13">
        <f t="shared" si="33"/>
        <v>185</v>
      </c>
      <c r="K188" s="2" t="str">
        <f>IFERROR(IF(K187=DATE.DOR,"",MIN(DATE(YEAR(Calculations!K187),MONTH(Calculations!K187)+1,DAY(Calculations!K187)),DATE.DOR)),"")</f>
        <v/>
      </c>
      <c r="L188" s="12">
        <v>0</v>
      </c>
      <c r="M188" s="11" t="str">
        <f t="shared" si="29"/>
        <v/>
      </c>
      <c r="N188" s="14" t="str">
        <f t="shared" si="27"/>
        <v/>
      </c>
      <c r="O188" s="11" t="str">
        <f t="shared" si="30"/>
        <v/>
      </c>
      <c r="P188" s="13" t="str">
        <f>IFERROR(IF(K188="","",IF(AND(SSASCostFund="Yes",K188=FVDate),VLOOKUP(SSAS.Members,Dates.Increases!$H$3:$I$13,2,FALSE)/4,IF(SSASCostFund="Yes",VLOOKUP(Calculations!J188,Dates.Increases!$K$3:$L$5672,2,FALSE),0)/4)),0)</f>
        <v/>
      </c>
      <c r="Q188" s="13" t="str">
        <f t="shared" si="31"/>
        <v/>
      </c>
      <c r="R188" s="64" t="str">
        <f t="shared" si="28"/>
        <v/>
      </c>
    </row>
    <row r="189" spans="1:18" x14ac:dyDescent="0.35">
      <c r="A189" s="13">
        <f t="shared" si="32"/>
        <v>186</v>
      </c>
      <c r="B189" s="2" t="str">
        <f>IFERROR(IF(B188=DATE.DOR,"",MIN(DATE(YEAR(Calculations!B188),MONTH(Calculations!B188)+1,DAY(Calculations!B188)),DATE.DOR)),"")</f>
        <v/>
      </c>
      <c r="C189" s="38" t="str">
        <f>IFERROR(IF(B189="","",IF(B189=DATE.DOR,"",IF(B189=DATE.DOR,0,IF(B189=DATE(YEAR(AdjAnnualDTE),MONTH(AdjAnnualDTE),DAY(AdjAnnualDTE)),ANNUAL.CONT,IF(B189&lt;AdjAnnualDTE,"",IF(AND(B189&gt;AdjAnnualDTE,Calculations!B189&lt;DATE.DOR),ANNUAL.CONT+F188,"")))))),"")</f>
        <v/>
      </c>
      <c r="D189" s="61" t="str">
        <f t="shared" si="25"/>
        <v/>
      </c>
      <c r="E189" s="62" t="str">
        <f t="shared" si="26"/>
        <v/>
      </c>
      <c r="F189" s="38" t="str">
        <f>IFERROR(IF(B189=AdjAnnualDTE,C189,IF(B189=DATE.DOR,Calculations!F188,IFERROR(C189*D189/E189,""))),"")</f>
        <v/>
      </c>
      <c r="G189" s="38" t="str">
        <f>IFERROR(VLOOKUP(B189,Dates.Increases!$O$3:$Q$63,3,FALSE),0)</f>
        <v/>
      </c>
      <c r="H189" s="27"/>
      <c r="J189" s="13">
        <f t="shared" si="33"/>
        <v>186</v>
      </c>
      <c r="K189" s="2" t="str">
        <f>IFERROR(IF(K188=DATE.DOR,"",MIN(DATE(YEAR(Calculations!K188),MONTH(Calculations!K188)+1,DAY(Calculations!K188)),DATE.DOR)),"")</f>
        <v/>
      </c>
      <c r="L189" s="12">
        <v>0</v>
      </c>
      <c r="M189" s="11" t="str">
        <f t="shared" si="29"/>
        <v/>
      </c>
      <c r="N189" s="14" t="str">
        <f t="shared" si="27"/>
        <v/>
      </c>
      <c r="O189" s="11" t="str">
        <f t="shared" si="30"/>
        <v/>
      </c>
      <c r="P189" s="13" t="str">
        <f>IFERROR(IF(K189="","",IF(AND(SSASCostFund="Yes",K189=FVDate),VLOOKUP(SSAS.Members,Dates.Increases!$H$3:$I$13,2,FALSE)/4,IF(SSASCostFund="Yes",VLOOKUP(Calculations!J189,Dates.Increases!$K$3:$L$5672,2,FALSE),0)/4)),0)</f>
        <v/>
      </c>
      <c r="Q189" s="13" t="str">
        <f t="shared" si="31"/>
        <v/>
      </c>
      <c r="R189" s="64" t="str">
        <f t="shared" si="28"/>
        <v/>
      </c>
    </row>
    <row r="190" spans="1:18" x14ac:dyDescent="0.35">
      <c r="A190" s="13">
        <f t="shared" si="32"/>
        <v>187</v>
      </c>
      <c r="B190" s="2" t="str">
        <f>IFERROR(IF(B189=DATE.DOR,"",MIN(DATE(YEAR(Calculations!B189),MONTH(Calculations!B189)+1,DAY(Calculations!B189)),DATE.DOR)),"")</f>
        <v/>
      </c>
      <c r="C190" s="38" t="str">
        <f>IFERROR(IF(B190="","",IF(B190=DATE.DOR,"",IF(B190=DATE.DOR,0,IF(B190=DATE(YEAR(AdjAnnualDTE),MONTH(AdjAnnualDTE),DAY(AdjAnnualDTE)),ANNUAL.CONT,IF(B190&lt;AdjAnnualDTE,"",IF(AND(B190&gt;AdjAnnualDTE,Calculations!B190&lt;DATE.DOR),ANNUAL.CONT+F189,"")))))),"")</f>
        <v/>
      </c>
      <c r="D190" s="61" t="str">
        <f t="shared" si="25"/>
        <v/>
      </c>
      <c r="E190" s="62" t="str">
        <f t="shared" si="26"/>
        <v/>
      </c>
      <c r="F190" s="38" t="str">
        <f>IFERROR(IF(B190=AdjAnnualDTE,C190,IF(B190=DATE.DOR,Calculations!F189,IFERROR(C190*D190/E190,""))),"")</f>
        <v/>
      </c>
      <c r="G190" s="38" t="str">
        <f>IFERROR(VLOOKUP(B190,Dates.Increases!$O$3:$Q$63,3,FALSE),0)</f>
        <v/>
      </c>
      <c r="H190" s="27"/>
      <c r="J190" s="13">
        <f t="shared" si="33"/>
        <v>187</v>
      </c>
      <c r="K190" s="2" t="str">
        <f>IFERROR(IF(K189=DATE.DOR,"",MIN(DATE(YEAR(Calculations!K189),MONTH(Calculations!K189)+1,DAY(Calculations!K189)),DATE.DOR)),"")</f>
        <v/>
      </c>
      <c r="L190" s="12">
        <v>0</v>
      </c>
      <c r="M190" s="11" t="str">
        <f t="shared" si="29"/>
        <v/>
      </c>
      <c r="N190" s="14" t="str">
        <f t="shared" si="27"/>
        <v/>
      </c>
      <c r="O190" s="11" t="str">
        <f t="shared" si="30"/>
        <v/>
      </c>
      <c r="P190" s="13" t="str">
        <f>IFERROR(IF(K190="","",IF(AND(SSASCostFund="Yes",K190=FVDate),VLOOKUP(SSAS.Members,Dates.Increases!$H$3:$I$13,2,FALSE)/4,IF(SSASCostFund="Yes",VLOOKUP(Calculations!J190,Dates.Increases!$K$3:$L$5672,2,FALSE),0)/4)),0)</f>
        <v/>
      </c>
      <c r="Q190" s="13" t="str">
        <f t="shared" si="31"/>
        <v/>
      </c>
      <c r="R190" s="64" t="str">
        <f t="shared" si="28"/>
        <v/>
      </c>
    </row>
    <row r="191" spans="1:18" x14ac:dyDescent="0.35">
      <c r="A191" s="13">
        <f t="shared" si="32"/>
        <v>188</v>
      </c>
      <c r="B191" s="2" t="str">
        <f>IFERROR(IF(B190=DATE.DOR,"",MIN(DATE(YEAR(Calculations!B190),MONTH(Calculations!B190)+1,DAY(Calculations!B190)),DATE.DOR)),"")</f>
        <v/>
      </c>
      <c r="C191" s="38" t="str">
        <f>IFERROR(IF(B191="","",IF(B191=DATE.DOR,"",IF(B191=DATE.DOR,0,IF(B191=DATE(YEAR(AdjAnnualDTE),MONTH(AdjAnnualDTE),DAY(AdjAnnualDTE)),ANNUAL.CONT,IF(B191&lt;AdjAnnualDTE,"",IF(AND(B191&gt;AdjAnnualDTE,Calculations!B191&lt;DATE.DOR),ANNUAL.CONT+F190,"")))))),"")</f>
        <v/>
      </c>
      <c r="D191" s="61" t="str">
        <f t="shared" si="25"/>
        <v/>
      </c>
      <c r="E191" s="62" t="str">
        <f t="shared" si="26"/>
        <v/>
      </c>
      <c r="F191" s="38" t="str">
        <f>IFERROR(IF(B191=AdjAnnualDTE,C191,IF(B191=DATE.DOR,Calculations!F190,IFERROR(C191*D191/E191,""))),"")</f>
        <v/>
      </c>
      <c r="G191" s="38" t="str">
        <f>IFERROR(VLOOKUP(B191,Dates.Increases!$O$3:$Q$63,3,FALSE),0)</f>
        <v/>
      </c>
      <c r="H191" s="27"/>
      <c r="J191" s="13">
        <f t="shared" si="33"/>
        <v>188</v>
      </c>
      <c r="K191" s="2" t="str">
        <f>IFERROR(IF(K190=DATE.DOR,"",MIN(DATE(YEAR(Calculations!K190),MONTH(Calculations!K190)+1,DAY(Calculations!K190)),DATE.DOR)),"")</f>
        <v/>
      </c>
      <c r="L191" s="12">
        <v>0</v>
      </c>
      <c r="M191" s="11" t="str">
        <f t="shared" si="29"/>
        <v/>
      </c>
      <c r="N191" s="14" t="str">
        <f t="shared" si="27"/>
        <v/>
      </c>
      <c r="O191" s="11" t="str">
        <f t="shared" si="30"/>
        <v/>
      </c>
      <c r="P191" s="13" t="str">
        <f>IFERROR(IF(K191="","",IF(AND(SSASCostFund="Yes",K191=FVDate),VLOOKUP(SSAS.Members,Dates.Increases!$H$3:$I$13,2,FALSE)/4,IF(SSASCostFund="Yes",VLOOKUP(Calculations!J191,Dates.Increases!$K$3:$L$5672,2,FALSE),0)/4)),0)</f>
        <v/>
      </c>
      <c r="Q191" s="13" t="str">
        <f t="shared" si="31"/>
        <v/>
      </c>
      <c r="R191" s="64" t="str">
        <f t="shared" si="28"/>
        <v/>
      </c>
    </row>
    <row r="192" spans="1:18" x14ac:dyDescent="0.35">
      <c r="A192" s="13">
        <f t="shared" si="32"/>
        <v>189</v>
      </c>
      <c r="B192" s="2" t="str">
        <f>IFERROR(IF(B191=DATE.DOR,"",MIN(DATE(YEAR(Calculations!B191),MONTH(Calculations!B191)+1,DAY(Calculations!B191)),DATE.DOR)),"")</f>
        <v/>
      </c>
      <c r="C192" s="38" t="str">
        <f>IFERROR(IF(B192="","",IF(B192=DATE.DOR,"",IF(B192=DATE.DOR,0,IF(B192=DATE(YEAR(AdjAnnualDTE),MONTH(AdjAnnualDTE),DAY(AdjAnnualDTE)),ANNUAL.CONT,IF(B192&lt;AdjAnnualDTE,"",IF(AND(B192&gt;AdjAnnualDTE,Calculations!B192&lt;DATE.DOR),ANNUAL.CONT+F191,"")))))),"")</f>
        <v/>
      </c>
      <c r="D192" s="61" t="str">
        <f t="shared" si="25"/>
        <v/>
      </c>
      <c r="E192" s="62" t="str">
        <f t="shared" si="26"/>
        <v/>
      </c>
      <c r="F192" s="38" t="str">
        <f>IFERROR(IF(B192=AdjAnnualDTE,C192,IF(B192=DATE.DOR,Calculations!F191,IFERROR(C192*D192/E192,""))),"")</f>
        <v/>
      </c>
      <c r="G192" s="38" t="str">
        <f>IFERROR(VLOOKUP(B192,Dates.Increases!$O$3:$Q$63,3,FALSE),0)</f>
        <v/>
      </c>
      <c r="H192" s="27"/>
      <c r="J192" s="13">
        <f t="shared" si="33"/>
        <v>189</v>
      </c>
      <c r="K192" s="2" t="str">
        <f>IFERROR(IF(K191=DATE.DOR,"",MIN(DATE(YEAR(Calculations!K191),MONTH(Calculations!K191)+1,DAY(Calculations!K191)),DATE.DOR)),"")</f>
        <v/>
      </c>
      <c r="L192" s="12">
        <v>0</v>
      </c>
      <c r="M192" s="11" t="str">
        <f t="shared" si="29"/>
        <v/>
      </c>
      <c r="N192" s="14" t="str">
        <f t="shared" si="27"/>
        <v/>
      </c>
      <c r="O192" s="11" t="str">
        <f t="shared" si="30"/>
        <v/>
      </c>
      <c r="P192" s="13" t="str">
        <f>IFERROR(IF(K192="","",IF(AND(SSASCostFund="Yes",K192=FVDate),VLOOKUP(SSAS.Members,Dates.Increases!$H$3:$I$13,2,FALSE)/4,IF(SSASCostFund="Yes",VLOOKUP(Calculations!J192,Dates.Increases!$K$3:$L$5672,2,FALSE),0)/4)),0)</f>
        <v/>
      </c>
      <c r="Q192" s="13" t="str">
        <f t="shared" si="31"/>
        <v/>
      </c>
      <c r="R192" s="64" t="str">
        <f t="shared" si="28"/>
        <v/>
      </c>
    </row>
    <row r="193" spans="1:18" x14ac:dyDescent="0.35">
      <c r="A193" s="13">
        <f t="shared" si="32"/>
        <v>190</v>
      </c>
      <c r="B193" s="2" t="str">
        <f>IFERROR(IF(B192=DATE.DOR,"",MIN(DATE(YEAR(Calculations!B192),MONTH(Calculations!B192)+1,DAY(Calculations!B192)),DATE.DOR)),"")</f>
        <v/>
      </c>
      <c r="C193" s="38" t="str">
        <f>IFERROR(IF(B193="","",IF(B193=DATE.DOR,"",IF(B193=DATE.DOR,0,IF(B193=DATE(YEAR(AdjAnnualDTE),MONTH(AdjAnnualDTE),DAY(AdjAnnualDTE)),ANNUAL.CONT,IF(B193&lt;AdjAnnualDTE,"",IF(AND(B193&gt;AdjAnnualDTE,Calculations!B193&lt;DATE.DOR),ANNUAL.CONT+F192,"")))))),"")</f>
        <v/>
      </c>
      <c r="D193" s="61" t="str">
        <f t="shared" si="25"/>
        <v/>
      </c>
      <c r="E193" s="62" t="str">
        <f t="shared" si="26"/>
        <v/>
      </c>
      <c r="F193" s="38" t="str">
        <f>IFERROR(IF(B193=AdjAnnualDTE,C193,IF(B193=DATE.DOR,Calculations!F192,IFERROR(C193*D193/E193,""))),"")</f>
        <v/>
      </c>
      <c r="G193" s="38" t="str">
        <f>IFERROR(VLOOKUP(B193,Dates.Increases!$O$3:$Q$63,3,FALSE),0)</f>
        <v/>
      </c>
      <c r="H193" s="27"/>
      <c r="J193" s="13">
        <f t="shared" si="33"/>
        <v>190</v>
      </c>
      <c r="K193" s="2" t="str">
        <f>IFERROR(IF(K192=DATE.DOR,"",MIN(DATE(YEAR(Calculations!K192),MONTH(Calculations!K192)+1,DAY(Calculations!K192)),DATE.DOR)),"")</f>
        <v/>
      </c>
      <c r="L193" s="12">
        <v>0</v>
      </c>
      <c r="M193" s="11" t="str">
        <f t="shared" si="29"/>
        <v/>
      </c>
      <c r="N193" s="14" t="str">
        <f t="shared" si="27"/>
        <v/>
      </c>
      <c r="O193" s="11" t="str">
        <f t="shared" si="30"/>
        <v/>
      </c>
      <c r="P193" s="13" t="str">
        <f>IFERROR(IF(K193="","",IF(AND(SSASCostFund="Yes",K193=FVDate),VLOOKUP(SSAS.Members,Dates.Increases!$H$3:$I$13,2,FALSE)/4,IF(SSASCostFund="Yes",VLOOKUP(Calculations!J193,Dates.Increases!$K$3:$L$5672,2,FALSE),0)/4)),0)</f>
        <v/>
      </c>
      <c r="Q193" s="13" t="str">
        <f t="shared" si="31"/>
        <v/>
      </c>
      <c r="R193" s="64" t="str">
        <f t="shared" si="28"/>
        <v/>
      </c>
    </row>
    <row r="194" spans="1:18" x14ac:dyDescent="0.35">
      <c r="A194" s="13">
        <f t="shared" si="32"/>
        <v>191</v>
      </c>
      <c r="B194" s="2" t="str">
        <f>IFERROR(IF(B193=DATE.DOR,"",MIN(DATE(YEAR(Calculations!B193),MONTH(Calculations!B193)+1,DAY(Calculations!B193)),DATE.DOR)),"")</f>
        <v/>
      </c>
      <c r="C194" s="38" t="str">
        <f>IFERROR(IF(B194="","",IF(B194=DATE.DOR,"",IF(B194=DATE.DOR,0,IF(B194=DATE(YEAR(AdjAnnualDTE),MONTH(AdjAnnualDTE),DAY(AdjAnnualDTE)),ANNUAL.CONT,IF(B194&lt;AdjAnnualDTE,"",IF(AND(B194&gt;AdjAnnualDTE,Calculations!B194&lt;DATE.DOR),ANNUAL.CONT+F193,"")))))),"")</f>
        <v/>
      </c>
      <c r="D194" s="61" t="str">
        <f t="shared" si="25"/>
        <v/>
      </c>
      <c r="E194" s="62" t="str">
        <f t="shared" si="26"/>
        <v/>
      </c>
      <c r="F194" s="38" t="str">
        <f>IFERROR(IF(B194=AdjAnnualDTE,C194,IF(B194=DATE.DOR,Calculations!F193,IFERROR(C194*D194/E194,""))),"")</f>
        <v/>
      </c>
      <c r="G194" s="38" t="str">
        <f>IFERROR(VLOOKUP(B194,Dates.Increases!$O$3:$Q$63,3,FALSE),0)</f>
        <v/>
      </c>
      <c r="H194" s="27"/>
      <c r="J194" s="13">
        <f t="shared" si="33"/>
        <v>191</v>
      </c>
      <c r="K194" s="2" t="str">
        <f>IFERROR(IF(K193=DATE.DOR,"",MIN(DATE(YEAR(Calculations!K193),MONTH(Calculations!K193)+1,DAY(Calculations!K193)),DATE.DOR)),"")</f>
        <v/>
      </c>
      <c r="L194" s="12">
        <v>0</v>
      </c>
      <c r="M194" s="11" t="str">
        <f t="shared" si="29"/>
        <v/>
      </c>
      <c r="N194" s="14" t="str">
        <f t="shared" si="27"/>
        <v/>
      </c>
      <c r="O194" s="11" t="str">
        <f t="shared" si="30"/>
        <v/>
      </c>
      <c r="P194" s="13" t="str">
        <f>IFERROR(IF(K194="","",IF(AND(SSASCostFund="Yes",K194=FVDate),VLOOKUP(SSAS.Members,Dates.Increases!$H$3:$I$13,2,FALSE)/4,IF(SSASCostFund="Yes",VLOOKUP(Calculations!J194,Dates.Increases!$K$3:$L$5672,2,FALSE),0)/4)),0)</f>
        <v/>
      </c>
      <c r="Q194" s="13" t="str">
        <f t="shared" si="31"/>
        <v/>
      </c>
      <c r="R194" s="64" t="str">
        <f t="shared" si="28"/>
        <v/>
      </c>
    </row>
    <row r="195" spans="1:18" x14ac:dyDescent="0.35">
      <c r="A195" s="13">
        <f t="shared" si="32"/>
        <v>192</v>
      </c>
      <c r="B195" s="2" t="str">
        <f>IFERROR(IF(B194=DATE.DOR,"",MIN(DATE(YEAR(Calculations!B194),MONTH(Calculations!B194)+1,DAY(Calculations!B194)),DATE.DOR)),"")</f>
        <v/>
      </c>
      <c r="C195" s="38" t="str">
        <f>IFERROR(IF(B195="","",IF(B195=DATE.DOR,"",IF(B195=DATE.DOR,0,IF(B195=DATE(YEAR(AdjAnnualDTE),MONTH(AdjAnnualDTE),DAY(AdjAnnualDTE)),ANNUAL.CONT,IF(B195&lt;AdjAnnualDTE,"",IF(AND(B195&gt;AdjAnnualDTE,Calculations!B195&lt;DATE.DOR),ANNUAL.CONT+F194,"")))))),"")</f>
        <v/>
      </c>
      <c r="D195" s="61" t="str">
        <f t="shared" ref="D195:D258" si="34">IF(C195=0,"",IF(C195="","",IF(B195=DATE.DOR,"",IF(B195="","""",((1+INCREASE.RTE)^(1/12))))))</f>
        <v/>
      </c>
      <c r="E195" s="62" t="str">
        <f t="shared" ref="E195:E258" si="35">IF(B195="","",IF(C195="","",IF(B195=DATE.DOR,"",((1+RPI))^(1/12))))</f>
        <v/>
      </c>
      <c r="F195" s="38" t="str">
        <f>IFERROR(IF(B195=AdjAnnualDTE,C195,IF(B195=DATE.DOR,Calculations!F194,IFERROR(C195*D195/E195,""))),"")</f>
        <v/>
      </c>
      <c r="G195" s="38" t="str">
        <f>IFERROR(VLOOKUP(B195,Dates.Increases!$O$3:$Q$63,3,FALSE),0)</f>
        <v/>
      </c>
      <c r="H195" s="27"/>
      <c r="J195" s="13">
        <f t="shared" si="33"/>
        <v>192</v>
      </c>
      <c r="K195" s="2" t="str">
        <f>IFERROR(IF(K194=DATE.DOR,"",MIN(DATE(YEAR(Calculations!K194),MONTH(Calculations!K194)+1,DAY(Calculations!K194)),DATE.DOR)),"")</f>
        <v/>
      </c>
      <c r="L195" s="12">
        <v>0</v>
      </c>
      <c r="M195" s="11" t="str">
        <f t="shared" si="29"/>
        <v/>
      </c>
      <c r="N195" s="14" t="str">
        <f t="shared" ref="N195:N258" si="36">IF(K195="","",((1+INCREASE.RTE)^(1/12)))</f>
        <v/>
      </c>
      <c r="O195" s="11" t="str">
        <f t="shared" si="30"/>
        <v/>
      </c>
      <c r="P195" s="13" t="str">
        <f>IFERROR(IF(K195="","",IF(AND(SSASCostFund="Yes",K195=FVDate),VLOOKUP(SSAS.Members,Dates.Increases!$H$3:$I$13,2,FALSE)/4,IF(SSASCostFund="Yes",VLOOKUP(Calculations!J195,Dates.Increases!$K$3:$L$5672,2,FALSE),0)/4)),0)</f>
        <v/>
      </c>
      <c r="Q195" s="13" t="str">
        <f t="shared" si="31"/>
        <v/>
      </c>
      <c r="R195" s="64" t="str">
        <f t="shared" ref="R195:R258" si="37">IFERROR(IF(K195="","",IF(K195=DATE.DOR,O195,O195/Q195)),0)</f>
        <v/>
      </c>
    </row>
    <row r="196" spans="1:18" x14ac:dyDescent="0.35">
      <c r="A196" s="13">
        <f t="shared" si="32"/>
        <v>193</v>
      </c>
      <c r="B196" s="2" t="str">
        <f>IFERROR(IF(B195=DATE.DOR,"",MIN(DATE(YEAR(Calculations!B195),MONTH(Calculations!B195)+1,DAY(Calculations!B195)),DATE.DOR)),"")</f>
        <v/>
      </c>
      <c r="C196" s="38" t="str">
        <f>IFERROR(IF(B196="","",IF(B196=DATE.DOR,"",IF(B196=DATE.DOR,0,IF(B196=DATE(YEAR(AdjAnnualDTE),MONTH(AdjAnnualDTE),DAY(AdjAnnualDTE)),ANNUAL.CONT,IF(B196&lt;AdjAnnualDTE,"",IF(AND(B196&gt;AdjAnnualDTE,Calculations!B196&lt;DATE.DOR),ANNUAL.CONT+F195,"")))))),"")</f>
        <v/>
      </c>
      <c r="D196" s="61" t="str">
        <f t="shared" si="34"/>
        <v/>
      </c>
      <c r="E196" s="62" t="str">
        <f t="shared" si="35"/>
        <v/>
      </c>
      <c r="F196" s="38" t="str">
        <f>IFERROR(IF(B196=AdjAnnualDTE,C196,IF(B196=DATE.DOR,Calculations!F195,IFERROR(C196*D196/E196,""))),"")</f>
        <v/>
      </c>
      <c r="G196" s="38" t="str">
        <f>IFERROR(VLOOKUP(B196,Dates.Increases!$O$3:$Q$63,3,FALSE),0)</f>
        <v/>
      </c>
      <c r="H196" s="27"/>
      <c r="J196" s="13">
        <f t="shared" si="33"/>
        <v>193</v>
      </c>
      <c r="K196" s="2" t="str">
        <f>IFERROR(IF(K195=DATE.DOR,"",MIN(DATE(YEAR(Calculations!K195),MONTH(Calculations!K195)+1,DAY(Calculations!K195)),DATE.DOR)),"")</f>
        <v/>
      </c>
      <c r="L196" s="12">
        <v>0</v>
      </c>
      <c r="M196" s="11" t="str">
        <f t="shared" ref="M196:M259" si="38">IF(K196="","",IF(K196=DATE(YEAR(AdjustedFVDte),MONTH(AdjustedFVDte)+1,DAY(AdjustedFVDte)),CFV,IF(AND(M195=0,K195=AdjustedFVDte),CFV+O196,R195)))</f>
        <v/>
      </c>
      <c r="N196" s="14" t="str">
        <f t="shared" si="36"/>
        <v/>
      </c>
      <c r="O196" s="11" t="str">
        <f t="shared" ref="O196:O259" si="39">IFERROR(IF(K196="","",(IF(AND(M196=0,L196&gt;0,L195=""),L196,IF(AND(L196="",M196=""),"",IF(K196=DATE.DOR,R195,M196*N196+L196-P195))))),"")</f>
        <v/>
      </c>
      <c r="P196" s="13" t="str">
        <f>IFERROR(IF(K196="","",IF(AND(SSASCostFund="Yes",K196=FVDate),VLOOKUP(SSAS.Members,Dates.Increases!$H$3:$I$13,2,FALSE)/4,IF(SSASCostFund="Yes",VLOOKUP(Calculations!J196,Dates.Increases!$K$3:$L$5672,2,FALSE),0)/4)),0)</f>
        <v/>
      </c>
      <c r="Q196" s="13" t="str">
        <f t="shared" ref="Q196:Q259" si="40">IFERROR(IF(K196="","",IF(K196=DATE.DOR,"",IF(O196&gt;0,(1+RPI)^(1/12),""))),"")</f>
        <v/>
      </c>
      <c r="R196" s="64" t="str">
        <f t="shared" si="37"/>
        <v/>
      </c>
    </row>
    <row r="197" spans="1:18" x14ac:dyDescent="0.35">
      <c r="A197" s="13">
        <f t="shared" ref="A197:A260" si="41">A196+1</f>
        <v>194</v>
      </c>
      <c r="B197" s="2" t="str">
        <f>IFERROR(IF(B196=DATE.DOR,"",MIN(DATE(YEAR(Calculations!B196),MONTH(Calculations!B196)+1,DAY(Calculations!B196)),DATE.DOR)),"")</f>
        <v/>
      </c>
      <c r="C197" s="38" t="str">
        <f>IFERROR(IF(B197="","",IF(B197=DATE.DOR,"",IF(B197=DATE.DOR,0,IF(B197=DATE(YEAR(AdjAnnualDTE),MONTH(AdjAnnualDTE),DAY(AdjAnnualDTE)),ANNUAL.CONT,IF(B197&lt;AdjAnnualDTE,"",IF(AND(B197&gt;AdjAnnualDTE,Calculations!B197&lt;DATE.DOR),ANNUAL.CONT+F196,"")))))),"")</f>
        <v/>
      </c>
      <c r="D197" s="61" t="str">
        <f t="shared" si="34"/>
        <v/>
      </c>
      <c r="E197" s="62" t="str">
        <f t="shared" si="35"/>
        <v/>
      </c>
      <c r="F197" s="38" t="str">
        <f>IFERROR(IF(B197=AdjAnnualDTE,C197,IF(B197=DATE.DOR,Calculations!F196,IFERROR(C197*D197/E197,""))),"")</f>
        <v/>
      </c>
      <c r="G197" s="38" t="str">
        <f>IFERROR(VLOOKUP(B197,Dates.Increases!$O$3:$Q$63,3,FALSE),0)</f>
        <v/>
      </c>
      <c r="H197" s="27"/>
      <c r="J197" s="13">
        <f t="shared" ref="J197:J260" si="42">J196+1</f>
        <v>194</v>
      </c>
      <c r="K197" s="2" t="str">
        <f>IFERROR(IF(K196=DATE.DOR,"",MIN(DATE(YEAR(Calculations!K196),MONTH(Calculations!K196)+1,DAY(Calculations!K196)),DATE.DOR)),"")</f>
        <v/>
      </c>
      <c r="L197" s="12">
        <v>0</v>
      </c>
      <c r="M197" s="11" t="str">
        <f t="shared" si="38"/>
        <v/>
      </c>
      <c r="N197" s="14" t="str">
        <f t="shared" si="36"/>
        <v/>
      </c>
      <c r="O197" s="11" t="str">
        <f t="shared" si="39"/>
        <v/>
      </c>
      <c r="P197" s="13" t="str">
        <f>IFERROR(IF(K197="","",IF(AND(SSASCostFund="Yes",K197=FVDate),VLOOKUP(SSAS.Members,Dates.Increases!$H$3:$I$13,2,FALSE)/4,IF(SSASCostFund="Yes",VLOOKUP(Calculations!J197,Dates.Increases!$K$3:$L$5672,2,FALSE),0)/4)),0)</f>
        <v/>
      </c>
      <c r="Q197" s="13" t="str">
        <f t="shared" si="40"/>
        <v/>
      </c>
      <c r="R197" s="64" t="str">
        <f t="shared" si="37"/>
        <v/>
      </c>
    </row>
    <row r="198" spans="1:18" x14ac:dyDescent="0.35">
      <c r="A198" s="13">
        <f t="shared" si="41"/>
        <v>195</v>
      </c>
      <c r="B198" s="2" t="str">
        <f>IFERROR(IF(B197=DATE.DOR,"",MIN(DATE(YEAR(Calculations!B197),MONTH(Calculations!B197)+1,DAY(Calculations!B197)),DATE.DOR)),"")</f>
        <v/>
      </c>
      <c r="C198" s="38" t="str">
        <f>IFERROR(IF(B198="","",IF(B198=DATE.DOR,"",IF(B198=DATE.DOR,0,IF(B198=DATE(YEAR(AdjAnnualDTE),MONTH(AdjAnnualDTE),DAY(AdjAnnualDTE)),ANNUAL.CONT,IF(B198&lt;AdjAnnualDTE,"",IF(AND(B198&gt;AdjAnnualDTE,Calculations!B198&lt;DATE.DOR),ANNUAL.CONT+F197,"")))))),"")</f>
        <v/>
      </c>
      <c r="D198" s="61" t="str">
        <f t="shared" si="34"/>
        <v/>
      </c>
      <c r="E198" s="62" t="str">
        <f t="shared" si="35"/>
        <v/>
      </c>
      <c r="F198" s="38" t="str">
        <f>IFERROR(IF(B198=AdjAnnualDTE,C198,IF(B198=DATE.DOR,Calculations!F197,IFERROR(C198*D198/E198,""))),"")</f>
        <v/>
      </c>
      <c r="G198" s="38" t="str">
        <f>IFERROR(VLOOKUP(B198,Dates.Increases!$O$3:$Q$63,3,FALSE),0)</f>
        <v/>
      </c>
      <c r="H198" s="27"/>
      <c r="J198" s="13">
        <f t="shared" si="42"/>
        <v>195</v>
      </c>
      <c r="K198" s="2" t="str">
        <f>IFERROR(IF(K197=DATE.DOR,"",MIN(DATE(YEAR(Calculations!K197),MONTH(Calculations!K197)+1,DAY(Calculations!K197)),DATE.DOR)),"")</f>
        <v/>
      </c>
      <c r="L198" s="12">
        <v>0</v>
      </c>
      <c r="M198" s="11" t="str">
        <f t="shared" si="38"/>
        <v/>
      </c>
      <c r="N198" s="14" t="str">
        <f t="shared" si="36"/>
        <v/>
      </c>
      <c r="O198" s="11" t="str">
        <f t="shared" si="39"/>
        <v/>
      </c>
      <c r="P198" s="13" t="str">
        <f>IFERROR(IF(K198="","",IF(AND(SSASCostFund="Yes",K198=FVDate),VLOOKUP(SSAS.Members,Dates.Increases!$H$3:$I$13,2,FALSE)/4,IF(SSASCostFund="Yes",VLOOKUP(Calculations!J198,Dates.Increases!$K$3:$L$5672,2,FALSE),0)/4)),0)</f>
        <v/>
      </c>
      <c r="Q198" s="13" t="str">
        <f t="shared" si="40"/>
        <v/>
      </c>
      <c r="R198" s="64" t="str">
        <f t="shared" si="37"/>
        <v/>
      </c>
    </row>
    <row r="199" spans="1:18" x14ac:dyDescent="0.35">
      <c r="A199" s="13">
        <f t="shared" si="41"/>
        <v>196</v>
      </c>
      <c r="B199" s="2" t="str">
        <f>IFERROR(IF(B198=DATE.DOR,"",MIN(DATE(YEAR(Calculations!B198),MONTH(Calculations!B198)+1,DAY(Calculations!B198)),DATE.DOR)),"")</f>
        <v/>
      </c>
      <c r="C199" s="38" t="str">
        <f>IFERROR(IF(B199="","",IF(B199=DATE.DOR,"",IF(B199=DATE.DOR,0,IF(B199=DATE(YEAR(AdjAnnualDTE),MONTH(AdjAnnualDTE),DAY(AdjAnnualDTE)),ANNUAL.CONT,IF(B199&lt;AdjAnnualDTE,"",IF(AND(B199&gt;AdjAnnualDTE,Calculations!B199&lt;DATE.DOR),ANNUAL.CONT+F198,"")))))),"")</f>
        <v/>
      </c>
      <c r="D199" s="61" t="str">
        <f t="shared" si="34"/>
        <v/>
      </c>
      <c r="E199" s="62" t="str">
        <f t="shared" si="35"/>
        <v/>
      </c>
      <c r="F199" s="38" t="str">
        <f>IFERROR(IF(B199=AdjAnnualDTE,C199,IF(B199=DATE.DOR,Calculations!F198,IFERROR(C199*D199/E199,""))),"")</f>
        <v/>
      </c>
      <c r="G199" s="38" t="str">
        <f>IFERROR(VLOOKUP(B199,Dates.Increases!$O$3:$Q$63,3,FALSE),0)</f>
        <v/>
      </c>
      <c r="H199" s="27"/>
      <c r="J199" s="13">
        <f t="shared" si="42"/>
        <v>196</v>
      </c>
      <c r="K199" s="2" t="str">
        <f>IFERROR(IF(K198=DATE.DOR,"",MIN(DATE(YEAR(Calculations!K198),MONTH(Calculations!K198)+1,DAY(Calculations!K198)),DATE.DOR)),"")</f>
        <v/>
      </c>
      <c r="L199" s="12">
        <v>0</v>
      </c>
      <c r="M199" s="11" t="str">
        <f t="shared" si="38"/>
        <v/>
      </c>
      <c r="N199" s="14" t="str">
        <f t="shared" si="36"/>
        <v/>
      </c>
      <c r="O199" s="11" t="str">
        <f t="shared" si="39"/>
        <v/>
      </c>
      <c r="P199" s="13" t="str">
        <f>IFERROR(IF(K199="","",IF(AND(SSASCostFund="Yes",K199=FVDate),VLOOKUP(SSAS.Members,Dates.Increases!$H$3:$I$13,2,FALSE)/4,IF(SSASCostFund="Yes",VLOOKUP(Calculations!J199,Dates.Increases!$K$3:$L$5672,2,FALSE),0)/4)),0)</f>
        <v/>
      </c>
      <c r="Q199" s="13" t="str">
        <f t="shared" si="40"/>
        <v/>
      </c>
      <c r="R199" s="64" t="str">
        <f t="shared" si="37"/>
        <v/>
      </c>
    </row>
    <row r="200" spans="1:18" x14ac:dyDescent="0.35">
      <c r="A200" s="13">
        <f t="shared" si="41"/>
        <v>197</v>
      </c>
      <c r="B200" s="2" t="str">
        <f>IFERROR(IF(B199=DATE.DOR,"",MIN(DATE(YEAR(Calculations!B199),MONTH(Calculations!B199)+1,DAY(Calculations!B199)),DATE.DOR)),"")</f>
        <v/>
      </c>
      <c r="C200" s="38" t="str">
        <f>IFERROR(IF(B200="","",IF(B200=DATE.DOR,"",IF(B200=DATE.DOR,0,IF(B200=DATE(YEAR(AdjAnnualDTE),MONTH(AdjAnnualDTE),DAY(AdjAnnualDTE)),ANNUAL.CONT,IF(B200&lt;AdjAnnualDTE,"",IF(AND(B200&gt;AdjAnnualDTE,Calculations!B200&lt;DATE.DOR),ANNUAL.CONT+F199,"")))))),"")</f>
        <v/>
      </c>
      <c r="D200" s="61" t="str">
        <f t="shared" si="34"/>
        <v/>
      </c>
      <c r="E200" s="62" t="str">
        <f t="shared" si="35"/>
        <v/>
      </c>
      <c r="F200" s="38" t="str">
        <f>IFERROR(IF(B200=AdjAnnualDTE,C200,IF(B200=DATE.DOR,Calculations!F199,IFERROR(C200*D200/E200,""))),"")</f>
        <v/>
      </c>
      <c r="G200" s="38" t="str">
        <f>IFERROR(VLOOKUP(B200,Dates.Increases!$O$3:$Q$63,3,FALSE),0)</f>
        <v/>
      </c>
      <c r="H200" s="27"/>
      <c r="J200" s="13">
        <f t="shared" si="42"/>
        <v>197</v>
      </c>
      <c r="K200" s="2" t="str">
        <f>IFERROR(IF(K199=DATE.DOR,"",MIN(DATE(YEAR(Calculations!K199),MONTH(Calculations!K199)+1,DAY(Calculations!K199)),DATE.DOR)),"")</f>
        <v/>
      </c>
      <c r="L200" s="12">
        <v>0</v>
      </c>
      <c r="M200" s="11" t="str">
        <f t="shared" si="38"/>
        <v/>
      </c>
      <c r="N200" s="14" t="str">
        <f t="shared" si="36"/>
        <v/>
      </c>
      <c r="O200" s="11" t="str">
        <f t="shared" si="39"/>
        <v/>
      </c>
      <c r="P200" s="13" t="str">
        <f>IFERROR(IF(K200="","",IF(AND(SSASCostFund="Yes",K200=FVDate),VLOOKUP(SSAS.Members,Dates.Increases!$H$3:$I$13,2,FALSE)/4,IF(SSASCostFund="Yes",VLOOKUP(Calculations!J200,Dates.Increases!$K$3:$L$5672,2,FALSE),0)/4)),0)</f>
        <v/>
      </c>
      <c r="Q200" s="13" t="str">
        <f t="shared" si="40"/>
        <v/>
      </c>
      <c r="R200" s="64" t="str">
        <f t="shared" si="37"/>
        <v/>
      </c>
    </row>
    <row r="201" spans="1:18" x14ac:dyDescent="0.35">
      <c r="A201" s="13">
        <f t="shared" si="41"/>
        <v>198</v>
      </c>
      <c r="B201" s="2" t="str">
        <f>IFERROR(IF(B200=DATE.DOR,"",MIN(DATE(YEAR(Calculations!B200),MONTH(Calculations!B200)+1,DAY(Calculations!B200)),DATE.DOR)),"")</f>
        <v/>
      </c>
      <c r="C201" s="38" t="str">
        <f>IFERROR(IF(B201="","",IF(B201=DATE.DOR,"",IF(B201=DATE.DOR,0,IF(B201=DATE(YEAR(AdjAnnualDTE),MONTH(AdjAnnualDTE),DAY(AdjAnnualDTE)),ANNUAL.CONT,IF(B201&lt;AdjAnnualDTE,"",IF(AND(B201&gt;AdjAnnualDTE,Calculations!B201&lt;DATE.DOR),ANNUAL.CONT+F200,"")))))),"")</f>
        <v/>
      </c>
      <c r="D201" s="61" t="str">
        <f t="shared" si="34"/>
        <v/>
      </c>
      <c r="E201" s="62" t="str">
        <f t="shared" si="35"/>
        <v/>
      </c>
      <c r="F201" s="38" t="str">
        <f>IFERROR(IF(B201=AdjAnnualDTE,C201,IF(B201=DATE.DOR,Calculations!F200,IFERROR(C201*D201/E201,""))),"")</f>
        <v/>
      </c>
      <c r="G201" s="38" t="str">
        <f>IFERROR(VLOOKUP(B201,Dates.Increases!$O$3:$Q$63,3,FALSE),0)</f>
        <v/>
      </c>
      <c r="H201" s="27"/>
      <c r="J201" s="13">
        <f t="shared" si="42"/>
        <v>198</v>
      </c>
      <c r="K201" s="2" t="str">
        <f>IFERROR(IF(K200=DATE.DOR,"",MIN(DATE(YEAR(Calculations!K200),MONTH(Calculations!K200)+1,DAY(Calculations!K200)),DATE.DOR)),"")</f>
        <v/>
      </c>
      <c r="L201" s="12">
        <v>0</v>
      </c>
      <c r="M201" s="11" t="str">
        <f t="shared" si="38"/>
        <v/>
      </c>
      <c r="N201" s="14" t="str">
        <f t="shared" si="36"/>
        <v/>
      </c>
      <c r="O201" s="11" t="str">
        <f t="shared" si="39"/>
        <v/>
      </c>
      <c r="P201" s="13" t="str">
        <f>IFERROR(IF(K201="","",IF(AND(SSASCostFund="Yes",K201=FVDate),VLOOKUP(SSAS.Members,Dates.Increases!$H$3:$I$13,2,FALSE)/4,IF(SSASCostFund="Yes",VLOOKUP(Calculations!J201,Dates.Increases!$K$3:$L$5672,2,FALSE),0)/4)),0)</f>
        <v/>
      </c>
      <c r="Q201" s="13" t="str">
        <f t="shared" si="40"/>
        <v/>
      </c>
      <c r="R201" s="64" t="str">
        <f t="shared" si="37"/>
        <v/>
      </c>
    </row>
    <row r="202" spans="1:18" x14ac:dyDescent="0.35">
      <c r="A202" s="13">
        <f t="shared" si="41"/>
        <v>199</v>
      </c>
      <c r="B202" s="2" t="str">
        <f>IFERROR(IF(B201=DATE.DOR,"",MIN(DATE(YEAR(Calculations!B201),MONTH(Calculations!B201)+1,DAY(Calculations!B201)),DATE.DOR)),"")</f>
        <v/>
      </c>
      <c r="C202" s="38" t="str">
        <f>IFERROR(IF(B202="","",IF(B202=DATE.DOR,"",IF(B202=DATE.DOR,0,IF(B202=DATE(YEAR(AdjAnnualDTE),MONTH(AdjAnnualDTE),DAY(AdjAnnualDTE)),ANNUAL.CONT,IF(B202&lt;AdjAnnualDTE,"",IF(AND(B202&gt;AdjAnnualDTE,Calculations!B202&lt;DATE.DOR),ANNUAL.CONT+F201,"")))))),"")</f>
        <v/>
      </c>
      <c r="D202" s="61" t="str">
        <f t="shared" si="34"/>
        <v/>
      </c>
      <c r="E202" s="62" t="str">
        <f t="shared" si="35"/>
        <v/>
      </c>
      <c r="F202" s="38" t="str">
        <f>IFERROR(IF(B202=AdjAnnualDTE,C202,IF(B202=DATE.DOR,Calculations!F201,IFERROR(C202*D202/E202,""))),"")</f>
        <v/>
      </c>
      <c r="G202" s="38" t="str">
        <f>IFERROR(VLOOKUP(B202,Dates.Increases!$O$3:$Q$63,3,FALSE),0)</f>
        <v/>
      </c>
      <c r="H202" s="27"/>
      <c r="J202" s="13">
        <f t="shared" si="42"/>
        <v>199</v>
      </c>
      <c r="K202" s="2" t="str">
        <f>IFERROR(IF(K201=DATE.DOR,"",MIN(DATE(YEAR(Calculations!K201),MONTH(Calculations!K201)+1,DAY(Calculations!K201)),DATE.DOR)),"")</f>
        <v/>
      </c>
      <c r="L202" s="12">
        <v>0</v>
      </c>
      <c r="M202" s="11" t="str">
        <f t="shared" si="38"/>
        <v/>
      </c>
      <c r="N202" s="14" t="str">
        <f t="shared" si="36"/>
        <v/>
      </c>
      <c r="O202" s="11" t="str">
        <f t="shared" si="39"/>
        <v/>
      </c>
      <c r="P202" s="13" t="str">
        <f>IFERROR(IF(K202="","",IF(AND(SSASCostFund="Yes",K202=FVDate),VLOOKUP(SSAS.Members,Dates.Increases!$H$3:$I$13,2,FALSE)/4,IF(SSASCostFund="Yes",VLOOKUP(Calculations!J202,Dates.Increases!$K$3:$L$5672,2,FALSE),0)/4)),0)</f>
        <v/>
      </c>
      <c r="Q202" s="13" t="str">
        <f t="shared" si="40"/>
        <v/>
      </c>
      <c r="R202" s="64" t="str">
        <f t="shared" si="37"/>
        <v/>
      </c>
    </row>
    <row r="203" spans="1:18" x14ac:dyDescent="0.35">
      <c r="A203" s="13">
        <f t="shared" si="41"/>
        <v>200</v>
      </c>
      <c r="B203" s="2" t="str">
        <f>IFERROR(IF(B202=DATE.DOR,"",MIN(DATE(YEAR(Calculations!B202),MONTH(Calculations!B202)+1,DAY(Calculations!B202)),DATE.DOR)),"")</f>
        <v/>
      </c>
      <c r="C203" s="38" t="str">
        <f>IFERROR(IF(B203="","",IF(B203=DATE.DOR,"",IF(B203=DATE.DOR,0,IF(B203=DATE(YEAR(AdjAnnualDTE),MONTH(AdjAnnualDTE),DAY(AdjAnnualDTE)),ANNUAL.CONT,IF(B203&lt;AdjAnnualDTE,"",IF(AND(B203&gt;AdjAnnualDTE,Calculations!B203&lt;DATE.DOR),ANNUAL.CONT+F202,"")))))),"")</f>
        <v/>
      </c>
      <c r="D203" s="61" t="str">
        <f t="shared" si="34"/>
        <v/>
      </c>
      <c r="E203" s="62" t="str">
        <f t="shared" si="35"/>
        <v/>
      </c>
      <c r="F203" s="38" t="str">
        <f>IFERROR(IF(B203=AdjAnnualDTE,C203,IF(B203=DATE.DOR,Calculations!F202,IFERROR(C203*D203/E203,""))),"")</f>
        <v/>
      </c>
      <c r="G203" s="38" t="str">
        <f>IFERROR(VLOOKUP(B203,Dates.Increases!$O$3:$Q$63,3,FALSE),0)</f>
        <v/>
      </c>
      <c r="H203" s="27"/>
      <c r="J203" s="13">
        <f t="shared" si="42"/>
        <v>200</v>
      </c>
      <c r="K203" s="2" t="str">
        <f>IFERROR(IF(K202=DATE.DOR,"",MIN(DATE(YEAR(Calculations!K202),MONTH(Calculations!K202)+1,DAY(Calculations!K202)),DATE.DOR)),"")</f>
        <v/>
      </c>
      <c r="L203" s="12">
        <v>0</v>
      </c>
      <c r="M203" s="11" t="str">
        <f t="shared" si="38"/>
        <v/>
      </c>
      <c r="N203" s="14" t="str">
        <f t="shared" si="36"/>
        <v/>
      </c>
      <c r="O203" s="11" t="str">
        <f t="shared" si="39"/>
        <v/>
      </c>
      <c r="P203" s="13" t="str">
        <f>IFERROR(IF(K203="","",IF(AND(SSASCostFund="Yes",K203=FVDate),VLOOKUP(SSAS.Members,Dates.Increases!$H$3:$I$13,2,FALSE)/4,IF(SSASCostFund="Yes",VLOOKUP(Calculations!J203,Dates.Increases!$K$3:$L$5672,2,FALSE),0)/4)),0)</f>
        <v/>
      </c>
      <c r="Q203" s="13" t="str">
        <f t="shared" si="40"/>
        <v/>
      </c>
      <c r="R203" s="64" t="str">
        <f t="shared" si="37"/>
        <v/>
      </c>
    </row>
    <row r="204" spans="1:18" x14ac:dyDescent="0.35">
      <c r="A204" s="13">
        <f t="shared" si="41"/>
        <v>201</v>
      </c>
      <c r="B204" s="2" t="str">
        <f>IFERROR(IF(B203=DATE.DOR,"",MIN(DATE(YEAR(Calculations!B203),MONTH(Calculations!B203)+1,DAY(Calculations!B203)),DATE.DOR)),"")</f>
        <v/>
      </c>
      <c r="C204" s="38" t="str">
        <f>IFERROR(IF(B204="","",IF(B204=DATE.DOR,"",IF(B204=DATE.DOR,0,IF(B204=DATE(YEAR(AdjAnnualDTE),MONTH(AdjAnnualDTE),DAY(AdjAnnualDTE)),ANNUAL.CONT,IF(B204&lt;AdjAnnualDTE,"",IF(AND(B204&gt;AdjAnnualDTE,Calculations!B204&lt;DATE.DOR),ANNUAL.CONT+F203,"")))))),"")</f>
        <v/>
      </c>
      <c r="D204" s="61" t="str">
        <f t="shared" si="34"/>
        <v/>
      </c>
      <c r="E204" s="62" t="str">
        <f t="shared" si="35"/>
        <v/>
      </c>
      <c r="F204" s="38" t="str">
        <f>IFERROR(IF(B204=AdjAnnualDTE,C204,IF(B204=DATE.DOR,Calculations!F203,IFERROR(C204*D204/E204,""))),"")</f>
        <v/>
      </c>
      <c r="G204" s="38" t="str">
        <f>IFERROR(VLOOKUP(B204,Dates.Increases!$O$3:$Q$63,3,FALSE),0)</f>
        <v/>
      </c>
      <c r="H204" s="27"/>
      <c r="J204" s="13">
        <f t="shared" si="42"/>
        <v>201</v>
      </c>
      <c r="K204" s="2" t="str">
        <f>IFERROR(IF(K203=DATE.DOR,"",MIN(DATE(YEAR(Calculations!K203),MONTH(Calculations!K203)+1,DAY(Calculations!K203)),DATE.DOR)),"")</f>
        <v/>
      </c>
      <c r="L204" s="12">
        <v>0</v>
      </c>
      <c r="M204" s="11" t="str">
        <f t="shared" si="38"/>
        <v/>
      </c>
      <c r="N204" s="14" t="str">
        <f t="shared" si="36"/>
        <v/>
      </c>
      <c r="O204" s="11" t="str">
        <f t="shared" si="39"/>
        <v/>
      </c>
      <c r="P204" s="13" t="str">
        <f>IFERROR(IF(K204="","",IF(AND(SSASCostFund="Yes",K204=FVDate),VLOOKUP(SSAS.Members,Dates.Increases!$H$3:$I$13,2,FALSE)/4,IF(SSASCostFund="Yes",VLOOKUP(Calculations!J204,Dates.Increases!$K$3:$L$5672,2,FALSE),0)/4)),0)</f>
        <v/>
      </c>
      <c r="Q204" s="13" t="str">
        <f t="shared" si="40"/>
        <v/>
      </c>
      <c r="R204" s="64" t="str">
        <f t="shared" si="37"/>
        <v/>
      </c>
    </row>
    <row r="205" spans="1:18" x14ac:dyDescent="0.35">
      <c r="A205" s="13">
        <f t="shared" si="41"/>
        <v>202</v>
      </c>
      <c r="B205" s="2" t="str">
        <f>IFERROR(IF(B204=DATE.DOR,"",MIN(DATE(YEAR(Calculations!B204),MONTH(Calculations!B204)+1,DAY(Calculations!B204)),DATE.DOR)),"")</f>
        <v/>
      </c>
      <c r="C205" s="38" t="str">
        <f>IFERROR(IF(B205="","",IF(B205=DATE.DOR,"",IF(B205=DATE.DOR,0,IF(B205=DATE(YEAR(AdjAnnualDTE),MONTH(AdjAnnualDTE),DAY(AdjAnnualDTE)),ANNUAL.CONT,IF(B205&lt;AdjAnnualDTE,"",IF(AND(B205&gt;AdjAnnualDTE,Calculations!B205&lt;DATE.DOR),ANNUAL.CONT+F204,"")))))),"")</f>
        <v/>
      </c>
      <c r="D205" s="61" t="str">
        <f t="shared" si="34"/>
        <v/>
      </c>
      <c r="E205" s="62" t="str">
        <f t="shared" si="35"/>
        <v/>
      </c>
      <c r="F205" s="38" t="str">
        <f>IFERROR(IF(B205=AdjAnnualDTE,C205,IF(B205=DATE.DOR,Calculations!F204,IFERROR(C205*D205/E205,""))),"")</f>
        <v/>
      </c>
      <c r="G205" s="38" t="str">
        <f>IFERROR(VLOOKUP(B205,Dates.Increases!$O$3:$Q$63,3,FALSE),0)</f>
        <v/>
      </c>
      <c r="H205" s="27"/>
      <c r="J205" s="13">
        <f t="shared" si="42"/>
        <v>202</v>
      </c>
      <c r="K205" s="2" t="str">
        <f>IFERROR(IF(K204=DATE.DOR,"",MIN(DATE(YEAR(Calculations!K204),MONTH(Calculations!K204)+1,DAY(Calculations!K204)),DATE.DOR)),"")</f>
        <v/>
      </c>
      <c r="L205" s="12">
        <v>0</v>
      </c>
      <c r="M205" s="11" t="str">
        <f t="shared" si="38"/>
        <v/>
      </c>
      <c r="N205" s="14" t="str">
        <f t="shared" si="36"/>
        <v/>
      </c>
      <c r="O205" s="11" t="str">
        <f t="shared" si="39"/>
        <v/>
      </c>
      <c r="P205" s="13" t="str">
        <f>IFERROR(IF(K205="","",IF(AND(SSASCostFund="Yes",K205=FVDate),VLOOKUP(SSAS.Members,Dates.Increases!$H$3:$I$13,2,FALSE)/4,IF(SSASCostFund="Yes",VLOOKUP(Calculations!J205,Dates.Increases!$K$3:$L$5672,2,FALSE),0)/4)),0)</f>
        <v/>
      </c>
      <c r="Q205" s="13" t="str">
        <f t="shared" si="40"/>
        <v/>
      </c>
      <c r="R205" s="64" t="str">
        <f t="shared" si="37"/>
        <v/>
      </c>
    </row>
    <row r="206" spans="1:18" x14ac:dyDescent="0.35">
      <c r="A206" s="13">
        <f t="shared" si="41"/>
        <v>203</v>
      </c>
      <c r="B206" s="2" t="str">
        <f>IFERROR(IF(B205=DATE.DOR,"",MIN(DATE(YEAR(Calculations!B205),MONTH(Calculations!B205)+1,DAY(Calculations!B205)),DATE.DOR)),"")</f>
        <v/>
      </c>
      <c r="C206" s="38" t="str">
        <f>IFERROR(IF(B206="","",IF(B206=DATE.DOR,"",IF(B206=DATE.DOR,0,IF(B206=DATE(YEAR(AdjAnnualDTE),MONTH(AdjAnnualDTE),DAY(AdjAnnualDTE)),ANNUAL.CONT,IF(B206&lt;AdjAnnualDTE,"",IF(AND(B206&gt;AdjAnnualDTE,Calculations!B206&lt;DATE.DOR),ANNUAL.CONT+F205,"")))))),"")</f>
        <v/>
      </c>
      <c r="D206" s="61" t="str">
        <f t="shared" si="34"/>
        <v/>
      </c>
      <c r="E206" s="62" t="str">
        <f t="shared" si="35"/>
        <v/>
      </c>
      <c r="F206" s="38" t="str">
        <f>IFERROR(IF(B206=AdjAnnualDTE,C206,IF(B206=DATE.DOR,Calculations!F205,IFERROR(C206*D206/E206,""))),"")</f>
        <v/>
      </c>
      <c r="G206" s="38" t="str">
        <f>IFERROR(VLOOKUP(B206,Dates.Increases!$O$3:$Q$63,3,FALSE),0)</f>
        <v/>
      </c>
      <c r="H206" s="27"/>
      <c r="J206" s="13">
        <f t="shared" si="42"/>
        <v>203</v>
      </c>
      <c r="K206" s="2" t="str">
        <f>IFERROR(IF(K205=DATE.DOR,"",MIN(DATE(YEAR(Calculations!K205),MONTH(Calculations!K205)+1,DAY(Calculations!K205)),DATE.DOR)),"")</f>
        <v/>
      </c>
      <c r="L206" s="12">
        <v>0</v>
      </c>
      <c r="M206" s="11" t="str">
        <f t="shared" si="38"/>
        <v/>
      </c>
      <c r="N206" s="14" t="str">
        <f t="shared" si="36"/>
        <v/>
      </c>
      <c r="O206" s="11" t="str">
        <f t="shared" si="39"/>
        <v/>
      </c>
      <c r="P206" s="13" t="str">
        <f>IFERROR(IF(K206="","",IF(AND(SSASCostFund="Yes",K206=FVDate),VLOOKUP(SSAS.Members,Dates.Increases!$H$3:$I$13,2,FALSE)/4,IF(SSASCostFund="Yes",VLOOKUP(Calculations!J206,Dates.Increases!$K$3:$L$5672,2,FALSE),0)/4)),0)</f>
        <v/>
      </c>
      <c r="Q206" s="13" t="str">
        <f t="shared" si="40"/>
        <v/>
      </c>
      <c r="R206" s="64" t="str">
        <f t="shared" si="37"/>
        <v/>
      </c>
    </row>
    <row r="207" spans="1:18" x14ac:dyDescent="0.35">
      <c r="A207" s="13">
        <f t="shared" si="41"/>
        <v>204</v>
      </c>
      <c r="B207" s="2" t="str">
        <f>IFERROR(IF(B206=DATE.DOR,"",MIN(DATE(YEAR(Calculations!B206),MONTH(Calculations!B206)+1,DAY(Calculations!B206)),DATE.DOR)),"")</f>
        <v/>
      </c>
      <c r="C207" s="38" t="str">
        <f>IFERROR(IF(B207="","",IF(B207=DATE.DOR,"",IF(B207=DATE.DOR,0,IF(B207=DATE(YEAR(AdjAnnualDTE),MONTH(AdjAnnualDTE),DAY(AdjAnnualDTE)),ANNUAL.CONT,IF(B207&lt;AdjAnnualDTE,"",IF(AND(B207&gt;AdjAnnualDTE,Calculations!B207&lt;DATE.DOR),ANNUAL.CONT+F206,"")))))),"")</f>
        <v/>
      </c>
      <c r="D207" s="61" t="str">
        <f t="shared" si="34"/>
        <v/>
      </c>
      <c r="E207" s="62" t="str">
        <f t="shared" si="35"/>
        <v/>
      </c>
      <c r="F207" s="38" t="str">
        <f>IFERROR(IF(B207=AdjAnnualDTE,C207,IF(B207=DATE.DOR,Calculations!F206,IFERROR(C207*D207/E207,""))),"")</f>
        <v/>
      </c>
      <c r="G207" s="38" t="str">
        <f>IFERROR(VLOOKUP(B207,Dates.Increases!$O$3:$Q$63,3,FALSE),0)</f>
        <v/>
      </c>
      <c r="H207" s="27"/>
      <c r="J207" s="13">
        <f t="shared" si="42"/>
        <v>204</v>
      </c>
      <c r="K207" s="2" t="str">
        <f>IFERROR(IF(K206=DATE.DOR,"",MIN(DATE(YEAR(Calculations!K206),MONTH(Calculations!K206)+1,DAY(Calculations!K206)),DATE.DOR)),"")</f>
        <v/>
      </c>
      <c r="L207" s="12">
        <v>0</v>
      </c>
      <c r="M207" s="11" t="str">
        <f t="shared" si="38"/>
        <v/>
      </c>
      <c r="N207" s="14" t="str">
        <f t="shared" si="36"/>
        <v/>
      </c>
      <c r="O207" s="11" t="str">
        <f t="shared" si="39"/>
        <v/>
      </c>
      <c r="P207" s="13" t="str">
        <f>IFERROR(IF(K207="","",IF(AND(SSASCostFund="Yes",K207=FVDate),VLOOKUP(SSAS.Members,Dates.Increases!$H$3:$I$13,2,FALSE)/4,IF(SSASCostFund="Yes",VLOOKUP(Calculations!J207,Dates.Increases!$K$3:$L$5672,2,FALSE),0)/4)),0)</f>
        <v/>
      </c>
      <c r="Q207" s="13" t="str">
        <f t="shared" si="40"/>
        <v/>
      </c>
      <c r="R207" s="64" t="str">
        <f t="shared" si="37"/>
        <v/>
      </c>
    </row>
    <row r="208" spans="1:18" x14ac:dyDescent="0.35">
      <c r="A208" s="13">
        <f t="shared" si="41"/>
        <v>205</v>
      </c>
      <c r="B208" s="2" t="str">
        <f>IFERROR(IF(B207=DATE.DOR,"",MIN(DATE(YEAR(Calculations!B207),MONTH(Calculations!B207)+1,DAY(Calculations!B207)),DATE.DOR)),"")</f>
        <v/>
      </c>
      <c r="C208" s="38" t="str">
        <f>IFERROR(IF(B208="","",IF(B208=DATE.DOR,"",IF(B208=DATE.DOR,0,IF(B208=DATE(YEAR(AdjAnnualDTE),MONTH(AdjAnnualDTE),DAY(AdjAnnualDTE)),ANNUAL.CONT,IF(B208&lt;AdjAnnualDTE,"",IF(AND(B208&gt;AdjAnnualDTE,Calculations!B208&lt;DATE.DOR),ANNUAL.CONT+F207,"")))))),"")</f>
        <v/>
      </c>
      <c r="D208" s="61" t="str">
        <f t="shared" si="34"/>
        <v/>
      </c>
      <c r="E208" s="62" t="str">
        <f t="shared" si="35"/>
        <v/>
      </c>
      <c r="F208" s="38" t="str">
        <f>IFERROR(IF(B208=AdjAnnualDTE,C208,IF(B208=DATE.DOR,Calculations!F207,IFERROR(C208*D208/E208,""))),"")</f>
        <v/>
      </c>
      <c r="G208" s="38" t="str">
        <f>IFERROR(VLOOKUP(B208,Dates.Increases!$O$3:$Q$63,3,FALSE),0)</f>
        <v/>
      </c>
      <c r="H208" s="27"/>
      <c r="J208" s="13">
        <f t="shared" si="42"/>
        <v>205</v>
      </c>
      <c r="K208" s="2" t="str">
        <f>IFERROR(IF(K207=DATE.DOR,"",MIN(DATE(YEAR(Calculations!K207),MONTH(Calculations!K207)+1,DAY(Calculations!K207)),DATE.DOR)),"")</f>
        <v/>
      </c>
      <c r="L208" s="12">
        <v>0</v>
      </c>
      <c r="M208" s="11" t="str">
        <f t="shared" si="38"/>
        <v/>
      </c>
      <c r="N208" s="14" t="str">
        <f t="shared" si="36"/>
        <v/>
      </c>
      <c r="O208" s="11" t="str">
        <f t="shared" si="39"/>
        <v/>
      </c>
      <c r="P208" s="13" t="str">
        <f>IFERROR(IF(K208="","",IF(AND(SSASCostFund="Yes",K208=FVDate),VLOOKUP(SSAS.Members,Dates.Increases!$H$3:$I$13,2,FALSE)/4,IF(SSASCostFund="Yes",VLOOKUP(Calculations!J208,Dates.Increases!$K$3:$L$5672,2,FALSE),0)/4)),0)</f>
        <v/>
      </c>
      <c r="Q208" s="13" t="str">
        <f t="shared" si="40"/>
        <v/>
      </c>
      <c r="R208" s="64" t="str">
        <f t="shared" si="37"/>
        <v/>
      </c>
    </row>
    <row r="209" spans="1:18" x14ac:dyDescent="0.35">
      <c r="A209" s="13">
        <f t="shared" si="41"/>
        <v>206</v>
      </c>
      <c r="B209" s="2" t="str">
        <f>IFERROR(IF(B208=DATE.DOR,"",MIN(DATE(YEAR(Calculations!B208),MONTH(Calculations!B208)+1,DAY(Calculations!B208)),DATE.DOR)),"")</f>
        <v/>
      </c>
      <c r="C209" s="38" t="str">
        <f>IFERROR(IF(B209="","",IF(B209=DATE.DOR,"",IF(B209=DATE.DOR,0,IF(B209=DATE(YEAR(AdjAnnualDTE),MONTH(AdjAnnualDTE),DAY(AdjAnnualDTE)),ANNUAL.CONT,IF(B209&lt;AdjAnnualDTE,"",IF(AND(B209&gt;AdjAnnualDTE,Calculations!B209&lt;DATE.DOR),ANNUAL.CONT+F208,"")))))),"")</f>
        <v/>
      </c>
      <c r="D209" s="61" t="str">
        <f t="shared" si="34"/>
        <v/>
      </c>
      <c r="E209" s="62" t="str">
        <f t="shared" si="35"/>
        <v/>
      </c>
      <c r="F209" s="38" t="str">
        <f>IFERROR(IF(B209=AdjAnnualDTE,C209,IF(B209=DATE.DOR,Calculations!F208,IFERROR(C209*D209/E209,""))),"")</f>
        <v/>
      </c>
      <c r="G209" s="38" t="str">
        <f>IFERROR(VLOOKUP(B209,Dates.Increases!$O$3:$Q$63,3,FALSE),0)</f>
        <v/>
      </c>
      <c r="H209" s="27"/>
      <c r="J209" s="13">
        <f t="shared" si="42"/>
        <v>206</v>
      </c>
      <c r="K209" s="2" t="str">
        <f>IFERROR(IF(K208=DATE.DOR,"",MIN(DATE(YEAR(Calculations!K208),MONTH(Calculations!K208)+1,DAY(Calculations!K208)),DATE.DOR)),"")</f>
        <v/>
      </c>
      <c r="L209" s="12">
        <v>0</v>
      </c>
      <c r="M209" s="11" t="str">
        <f t="shared" si="38"/>
        <v/>
      </c>
      <c r="N209" s="14" t="str">
        <f t="shared" si="36"/>
        <v/>
      </c>
      <c r="O209" s="11" t="str">
        <f t="shared" si="39"/>
        <v/>
      </c>
      <c r="P209" s="13" t="str">
        <f>IFERROR(IF(K209="","",IF(AND(SSASCostFund="Yes",K209=FVDate),VLOOKUP(SSAS.Members,Dates.Increases!$H$3:$I$13,2,FALSE)/4,IF(SSASCostFund="Yes",VLOOKUP(Calculations!J209,Dates.Increases!$K$3:$L$5672,2,FALSE),0)/4)),0)</f>
        <v/>
      </c>
      <c r="Q209" s="13" t="str">
        <f t="shared" si="40"/>
        <v/>
      </c>
      <c r="R209" s="64" t="str">
        <f t="shared" si="37"/>
        <v/>
      </c>
    </row>
    <row r="210" spans="1:18" x14ac:dyDescent="0.35">
      <c r="A210" s="13">
        <f t="shared" si="41"/>
        <v>207</v>
      </c>
      <c r="B210" s="2" t="str">
        <f>IFERROR(IF(B209=DATE.DOR,"",MIN(DATE(YEAR(Calculations!B209),MONTH(Calculations!B209)+1,DAY(Calculations!B209)),DATE.DOR)),"")</f>
        <v/>
      </c>
      <c r="C210" s="38" t="str">
        <f>IFERROR(IF(B210="","",IF(B210=DATE.DOR,"",IF(B210=DATE.DOR,0,IF(B210=DATE(YEAR(AdjAnnualDTE),MONTH(AdjAnnualDTE),DAY(AdjAnnualDTE)),ANNUAL.CONT,IF(B210&lt;AdjAnnualDTE,"",IF(AND(B210&gt;AdjAnnualDTE,Calculations!B210&lt;DATE.DOR),ANNUAL.CONT+F209,"")))))),"")</f>
        <v/>
      </c>
      <c r="D210" s="61" t="str">
        <f t="shared" si="34"/>
        <v/>
      </c>
      <c r="E210" s="62" t="str">
        <f t="shared" si="35"/>
        <v/>
      </c>
      <c r="F210" s="38" t="str">
        <f>IFERROR(IF(B210=AdjAnnualDTE,C210,IF(B210=DATE.DOR,Calculations!F209,IFERROR(C210*D210/E210,""))),"")</f>
        <v/>
      </c>
      <c r="G210" s="38" t="str">
        <f>IFERROR(VLOOKUP(B210,Dates.Increases!$O$3:$Q$63,3,FALSE),0)</f>
        <v/>
      </c>
      <c r="H210" s="27"/>
      <c r="J210" s="13">
        <f t="shared" si="42"/>
        <v>207</v>
      </c>
      <c r="K210" s="2" t="str">
        <f>IFERROR(IF(K209=DATE.DOR,"",MIN(DATE(YEAR(Calculations!K209),MONTH(Calculations!K209)+1,DAY(Calculations!K209)),DATE.DOR)),"")</f>
        <v/>
      </c>
      <c r="L210" s="12">
        <v>0</v>
      </c>
      <c r="M210" s="11" t="str">
        <f t="shared" si="38"/>
        <v/>
      </c>
      <c r="N210" s="14" t="str">
        <f t="shared" si="36"/>
        <v/>
      </c>
      <c r="O210" s="11" t="str">
        <f t="shared" si="39"/>
        <v/>
      </c>
      <c r="P210" s="13" t="str">
        <f>IFERROR(IF(K210="","",IF(AND(SSASCostFund="Yes",K210=FVDate),VLOOKUP(SSAS.Members,Dates.Increases!$H$3:$I$13,2,FALSE)/4,IF(SSASCostFund="Yes",VLOOKUP(Calculations!J210,Dates.Increases!$K$3:$L$5672,2,FALSE),0)/4)),0)</f>
        <v/>
      </c>
      <c r="Q210" s="13" t="str">
        <f t="shared" si="40"/>
        <v/>
      </c>
      <c r="R210" s="64" t="str">
        <f t="shared" si="37"/>
        <v/>
      </c>
    </row>
    <row r="211" spans="1:18" x14ac:dyDescent="0.35">
      <c r="A211" s="13">
        <f t="shared" si="41"/>
        <v>208</v>
      </c>
      <c r="B211" s="2" t="str">
        <f>IFERROR(IF(B210=DATE.DOR,"",MIN(DATE(YEAR(Calculations!B210),MONTH(Calculations!B210)+1,DAY(Calculations!B210)),DATE.DOR)),"")</f>
        <v/>
      </c>
      <c r="C211" s="38" t="str">
        <f>IFERROR(IF(B211="","",IF(B211=DATE.DOR,"",IF(B211=DATE.DOR,0,IF(B211=DATE(YEAR(AdjAnnualDTE),MONTH(AdjAnnualDTE),DAY(AdjAnnualDTE)),ANNUAL.CONT,IF(B211&lt;AdjAnnualDTE,"",IF(AND(B211&gt;AdjAnnualDTE,Calculations!B211&lt;DATE.DOR),ANNUAL.CONT+F210,"")))))),"")</f>
        <v/>
      </c>
      <c r="D211" s="61" t="str">
        <f t="shared" si="34"/>
        <v/>
      </c>
      <c r="E211" s="62" t="str">
        <f t="shared" si="35"/>
        <v/>
      </c>
      <c r="F211" s="38" t="str">
        <f>IFERROR(IF(B211=AdjAnnualDTE,C211,IF(B211=DATE.DOR,Calculations!F210,IFERROR(C211*D211/E211,""))),"")</f>
        <v/>
      </c>
      <c r="G211" s="38" t="str">
        <f>IFERROR(VLOOKUP(B211,Dates.Increases!$O$3:$Q$63,3,FALSE),0)</f>
        <v/>
      </c>
      <c r="H211" s="27"/>
      <c r="J211" s="13">
        <f t="shared" si="42"/>
        <v>208</v>
      </c>
      <c r="K211" s="2" t="str">
        <f>IFERROR(IF(K210=DATE.DOR,"",MIN(DATE(YEAR(Calculations!K210),MONTH(Calculations!K210)+1,DAY(Calculations!K210)),DATE.DOR)),"")</f>
        <v/>
      </c>
      <c r="L211" s="12">
        <v>0</v>
      </c>
      <c r="M211" s="11" t="str">
        <f t="shared" si="38"/>
        <v/>
      </c>
      <c r="N211" s="14" t="str">
        <f t="shared" si="36"/>
        <v/>
      </c>
      <c r="O211" s="11" t="str">
        <f t="shared" si="39"/>
        <v/>
      </c>
      <c r="P211" s="13" t="str">
        <f>IFERROR(IF(K211="","",IF(AND(SSASCostFund="Yes",K211=FVDate),VLOOKUP(SSAS.Members,Dates.Increases!$H$3:$I$13,2,FALSE)/4,IF(SSASCostFund="Yes",VLOOKUP(Calculations!J211,Dates.Increases!$K$3:$L$5672,2,FALSE),0)/4)),0)</f>
        <v/>
      </c>
      <c r="Q211" s="13" t="str">
        <f t="shared" si="40"/>
        <v/>
      </c>
      <c r="R211" s="64" t="str">
        <f t="shared" si="37"/>
        <v/>
      </c>
    </row>
    <row r="212" spans="1:18" x14ac:dyDescent="0.35">
      <c r="A212" s="13">
        <f t="shared" si="41"/>
        <v>209</v>
      </c>
      <c r="B212" s="2" t="str">
        <f>IFERROR(IF(B211=DATE.DOR,"",MIN(DATE(YEAR(Calculations!B211),MONTH(Calculations!B211)+1,DAY(Calculations!B211)),DATE.DOR)),"")</f>
        <v/>
      </c>
      <c r="C212" s="38" t="str">
        <f>IFERROR(IF(B212="","",IF(B212=DATE.DOR,"",IF(B212=DATE.DOR,0,IF(B212=DATE(YEAR(AdjAnnualDTE),MONTH(AdjAnnualDTE),DAY(AdjAnnualDTE)),ANNUAL.CONT,IF(B212&lt;AdjAnnualDTE,"",IF(AND(B212&gt;AdjAnnualDTE,Calculations!B212&lt;DATE.DOR),ANNUAL.CONT+F211,"")))))),"")</f>
        <v/>
      </c>
      <c r="D212" s="61" t="str">
        <f t="shared" si="34"/>
        <v/>
      </c>
      <c r="E212" s="62" t="str">
        <f t="shared" si="35"/>
        <v/>
      </c>
      <c r="F212" s="38" t="str">
        <f>IFERROR(IF(B212=AdjAnnualDTE,C212,IF(B212=DATE.DOR,Calculations!F211,IFERROR(C212*D212/E212,""))),"")</f>
        <v/>
      </c>
      <c r="G212" s="38" t="str">
        <f>IFERROR(VLOOKUP(B212,Dates.Increases!$O$3:$Q$63,3,FALSE),0)</f>
        <v/>
      </c>
      <c r="H212" s="27"/>
      <c r="J212" s="13">
        <f t="shared" si="42"/>
        <v>209</v>
      </c>
      <c r="K212" s="2" t="str">
        <f>IFERROR(IF(K211=DATE.DOR,"",MIN(DATE(YEAR(Calculations!K211),MONTH(Calculations!K211)+1,DAY(Calculations!K211)),DATE.DOR)),"")</f>
        <v/>
      </c>
      <c r="L212" s="12">
        <v>0</v>
      </c>
      <c r="M212" s="11" t="str">
        <f t="shared" si="38"/>
        <v/>
      </c>
      <c r="N212" s="14" t="str">
        <f t="shared" si="36"/>
        <v/>
      </c>
      <c r="O212" s="11" t="str">
        <f t="shared" si="39"/>
        <v/>
      </c>
      <c r="P212" s="13" t="str">
        <f>IFERROR(IF(K212="","",IF(AND(SSASCostFund="Yes",K212=FVDate),VLOOKUP(SSAS.Members,Dates.Increases!$H$3:$I$13,2,FALSE)/4,IF(SSASCostFund="Yes",VLOOKUP(Calculations!J212,Dates.Increases!$K$3:$L$5672,2,FALSE),0)/4)),0)</f>
        <v/>
      </c>
      <c r="Q212" s="13" t="str">
        <f t="shared" si="40"/>
        <v/>
      </c>
      <c r="R212" s="64" t="str">
        <f t="shared" si="37"/>
        <v/>
      </c>
    </row>
    <row r="213" spans="1:18" x14ac:dyDescent="0.35">
      <c r="A213" s="13">
        <f t="shared" si="41"/>
        <v>210</v>
      </c>
      <c r="B213" s="2" t="str">
        <f>IFERROR(IF(B212=DATE.DOR,"",MIN(DATE(YEAR(Calculations!B212),MONTH(Calculations!B212)+1,DAY(Calculations!B212)),DATE.DOR)),"")</f>
        <v/>
      </c>
      <c r="C213" s="38" t="str">
        <f>IFERROR(IF(B213="","",IF(B213=DATE.DOR,"",IF(B213=DATE.DOR,0,IF(B213=DATE(YEAR(AdjAnnualDTE),MONTH(AdjAnnualDTE),DAY(AdjAnnualDTE)),ANNUAL.CONT,IF(B213&lt;AdjAnnualDTE,"",IF(AND(B213&gt;AdjAnnualDTE,Calculations!B213&lt;DATE.DOR),ANNUAL.CONT+F212,"")))))),"")</f>
        <v/>
      </c>
      <c r="D213" s="61" t="str">
        <f t="shared" si="34"/>
        <v/>
      </c>
      <c r="E213" s="62" t="str">
        <f t="shared" si="35"/>
        <v/>
      </c>
      <c r="F213" s="38" t="str">
        <f>IFERROR(IF(B213=AdjAnnualDTE,C213,IF(B213=DATE.DOR,Calculations!F212,IFERROR(C213*D213/E213,""))),"")</f>
        <v/>
      </c>
      <c r="G213" s="38" t="str">
        <f>IFERROR(VLOOKUP(B213,Dates.Increases!$O$3:$Q$63,3,FALSE),0)</f>
        <v/>
      </c>
      <c r="H213" s="27"/>
      <c r="J213" s="13">
        <f t="shared" si="42"/>
        <v>210</v>
      </c>
      <c r="K213" s="2" t="str">
        <f>IFERROR(IF(K212=DATE.DOR,"",MIN(DATE(YEAR(Calculations!K212),MONTH(Calculations!K212)+1,DAY(Calculations!K212)),DATE.DOR)),"")</f>
        <v/>
      </c>
      <c r="L213" s="12">
        <v>0</v>
      </c>
      <c r="M213" s="11" t="str">
        <f t="shared" si="38"/>
        <v/>
      </c>
      <c r="N213" s="14" t="str">
        <f t="shared" si="36"/>
        <v/>
      </c>
      <c r="O213" s="11" t="str">
        <f t="shared" si="39"/>
        <v/>
      </c>
      <c r="P213" s="13" t="str">
        <f>IFERROR(IF(K213="","",IF(AND(SSASCostFund="Yes",K213=FVDate),VLOOKUP(SSAS.Members,Dates.Increases!$H$3:$I$13,2,FALSE)/4,IF(SSASCostFund="Yes",VLOOKUP(Calculations!J213,Dates.Increases!$K$3:$L$5672,2,FALSE),0)/4)),0)</f>
        <v/>
      </c>
      <c r="Q213" s="13" t="str">
        <f t="shared" si="40"/>
        <v/>
      </c>
      <c r="R213" s="64" t="str">
        <f t="shared" si="37"/>
        <v/>
      </c>
    </row>
    <row r="214" spans="1:18" x14ac:dyDescent="0.35">
      <c r="A214" s="13">
        <f t="shared" si="41"/>
        <v>211</v>
      </c>
      <c r="B214" s="2" t="str">
        <f>IFERROR(IF(B213=DATE.DOR,"",MIN(DATE(YEAR(Calculations!B213),MONTH(Calculations!B213)+1,DAY(Calculations!B213)),DATE.DOR)),"")</f>
        <v/>
      </c>
      <c r="C214" s="38" t="str">
        <f>IFERROR(IF(B214="","",IF(B214=DATE.DOR,"",IF(B214=DATE.DOR,0,IF(B214=DATE(YEAR(AdjAnnualDTE),MONTH(AdjAnnualDTE),DAY(AdjAnnualDTE)),ANNUAL.CONT,IF(B214&lt;AdjAnnualDTE,"",IF(AND(B214&gt;AdjAnnualDTE,Calculations!B214&lt;DATE.DOR),ANNUAL.CONT+F213,"")))))),"")</f>
        <v/>
      </c>
      <c r="D214" s="61" t="str">
        <f t="shared" si="34"/>
        <v/>
      </c>
      <c r="E214" s="62" t="str">
        <f t="shared" si="35"/>
        <v/>
      </c>
      <c r="F214" s="38" t="str">
        <f>IFERROR(IF(B214=AdjAnnualDTE,C214,IF(B214=DATE.DOR,Calculations!F213,IFERROR(C214*D214/E214,""))),"")</f>
        <v/>
      </c>
      <c r="G214" s="38" t="str">
        <f>IFERROR(VLOOKUP(B214,Dates.Increases!$O$3:$Q$63,3,FALSE),0)</f>
        <v/>
      </c>
      <c r="H214" s="27"/>
      <c r="J214" s="13">
        <f t="shared" si="42"/>
        <v>211</v>
      </c>
      <c r="K214" s="2" t="str">
        <f>IFERROR(IF(K213=DATE.DOR,"",MIN(DATE(YEAR(Calculations!K213),MONTH(Calculations!K213)+1,DAY(Calculations!K213)),DATE.DOR)),"")</f>
        <v/>
      </c>
      <c r="L214" s="12">
        <v>0</v>
      </c>
      <c r="M214" s="11" t="str">
        <f t="shared" si="38"/>
        <v/>
      </c>
      <c r="N214" s="14" t="str">
        <f t="shared" si="36"/>
        <v/>
      </c>
      <c r="O214" s="11" t="str">
        <f t="shared" si="39"/>
        <v/>
      </c>
      <c r="P214" s="13" t="str">
        <f>IFERROR(IF(K214="","",IF(AND(SSASCostFund="Yes",K214=FVDate),VLOOKUP(SSAS.Members,Dates.Increases!$H$3:$I$13,2,FALSE)/4,IF(SSASCostFund="Yes",VLOOKUP(Calculations!J214,Dates.Increases!$K$3:$L$5672,2,FALSE),0)/4)),0)</f>
        <v/>
      </c>
      <c r="Q214" s="13" t="str">
        <f t="shared" si="40"/>
        <v/>
      </c>
      <c r="R214" s="64" t="str">
        <f t="shared" si="37"/>
        <v/>
      </c>
    </row>
    <row r="215" spans="1:18" x14ac:dyDescent="0.35">
      <c r="A215" s="13">
        <f t="shared" si="41"/>
        <v>212</v>
      </c>
      <c r="B215" s="2" t="str">
        <f>IFERROR(IF(B214=DATE.DOR,"",MIN(DATE(YEAR(Calculations!B214),MONTH(Calculations!B214)+1,DAY(Calculations!B214)),DATE.DOR)),"")</f>
        <v/>
      </c>
      <c r="C215" s="38" t="str">
        <f>IFERROR(IF(B215="","",IF(B215=DATE.DOR,"",IF(B215=DATE.DOR,0,IF(B215=DATE(YEAR(AdjAnnualDTE),MONTH(AdjAnnualDTE),DAY(AdjAnnualDTE)),ANNUAL.CONT,IF(B215&lt;AdjAnnualDTE,"",IF(AND(B215&gt;AdjAnnualDTE,Calculations!B215&lt;DATE.DOR),ANNUAL.CONT+F214,"")))))),"")</f>
        <v/>
      </c>
      <c r="D215" s="61" t="str">
        <f t="shared" si="34"/>
        <v/>
      </c>
      <c r="E215" s="62" t="str">
        <f t="shared" si="35"/>
        <v/>
      </c>
      <c r="F215" s="38" t="str">
        <f>IFERROR(IF(B215=AdjAnnualDTE,C215,IF(B215=DATE.DOR,Calculations!F214,IFERROR(C215*D215/E215,""))),"")</f>
        <v/>
      </c>
      <c r="G215" s="38" t="str">
        <f>IFERROR(VLOOKUP(B215,Dates.Increases!$O$3:$Q$63,3,FALSE),0)</f>
        <v/>
      </c>
      <c r="H215" s="27"/>
      <c r="J215" s="13">
        <f t="shared" si="42"/>
        <v>212</v>
      </c>
      <c r="K215" s="2" t="str">
        <f>IFERROR(IF(K214=DATE.DOR,"",MIN(DATE(YEAR(Calculations!K214),MONTH(Calculations!K214)+1,DAY(Calculations!K214)),DATE.DOR)),"")</f>
        <v/>
      </c>
      <c r="L215" s="12">
        <v>0</v>
      </c>
      <c r="M215" s="11" t="str">
        <f t="shared" si="38"/>
        <v/>
      </c>
      <c r="N215" s="14" t="str">
        <f t="shared" si="36"/>
        <v/>
      </c>
      <c r="O215" s="11" t="str">
        <f t="shared" si="39"/>
        <v/>
      </c>
      <c r="P215" s="13" t="str">
        <f>IFERROR(IF(K215="","",IF(AND(SSASCostFund="Yes",K215=FVDate),VLOOKUP(SSAS.Members,Dates.Increases!$H$3:$I$13,2,FALSE)/4,IF(SSASCostFund="Yes",VLOOKUP(Calculations!J215,Dates.Increases!$K$3:$L$5672,2,FALSE),0)/4)),0)</f>
        <v/>
      </c>
      <c r="Q215" s="13" t="str">
        <f t="shared" si="40"/>
        <v/>
      </c>
      <c r="R215" s="64" t="str">
        <f t="shared" si="37"/>
        <v/>
      </c>
    </row>
    <row r="216" spans="1:18" x14ac:dyDescent="0.35">
      <c r="A216" s="13">
        <f t="shared" si="41"/>
        <v>213</v>
      </c>
      <c r="B216" s="2" t="str">
        <f>IFERROR(IF(B215=DATE.DOR,"",MIN(DATE(YEAR(Calculations!B215),MONTH(Calculations!B215)+1,DAY(Calculations!B215)),DATE.DOR)),"")</f>
        <v/>
      </c>
      <c r="C216" s="38" t="str">
        <f>IFERROR(IF(B216="","",IF(B216=DATE.DOR,"",IF(B216=DATE.DOR,0,IF(B216=DATE(YEAR(AdjAnnualDTE),MONTH(AdjAnnualDTE),DAY(AdjAnnualDTE)),ANNUAL.CONT,IF(B216&lt;AdjAnnualDTE,"",IF(AND(B216&gt;AdjAnnualDTE,Calculations!B216&lt;DATE.DOR),ANNUAL.CONT+F215,"")))))),"")</f>
        <v/>
      </c>
      <c r="D216" s="61" t="str">
        <f t="shared" si="34"/>
        <v/>
      </c>
      <c r="E216" s="62" t="str">
        <f t="shared" si="35"/>
        <v/>
      </c>
      <c r="F216" s="38" t="str">
        <f>IFERROR(IF(B216=AdjAnnualDTE,C216,IF(B216=DATE.DOR,Calculations!F215,IFERROR(C216*D216/E216,""))),"")</f>
        <v/>
      </c>
      <c r="G216" s="38" t="str">
        <f>IFERROR(VLOOKUP(B216,Dates.Increases!$O$3:$Q$63,3,FALSE),0)</f>
        <v/>
      </c>
      <c r="H216" s="27"/>
      <c r="J216" s="13">
        <f t="shared" si="42"/>
        <v>213</v>
      </c>
      <c r="K216" s="2" t="str">
        <f>IFERROR(IF(K215=DATE.DOR,"",MIN(DATE(YEAR(Calculations!K215),MONTH(Calculations!K215)+1,DAY(Calculations!K215)),DATE.DOR)),"")</f>
        <v/>
      </c>
      <c r="L216" s="12">
        <v>0</v>
      </c>
      <c r="M216" s="11" t="str">
        <f t="shared" si="38"/>
        <v/>
      </c>
      <c r="N216" s="14" t="str">
        <f t="shared" si="36"/>
        <v/>
      </c>
      <c r="O216" s="11" t="str">
        <f t="shared" si="39"/>
        <v/>
      </c>
      <c r="P216" s="13" t="str">
        <f>IFERROR(IF(K216="","",IF(AND(SSASCostFund="Yes",K216=FVDate),VLOOKUP(SSAS.Members,Dates.Increases!$H$3:$I$13,2,FALSE)/4,IF(SSASCostFund="Yes",VLOOKUP(Calculations!J216,Dates.Increases!$K$3:$L$5672,2,FALSE),0)/4)),0)</f>
        <v/>
      </c>
      <c r="Q216" s="13" t="str">
        <f t="shared" si="40"/>
        <v/>
      </c>
      <c r="R216" s="64" t="str">
        <f t="shared" si="37"/>
        <v/>
      </c>
    </row>
    <row r="217" spans="1:18" x14ac:dyDescent="0.35">
      <c r="A217" s="13">
        <f t="shared" si="41"/>
        <v>214</v>
      </c>
      <c r="B217" s="2" t="str">
        <f>IFERROR(IF(B216=DATE.DOR,"",MIN(DATE(YEAR(Calculations!B216),MONTH(Calculations!B216)+1,DAY(Calculations!B216)),DATE.DOR)),"")</f>
        <v/>
      </c>
      <c r="C217" s="38" t="str">
        <f>IFERROR(IF(B217="","",IF(B217=DATE.DOR,"",IF(B217=DATE.DOR,0,IF(B217=DATE(YEAR(AdjAnnualDTE),MONTH(AdjAnnualDTE),DAY(AdjAnnualDTE)),ANNUAL.CONT,IF(B217&lt;AdjAnnualDTE,"",IF(AND(B217&gt;AdjAnnualDTE,Calculations!B217&lt;DATE.DOR),ANNUAL.CONT+F216,"")))))),"")</f>
        <v/>
      </c>
      <c r="D217" s="61" t="str">
        <f t="shared" si="34"/>
        <v/>
      </c>
      <c r="E217" s="62" t="str">
        <f t="shared" si="35"/>
        <v/>
      </c>
      <c r="F217" s="38" t="str">
        <f>IFERROR(IF(B217=AdjAnnualDTE,C217,IF(B217=DATE.DOR,Calculations!F216,IFERROR(C217*D217/E217,""))),"")</f>
        <v/>
      </c>
      <c r="G217" s="38" t="str">
        <f>IFERROR(VLOOKUP(B217,Dates.Increases!$O$3:$Q$63,3,FALSE),0)</f>
        <v/>
      </c>
      <c r="H217" s="27"/>
      <c r="J217" s="13">
        <f t="shared" si="42"/>
        <v>214</v>
      </c>
      <c r="K217" s="2" t="str">
        <f>IFERROR(IF(K216=DATE.DOR,"",MIN(DATE(YEAR(Calculations!K216),MONTH(Calculations!K216)+1,DAY(Calculations!K216)),DATE.DOR)),"")</f>
        <v/>
      </c>
      <c r="L217" s="12">
        <v>0</v>
      </c>
      <c r="M217" s="11" t="str">
        <f t="shared" si="38"/>
        <v/>
      </c>
      <c r="N217" s="14" t="str">
        <f t="shared" si="36"/>
        <v/>
      </c>
      <c r="O217" s="11" t="str">
        <f t="shared" si="39"/>
        <v/>
      </c>
      <c r="P217" s="13" t="str">
        <f>IFERROR(IF(K217="","",IF(AND(SSASCostFund="Yes",K217=FVDate),VLOOKUP(SSAS.Members,Dates.Increases!$H$3:$I$13,2,FALSE)/4,IF(SSASCostFund="Yes",VLOOKUP(Calculations!J217,Dates.Increases!$K$3:$L$5672,2,FALSE),0)/4)),0)</f>
        <v/>
      </c>
      <c r="Q217" s="13" t="str">
        <f t="shared" si="40"/>
        <v/>
      </c>
      <c r="R217" s="64" t="str">
        <f t="shared" si="37"/>
        <v/>
      </c>
    </row>
    <row r="218" spans="1:18" x14ac:dyDescent="0.35">
      <c r="A218" s="13">
        <f t="shared" si="41"/>
        <v>215</v>
      </c>
      <c r="B218" s="2" t="str">
        <f>IFERROR(IF(B217=DATE.DOR,"",MIN(DATE(YEAR(Calculations!B217),MONTH(Calculations!B217)+1,DAY(Calculations!B217)),DATE.DOR)),"")</f>
        <v/>
      </c>
      <c r="C218" s="38" t="str">
        <f>IFERROR(IF(B218="","",IF(B218=DATE.DOR,"",IF(B218=DATE.DOR,0,IF(B218=DATE(YEAR(AdjAnnualDTE),MONTH(AdjAnnualDTE),DAY(AdjAnnualDTE)),ANNUAL.CONT,IF(B218&lt;AdjAnnualDTE,"",IF(AND(B218&gt;AdjAnnualDTE,Calculations!B218&lt;DATE.DOR),ANNUAL.CONT+F217,"")))))),"")</f>
        <v/>
      </c>
      <c r="D218" s="61" t="str">
        <f t="shared" si="34"/>
        <v/>
      </c>
      <c r="E218" s="62" t="str">
        <f t="shared" si="35"/>
        <v/>
      </c>
      <c r="F218" s="38" t="str">
        <f>IFERROR(IF(B218=AdjAnnualDTE,C218,IF(B218=DATE.DOR,Calculations!F217,IFERROR(C218*D218/E218,""))),"")</f>
        <v/>
      </c>
      <c r="G218" s="38" t="str">
        <f>IFERROR(VLOOKUP(B218,Dates.Increases!$O$3:$Q$63,3,FALSE),0)</f>
        <v/>
      </c>
      <c r="H218" s="27"/>
      <c r="J218" s="13">
        <f t="shared" si="42"/>
        <v>215</v>
      </c>
      <c r="K218" s="2" t="str">
        <f>IFERROR(IF(K217=DATE.DOR,"",MIN(DATE(YEAR(Calculations!K217),MONTH(Calculations!K217)+1,DAY(Calculations!K217)),DATE.DOR)),"")</f>
        <v/>
      </c>
      <c r="L218" s="12">
        <v>0</v>
      </c>
      <c r="M218" s="11" t="str">
        <f t="shared" si="38"/>
        <v/>
      </c>
      <c r="N218" s="14" t="str">
        <f t="shared" si="36"/>
        <v/>
      </c>
      <c r="O218" s="11" t="str">
        <f t="shared" si="39"/>
        <v/>
      </c>
      <c r="P218" s="13" t="str">
        <f>IFERROR(IF(K218="","",IF(AND(SSASCostFund="Yes",K218=FVDate),VLOOKUP(SSAS.Members,Dates.Increases!$H$3:$I$13,2,FALSE)/4,IF(SSASCostFund="Yes",VLOOKUP(Calculations!J218,Dates.Increases!$K$3:$L$5672,2,FALSE),0)/4)),0)</f>
        <v/>
      </c>
      <c r="Q218" s="13" t="str">
        <f t="shared" si="40"/>
        <v/>
      </c>
      <c r="R218" s="64" t="str">
        <f t="shared" si="37"/>
        <v/>
      </c>
    </row>
    <row r="219" spans="1:18" x14ac:dyDescent="0.35">
      <c r="A219" s="13">
        <f t="shared" si="41"/>
        <v>216</v>
      </c>
      <c r="B219" s="2" t="str">
        <f>IFERROR(IF(B218=DATE.DOR,"",MIN(DATE(YEAR(Calculations!B218),MONTH(Calculations!B218)+1,DAY(Calculations!B218)),DATE.DOR)),"")</f>
        <v/>
      </c>
      <c r="C219" s="38" t="str">
        <f>IFERROR(IF(B219="","",IF(B219=DATE.DOR,"",IF(B219=DATE.DOR,0,IF(B219=DATE(YEAR(AdjAnnualDTE),MONTH(AdjAnnualDTE),DAY(AdjAnnualDTE)),ANNUAL.CONT,IF(B219&lt;AdjAnnualDTE,"",IF(AND(B219&gt;AdjAnnualDTE,Calculations!B219&lt;DATE.DOR),ANNUAL.CONT+F218,"")))))),"")</f>
        <v/>
      </c>
      <c r="D219" s="61" t="str">
        <f t="shared" si="34"/>
        <v/>
      </c>
      <c r="E219" s="62" t="str">
        <f t="shared" si="35"/>
        <v/>
      </c>
      <c r="F219" s="38" t="str">
        <f>IFERROR(IF(B219=AdjAnnualDTE,C219,IF(B219=DATE.DOR,Calculations!F218,IFERROR(C219*D219/E219,""))),"")</f>
        <v/>
      </c>
      <c r="G219" s="38" t="str">
        <f>IFERROR(VLOOKUP(B219,Dates.Increases!$O$3:$Q$63,3,FALSE),0)</f>
        <v/>
      </c>
      <c r="H219" s="27"/>
      <c r="J219" s="13">
        <f t="shared" si="42"/>
        <v>216</v>
      </c>
      <c r="K219" s="2" t="str">
        <f>IFERROR(IF(K218=DATE.DOR,"",MIN(DATE(YEAR(Calculations!K218),MONTH(Calculations!K218)+1,DAY(Calculations!K218)),DATE.DOR)),"")</f>
        <v/>
      </c>
      <c r="L219" s="12">
        <v>0</v>
      </c>
      <c r="M219" s="11" t="str">
        <f t="shared" si="38"/>
        <v/>
      </c>
      <c r="N219" s="14" t="str">
        <f t="shared" si="36"/>
        <v/>
      </c>
      <c r="O219" s="11" t="str">
        <f t="shared" si="39"/>
        <v/>
      </c>
      <c r="P219" s="13" t="str">
        <f>IFERROR(IF(K219="","",IF(AND(SSASCostFund="Yes",K219=FVDate),VLOOKUP(SSAS.Members,Dates.Increases!$H$3:$I$13,2,FALSE)/4,IF(SSASCostFund="Yes",VLOOKUP(Calculations!J219,Dates.Increases!$K$3:$L$5672,2,FALSE),0)/4)),0)</f>
        <v/>
      </c>
      <c r="Q219" s="13" t="str">
        <f t="shared" si="40"/>
        <v/>
      </c>
      <c r="R219" s="64" t="str">
        <f t="shared" si="37"/>
        <v/>
      </c>
    </row>
    <row r="220" spans="1:18" x14ac:dyDescent="0.35">
      <c r="A220" s="13">
        <f t="shared" si="41"/>
        <v>217</v>
      </c>
      <c r="B220" s="2" t="str">
        <f>IFERROR(IF(B219=DATE.DOR,"",MIN(DATE(YEAR(Calculations!B219),MONTH(Calculations!B219)+1,DAY(Calculations!B219)),DATE.DOR)),"")</f>
        <v/>
      </c>
      <c r="C220" s="38" t="str">
        <f>IFERROR(IF(B220="","",IF(B220=DATE.DOR,"",IF(B220=DATE.DOR,0,IF(B220=DATE(YEAR(AdjAnnualDTE),MONTH(AdjAnnualDTE),DAY(AdjAnnualDTE)),ANNUAL.CONT,IF(B220&lt;AdjAnnualDTE,"",IF(AND(B220&gt;AdjAnnualDTE,Calculations!B220&lt;DATE.DOR),ANNUAL.CONT+F219,"")))))),"")</f>
        <v/>
      </c>
      <c r="D220" s="61" t="str">
        <f t="shared" si="34"/>
        <v/>
      </c>
      <c r="E220" s="62" t="str">
        <f t="shared" si="35"/>
        <v/>
      </c>
      <c r="F220" s="38" t="str">
        <f>IFERROR(IF(B220=AdjAnnualDTE,C220,IF(B220=DATE.DOR,Calculations!F219,IFERROR(C220*D220/E220,""))),"")</f>
        <v/>
      </c>
      <c r="G220" s="38" t="str">
        <f>IFERROR(VLOOKUP(B220,Dates.Increases!$O$3:$Q$63,3,FALSE),0)</f>
        <v/>
      </c>
      <c r="H220" s="27"/>
      <c r="J220" s="13">
        <f t="shared" si="42"/>
        <v>217</v>
      </c>
      <c r="K220" s="2" t="str">
        <f>IFERROR(IF(K219=DATE.DOR,"",MIN(DATE(YEAR(Calculations!K219),MONTH(Calculations!K219)+1,DAY(Calculations!K219)),DATE.DOR)),"")</f>
        <v/>
      </c>
      <c r="L220" s="12">
        <v>0</v>
      </c>
      <c r="M220" s="11" t="str">
        <f t="shared" si="38"/>
        <v/>
      </c>
      <c r="N220" s="14" t="str">
        <f t="shared" si="36"/>
        <v/>
      </c>
      <c r="O220" s="11" t="str">
        <f t="shared" si="39"/>
        <v/>
      </c>
      <c r="P220" s="13" t="str">
        <f>IFERROR(IF(K220="","",IF(AND(SSASCostFund="Yes",K220=FVDate),VLOOKUP(SSAS.Members,Dates.Increases!$H$3:$I$13,2,FALSE)/4,IF(SSASCostFund="Yes",VLOOKUP(Calculations!J220,Dates.Increases!$K$3:$L$5672,2,FALSE),0)/4)),0)</f>
        <v/>
      </c>
      <c r="Q220" s="13" t="str">
        <f t="shared" si="40"/>
        <v/>
      </c>
      <c r="R220" s="64" t="str">
        <f t="shared" si="37"/>
        <v/>
      </c>
    </row>
    <row r="221" spans="1:18" x14ac:dyDescent="0.35">
      <c r="A221" s="13">
        <f t="shared" si="41"/>
        <v>218</v>
      </c>
      <c r="B221" s="2" t="str">
        <f>IFERROR(IF(B220=DATE.DOR,"",MIN(DATE(YEAR(Calculations!B220),MONTH(Calculations!B220)+1,DAY(Calculations!B220)),DATE.DOR)),"")</f>
        <v/>
      </c>
      <c r="C221" s="38" t="str">
        <f>IFERROR(IF(B221="","",IF(B221=DATE.DOR,"",IF(B221=DATE.DOR,0,IF(B221=DATE(YEAR(AdjAnnualDTE),MONTH(AdjAnnualDTE),DAY(AdjAnnualDTE)),ANNUAL.CONT,IF(B221&lt;AdjAnnualDTE,"",IF(AND(B221&gt;AdjAnnualDTE,Calculations!B221&lt;DATE.DOR),ANNUAL.CONT+F220,"")))))),"")</f>
        <v/>
      </c>
      <c r="D221" s="61" t="str">
        <f t="shared" si="34"/>
        <v/>
      </c>
      <c r="E221" s="62" t="str">
        <f t="shared" si="35"/>
        <v/>
      </c>
      <c r="F221" s="38" t="str">
        <f>IFERROR(IF(B221=AdjAnnualDTE,C221,IF(B221=DATE.DOR,Calculations!F220,IFERROR(C221*D221/E221,""))),"")</f>
        <v/>
      </c>
      <c r="G221" s="38" t="str">
        <f>IFERROR(VLOOKUP(B221,Dates.Increases!$O$3:$Q$63,3,FALSE),0)</f>
        <v/>
      </c>
      <c r="H221" s="27"/>
      <c r="J221" s="13">
        <f t="shared" si="42"/>
        <v>218</v>
      </c>
      <c r="K221" s="2" t="str">
        <f>IFERROR(IF(K220=DATE.DOR,"",MIN(DATE(YEAR(Calculations!K220),MONTH(Calculations!K220)+1,DAY(Calculations!K220)),DATE.DOR)),"")</f>
        <v/>
      </c>
      <c r="L221" s="12">
        <v>0</v>
      </c>
      <c r="M221" s="11" t="str">
        <f t="shared" si="38"/>
        <v/>
      </c>
      <c r="N221" s="14" t="str">
        <f t="shared" si="36"/>
        <v/>
      </c>
      <c r="O221" s="11" t="str">
        <f t="shared" si="39"/>
        <v/>
      </c>
      <c r="P221" s="13" t="str">
        <f>IFERROR(IF(K221="","",IF(AND(SSASCostFund="Yes",K221=FVDate),VLOOKUP(SSAS.Members,Dates.Increases!$H$3:$I$13,2,FALSE)/4,IF(SSASCostFund="Yes",VLOOKUP(Calculations!J221,Dates.Increases!$K$3:$L$5672,2,FALSE),0)/4)),0)</f>
        <v/>
      </c>
      <c r="Q221" s="13" t="str">
        <f t="shared" si="40"/>
        <v/>
      </c>
      <c r="R221" s="64" t="str">
        <f t="shared" si="37"/>
        <v/>
      </c>
    </row>
    <row r="222" spans="1:18" x14ac:dyDescent="0.35">
      <c r="A222" s="13">
        <f t="shared" si="41"/>
        <v>219</v>
      </c>
      <c r="B222" s="2" t="str">
        <f>IFERROR(IF(B221=DATE.DOR,"",MIN(DATE(YEAR(Calculations!B221),MONTH(Calculations!B221)+1,DAY(Calculations!B221)),DATE.DOR)),"")</f>
        <v/>
      </c>
      <c r="C222" s="38" t="str">
        <f>IFERROR(IF(B222="","",IF(B222=DATE.DOR,"",IF(B222=DATE.DOR,0,IF(B222=DATE(YEAR(AdjAnnualDTE),MONTH(AdjAnnualDTE),DAY(AdjAnnualDTE)),ANNUAL.CONT,IF(B222&lt;AdjAnnualDTE,"",IF(AND(B222&gt;AdjAnnualDTE,Calculations!B222&lt;DATE.DOR),ANNUAL.CONT+F221,"")))))),"")</f>
        <v/>
      </c>
      <c r="D222" s="61" t="str">
        <f t="shared" si="34"/>
        <v/>
      </c>
      <c r="E222" s="62" t="str">
        <f t="shared" si="35"/>
        <v/>
      </c>
      <c r="F222" s="38" t="str">
        <f>IFERROR(IF(B222=AdjAnnualDTE,C222,IF(B222=DATE.DOR,Calculations!F221,IFERROR(C222*D222/E222,""))),"")</f>
        <v/>
      </c>
      <c r="G222" s="38" t="str">
        <f>IFERROR(VLOOKUP(B222,Dates.Increases!$O$3:$Q$63,3,FALSE),0)</f>
        <v/>
      </c>
      <c r="H222" s="27"/>
      <c r="J222" s="13">
        <f t="shared" si="42"/>
        <v>219</v>
      </c>
      <c r="K222" s="2" t="str">
        <f>IFERROR(IF(K221=DATE.DOR,"",MIN(DATE(YEAR(Calculations!K221),MONTH(Calculations!K221)+1,DAY(Calculations!K221)),DATE.DOR)),"")</f>
        <v/>
      </c>
      <c r="L222" s="12">
        <v>0</v>
      </c>
      <c r="M222" s="11" t="str">
        <f t="shared" si="38"/>
        <v/>
      </c>
      <c r="N222" s="14" t="str">
        <f t="shared" si="36"/>
        <v/>
      </c>
      <c r="O222" s="11" t="str">
        <f t="shared" si="39"/>
        <v/>
      </c>
      <c r="P222" s="13" t="str">
        <f>IFERROR(IF(K222="","",IF(AND(SSASCostFund="Yes",K222=FVDate),VLOOKUP(SSAS.Members,Dates.Increases!$H$3:$I$13,2,FALSE)/4,IF(SSASCostFund="Yes",VLOOKUP(Calculations!J222,Dates.Increases!$K$3:$L$5672,2,FALSE),0)/4)),0)</f>
        <v/>
      </c>
      <c r="Q222" s="13" t="str">
        <f t="shared" si="40"/>
        <v/>
      </c>
      <c r="R222" s="64" t="str">
        <f t="shared" si="37"/>
        <v/>
      </c>
    </row>
    <row r="223" spans="1:18" x14ac:dyDescent="0.35">
      <c r="A223" s="13">
        <f t="shared" si="41"/>
        <v>220</v>
      </c>
      <c r="B223" s="2" t="str">
        <f>IFERROR(IF(B222=DATE.DOR,"",MIN(DATE(YEAR(Calculations!B222),MONTH(Calculations!B222)+1,DAY(Calculations!B222)),DATE.DOR)),"")</f>
        <v/>
      </c>
      <c r="C223" s="38" t="str">
        <f>IFERROR(IF(B223="","",IF(B223=DATE.DOR,"",IF(B223=DATE.DOR,0,IF(B223=DATE(YEAR(AdjAnnualDTE),MONTH(AdjAnnualDTE),DAY(AdjAnnualDTE)),ANNUAL.CONT,IF(B223&lt;AdjAnnualDTE,"",IF(AND(B223&gt;AdjAnnualDTE,Calculations!B223&lt;DATE.DOR),ANNUAL.CONT+F222,"")))))),"")</f>
        <v/>
      </c>
      <c r="D223" s="61" t="str">
        <f t="shared" si="34"/>
        <v/>
      </c>
      <c r="E223" s="62" t="str">
        <f t="shared" si="35"/>
        <v/>
      </c>
      <c r="F223" s="38" t="str">
        <f>IFERROR(IF(B223=AdjAnnualDTE,C223,IF(B223=DATE.DOR,Calculations!F222,IFERROR(C223*D223/E223,""))),"")</f>
        <v/>
      </c>
      <c r="G223" s="38" t="str">
        <f>IFERROR(VLOOKUP(B223,Dates.Increases!$O$3:$Q$63,3,FALSE),0)</f>
        <v/>
      </c>
      <c r="H223" s="27"/>
      <c r="J223" s="13">
        <f t="shared" si="42"/>
        <v>220</v>
      </c>
      <c r="K223" s="2" t="str">
        <f>IFERROR(IF(K222=DATE.DOR,"",MIN(DATE(YEAR(Calculations!K222),MONTH(Calculations!K222)+1,DAY(Calculations!K222)),DATE.DOR)),"")</f>
        <v/>
      </c>
      <c r="L223" s="12">
        <v>0</v>
      </c>
      <c r="M223" s="11" t="str">
        <f t="shared" si="38"/>
        <v/>
      </c>
      <c r="N223" s="14" t="str">
        <f t="shared" si="36"/>
        <v/>
      </c>
      <c r="O223" s="11" t="str">
        <f t="shared" si="39"/>
        <v/>
      </c>
      <c r="P223" s="13" t="str">
        <f>IFERROR(IF(K223="","",IF(AND(SSASCostFund="Yes",K223=FVDate),VLOOKUP(SSAS.Members,Dates.Increases!$H$3:$I$13,2,FALSE)/4,IF(SSASCostFund="Yes",VLOOKUP(Calculations!J223,Dates.Increases!$K$3:$L$5672,2,FALSE),0)/4)),0)</f>
        <v/>
      </c>
      <c r="Q223" s="13" t="str">
        <f t="shared" si="40"/>
        <v/>
      </c>
      <c r="R223" s="64" t="str">
        <f t="shared" si="37"/>
        <v/>
      </c>
    </row>
    <row r="224" spans="1:18" x14ac:dyDescent="0.35">
      <c r="A224" s="13">
        <f t="shared" si="41"/>
        <v>221</v>
      </c>
      <c r="B224" s="2" t="str">
        <f>IFERROR(IF(B223=DATE.DOR,"",MIN(DATE(YEAR(Calculations!B223),MONTH(Calculations!B223)+1,DAY(Calculations!B223)),DATE.DOR)),"")</f>
        <v/>
      </c>
      <c r="C224" s="38" t="str">
        <f>IFERROR(IF(B224="","",IF(B224=DATE.DOR,"",IF(B224=DATE.DOR,0,IF(B224=DATE(YEAR(AdjAnnualDTE),MONTH(AdjAnnualDTE),DAY(AdjAnnualDTE)),ANNUAL.CONT,IF(B224&lt;AdjAnnualDTE,"",IF(AND(B224&gt;AdjAnnualDTE,Calculations!B224&lt;DATE.DOR),ANNUAL.CONT+F223,"")))))),"")</f>
        <v/>
      </c>
      <c r="D224" s="61" t="str">
        <f t="shared" si="34"/>
        <v/>
      </c>
      <c r="E224" s="62" t="str">
        <f t="shared" si="35"/>
        <v/>
      </c>
      <c r="F224" s="38" t="str">
        <f>IFERROR(IF(B224=AdjAnnualDTE,C224,IF(B224=DATE.DOR,Calculations!F223,IFERROR(C224*D224/E224,""))),"")</f>
        <v/>
      </c>
      <c r="G224" s="38" t="str">
        <f>IFERROR(VLOOKUP(B224,Dates.Increases!$O$3:$Q$63,3,FALSE),0)</f>
        <v/>
      </c>
      <c r="H224" s="27"/>
      <c r="J224" s="13">
        <f t="shared" si="42"/>
        <v>221</v>
      </c>
      <c r="K224" s="2" t="str">
        <f>IFERROR(IF(K223=DATE.DOR,"",MIN(DATE(YEAR(Calculations!K223),MONTH(Calculations!K223)+1,DAY(Calculations!K223)),DATE.DOR)),"")</f>
        <v/>
      </c>
      <c r="L224" s="12">
        <v>0</v>
      </c>
      <c r="M224" s="11" t="str">
        <f t="shared" si="38"/>
        <v/>
      </c>
      <c r="N224" s="14" t="str">
        <f t="shared" si="36"/>
        <v/>
      </c>
      <c r="O224" s="11" t="str">
        <f t="shared" si="39"/>
        <v/>
      </c>
      <c r="P224" s="13" t="str">
        <f>IFERROR(IF(K224="","",IF(AND(SSASCostFund="Yes",K224=FVDate),VLOOKUP(SSAS.Members,Dates.Increases!$H$3:$I$13,2,FALSE)/4,IF(SSASCostFund="Yes",VLOOKUP(Calculations!J224,Dates.Increases!$K$3:$L$5672,2,FALSE),0)/4)),0)</f>
        <v/>
      </c>
      <c r="Q224" s="13" t="str">
        <f t="shared" si="40"/>
        <v/>
      </c>
      <c r="R224" s="64" t="str">
        <f t="shared" si="37"/>
        <v/>
      </c>
    </row>
    <row r="225" spans="1:18" x14ac:dyDescent="0.35">
      <c r="A225" s="13">
        <f t="shared" si="41"/>
        <v>222</v>
      </c>
      <c r="B225" s="2" t="str">
        <f>IFERROR(IF(B224=DATE.DOR,"",MIN(DATE(YEAR(Calculations!B224),MONTH(Calculations!B224)+1,DAY(Calculations!B224)),DATE.DOR)),"")</f>
        <v/>
      </c>
      <c r="C225" s="38" t="str">
        <f>IFERROR(IF(B225="","",IF(B225=DATE.DOR,"",IF(B225=DATE.DOR,0,IF(B225=DATE(YEAR(AdjAnnualDTE),MONTH(AdjAnnualDTE),DAY(AdjAnnualDTE)),ANNUAL.CONT,IF(B225&lt;AdjAnnualDTE,"",IF(AND(B225&gt;AdjAnnualDTE,Calculations!B225&lt;DATE.DOR),ANNUAL.CONT+F224,"")))))),"")</f>
        <v/>
      </c>
      <c r="D225" s="61" t="str">
        <f t="shared" si="34"/>
        <v/>
      </c>
      <c r="E225" s="62" t="str">
        <f t="shared" si="35"/>
        <v/>
      </c>
      <c r="F225" s="38" t="str">
        <f>IFERROR(IF(B225=AdjAnnualDTE,C225,IF(B225=DATE.DOR,Calculations!F224,IFERROR(C225*D225/E225,""))),"")</f>
        <v/>
      </c>
      <c r="G225" s="38" t="str">
        <f>IFERROR(VLOOKUP(B225,Dates.Increases!$O$3:$Q$63,3,FALSE),0)</f>
        <v/>
      </c>
      <c r="H225" s="27"/>
      <c r="J225" s="13">
        <f t="shared" si="42"/>
        <v>222</v>
      </c>
      <c r="K225" s="2" t="str">
        <f>IFERROR(IF(K224=DATE.DOR,"",MIN(DATE(YEAR(Calculations!K224),MONTH(Calculations!K224)+1,DAY(Calculations!K224)),DATE.DOR)),"")</f>
        <v/>
      </c>
      <c r="L225" s="12">
        <v>0</v>
      </c>
      <c r="M225" s="11" t="str">
        <f t="shared" si="38"/>
        <v/>
      </c>
      <c r="N225" s="14" t="str">
        <f t="shared" si="36"/>
        <v/>
      </c>
      <c r="O225" s="11" t="str">
        <f t="shared" si="39"/>
        <v/>
      </c>
      <c r="P225" s="13" t="str">
        <f>IFERROR(IF(K225="","",IF(AND(SSASCostFund="Yes",K225=FVDate),VLOOKUP(SSAS.Members,Dates.Increases!$H$3:$I$13,2,FALSE)/4,IF(SSASCostFund="Yes",VLOOKUP(Calculations!J225,Dates.Increases!$K$3:$L$5672,2,FALSE),0)/4)),0)</f>
        <v/>
      </c>
      <c r="Q225" s="13" t="str">
        <f t="shared" si="40"/>
        <v/>
      </c>
      <c r="R225" s="64" t="str">
        <f t="shared" si="37"/>
        <v/>
      </c>
    </row>
    <row r="226" spans="1:18" x14ac:dyDescent="0.35">
      <c r="A226" s="13">
        <f t="shared" si="41"/>
        <v>223</v>
      </c>
      <c r="B226" s="2" t="str">
        <f>IFERROR(IF(B225=DATE.DOR,"",MIN(DATE(YEAR(Calculations!B225),MONTH(Calculations!B225)+1,DAY(Calculations!B225)),DATE.DOR)),"")</f>
        <v/>
      </c>
      <c r="C226" s="38" t="str">
        <f>IFERROR(IF(B226="","",IF(B226=DATE.DOR,"",IF(B226=DATE.DOR,0,IF(B226=DATE(YEAR(AdjAnnualDTE),MONTH(AdjAnnualDTE),DAY(AdjAnnualDTE)),ANNUAL.CONT,IF(B226&lt;AdjAnnualDTE,"",IF(AND(B226&gt;AdjAnnualDTE,Calculations!B226&lt;DATE.DOR),ANNUAL.CONT+F225,"")))))),"")</f>
        <v/>
      </c>
      <c r="D226" s="61" t="str">
        <f t="shared" si="34"/>
        <v/>
      </c>
      <c r="E226" s="62" t="str">
        <f t="shared" si="35"/>
        <v/>
      </c>
      <c r="F226" s="38" t="str">
        <f>IFERROR(IF(B226=AdjAnnualDTE,C226,IF(B226=DATE.DOR,Calculations!F225,IFERROR(C226*D226/E226,""))),"")</f>
        <v/>
      </c>
      <c r="G226" s="38" t="str">
        <f>IFERROR(VLOOKUP(B226,Dates.Increases!$O$3:$Q$63,3,FALSE),0)</f>
        <v/>
      </c>
      <c r="H226" s="27"/>
      <c r="J226" s="13">
        <f t="shared" si="42"/>
        <v>223</v>
      </c>
      <c r="K226" s="2" t="str">
        <f>IFERROR(IF(K225=DATE.DOR,"",MIN(DATE(YEAR(Calculations!K225),MONTH(Calculations!K225)+1,DAY(Calculations!K225)),DATE.DOR)),"")</f>
        <v/>
      </c>
      <c r="L226" s="12">
        <v>0</v>
      </c>
      <c r="M226" s="11" t="str">
        <f t="shared" si="38"/>
        <v/>
      </c>
      <c r="N226" s="14" t="str">
        <f t="shared" si="36"/>
        <v/>
      </c>
      <c r="O226" s="11" t="str">
        <f t="shared" si="39"/>
        <v/>
      </c>
      <c r="P226" s="13" t="str">
        <f>IFERROR(IF(K226="","",IF(AND(SSASCostFund="Yes",K226=FVDate),VLOOKUP(SSAS.Members,Dates.Increases!$H$3:$I$13,2,FALSE)/4,IF(SSASCostFund="Yes",VLOOKUP(Calculations!J226,Dates.Increases!$K$3:$L$5672,2,FALSE),0)/4)),0)</f>
        <v/>
      </c>
      <c r="Q226" s="13" t="str">
        <f t="shared" si="40"/>
        <v/>
      </c>
      <c r="R226" s="64" t="str">
        <f t="shared" si="37"/>
        <v/>
      </c>
    </row>
    <row r="227" spans="1:18" x14ac:dyDescent="0.35">
      <c r="A227" s="13">
        <f t="shared" si="41"/>
        <v>224</v>
      </c>
      <c r="B227" s="2" t="str">
        <f>IFERROR(IF(B226=DATE.DOR,"",MIN(DATE(YEAR(Calculations!B226),MONTH(Calculations!B226)+1,DAY(Calculations!B226)),DATE.DOR)),"")</f>
        <v/>
      </c>
      <c r="C227" s="38" t="str">
        <f>IFERROR(IF(B227="","",IF(B227=DATE.DOR,"",IF(B227=DATE.DOR,0,IF(B227=DATE(YEAR(AdjAnnualDTE),MONTH(AdjAnnualDTE),DAY(AdjAnnualDTE)),ANNUAL.CONT,IF(B227&lt;AdjAnnualDTE,"",IF(AND(B227&gt;AdjAnnualDTE,Calculations!B227&lt;DATE.DOR),ANNUAL.CONT+F226,"")))))),"")</f>
        <v/>
      </c>
      <c r="D227" s="61" t="str">
        <f t="shared" si="34"/>
        <v/>
      </c>
      <c r="E227" s="62" t="str">
        <f t="shared" si="35"/>
        <v/>
      </c>
      <c r="F227" s="38" t="str">
        <f>IFERROR(IF(B227=AdjAnnualDTE,C227,IF(B227=DATE.DOR,Calculations!F226,IFERROR(C227*D227/E227,""))),"")</f>
        <v/>
      </c>
      <c r="G227" s="38" t="str">
        <f>IFERROR(VLOOKUP(B227,Dates.Increases!$O$3:$Q$63,3,FALSE),0)</f>
        <v/>
      </c>
      <c r="H227" s="27"/>
      <c r="J227" s="13">
        <f t="shared" si="42"/>
        <v>224</v>
      </c>
      <c r="K227" s="2" t="str">
        <f>IFERROR(IF(K226=DATE.DOR,"",MIN(DATE(YEAR(Calculations!K226),MONTH(Calculations!K226)+1,DAY(Calculations!K226)),DATE.DOR)),"")</f>
        <v/>
      </c>
      <c r="L227" s="12">
        <v>0</v>
      </c>
      <c r="M227" s="11" t="str">
        <f t="shared" si="38"/>
        <v/>
      </c>
      <c r="N227" s="14" t="str">
        <f t="shared" si="36"/>
        <v/>
      </c>
      <c r="O227" s="11" t="str">
        <f t="shared" si="39"/>
        <v/>
      </c>
      <c r="P227" s="13" t="str">
        <f>IFERROR(IF(K227="","",IF(AND(SSASCostFund="Yes",K227=FVDate),VLOOKUP(SSAS.Members,Dates.Increases!$H$3:$I$13,2,FALSE)/4,IF(SSASCostFund="Yes",VLOOKUP(Calculations!J227,Dates.Increases!$K$3:$L$5672,2,FALSE),0)/4)),0)</f>
        <v/>
      </c>
      <c r="Q227" s="13" t="str">
        <f t="shared" si="40"/>
        <v/>
      </c>
      <c r="R227" s="64" t="str">
        <f t="shared" si="37"/>
        <v/>
      </c>
    </row>
    <row r="228" spans="1:18" x14ac:dyDescent="0.35">
      <c r="A228" s="13">
        <f t="shared" si="41"/>
        <v>225</v>
      </c>
      <c r="B228" s="2" t="str">
        <f>IFERROR(IF(B227=DATE.DOR,"",MIN(DATE(YEAR(Calculations!B227),MONTH(Calculations!B227)+1,DAY(Calculations!B227)),DATE.DOR)),"")</f>
        <v/>
      </c>
      <c r="C228" s="38" t="str">
        <f>IFERROR(IF(B228="","",IF(B228=DATE.DOR,"",IF(B228=DATE.DOR,0,IF(B228=DATE(YEAR(AdjAnnualDTE),MONTH(AdjAnnualDTE),DAY(AdjAnnualDTE)),ANNUAL.CONT,IF(B228&lt;AdjAnnualDTE,"",IF(AND(B228&gt;AdjAnnualDTE,Calculations!B228&lt;DATE.DOR),ANNUAL.CONT+F227,"")))))),"")</f>
        <v/>
      </c>
      <c r="D228" s="61" t="str">
        <f t="shared" si="34"/>
        <v/>
      </c>
      <c r="E228" s="62" t="str">
        <f t="shared" si="35"/>
        <v/>
      </c>
      <c r="F228" s="38" t="str">
        <f>IFERROR(IF(B228=AdjAnnualDTE,C228,IF(B228=DATE.DOR,Calculations!F227,IFERROR(C228*D228/E228,""))),"")</f>
        <v/>
      </c>
      <c r="G228" s="38" t="str">
        <f>IFERROR(VLOOKUP(B228,Dates.Increases!$O$3:$Q$63,3,FALSE),0)</f>
        <v/>
      </c>
      <c r="H228" s="27"/>
      <c r="J228" s="13">
        <f t="shared" si="42"/>
        <v>225</v>
      </c>
      <c r="K228" s="2" t="str">
        <f>IFERROR(IF(K227=DATE.DOR,"",MIN(DATE(YEAR(Calculations!K227),MONTH(Calculations!K227)+1,DAY(Calculations!K227)),DATE.DOR)),"")</f>
        <v/>
      </c>
      <c r="L228" s="12">
        <v>0</v>
      </c>
      <c r="M228" s="11" t="str">
        <f t="shared" si="38"/>
        <v/>
      </c>
      <c r="N228" s="14" t="str">
        <f t="shared" si="36"/>
        <v/>
      </c>
      <c r="O228" s="11" t="str">
        <f t="shared" si="39"/>
        <v/>
      </c>
      <c r="P228" s="13" t="str">
        <f>IFERROR(IF(K228="","",IF(AND(SSASCostFund="Yes",K228=FVDate),VLOOKUP(SSAS.Members,Dates.Increases!$H$3:$I$13,2,FALSE)/4,IF(SSASCostFund="Yes",VLOOKUP(Calculations!J228,Dates.Increases!$K$3:$L$5672,2,FALSE),0)/4)),0)</f>
        <v/>
      </c>
      <c r="Q228" s="13" t="str">
        <f t="shared" si="40"/>
        <v/>
      </c>
      <c r="R228" s="64" t="str">
        <f t="shared" si="37"/>
        <v/>
      </c>
    </row>
    <row r="229" spans="1:18" x14ac:dyDescent="0.35">
      <c r="A229" s="13">
        <f t="shared" si="41"/>
        <v>226</v>
      </c>
      <c r="B229" s="2" t="str">
        <f>IFERROR(IF(B228=DATE.DOR,"",MIN(DATE(YEAR(Calculations!B228),MONTH(Calculations!B228)+1,DAY(Calculations!B228)),DATE.DOR)),"")</f>
        <v/>
      </c>
      <c r="C229" s="38" t="str">
        <f>IFERROR(IF(B229="","",IF(B229=DATE.DOR,"",IF(B229=DATE.DOR,0,IF(B229=DATE(YEAR(AdjAnnualDTE),MONTH(AdjAnnualDTE),DAY(AdjAnnualDTE)),ANNUAL.CONT,IF(B229&lt;AdjAnnualDTE,"",IF(AND(B229&gt;AdjAnnualDTE,Calculations!B229&lt;DATE.DOR),ANNUAL.CONT+F228,"")))))),"")</f>
        <v/>
      </c>
      <c r="D229" s="61" t="str">
        <f t="shared" si="34"/>
        <v/>
      </c>
      <c r="E229" s="62" t="str">
        <f t="shared" si="35"/>
        <v/>
      </c>
      <c r="F229" s="38" t="str">
        <f>IFERROR(IF(B229=AdjAnnualDTE,C229,IF(B229=DATE.DOR,Calculations!F228,IFERROR(C229*D229/E229,""))),"")</f>
        <v/>
      </c>
      <c r="G229" s="38" t="str">
        <f>IFERROR(VLOOKUP(B229,Dates.Increases!$O$3:$Q$63,3,FALSE),0)</f>
        <v/>
      </c>
      <c r="H229" s="27"/>
      <c r="J229" s="13">
        <f t="shared" si="42"/>
        <v>226</v>
      </c>
      <c r="K229" s="2" t="str">
        <f>IFERROR(IF(K228=DATE.DOR,"",MIN(DATE(YEAR(Calculations!K228),MONTH(Calculations!K228)+1,DAY(Calculations!K228)),DATE.DOR)),"")</f>
        <v/>
      </c>
      <c r="L229" s="12">
        <v>0</v>
      </c>
      <c r="M229" s="11" t="str">
        <f t="shared" si="38"/>
        <v/>
      </c>
      <c r="N229" s="14" t="str">
        <f t="shared" si="36"/>
        <v/>
      </c>
      <c r="O229" s="11" t="str">
        <f t="shared" si="39"/>
        <v/>
      </c>
      <c r="P229" s="13" t="str">
        <f>IFERROR(IF(K229="","",IF(AND(SSASCostFund="Yes",K229=FVDate),VLOOKUP(SSAS.Members,Dates.Increases!$H$3:$I$13,2,FALSE)/4,IF(SSASCostFund="Yes",VLOOKUP(Calculations!J229,Dates.Increases!$K$3:$L$5672,2,FALSE),0)/4)),0)</f>
        <v/>
      </c>
      <c r="Q229" s="13" t="str">
        <f t="shared" si="40"/>
        <v/>
      </c>
      <c r="R229" s="64" t="str">
        <f t="shared" si="37"/>
        <v/>
      </c>
    </row>
    <row r="230" spans="1:18" x14ac:dyDescent="0.35">
      <c r="A230" s="13">
        <f t="shared" si="41"/>
        <v>227</v>
      </c>
      <c r="B230" s="2" t="str">
        <f>IFERROR(IF(B229=DATE.DOR,"",MIN(DATE(YEAR(Calculations!B229),MONTH(Calculations!B229)+1,DAY(Calculations!B229)),DATE.DOR)),"")</f>
        <v/>
      </c>
      <c r="C230" s="38" t="str">
        <f>IFERROR(IF(B230="","",IF(B230=DATE.DOR,"",IF(B230=DATE.DOR,0,IF(B230=DATE(YEAR(AdjAnnualDTE),MONTH(AdjAnnualDTE),DAY(AdjAnnualDTE)),ANNUAL.CONT,IF(B230&lt;AdjAnnualDTE,"",IF(AND(B230&gt;AdjAnnualDTE,Calculations!B230&lt;DATE.DOR),ANNUAL.CONT+F229,"")))))),"")</f>
        <v/>
      </c>
      <c r="D230" s="61" t="str">
        <f t="shared" si="34"/>
        <v/>
      </c>
      <c r="E230" s="62" t="str">
        <f t="shared" si="35"/>
        <v/>
      </c>
      <c r="F230" s="38" t="str">
        <f>IFERROR(IF(B230=AdjAnnualDTE,C230,IF(B230=DATE.DOR,Calculations!F229,IFERROR(C230*D230/E230,""))),"")</f>
        <v/>
      </c>
      <c r="G230" s="38" t="str">
        <f>IFERROR(VLOOKUP(B230,Dates.Increases!$O$3:$Q$63,3,FALSE),0)</f>
        <v/>
      </c>
      <c r="H230" s="27"/>
      <c r="J230" s="13">
        <f t="shared" si="42"/>
        <v>227</v>
      </c>
      <c r="K230" s="2" t="str">
        <f>IFERROR(IF(K229=DATE.DOR,"",MIN(DATE(YEAR(Calculations!K229),MONTH(Calculations!K229)+1,DAY(Calculations!K229)),DATE.DOR)),"")</f>
        <v/>
      </c>
      <c r="L230" s="12">
        <v>0</v>
      </c>
      <c r="M230" s="11" t="str">
        <f t="shared" si="38"/>
        <v/>
      </c>
      <c r="N230" s="14" t="str">
        <f t="shared" si="36"/>
        <v/>
      </c>
      <c r="O230" s="11" t="str">
        <f t="shared" si="39"/>
        <v/>
      </c>
      <c r="P230" s="13" t="str">
        <f>IFERROR(IF(K230="","",IF(AND(SSASCostFund="Yes",K230=FVDate),VLOOKUP(SSAS.Members,Dates.Increases!$H$3:$I$13,2,FALSE)/4,IF(SSASCostFund="Yes",VLOOKUP(Calculations!J230,Dates.Increases!$K$3:$L$5672,2,FALSE),0)/4)),0)</f>
        <v/>
      </c>
      <c r="Q230" s="13" t="str">
        <f t="shared" si="40"/>
        <v/>
      </c>
      <c r="R230" s="64" t="str">
        <f t="shared" si="37"/>
        <v/>
      </c>
    </row>
    <row r="231" spans="1:18" x14ac:dyDescent="0.35">
      <c r="A231" s="13">
        <f t="shared" si="41"/>
        <v>228</v>
      </c>
      <c r="B231" s="2" t="str">
        <f>IFERROR(IF(B230=DATE.DOR,"",MIN(DATE(YEAR(Calculations!B230),MONTH(Calculations!B230)+1,DAY(Calculations!B230)),DATE.DOR)),"")</f>
        <v/>
      </c>
      <c r="C231" s="38" t="str">
        <f>IFERROR(IF(B231="","",IF(B231=DATE.DOR,"",IF(B231=DATE.DOR,0,IF(B231=DATE(YEAR(AdjAnnualDTE),MONTH(AdjAnnualDTE),DAY(AdjAnnualDTE)),ANNUAL.CONT,IF(B231&lt;AdjAnnualDTE,"",IF(AND(B231&gt;AdjAnnualDTE,Calculations!B231&lt;DATE.DOR),ANNUAL.CONT+F230,"")))))),"")</f>
        <v/>
      </c>
      <c r="D231" s="61" t="str">
        <f t="shared" si="34"/>
        <v/>
      </c>
      <c r="E231" s="62" t="str">
        <f t="shared" si="35"/>
        <v/>
      </c>
      <c r="F231" s="38" t="str">
        <f>IFERROR(IF(B231=AdjAnnualDTE,C231,IF(B231=DATE.DOR,Calculations!F230,IFERROR(C231*D231/E231,""))),"")</f>
        <v/>
      </c>
      <c r="G231" s="38" t="str">
        <f>IFERROR(VLOOKUP(B231,Dates.Increases!$O$3:$Q$63,3,FALSE),0)</f>
        <v/>
      </c>
      <c r="H231" s="27"/>
      <c r="J231" s="13">
        <f t="shared" si="42"/>
        <v>228</v>
      </c>
      <c r="K231" s="2" t="str">
        <f>IFERROR(IF(K230=DATE.DOR,"",MIN(DATE(YEAR(Calculations!K230),MONTH(Calculations!K230)+1,DAY(Calculations!K230)),DATE.DOR)),"")</f>
        <v/>
      </c>
      <c r="L231" s="12">
        <v>0</v>
      </c>
      <c r="M231" s="11" t="str">
        <f t="shared" si="38"/>
        <v/>
      </c>
      <c r="N231" s="14" t="str">
        <f t="shared" si="36"/>
        <v/>
      </c>
      <c r="O231" s="11" t="str">
        <f t="shared" si="39"/>
        <v/>
      </c>
      <c r="P231" s="13" t="str">
        <f>IFERROR(IF(K231="","",IF(AND(SSASCostFund="Yes",K231=FVDate),VLOOKUP(SSAS.Members,Dates.Increases!$H$3:$I$13,2,FALSE)/4,IF(SSASCostFund="Yes",VLOOKUP(Calculations!J231,Dates.Increases!$K$3:$L$5672,2,FALSE),0)/4)),0)</f>
        <v/>
      </c>
      <c r="Q231" s="13" t="str">
        <f t="shared" si="40"/>
        <v/>
      </c>
      <c r="R231" s="64" t="str">
        <f t="shared" si="37"/>
        <v/>
      </c>
    </row>
    <row r="232" spans="1:18" x14ac:dyDescent="0.35">
      <c r="A232" s="13">
        <f t="shared" si="41"/>
        <v>229</v>
      </c>
      <c r="B232" s="2" t="str">
        <f>IFERROR(IF(B231=DATE.DOR,"",MIN(DATE(YEAR(Calculations!B231),MONTH(Calculations!B231)+1,DAY(Calculations!B231)),DATE.DOR)),"")</f>
        <v/>
      </c>
      <c r="C232" s="38" t="str">
        <f>IFERROR(IF(B232="","",IF(B232=DATE.DOR,"",IF(B232=DATE.DOR,0,IF(B232=DATE(YEAR(AdjAnnualDTE),MONTH(AdjAnnualDTE),DAY(AdjAnnualDTE)),ANNUAL.CONT,IF(B232&lt;AdjAnnualDTE,"",IF(AND(B232&gt;AdjAnnualDTE,Calculations!B232&lt;DATE.DOR),ANNUAL.CONT+F231,"")))))),"")</f>
        <v/>
      </c>
      <c r="D232" s="61" t="str">
        <f t="shared" si="34"/>
        <v/>
      </c>
      <c r="E232" s="62" t="str">
        <f t="shared" si="35"/>
        <v/>
      </c>
      <c r="F232" s="38" t="str">
        <f>IFERROR(IF(B232=AdjAnnualDTE,C232,IF(B232=DATE.DOR,Calculations!F231,IFERROR(C232*D232/E232,""))),"")</f>
        <v/>
      </c>
      <c r="G232" s="38" t="str">
        <f>IFERROR(VLOOKUP(B232,Dates.Increases!$O$3:$Q$63,3,FALSE),0)</f>
        <v/>
      </c>
      <c r="H232" s="27"/>
      <c r="J232" s="13">
        <f t="shared" si="42"/>
        <v>229</v>
      </c>
      <c r="K232" s="2" t="str">
        <f>IFERROR(IF(K231=DATE.DOR,"",MIN(DATE(YEAR(Calculations!K231),MONTH(Calculations!K231)+1,DAY(Calculations!K231)),DATE.DOR)),"")</f>
        <v/>
      </c>
      <c r="L232" s="12">
        <v>0</v>
      </c>
      <c r="M232" s="11" t="str">
        <f t="shared" si="38"/>
        <v/>
      </c>
      <c r="N232" s="14" t="str">
        <f t="shared" si="36"/>
        <v/>
      </c>
      <c r="O232" s="11" t="str">
        <f t="shared" si="39"/>
        <v/>
      </c>
      <c r="P232" s="13" t="str">
        <f>IFERROR(IF(K232="","",IF(AND(SSASCostFund="Yes",K232=FVDate),VLOOKUP(SSAS.Members,Dates.Increases!$H$3:$I$13,2,FALSE)/4,IF(SSASCostFund="Yes",VLOOKUP(Calculations!J232,Dates.Increases!$K$3:$L$5672,2,FALSE),0)/4)),0)</f>
        <v/>
      </c>
      <c r="Q232" s="13" t="str">
        <f t="shared" si="40"/>
        <v/>
      </c>
      <c r="R232" s="64" t="str">
        <f t="shared" si="37"/>
        <v/>
      </c>
    </row>
    <row r="233" spans="1:18" x14ac:dyDescent="0.35">
      <c r="A233" s="13">
        <f t="shared" si="41"/>
        <v>230</v>
      </c>
      <c r="B233" s="2" t="str">
        <f>IFERROR(IF(B232=DATE.DOR,"",MIN(DATE(YEAR(Calculations!B232),MONTH(Calculations!B232)+1,DAY(Calculations!B232)),DATE.DOR)),"")</f>
        <v/>
      </c>
      <c r="C233" s="38" t="str">
        <f>IFERROR(IF(B233="","",IF(B233=DATE.DOR,"",IF(B233=DATE.DOR,0,IF(B233=DATE(YEAR(AdjAnnualDTE),MONTH(AdjAnnualDTE),DAY(AdjAnnualDTE)),ANNUAL.CONT,IF(B233&lt;AdjAnnualDTE,"",IF(AND(B233&gt;AdjAnnualDTE,Calculations!B233&lt;DATE.DOR),ANNUAL.CONT+F232,"")))))),"")</f>
        <v/>
      </c>
      <c r="D233" s="61" t="str">
        <f t="shared" si="34"/>
        <v/>
      </c>
      <c r="E233" s="62" t="str">
        <f t="shared" si="35"/>
        <v/>
      </c>
      <c r="F233" s="38" t="str">
        <f>IFERROR(IF(B233=AdjAnnualDTE,C233,IF(B233=DATE.DOR,Calculations!F232,IFERROR(C233*D233/E233,""))),"")</f>
        <v/>
      </c>
      <c r="G233" s="38" t="str">
        <f>IFERROR(VLOOKUP(B233,Dates.Increases!$O$3:$Q$63,3,FALSE),0)</f>
        <v/>
      </c>
      <c r="H233" s="27"/>
      <c r="J233" s="13">
        <f t="shared" si="42"/>
        <v>230</v>
      </c>
      <c r="K233" s="2" t="str">
        <f>IFERROR(IF(K232=DATE.DOR,"",MIN(DATE(YEAR(Calculations!K232),MONTH(Calculations!K232)+1,DAY(Calculations!K232)),DATE.DOR)),"")</f>
        <v/>
      </c>
      <c r="L233" s="12">
        <v>0</v>
      </c>
      <c r="M233" s="11" t="str">
        <f t="shared" si="38"/>
        <v/>
      </c>
      <c r="N233" s="14" t="str">
        <f t="shared" si="36"/>
        <v/>
      </c>
      <c r="O233" s="11" t="str">
        <f t="shared" si="39"/>
        <v/>
      </c>
      <c r="P233" s="13" t="str">
        <f>IFERROR(IF(K233="","",IF(AND(SSASCostFund="Yes",K233=FVDate),VLOOKUP(SSAS.Members,Dates.Increases!$H$3:$I$13,2,FALSE)/4,IF(SSASCostFund="Yes",VLOOKUP(Calculations!J233,Dates.Increases!$K$3:$L$5672,2,FALSE),0)/4)),0)</f>
        <v/>
      </c>
      <c r="Q233" s="13" t="str">
        <f t="shared" si="40"/>
        <v/>
      </c>
      <c r="R233" s="64" t="str">
        <f t="shared" si="37"/>
        <v/>
      </c>
    </row>
    <row r="234" spans="1:18" x14ac:dyDescent="0.35">
      <c r="A234" s="13">
        <f t="shared" si="41"/>
        <v>231</v>
      </c>
      <c r="B234" s="2" t="str">
        <f>IFERROR(IF(B233=DATE.DOR,"",MIN(DATE(YEAR(Calculations!B233),MONTH(Calculations!B233)+1,DAY(Calculations!B233)),DATE.DOR)),"")</f>
        <v/>
      </c>
      <c r="C234" s="38" t="str">
        <f>IFERROR(IF(B234="","",IF(B234=DATE.DOR,"",IF(B234=DATE.DOR,0,IF(B234=DATE(YEAR(AdjAnnualDTE),MONTH(AdjAnnualDTE),DAY(AdjAnnualDTE)),ANNUAL.CONT,IF(B234&lt;AdjAnnualDTE,"",IF(AND(B234&gt;AdjAnnualDTE,Calculations!B234&lt;DATE.DOR),ANNUAL.CONT+F233,"")))))),"")</f>
        <v/>
      </c>
      <c r="D234" s="61" t="str">
        <f t="shared" si="34"/>
        <v/>
      </c>
      <c r="E234" s="62" t="str">
        <f t="shared" si="35"/>
        <v/>
      </c>
      <c r="F234" s="38" t="str">
        <f>IFERROR(IF(B234=AdjAnnualDTE,C234,IF(B234=DATE.DOR,Calculations!F233,IFERROR(C234*D234/E234,""))),"")</f>
        <v/>
      </c>
      <c r="G234" s="38" t="str">
        <f>IFERROR(VLOOKUP(B234,Dates.Increases!$O$3:$Q$63,3,FALSE),0)</f>
        <v/>
      </c>
      <c r="H234" s="27"/>
      <c r="J234" s="13">
        <f t="shared" si="42"/>
        <v>231</v>
      </c>
      <c r="K234" s="2" t="str">
        <f>IFERROR(IF(K233=DATE.DOR,"",MIN(DATE(YEAR(Calculations!K233),MONTH(Calculations!K233)+1,DAY(Calculations!K233)),DATE.DOR)),"")</f>
        <v/>
      </c>
      <c r="L234" s="12">
        <v>0</v>
      </c>
      <c r="M234" s="11" t="str">
        <f t="shared" si="38"/>
        <v/>
      </c>
      <c r="N234" s="14" t="str">
        <f t="shared" si="36"/>
        <v/>
      </c>
      <c r="O234" s="11" t="str">
        <f t="shared" si="39"/>
        <v/>
      </c>
      <c r="P234" s="13" t="str">
        <f>IFERROR(IF(K234="","",IF(AND(SSASCostFund="Yes",K234=FVDate),VLOOKUP(SSAS.Members,Dates.Increases!$H$3:$I$13,2,FALSE)/4,IF(SSASCostFund="Yes",VLOOKUP(Calculations!J234,Dates.Increases!$K$3:$L$5672,2,FALSE),0)/4)),0)</f>
        <v/>
      </c>
      <c r="Q234" s="13" t="str">
        <f t="shared" si="40"/>
        <v/>
      </c>
      <c r="R234" s="64" t="str">
        <f t="shared" si="37"/>
        <v/>
      </c>
    </row>
    <row r="235" spans="1:18" x14ac:dyDescent="0.35">
      <c r="A235" s="13">
        <f t="shared" si="41"/>
        <v>232</v>
      </c>
      <c r="B235" s="2" t="str">
        <f>IFERROR(IF(B234=DATE.DOR,"",MIN(DATE(YEAR(Calculations!B234),MONTH(Calculations!B234)+1,DAY(Calculations!B234)),DATE.DOR)),"")</f>
        <v/>
      </c>
      <c r="C235" s="38" t="str">
        <f>IFERROR(IF(B235="","",IF(B235=DATE.DOR,"",IF(B235=DATE.DOR,0,IF(B235=DATE(YEAR(AdjAnnualDTE),MONTH(AdjAnnualDTE),DAY(AdjAnnualDTE)),ANNUAL.CONT,IF(B235&lt;AdjAnnualDTE,"",IF(AND(B235&gt;AdjAnnualDTE,Calculations!B235&lt;DATE.DOR),ANNUAL.CONT+F234,"")))))),"")</f>
        <v/>
      </c>
      <c r="D235" s="61" t="str">
        <f t="shared" si="34"/>
        <v/>
      </c>
      <c r="E235" s="62" t="str">
        <f t="shared" si="35"/>
        <v/>
      </c>
      <c r="F235" s="38" t="str">
        <f>IFERROR(IF(B235=AdjAnnualDTE,C235,IF(B235=DATE.DOR,Calculations!F234,IFERROR(C235*D235/E235,""))),"")</f>
        <v/>
      </c>
      <c r="G235" s="38" t="str">
        <f>IFERROR(VLOOKUP(B235,Dates.Increases!$O$3:$Q$63,3,FALSE),0)</f>
        <v/>
      </c>
      <c r="H235" s="27"/>
      <c r="J235" s="13">
        <f t="shared" si="42"/>
        <v>232</v>
      </c>
      <c r="K235" s="2" t="str">
        <f>IFERROR(IF(K234=DATE.DOR,"",MIN(DATE(YEAR(Calculations!K234),MONTH(Calculations!K234)+1,DAY(Calculations!K234)),DATE.DOR)),"")</f>
        <v/>
      </c>
      <c r="L235" s="12">
        <v>0</v>
      </c>
      <c r="M235" s="11" t="str">
        <f t="shared" si="38"/>
        <v/>
      </c>
      <c r="N235" s="14" t="str">
        <f t="shared" si="36"/>
        <v/>
      </c>
      <c r="O235" s="11" t="str">
        <f t="shared" si="39"/>
        <v/>
      </c>
      <c r="P235" s="13" t="str">
        <f>IFERROR(IF(K235="","",IF(AND(SSASCostFund="Yes",K235=FVDate),VLOOKUP(SSAS.Members,Dates.Increases!$H$3:$I$13,2,FALSE)/4,IF(SSASCostFund="Yes",VLOOKUP(Calculations!J235,Dates.Increases!$K$3:$L$5672,2,FALSE),0)/4)),0)</f>
        <v/>
      </c>
      <c r="Q235" s="13" t="str">
        <f t="shared" si="40"/>
        <v/>
      </c>
      <c r="R235" s="64" t="str">
        <f t="shared" si="37"/>
        <v/>
      </c>
    </row>
    <row r="236" spans="1:18" x14ac:dyDescent="0.35">
      <c r="A236" s="13">
        <f t="shared" si="41"/>
        <v>233</v>
      </c>
      <c r="B236" s="2" t="str">
        <f>IFERROR(IF(B235=DATE.DOR,"",MIN(DATE(YEAR(Calculations!B235),MONTH(Calculations!B235)+1,DAY(Calculations!B235)),DATE.DOR)),"")</f>
        <v/>
      </c>
      <c r="C236" s="38" t="str">
        <f>IFERROR(IF(B236="","",IF(B236=DATE.DOR,"",IF(B236=DATE.DOR,0,IF(B236=DATE(YEAR(AdjAnnualDTE),MONTH(AdjAnnualDTE),DAY(AdjAnnualDTE)),ANNUAL.CONT,IF(B236&lt;AdjAnnualDTE,"",IF(AND(B236&gt;AdjAnnualDTE,Calculations!B236&lt;DATE.DOR),ANNUAL.CONT+F235,"")))))),"")</f>
        <v/>
      </c>
      <c r="D236" s="61" t="str">
        <f t="shared" si="34"/>
        <v/>
      </c>
      <c r="E236" s="62" t="str">
        <f t="shared" si="35"/>
        <v/>
      </c>
      <c r="F236" s="38" t="str">
        <f>IFERROR(IF(B236=AdjAnnualDTE,C236,IF(B236=DATE.DOR,Calculations!F235,IFERROR(C236*D236/E236,""))),"")</f>
        <v/>
      </c>
      <c r="G236" s="38" t="str">
        <f>IFERROR(VLOOKUP(B236,Dates.Increases!$O$3:$Q$63,3,FALSE),0)</f>
        <v/>
      </c>
      <c r="H236" s="27"/>
      <c r="J236" s="13">
        <f t="shared" si="42"/>
        <v>233</v>
      </c>
      <c r="K236" s="2" t="str">
        <f>IFERROR(IF(K235=DATE.DOR,"",MIN(DATE(YEAR(Calculations!K235),MONTH(Calculations!K235)+1,DAY(Calculations!K235)),DATE.DOR)),"")</f>
        <v/>
      </c>
      <c r="L236" s="12">
        <v>0</v>
      </c>
      <c r="M236" s="11" t="str">
        <f t="shared" si="38"/>
        <v/>
      </c>
      <c r="N236" s="14" t="str">
        <f t="shared" si="36"/>
        <v/>
      </c>
      <c r="O236" s="11" t="str">
        <f t="shared" si="39"/>
        <v/>
      </c>
      <c r="P236" s="13" t="str">
        <f>IFERROR(IF(K236="","",IF(AND(SSASCostFund="Yes",K236=FVDate),VLOOKUP(SSAS.Members,Dates.Increases!$H$3:$I$13,2,FALSE)/4,IF(SSASCostFund="Yes",VLOOKUP(Calculations!J236,Dates.Increases!$K$3:$L$5672,2,FALSE),0)/4)),0)</f>
        <v/>
      </c>
      <c r="Q236" s="13" t="str">
        <f t="shared" si="40"/>
        <v/>
      </c>
      <c r="R236" s="64" t="str">
        <f t="shared" si="37"/>
        <v/>
      </c>
    </row>
    <row r="237" spans="1:18" x14ac:dyDescent="0.35">
      <c r="A237" s="13">
        <f t="shared" si="41"/>
        <v>234</v>
      </c>
      <c r="B237" s="2" t="str">
        <f>IFERROR(IF(B236=DATE.DOR,"",MIN(DATE(YEAR(Calculations!B236),MONTH(Calculations!B236)+1,DAY(Calculations!B236)),DATE.DOR)),"")</f>
        <v/>
      </c>
      <c r="C237" s="38" t="str">
        <f>IFERROR(IF(B237="","",IF(B237=DATE.DOR,"",IF(B237=DATE.DOR,0,IF(B237=DATE(YEAR(AdjAnnualDTE),MONTH(AdjAnnualDTE),DAY(AdjAnnualDTE)),ANNUAL.CONT,IF(B237&lt;AdjAnnualDTE,"",IF(AND(B237&gt;AdjAnnualDTE,Calculations!B237&lt;DATE.DOR),ANNUAL.CONT+F236,"")))))),"")</f>
        <v/>
      </c>
      <c r="D237" s="61" t="str">
        <f t="shared" si="34"/>
        <v/>
      </c>
      <c r="E237" s="62" t="str">
        <f t="shared" si="35"/>
        <v/>
      </c>
      <c r="F237" s="38" t="str">
        <f>IFERROR(IF(B237=AdjAnnualDTE,C237,IF(B237=DATE.DOR,Calculations!F236,IFERROR(C237*D237/E237,""))),"")</f>
        <v/>
      </c>
      <c r="G237" s="38" t="str">
        <f>IFERROR(VLOOKUP(B237,Dates.Increases!$O$3:$Q$63,3,FALSE),0)</f>
        <v/>
      </c>
      <c r="H237" s="27"/>
      <c r="J237" s="13">
        <f t="shared" si="42"/>
        <v>234</v>
      </c>
      <c r="K237" s="2" t="str">
        <f>IFERROR(IF(K236=DATE.DOR,"",MIN(DATE(YEAR(Calculations!K236),MONTH(Calculations!K236)+1,DAY(Calculations!K236)),DATE.DOR)),"")</f>
        <v/>
      </c>
      <c r="L237" s="12">
        <v>0</v>
      </c>
      <c r="M237" s="11" t="str">
        <f t="shared" si="38"/>
        <v/>
      </c>
      <c r="N237" s="14" t="str">
        <f t="shared" si="36"/>
        <v/>
      </c>
      <c r="O237" s="11" t="str">
        <f t="shared" si="39"/>
        <v/>
      </c>
      <c r="P237" s="13" t="str">
        <f>IFERROR(IF(K237="","",IF(AND(SSASCostFund="Yes",K237=FVDate),VLOOKUP(SSAS.Members,Dates.Increases!$H$3:$I$13,2,FALSE)/4,IF(SSASCostFund="Yes",VLOOKUP(Calculations!J237,Dates.Increases!$K$3:$L$5672,2,FALSE),0)/4)),0)</f>
        <v/>
      </c>
      <c r="Q237" s="13" t="str">
        <f t="shared" si="40"/>
        <v/>
      </c>
      <c r="R237" s="64" t="str">
        <f t="shared" si="37"/>
        <v/>
      </c>
    </row>
    <row r="238" spans="1:18" x14ac:dyDescent="0.35">
      <c r="A238" s="13">
        <f t="shared" si="41"/>
        <v>235</v>
      </c>
      <c r="B238" s="2" t="str">
        <f>IFERROR(IF(B237=DATE.DOR,"",MIN(DATE(YEAR(Calculations!B237),MONTH(Calculations!B237)+1,DAY(Calculations!B237)),DATE.DOR)),"")</f>
        <v/>
      </c>
      <c r="C238" s="38" t="str">
        <f>IFERROR(IF(B238="","",IF(B238=DATE.DOR,"",IF(B238=DATE.DOR,0,IF(B238=DATE(YEAR(AdjAnnualDTE),MONTH(AdjAnnualDTE),DAY(AdjAnnualDTE)),ANNUAL.CONT,IF(B238&lt;AdjAnnualDTE,"",IF(AND(B238&gt;AdjAnnualDTE,Calculations!B238&lt;DATE.DOR),ANNUAL.CONT+F237,"")))))),"")</f>
        <v/>
      </c>
      <c r="D238" s="61" t="str">
        <f t="shared" si="34"/>
        <v/>
      </c>
      <c r="E238" s="62" t="str">
        <f t="shared" si="35"/>
        <v/>
      </c>
      <c r="F238" s="38" t="str">
        <f>IFERROR(IF(B238=AdjAnnualDTE,C238,IF(B238=DATE.DOR,Calculations!F237,IFERROR(C238*D238/E238,""))),"")</f>
        <v/>
      </c>
      <c r="G238" s="38" t="str">
        <f>IFERROR(VLOOKUP(B238,Dates.Increases!$O$3:$Q$63,3,FALSE),0)</f>
        <v/>
      </c>
      <c r="H238" s="27"/>
      <c r="J238" s="13">
        <f t="shared" si="42"/>
        <v>235</v>
      </c>
      <c r="K238" s="2" t="str">
        <f>IFERROR(IF(K237=DATE.DOR,"",MIN(DATE(YEAR(Calculations!K237),MONTH(Calculations!K237)+1,DAY(Calculations!K237)),DATE.DOR)),"")</f>
        <v/>
      </c>
      <c r="L238" s="12">
        <v>0</v>
      </c>
      <c r="M238" s="11" t="str">
        <f t="shared" si="38"/>
        <v/>
      </c>
      <c r="N238" s="14" t="str">
        <f t="shared" si="36"/>
        <v/>
      </c>
      <c r="O238" s="11" t="str">
        <f t="shared" si="39"/>
        <v/>
      </c>
      <c r="P238" s="13" t="str">
        <f>IFERROR(IF(K238="","",IF(AND(SSASCostFund="Yes",K238=FVDate),VLOOKUP(SSAS.Members,Dates.Increases!$H$3:$I$13,2,FALSE)/4,IF(SSASCostFund="Yes",VLOOKUP(Calculations!J238,Dates.Increases!$K$3:$L$5672,2,FALSE),0)/4)),0)</f>
        <v/>
      </c>
      <c r="Q238" s="13" t="str">
        <f t="shared" si="40"/>
        <v/>
      </c>
      <c r="R238" s="64" t="str">
        <f t="shared" si="37"/>
        <v/>
      </c>
    </row>
    <row r="239" spans="1:18" x14ac:dyDescent="0.35">
      <c r="A239" s="13">
        <f t="shared" si="41"/>
        <v>236</v>
      </c>
      <c r="B239" s="2" t="str">
        <f>IFERROR(IF(B238=DATE.DOR,"",MIN(DATE(YEAR(Calculations!B238),MONTH(Calculations!B238)+1,DAY(Calculations!B238)),DATE.DOR)),"")</f>
        <v/>
      </c>
      <c r="C239" s="38" t="str">
        <f>IFERROR(IF(B239="","",IF(B239=DATE.DOR,"",IF(B239=DATE.DOR,0,IF(B239=DATE(YEAR(AdjAnnualDTE),MONTH(AdjAnnualDTE),DAY(AdjAnnualDTE)),ANNUAL.CONT,IF(B239&lt;AdjAnnualDTE,"",IF(AND(B239&gt;AdjAnnualDTE,Calculations!B239&lt;DATE.DOR),ANNUAL.CONT+F238,"")))))),"")</f>
        <v/>
      </c>
      <c r="D239" s="61" t="str">
        <f t="shared" si="34"/>
        <v/>
      </c>
      <c r="E239" s="62" t="str">
        <f t="shared" si="35"/>
        <v/>
      </c>
      <c r="F239" s="38" t="str">
        <f>IFERROR(IF(B239=AdjAnnualDTE,C239,IF(B239=DATE.DOR,Calculations!F238,IFERROR(C239*D239/E239,""))),"")</f>
        <v/>
      </c>
      <c r="G239" s="38" t="str">
        <f>IFERROR(VLOOKUP(B239,Dates.Increases!$O$3:$Q$63,3,FALSE),0)</f>
        <v/>
      </c>
      <c r="H239" s="27"/>
      <c r="J239" s="13">
        <f t="shared" si="42"/>
        <v>236</v>
      </c>
      <c r="K239" s="2" t="str">
        <f>IFERROR(IF(K238=DATE.DOR,"",MIN(DATE(YEAR(Calculations!K238),MONTH(Calculations!K238)+1,DAY(Calculations!K238)),DATE.DOR)),"")</f>
        <v/>
      </c>
      <c r="L239" s="12">
        <v>0</v>
      </c>
      <c r="M239" s="11" t="str">
        <f t="shared" si="38"/>
        <v/>
      </c>
      <c r="N239" s="14" t="str">
        <f t="shared" si="36"/>
        <v/>
      </c>
      <c r="O239" s="11" t="str">
        <f t="shared" si="39"/>
        <v/>
      </c>
      <c r="P239" s="13" t="str">
        <f>IFERROR(IF(K239="","",IF(AND(SSASCostFund="Yes",K239=FVDate),VLOOKUP(SSAS.Members,Dates.Increases!$H$3:$I$13,2,FALSE)/4,IF(SSASCostFund="Yes",VLOOKUP(Calculations!J239,Dates.Increases!$K$3:$L$5672,2,FALSE),0)/4)),0)</f>
        <v/>
      </c>
      <c r="Q239" s="13" t="str">
        <f t="shared" si="40"/>
        <v/>
      </c>
      <c r="R239" s="64" t="str">
        <f t="shared" si="37"/>
        <v/>
      </c>
    </row>
    <row r="240" spans="1:18" x14ac:dyDescent="0.35">
      <c r="A240" s="13">
        <f t="shared" si="41"/>
        <v>237</v>
      </c>
      <c r="B240" s="2" t="str">
        <f>IFERROR(IF(B239=DATE.DOR,"",MIN(DATE(YEAR(Calculations!B239),MONTH(Calculations!B239)+1,DAY(Calculations!B239)),DATE.DOR)),"")</f>
        <v/>
      </c>
      <c r="C240" s="38" t="str">
        <f>IFERROR(IF(B240="","",IF(B240=DATE.DOR,"",IF(B240=DATE.DOR,0,IF(B240=DATE(YEAR(AdjAnnualDTE),MONTH(AdjAnnualDTE),DAY(AdjAnnualDTE)),ANNUAL.CONT,IF(B240&lt;AdjAnnualDTE,"",IF(AND(B240&gt;AdjAnnualDTE,Calculations!B240&lt;DATE.DOR),ANNUAL.CONT+F239,"")))))),"")</f>
        <v/>
      </c>
      <c r="D240" s="61" t="str">
        <f t="shared" si="34"/>
        <v/>
      </c>
      <c r="E240" s="62" t="str">
        <f t="shared" si="35"/>
        <v/>
      </c>
      <c r="F240" s="38" t="str">
        <f>IFERROR(IF(B240=AdjAnnualDTE,C240,IF(B240=DATE.DOR,Calculations!F239,IFERROR(C240*D240/E240,""))),"")</f>
        <v/>
      </c>
      <c r="G240" s="38" t="str">
        <f>IFERROR(VLOOKUP(B240,Dates.Increases!$O$3:$Q$63,3,FALSE),0)</f>
        <v/>
      </c>
      <c r="H240" s="27"/>
      <c r="J240" s="13">
        <f t="shared" si="42"/>
        <v>237</v>
      </c>
      <c r="K240" s="2" t="str">
        <f>IFERROR(IF(K239=DATE.DOR,"",MIN(DATE(YEAR(Calculations!K239),MONTH(Calculations!K239)+1,DAY(Calculations!K239)),DATE.DOR)),"")</f>
        <v/>
      </c>
      <c r="L240" s="12">
        <v>0</v>
      </c>
      <c r="M240" s="11" t="str">
        <f t="shared" si="38"/>
        <v/>
      </c>
      <c r="N240" s="14" t="str">
        <f t="shared" si="36"/>
        <v/>
      </c>
      <c r="O240" s="11" t="str">
        <f t="shared" si="39"/>
        <v/>
      </c>
      <c r="P240" s="13" t="str">
        <f>IFERROR(IF(K240="","",IF(AND(SSASCostFund="Yes",K240=FVDate),VLOOKUP(SSAS.Members,Dates.Increases!$H$3:$I$13,2,FALSE)/4,IF(SSASCostFund="Yes",VLOOKUP(Calculations!J240,Dates.Increases!$K$3:$L$5672,2,FALSE),0)/4)),0)</f>
        <v/>
      </c>
      <c r="Q240" s="13" t="str">
        <f t="shared" si="40"/>
        <v/>
      </c>
      <c r="R240" s="64" t="str">
        <f t="shared" si="37"/>
        <v/>
      </c>
    </row>
    <row r="241" spans="1:18" x14ac:dyDescent="0.35">
      <c r="A241" s="13">
        <f t="shared" si="41"/>
        <v>238</v>
      </c>
      <c r="B241" s="2" t="str">
        <f>IFERROR(IF(B240=DATE.DOR,"",MIN(DATE(YEAR(Calculations!B240),MONTH(Calculations!B240)+1,DAY(Calculations!B240)),DATE.DOR)),"")</f>
        <v/>
      </c>
      <c r="C241" s="38" t="str">
        <f>IFERROR(IF(B241="","",IF(B241=DATE.DOR,"",IF(B241=DATE.DOR,0,IF(B241=DATE(YEAR(AdjAnnualDTE),MONTH(AdjAnnualDTE),DAY(AdjAnnualDTE)),ANNUAL.CONT,IF(B241&lt;AdjAnnualDTE,"",IF(AND(B241&gt;AdjAnnualDTE,Calculations!B241&lt;DATE.DOR),ANNUAL.CONT+F240,"")))))),"")</f>
        <v/>
      </c>
      <c r="D241" s="61" t="str">
        <f t="shared" si="34"/>
        <v/>
      </c>
      <c r="E241" s="62" t="str">
        <f t="shared" si="35"/>
        <v/>
      </c>
      <c r="F241" s="38" t="str">
        <f>IFERROR(IF(B241=AdjAnnualDTE,C241,IF(B241=DATE.DOR,Calculations!F240,IFERROR(C241*D241/E241,""))),"")</f>
        <v/>
      </c>
      <c r="G241" s="38" t="str">
        <f>IFERROR(VLOOKUP(B241,Dates.Increases!$O$3:$Q$63,3,FALSE),0)</f>
        <v/>
      </c>
      <c r="H241" s="27"/>
      <c r="J241" s="13">
        <f t="shared" si="42"/>
        <v>238</v>
      </c>
      <c r="K241" s="2" t="str">
        <f>IFERROR(IF(K240=DATE.DOR,"",MIN(DATE(YEAR(Calculations!K240),MONTH(Calculations!K240)+1,DAY(Calculations!K240)),DATE.DOR)),"")</f>
        <v/>
      </c>
      <c r="L241" s="12">
        <v>0</v>
      </c>
      <c r="M241" s="11" t="str">
        <f t="shared" si="38"/>
        <v/>
      </c>
      <c r="N241" s="14" t="str">
        <f t="shared" si="36"/>
        <v/>
      </c>
      <c r="O241" s="11" t="str">
        <f t="shared" si="39"/>
        <v/>
      </c>
      <c r="P241" s="13" t="str">
        <f>IFERROR(IF(K241="","",IF(AND(SSASCostFund="Yes",K241=FVDate),VLOOKUP(SSAS.Members,Dates.Increases!$H$3:$I$13,2,FALSE)/4,IF(SSASCostFund="Yes",VLOOKUP(Calculations!J241,Dates.Increases!$K$3:$L$5672,2,FALSE),0)/4)),0)</f>
        <v/>
      </c>
      <c r="Q241" s="13" t="str">
        <f t="shared" si="40"/>
        <v/>
      </c>
      <c r="R241" s="64" t="str">
        <f t="shared" si="37"/>
        <v/>
      </c>
    </row>
    <row r="242" spans="1:18" x14ac:dyDescent="0.35">
      <c r="A242" s="13">
        <f t="shared" si="41"/>
        <v>239</v>
      </c>
      <c r="B242" s="2" t="str">
        <f>IFERROR(IF(B241=DATE.DOR,"",MIN(DATE(YEAR(Calculations!B241),MONTH(Calculations!B241)+1,DAY(Calculations!B241)),DATE.DOR)),"")</f>
        <v/>
      </c>
      <c r="C242" s="38" t="str">
        <f>IFERROR(IF(B242="","",IF(B242=DATE.DOR,"",IF(B242=DATE.DOR,0,IF(B242=DATE(YEAR(AdjAnnualDTE),MONTH(AdjAnnualDTE),DAY(AdjAnnualDTE)),ANNUAL.CONT,IF(B242&lt;AdjAnnualDTE,"",IF(AND(B242&gt;AdjAnnualDTE,Calculations!B242&lt;DATE.DOR),ANNUAL.CONT+F241,"")))))),"")</f>
        <v/>
      </c>
      <c r="D242" s="61" t="str">
        <f t="shared" si="34"/>
        <v/>
      </c>
      <c r="E242" s="62" t="str">
        <f t="shared" si="35"/>
        <v/>
      </c>
      <c r="F242" s="38" t="str">
        <f>IFERROR(IF(B242=AdjAnnualDTE,C242,IF(B242=DATE.DOR,Calculations!F241,IFERROR(C242*D242/E242,""))),"")</f>
        <v/>
      </c>
      <c r="G242" s="38" t="str">
        <f>IFERROR(VLOOKUP(B242,Dates.Increases!$O$3:$Q$63,3,FALSE),0)</f>
        <v/>
      </c>
      <c r="H242" s="27"/>
      <c r="J242" s="13">
        <f t="shared" si="42"/>
        <v>239</v>
      </c>
      <c r="K242" s="2" t="str">
        <f>IFERROR(IF(K241=DATE.DOR,"",MIN(DATE(YEAR(Calculations!K241),MONTH(Calculations!K241)+1,DAY(Calculations!K241)),DATE.DOR)),"")</f>
        <v/>
      </c>
      <c r="L242" s="12">
        <v>0</v>
      </c>
      <c r="M242" s="11" t="str">
        <f t="shared" si="38"/>
        <v/>
      </c>
      <c r="N242" s="14" t="str">
        <f t="shared" si="36"/>
        <v/>
      </c>
      <c r="O242" s="11" t="str">
        <f t="shared" si="39"/>
        <v/>
      </c>
      <c r="P242" s="13" t="str">
        <f>IFERROR(IF(K242="","",IF(AND(SSASCostFund="Yes",K242=FVDate),VLOOKUP(SSAS.Members,Dates.Increases!$H$3:$I$13,2,FALSE)/4,IF(SSASCostFund="Yes",VLOOKUP(Calculations!J242,Dates.Increases!$K$3:$L$5672,2,FALSE),0)/4)),0)</f>
        <v/>
      </c>
      <c r="Q242" s="13" t="str">
        <f t="shared" si="40"/>
        <v/>
      </c>
      <c r="R242" s="64" t="str">
        <f t="shared" si="37"/>
        <v/>
      </c>
    </row>
    <row r="243" spans="1:18" x14ac:dyDescent="0.35">
      <c r="A243" s="13">
        <f t="shared" si="41"/>
        <v>240</v>
      </c>
      <c r="B243" s="2" t="str">
        <f>IFERROR(IF(B242=DATE.DOR,"",MIN(DATE(YEAR(Calculations!B242),MONTH(Calculations!B242)+1,DAY(Calculations!B242)),DATE.DOR)),"")</f>
        <v/>
      </c>
      <c r="C243" s="38" t="str">
        <f>IFERROR(IF(B243="","",IF(B243=DATE.DOR,"",IF(B243=DATE.DOR,0,IF(B243=DATE(YEAR(AdjAnnualDTE),MONTH(AdjAnnualDTE),DAY(AdjAnnualDTE)),ANNUAL.CONT,IF(B243&lt;AdjAnnualDTE,"",IF(AND(B243&gt;AdjAnnualDTE,Calculations!B243&lt;DATE.DOR),ANNUAL.CONT+F242,"")))))),"")</f>
        <v/>
      </c>
      <c r="D243" s="61" t="str">
        <f t="shared" si="34"/>
        <v/>
      </c>
      <c r="E243" s="62" t="str">
        <f t="shared" si="35"/>
        <v/>
      </c>
      <c r="F243" s="38" t="str">
        <f>IFERROR(IF(B243=AdjAnnualDTE,C243,IF(B243=DATE.DOR,Calculations!F242,IFERROR(C243*D243/E243,""))),"")</f>
        <v/>
      </c>
      <c r="G243" s="38" t="str">
        <f>IFERROR(VLOOKUP(B243,Dates.Increases!$O$3:$Q$63,3,FALSE),0)</f>
        <v/>
      </c>
      <c r="H243" s="27"/>
      <c r="J243" s="13">
        <f t="shared" si="42"/>
        <v>240</v>
      </c>
      <c r="K243" s="2" t="str">
        <f>IFERROR(IF(K242=DATE.DOR,"",MIN(DATE(YEAR(Calculations!K242),MONTH(Calculations!K242)+1,DAY(Calculations!K242)),DATE.DOR)),"")</f>
        <v/>
      </c>
      <c r="L243" s="12">
        <v>0</v>
      </c>
      <c r="M243" s="11" t="str">
        <f t="shared" si="38"/>
        <v/>
      </c>
      <c r="N243" s="14" t="str">
        <f t="shared" si="36"/>
        <v/>
      </c>
      <c r="O243" s="11" t="str">
        <f t="shared" si="39"/>
        <v/>
      </c>
      <c r="P243" s="13" t="str">
        <f>IFERROR(IF(K243="","",IF(AND(SSASCostFund="Yes",K243=FVDate),VLOOKUP(SSAS.Members,Dates.Increases!$H$3:$I$13,2,FALSE)/4,IF(SSASCostFund="Yes",VLOOKUP(Calculations!J243,Dates.Increases!$K$3:$L$5672,2,FALSE),0)/4)),0)</f>
        <v/>
      </c>
      <c r="Q243" s="13" t="str">
        <f t="shared" si="40"/>
        <v/>
      </c>
      <c r="R243" s="64" t="str">
        <f t="shared" si="37"/>
        <v/>
      </c>
    </row>
    <row r="244" spans="1:18" x14ac:dyDescent="0.35">
      <c r="A244" s="13">
        <f t="shared" si="41"/>
        <v>241</v>
      </c>
      <c r="B244" s="2" t="str">
        <f>IFERROR(IF(B243=DATE.DOR,"",MIN(DATE(YEAR(Calculations!B243),MONTH(Calculations!B243)+1,DAY(Calculations!B243)),DATE.DOR)),"")</f>
        <v/>
      </c>
      <c r="C244" s="38" t="str">
        <f>IFERROR(IF(B244="","",IF(B244=DATE.DOR,"",IF(B244=DATE.DOR,0,IF(B244=DATE(YEAR(AdjAnnualDTE),MONTH(AdjAnnualDTE),DAY(AdjAnnualDTE)),ANNUAL.CONT,IF(B244&lt;AdjAnnualDTE,"",IF(AND(B244&gt;AdjAnnualDTE,Calculations!B244&lt;DATE.DOR),ANNUAL.CONT+F243,"")))))),"")</f>
        <v/>
      </c>
      <c r="D244" s="61" t="str">
        <f t="shared" si="34"/>
        <v/>
      </c>
      <c r="E244" s="62" t="str">
        <f t="shared" si="35"/>
        <v/>
      </c>
      <c r="F244" s="38" t="str">
        <f>IFERROR(IF(B244=AdjAnnualDTE,C244,IF(B244=DATE.DOR,Calculations!F243,IFERROR(C244*D244/E244,""))),"")</f>
        <v/>
      </c>
      <c r="G244" s="38" t="str">
        <f>IFERROR(VLOOKUP(B244,Dates.Increases!$O$3:$Q$63,3,FALSE),0)</f>
        <v/>
      </c>
      <c r="H244" s="27"/>
      <c r="J244" s="13">
        <f t="shared" si="42"/>
        <v>241</v>
      </c>
      <c r="K244" s="2" t="str">
        <f>IFERROR(IF(K243=DATE.DOR,"",MIN(DATE(YEAR(Calculations!K243),MONTH(Calculations!K243)+1,DAY(Calculations!K243)),DATE.DOR)),"")</f>
        <v/>
      </c>
      <c r="L244" s="12">
        <v>0</v>
      </c>
      <c r="M244" s="11" t="str">
        <f t="shared" si="38"/>
        <v/>
      </c>
      <c r="N244" s="14" t="str">
        <f t="shared" si="36"/>
        <v/>
      </c>
      <c r="O244" s="11" t="str">
        <f t="shared" si="39"/>
        <v/>
      </c>
      <c r="P244" s="13" t="str">
        <f>IFERROR(IF(K244="","",IF(AND(SSASCostFund="Yes",K244=FVDate),VLOOKUP(SSAS.Members,Dates.Increases!$H$3:$I$13,2,FALSE)/4,IF(SSASCostFund="Yes",VLOOKUP(Calculations!J244,Dates.Increases!$K$3:$L$5672,2,FALSE),0)/4)),0)</f>
        <v/>
      </c>
      <c r="Q244" s="13" t="str">
        <f t="shared" si="40"/>
        <v/>
      </c>
      <c r="R244" s="64" t="str">
        <f t="shared" si="37"/>
        <v/>
      </c>
    </row>
    <row r="245" spans="1:18" x14ac:dyDescent="0.35">
      <c r="A245" s="13">
        <f t="shared" si="41"/>
        <v>242</v>
      </c>
      <c r="B245" s="2" t="str">
        <f>IFERROR(IF(B244=DATE.DOR,"",MIN(DATE(YEAR(Calculations!B244),MONTH(Calculations!B244)+1,DAY(Calculations!B244)),DATE.DOR)),"")</f>
        <v/>
      </c>
      <c r="C245" s="38" t="str">
        <f>IFERROR(IF(B245="","",IF(B245=DATE.DOR,"",IF(B245=DATE.DOR,0,IF(B245=DATE(YEAR(AdjAnnualDTE),MONTH(AdjAnnualDTE),DAY(AdjAnnualDTE)),ANNUAL.CONT,IF(B245&lt;AdjAnnualDTE,"",IF(AND(B245&gt;AdjAnnualDTE,Calculations!B245&lt;DATE.DOR),ANNUAL.CONT+F244,"")))))),"")</f>
        <v/>
      </c>
      <c r="D245" s="61" t="str">
        <f t="shared" si="34"/>
        <v/>
      </c>
      <c r="E245" s="62" t="str">
        <f t="shared" si="35"/>
        <v/>
      </c>
      <c r="F245" s="38" t="str">
        <f>IFERROR(IF(B245=AdjAnnualDTE,C245,IF(B245=DATE.DOR,Calculations!F244,IFERROR(C245*D245/E245,""))),"")</f>
        <v/>
      </c>
      <c r="G245" s="38" t="str">
        <f>IFERROR(VLOOKUP(B245,Dates.Increases!$O$3:$Q$63,3,FALSE),0)</f>
        <v/>
      </c>
      <c r="H245" s="27"/>
      <c r="J245" s="13">
        <f t="shared" si="42"/>
        <v>242</v>
      </c>
      <c r="K245" s="2" t="str">
        <f>IFERROR(IF(K244=DATE.DOR,"",MIN(DATE(YEAR(Calculations!K244),MONTH(Calculations!K244)+1,DAY(Calculations!K244)),DATE.DOR)),"")</f>
        <v/>
      </c>
      <c r="L245" s="12">
        <v>0</v>
      </c>
      <c r="M245" s="11" t="str">
        <f t="shared" si="38"/>
        <v/>
      </c>
      <c r="N245" s="14" t="str">
        <f t="shared" si="36"/>
        <v/>
      </c>
      <c r="O245" s="11" t="str">
        <f t="shared" si="39"/>
        <v/>
      </c>
      <c r="P245" s="13" t="str">
        <f>IFERROR(IF(K245="","",IF(AND(SSASCostFund="Yes",K245=FVDate),VLOOKUP(SSAS.Members,Dates.Increases!$H$3:$I$13,2,FALSE)/4,IF(SSASCostFund="Yes",VLOOKUP(Calculations!J245,Dates.Increases!$K$3:$L$5672,2,FALSE),0)/4)),0)</f>
        <v/>
      </c>
      <c r="Q245" s="13" t="str">
        <f t="shared" si="40"/>
        <v/>
      </c>
      <c r="R245" s="64" t="str">
        <f t="shared" si="37"/>
        <v/>
      </c>
    </row>
    <row r="246" spans="1:18" x14ac:dyDescent="0.35">
      <c r="A246" s="13">
        <f t="shared" si="41"/>
        <v>243</v>
      </c>
      <c r="B246" s="2" t="str">
        <f>IFERROR(IF(B245=DATE.DOR,"",MIN(DATE(YEAR(Calculations!B245),MONTH(Calculations!B245)+1,DAY(Calculations!B245)),DATE.DOR)),"")</f>
        <v/>
      </c>
      <c r="C246" s="38" t="str">
        <f>IFERROR(IF(B246="","",IF(B246=DATE.DOR,"",IF(B246=DATE.DOR,0,IF(B246=DATE(YEAR(AdjAnnualDTE),MONTH(AdjAnnualDTE),DAY(AdjAnnualDTE)),ANNUAL.CONT,IF(B246&lt;AdjAnnualDTE,"",IF(AND(B246&gt;AdjAnnualDTE,Calculations!B246&lt;DATE.DOR),ANNUAL.CONT+F245,"")))))),"")</f>
        <v/>
      </c>
      <c r="D246" s="61" t="str">
        <f t="shared" si="34"/>
        <v/>
      </c>
      <c r="E246" s="62" t="str">
        <f t="shared" si="35"/>
        <v/>
      </c>
      <c r="F246" s="38" t="str">
        <f>IFERROR(IF(B246=AdjAnnualDTE,C246,IF(B246=DATE.DOR,Calculations!F245,IFERROR(C246*D246/E246,""))),"")</f>
        <v/>
      </c>
      <c r="G246" s="38" t="str">
        <f>IFERROR(VLOOKUP(B246,Dates.Increases!$O$3:$Q$63,3,FALSE),0)</f>
        <v/>
      </c>
      <c r="H246" s="27"/>
      <c r="J246" s="13">
        <f t="shared" si="42"/>
        <v>243</v>
      </c>
      <c r="K246" s="2" t="str">
        <f>IFERROR(IF(K245=DATE.DOR,"",MIN(DATE(YEAR(Calculations!K245),MONTH(Calculations!K245)+1,DAY(Calculations!K245)),DATE.DOR)),"")</f>
        <v/>
      </c>
      <c r="L246" s="12">
        <v>0</v>
      </c>
      <c r="M246" s="11" t="str">
        <f t="shared" si="38"/>
        <v/>
      </c>
      <c r="N246" s="14" t="str">
        <f t="shared" si="36"/>
        <v/>
      </c>
      <c r="O246" s="11" t="str">
        <f t="shared" si="39"/>
        <v/>
      </c>
      <c r="P246" s="13" t="str">
        <f>IFERROR(IF(K246="","",IF(AND(SSASCostFund="Yes",K246=FVDate),VLOOKUP(SSAS.Members,Dates.Increases!$H$3:$I$13,2,FALSE)/4,IF(SSASCostFund="Yes",VLOOKUP(Calculations!J246,Dates.Increases!$K$3:$L$5672,2,FALSE),0)/4)),0)</f>
        <v/>
      </c>
      <c r="Q246" s="13" t="str">
        <f t="shared" si="40"/>
        <v/>
      </c>
      <c r="R246" s="64" t="str">
        <f t="shared" si="37"/>
        <v/>
      </c>
    </row>
    <row r="247" spans="1:18" x14ac:dyDescent="0.35">
      <c r="A247" s="13">
        <f t="shared" si="41"/>
        <v>244</v>
      </c>
      <c r="B247" s="2" t="str">
        <f>IFERROR(IF(B246=DATE.DOR,"",MIN(DATE(YEAR(Calculations!B246),MONTH(Calculations!B246)+1,DAY(Calculations!B246)),DATE.DOR)),"")</f>
        <v/>
      </c>
      <c r="C247" s="38" t="str">
        <f>IFERROR(IF(B247="","",IF(B247=DATE.DOR,"",IF(B247=DATE.DOR,0,IF(B247=DATE(YEAR(AdjAnnualDTE),MONTH(AdjAnnualDTE),DAY(AdjAnnualDTE)),ANNUAL.CONT,IF(B247&lt;AdjAnnualDTE,"",IF(AND(B247&gt;AdjAnnualDTE,Calculations!B247&lt;DATE.DOR),ANNUAL.CONT+F246,"")))))),"")</f>
        <v/>
      </c>
      <c r="D247" s="61" t="str">
        <f t="shared" si="34"/>
        <v/>
      </c>
      <c r="E247" s="62" t="str">
        <f t="shared" si="35"/>
        <v/>
      </c>
      <c r="F247" s="38" t="str">
        <f>IFERROR(IF(B247=AdjAnnualDTE,C247,IF(B247=DATE.DOR,Calculations!F246,IFERROR(C247*D247/E247,""))),"")</f>
        <v/>
      </c>
      <c r="G247" s="38" t="str">
        <f>IFERROR(VLOOKUP(B247,Dates.Increases!$O$3:$Q$63,3,FALSE),0)</f>
        <v/>
      </c>
      <c r="H247" s="27"/>
      <c r="J247" s="13">
        <f t="shared" si="42"/>
        <v>244</v>
      </c>
      <c r="K247" s="2" t="str">
        <f>IFERROR(IF(K246=DATE.DOR,"",MIN(DATE(YEAR(Calculations!K246),MONTH(Calculations!K246)+1,DAY(Calculations!K246)),DATE.DOR)),"")</f>
        <v/>
      </c>
      <c r="L247" s="12">
        <v>0</v>
      </c>
      <c r="M247" s="11" t="str">
        <f t="shared" si="38"/>
        <v/>
      </c>
      <c r="N247" s="14" t="str">
        <f t="shared" si="36"/>
        <v/>
      </c>
      <c r="O247" s="11" t="str">
        <f t="shared" si="39"/>
        <v/>
      </c>
      <c r="P247" s="13" t="str">
        <f>IFERROR(IF(K247="","",IF(AND(SSASCostFund="Yes",K247=FVDate),VLOOKUP(SSAS.Members,Dates.Increases!$H$3:$I$13,2,FALSE)/4,IF(SSASCostFund="Yes",VLOOKUP(Calculations!J247,Dates.Increases!$K$3:$L$5672,2,FALSE),0)/4)),0)</f>
        <v/>
      </c>
      <c r="Q247" s="13" t="str">
        <f t="shared" si="40"/>
        <v/>
      </c>
      <c r="R247" s="64" t="str">
        <f t="shared" si="37"/>
        <v/>
      </c>
    </row>
    <row r="248" spans="1:18" x14ac:dyDescent="0.35">
      <c r="A248" s="13">
        <f t="shared" si="41"/>
        <v>245</v>
      </c>
      <c r="B248" s="2" t="str">
        <f>IFERROR(IF(B247=DATE.DOR,"",MIN(DATE(YEAR(Calculations!B247),MONTH(Calculations!B247)+1,DAY(Calculations!B247)),DATE.DOR)),"")</f>
        <v/>
      </c>
      <c r="C248" s="38" t="str">
        <f>IFERROR(IF(B248="","",IF(B248=DATE.DOR,"",IF(B248=DATE.DOR,0,IF(B248=DATE(YEAR(AdjAnnualDTE),MONTH(AdjAnnualDTE),DAY(AdjAnnualDTE)),ANNUAL.CONT,IF(B248&lt;AdjAnnualDTE,"",IF(AND(B248&gt;AdjAnnualDTE,Calculations!B248&lt;DATE.DOR),ANNUAL.CONT+F247,"")))))),"")</f>
        <v/>
      </c>
      <c r="D248" s="61" t="str">
        <f t="shared" si="34"/>
        <v/>
      </c>
      <c r="E248" s="62" t="str">
        <f t="shared" si="35"/>
        <v/>
      </c>
      <c r="F248" s="38" t="str">
        <f>IFERROR(IF(B248=AdjAnnualDTE,C248,IF(B248=DATE.DOR,Calculations!F247,IFERROR(C248*D248/E248,""))),"")</f>
        <v/>
      </c>
      <c r="G248" s="38" t="str">
        <f>IFERROR(VLOOKUP(B248,Dates.Increases!$O$3:$Q$63,3,FALSE),0)</f>
        <v/>
      </c>
      <c r="H248" s="27"/>
      <c r="J248" s="13">
        <f t="shared" si="42"/>
        <v>245</v>
      </c>
      <c r="K248" s="2" t="str">
        <f>IFERROR(IF(K247=DATE.DOR,"",MIN(DATE(YEAR(Calculations!K247),MONTH(Calculations!K247)+1,DAY(Calculations!K247)),DATE.DOR)),"")</f>
        <v/>
      </c>
      <c r="L248" s="12">
        <v>0</v>
      </c>
      <c r="M248" s="11" t="str">
        <f t="shared" si="38"/>
        <v/>
      </c>
      <c r="N248" s="14" t="str">
        <f t="shared" si="36"/>
        <v/>
      </c>
      <c r="O248" s="11" t="str">
        <f t="shared" si="39"/>
        <v/>
      </c>
      <c r="P248" s="13" t="str">
        <f>IFERROR(IF(K248="","",IF(AND(SSASCostFund="Yes",K248=FVDate),VLOOKUP(SSAS.Members,Dates.Increases!$H$3:$I$13,2,FALSE)/4,IF(SSASCostFund="Yes",VLOOKUP(Calculations!J248,Dates.Increases!$K$3:$L$5672,2,FALSE),0)/4)),0)</f>
        <v/>
      </c>
      <c r="Q248" s="13" t="str">
        <f t="shared" si="40"/>
        <v/>
      </c>
      <c r="R248" s="64" t="str">
        <f t="shared" si="37"/>
        <v/>
      </c>
    </row>
    <row r="249" spans="1:18" x14ac:dyDescent="0.35">
      <c r="A249" s="13">
        <f t="shared" si="41"/>
        <v>246</v>
      </c>
      <c r="B249" s="2" t="str">
        <f>IFERROR(IF(B248=DATE.DOR,"",MIN(DATE(YEAR(Calculations!B248),MONTH(Calculations!B248)+1,DAY(Calculations!B248)),DATE.DOR)),"")</f>
        <v/>
      </c>
      <c r="C249" s="38" t="str">
        <f>IFERROR(IF(B249="","",IF(B249=DATE.DOR,"",IF(B249=DATE.DOR,0,IF(B249=DATE(YEAR(AdjAnnualDTE),MONTH(AdjAnnualDTE),DAY(AdjAnnualDTE)),ANNUAL.CONT,IF(B249&lt;AdjAnnualDTE,"",IF(AND(B249&gt;AdjAnnualDTE,Calculations!B249&lt;DATE.DOR),ANNUAL.CONT+F248,"")))))),"")</f>
        <v/>
      </c>
      <c r="D249" s="61" t="str">
        <f t="shared" si="34"/>
        <v/>
      </c>
      <c r="E249" s="62" t="str">
        <f t="shared" si="35"/>
        <v/>
      </c>
      <c r="F249" s="38" t="str">
        <f>IFERROR(IF(B249=AdjAnnualDTE,C249,IF(B249=DATE.DOR,Calculations!F248,IFERROR(C249*D249/E249,""))),"")</f>
        <v/>
      </c>
      <c r="G249" s="38" t="str">
        <f>IFERROR(VLOOKUP(B249,Dates.Increases!$O$3:$Q$63,3,FALSE),0)</f>
        <v/>
      </c>
      <c r="H249" s="27"/>
      <c r="J249" s="13">
        <f t="shared" si="42"/>
        <v>246</v>
      </c>
      <c r="K249" s="2" t="str">
        <f>IFERROR(IF(K248=DATE.DOR,"",MIN(DATE(YEAR(Calculations!K248),MONTH(Calculations!K248)+1,DAY(Calculations!K248)),DATE.DOR)),"")</f>
        <v/>
      </c>
      <c r="L249" s="12">
        <v>0</v>
      </c>
      <c r="M249" s="11" t="str">
        <f t="shared" si="38"/>
        <v/>
      </c>
      <c r="N249" s="14" t="str">
        <f t="shared" si="36"/>
        <v/>
      </c>
      <c r="O249" s="11" t="str">
        <f t="shared" si="39"/>
        <v/>
      </c>
      <c r="P249" s="13" t="str">
        <f>IFERROR(IF(K249="","",IF(AND(SSASCostFund="Yes",K249=FVDate),VLOOKUP(SSAS.Members,Dates.Increases!$H$3:$I$13,2,FALSE)/4,IF(SSASCostFund="Yes",VLOOKUP(Calculations!J249,Dates.Increases!$K$3:$L$5672,2,FALSE),0)/4)),0)</f>
        <v/>
      </c>
      <c r="Q249" s="13" t="str">
        <f t="shared" si="40"/>
        <v/>
      </c>
      <c r="R249" s="64" t="str">
        <f t="shared" si="37"/>
        <v/>
      </c>
    </row>
    <row r="250" spans="1:18" x14ac:dyDescent="0.35">
      <c r="A250" s="13">
        <f t="shared" si="41"/>
        <v>247</v>
      </c>
      <c r="B250" s="2" t="str">
        <f>IFERROR(IF(B249=DATE.DOR,"",MIN(DATE(YEAR(Calculations!B249),MONTH(Calculations!B249)+1,DAY(Calculations!B249)),DATE.DOR)),"")</f>
        <v/>
      </c>
      <c r="C250" s="38" t="str">
        <f>IFERROR(IF(B250="","",IF(B250=DATE.DOR,"",IF(B250=DATE.DOR,0,IF(B250=DATE(YEAR(AdjAnnualDTE),MONTH(AdjAnnualDTE),DAY(AdjAnnualDTE)),ANNUAL.CONT,IF(B250&lt;AdjAnnualDTE,"",IF(AND(B250&gt;AdjAnnualDTE,Calculations!B250&lt;DATE.DOR),ANNUAL.CONT+F249,"")))))),"")</f>
        <v/>
      </c>
      <c r="D250" s="61" t="str">
        <f t="shared" si="34"/>
        <v/>
      </c>
      <c r="E250" s="62" t="str">
        <f t="shared" si="35"/>
        <v/>
      </c>
      <c r="F250" s="38" t="str">
        <f>IFERROR(IF(B250=AdjAnnualDTE,C250,IF(B250=DATE.DOR,Calculations!F249,IFERROR(C250*D250/E250,""))),"")</f>
        <v/>
      </c>
      <c r="G250" s="38" t="str">
        <f>IFERROR(VLOOKUP(B250,Dates.Increases!$O$3:$Q$63,3,FALSE),0)</f>
        <v/>
      </c>
      <c r="H250" s="27"/>
      <c r="J250" s="13">
        <f t="shared" si="42"/>
        <v>247</v>
      </c>
      <c r="K250" s="2" t="str">
        <f>IFERROR(IF(K249=DATE.DOR,"",MIN(DATE(YEAR(Calculations!K249),MONTH(Calculations!K249)+1,DAY(Calculations!K249)),DATE.DOR)),"")</f>
        <v/>
      </c>
      <c r="L250" s="12">
        <v>0</v>
      </c>
      <c r="M250" s="11" t="str">
        <f t="shared" si="38"/>
        <v/>
      </c>
      <c r="N250" s="14" t="str">
        <f t="shared" si="36"/>
        <v/>
      </c>
      <c r="O250" s="11" t="str">
        <f t="shared" si="39"/>
        <v/>
      </c>
      <c r="P250" s="13" t="str">
        <f>IFERROR(IF(K250="","",IF(AND(SSASCostFund="Yes",K250=FVDate),VLOOKUP(SSAS.Members,Dates.Increases!$H$3:$I$13,2,FALSE)/4,IF(SSASCostFund="Yes",VLOOKUP(Calculations!J250,Dates.Increases!$K$3:$L$5672,2,FALSE),0)/4)),0)</f>
        <v/>
      </c>
      <c r="Q250" s="13" t="str">
        <f t="shared" si="40"/>
        <v/>
      </c>
      <c r="R250" s="64" t="str">
        <f t="shared" si="37"/>
        <v/>
      </c>
    </row>
    <row r="251" spans="1:18" x14ac:dyDescent="0.35">
      <c r="A251" s="13">
        <f t="shared" si="41"/>
        <v>248</v>
      </c>
      <c r="B251" s="2" t="str">
        <f>IFERROR(IF(B250=DATE.DOR,"",MIN(DATE(YEAR(Calculations!B250),MONTH(Calculations!B250)+1,DAY(Calculations!B250)),DATE.DOR)),"")</f>
        <v/>
      </c>
      <c r="C251" s="38" t="str">
        <f>IFERROR(IF(B251="","",IF(B251=DATE.DOR,"",IF(B251=DATE.DOR,0,IF(B251=DATE(YEAR(AdjAnnualDTE),MONTH(AdjAnnualDTE),DAY(AdjAnnualDTE)),ANNUAL.CONT,IF(B251&lt;AdjAnnualDTE,"",IF(AND(B251&gt;AdjAnnualDTE,Calculations!B251&lt;DATE.DOR),ANNUAL.CONT+F250,"")))))),"")</f>
        <v/>
      </c>
      <c r="D251" s="61" t="str">
        <f t="shared" si="34"/>
        <v/>
      </c>
      <c r="E251" s="62" t="str">
        <f t="shared" si="35"/>
        <v/>
      </c>
      <c r="F251" s="38" t="str">
        <f>IFERROR(IF(B251=AdjAnnualDTE,C251,IF(B251=DATE.DOR,Calculations!F250,IFERROR(C251*D251/E251,""))),"")</f>
        <v/>
      </c>
      <c r="G251" s="38" t="str">
        <f>IFERROR(VLOOKUP(B251,Dates.Increases!$O$3:$Q$63,3,FALSE),0)</f>
        <v/>
      </c>
      <c r="H251" s="27"/>
      <c r="J251" s="13">
        <f t="shared" si="42"/>
        <v>248</v>
      </c>
      <c r="K251" s="2" t="str">
        <f>IFERROR(IF(K250=DATE.DOR,"",MIN(DATE(YEAR(Calculations!K250),MONTH(Calculations!K250)+1,DAY(Calculations!K250)),DATE.DOR)),"")</f>
        <v/>
      </c>
      <c r="L251" s="12">
        <v>0</v>
      </c>
      <c r="M251" s="11" t="str">
        <f t="shared" si="38"/>
        <v/>
      </c>
      <c r="N251" s="14" t="str">
        <f t="shared" si="36"/>
        <v/>
      </c>
      <c r="O251" s="11" t="str">
        <f t="shared" si="39"/>
        <v/>
      </c>
      <c r="P251" s="13" t="str">
        <f>IFERROR(IF(K251="","",IF(AND(SSASCostFund="Yes",K251=FVDate),VLOOKUP(SSAS.Members,Dates.Increases!$H$3:$I$13,2,FALSE)/4,IF(SSASCostFund="Yes",VLOOKUP(Calculations!J251,Dates.Increases!$K$3:$L$5672,2,FALSE),0)/4)),0)</f>
        <v/>
      </c>
      <c r="Q251" s="13" t="str">
        <f t="shared" si="40"/>
        <v/>
      </c>
      <c r="R251" s="64" t="str">
        <f t="shared" si="37"/>
        <v/>
      </c>
    </row>
    <row r="252" spans="1:18" x14ac:dyDescent="0.35">
      <c r="A252" s="13">
        <f t="shared" si="41"/>
        <v>249</v>
      </c>
      <c r="B252" s="2" t="str">
        <f>IFERROR(IF(B251=DATE.DOR,"",MIN(DATE(YEAR(Calculations!B251),MONTH(Calculations!B251)+1,DAY(Calculations!B251)),DATE.DOR)),"")</f>
        <v/>
      </c>
      <c r="C252" s="38" t="str">
        <f>IFERROR(IF(B252="","",IF(B252=DATE.DOR,"",IF(B252=DATE.DOR,0,IF(B252=DATE(YEAR(AdjAnnualDTE),MONTH(AdjAnnualDTE),DAY(AdjAnnualDTE)),ANNUAL.CONT,IF(B252&lt;AdjAnnualDTE,"",IF(AND(B252&gt;AdjAnnualDTE,Calculations!B252&lt;DATE.DOR),ANNUAL.CONT+F251,"")))))),"")</f>
        <v/>
      </c>
      <c r="D252" s="61" t="str">
        <f t="shared" si="34"/>
        <v/>
      </c>
      <c r="E252" s="62" t="str">
        <f t="shared" si="35"/>
        <v/>
      </c>
      <c r="F252" s="38" t="str">
        <f>IFERROR(IF(B252=AdjAnnualDTE,C252,IF(B252=DATE.DOR,Calculations!F251,IFERROR(C252*D252/E252,""))),"")</f>
        <v/>
      </c>
      <c r="G252" s="38" t="str">
        <f>IFERROR(VLOOKUP(B252,Dates.Increases!$O$3:$Q$63,3,FALSE),0)</f>
        <v/>
      </c>
      <c r="H252" s="27"/>
      <c r="J252" s="13">
        <f t="shared" si="42"/>
        <v>249</v>
      </c>
      <c r="K252" s="2" t="str">
        <f>IFERROR(IF(K251=DATE.DOR,"",MIN(DATE(YEAR(Calculations!K251),MONTH(Calculations!K251)+1,DAY(Calculations!K251)),DATE.DOR)),"")</f>
        <v/>
      </c>
      <c r="L252" s="12">
        <v>0</v>
      </c>
      <c r="M252" s="11" t="str">
        <f t="shared" si="38"/>
        <v/>
      </c>
      <c r="N252" s="14" t="str">
        <f t="shared" si="36"/>
        <v/>
      </c>
      <c r="O252" s="11" t="str">
        <f t="shared" si="39"/>
        <v/>
      </c>
      <c r="P252" s="13" t="str">
        <f>IFERROR(IF(K252="","",IF(AND(SSASCostFund="Yes",K252=FVDate),VLOOKUP(SSAS.Members,Dates.Increases!$H$3:$I$13,2,FALSE)/4,IF(SSASCostFund="Yes",VLOOKUP(Calculations!J252,Dates.Increases!$K$3:$L$5672,2,FALSE),0)/4)),0)</f>
        <v/>
      </c>
      <c r="Q252" s="13" t="str">
        <f t="shared" si="40"/>
        <v/>
      </c>
      <c r="R252" s="64" t="str">
        <f t="shared" si="37"/>
        <v/>
      </c>
    </row>
    <row r="253" spans="1:18" x14ac:dyDescent="0.35">
      <c r="A253" s="13">
        <f t="shared" si="41"/>
        <v>250</v>
      </c>
      <c r="B253" s="2" t="str">
        <f>IFERROR(IF(B252=DATE.DOR,"",MIN(DATE(YEAR(Calculations!B252),MONTH(Calculations!B252)+1,DAY(Calculations!B252)),DATE.DOR)),"")</f>
        <v/>
      </c>
      <c r="C253" s="38" t="str">
        <f>IFERROR(IF(B253="","",IF(B253=DATE.DOR,"",IF(B253=DATE.DOR,0,IF(B253=DATE(YEAR(AdjAnnualDTE),MONTH(AdjAnnualDTE),DAY(AdjAnnualDTE)),ANNUAL.CONT,IF(B253&lt;AdjAnnualDTE,"",IF(AND(B253&gt;AdjAnnualDTE,Calculations!B253&lt;DATE.DOR),ANNUAL.CONT+F252,"")))))),"")</f>
        <v/>
      </c>
      <c r="D253" s="61" t="str">
        <f t="shared" si="34"/>
        <v/>
      </c>
      <c r="E253" s="62" t="str">
        <f t="shared" si="35"/>
        <v/>
      </c>
      <c r="F253" s="38" t="str">
        <f>IFERROR(IF(B253=AdjAnnualDTE,C253,IF(B253=DATE.DOR,Calculations!F252,IFERROR(C253*D253/E253,""))),"")</f>
        <v/>
      </c>
      <c r="G253" s="38" t="str">
        <f>IFERROR(VLOOKUP(B253,Dates.Increases!$O$3:$Q$63,3,FALSE),0)</f>
        <v/>
      </c>
      <c r="H253" s="27"/>
      <c r="J253" s="13">
        <f t="shared" si="42"/>
        <v>250</v>
      </c>
      <c r="K253" s="2" t="str">
        <f>IFERROR(IF(K252=DATE.DOR,"",MIN(DATE(YEAR(Calculations!K252),MONTH(Calculations!K252)+1,DAY(Calculations!K252)),DATE.DOR)),"")</f>
        <v/>
      </c>
      <c r="L253" s="12">
        <v>0</v>
      </c>
      <c r="M253" s="11" t="str">
        <f t="shared" si="38"/>
        <v/>
      </c>
      <c r="N253" s="14" t="str">
        <f t="shared" si="36"/>
        <v/>
      </c>
      <c r="O253" s="11" t="str">
        <f t="shared" si="39"/>
        <v/>
      </c>
      <c r="P253" s="13" t="str">
        <f>IFERROR(IF(K253="","",IF(AND(SSASCostFund="Yes",K253=FVDate),VLOOKUP(SSAS.Members,Dates.Increases!$H$3:$I$13,2,FALSE)/4,IF(SSASCostFund="Yes",VLOOKUP(Calculations!J253,Dates.Increases!$K$3:$L$5672,2,FALSE),0)/4)),0)</f>
        <v/>
      </c>
      <c r="Q253" s="13" t="str">
        <f t="shared" si="40"/>
        <v/>
      </c>
      <c r="R253" s="64" t="str">
        <f t="shared" si="37"/>
        <v/>
      </c>
    </row>
    <row r="254" spans="1:18" x14ac:dyDescent="0.35">
      <c r="A254" s="13">
        <f t="shared" si="41"/>
        <v>251</v>
      </c>
      <c r="B254" s="2" t="str">
        <f>IFERROR(IF(B253=DATE.DOR,"",MIN(DATE(YEAR(Calculations!B253),MONTH(Calculations!B253)+1,DAY(Calculations!B253)),DATE.DOR)),"")</f>
        <v/>
      </c>
      <c r="C254" s="38" t="str">
        <f>IFERROR(IF(B254="","",IF(B254=DATE.DOR,"",IF(B254=DATE.DOR,0,IF(B254=DATE(YEAR(AdjAnnualDTE),MONTH(AdjAnnualDTE),DAY(AdjAnnualDTE)),ANNUAL.CONT,IF(B254&lt;AdjAnnualDTE,"",IF(AND(B254&gt;AdjAnnualDTE,Calculations!B254&lt;DATE.DOR),ANNUAL.CONT+F253,"")))))),"")</f>
        <v/>
      </c>
      <c r="D254" s="61" t="str">
        <f t="shared" si="34"/>
        <v/>
      </c>
      <c r="E254" s="62" t="str">
        <f t="shared" si="35"/>
        <v/>
      </c>
      <c r="F254" s="38" t="str">
        <f>IFERROR(IF(B254=AdjAnnualDTE,C254,IF(B254=DATE.DOR,Calculations!F253,IFERROR(C254*D254/E254,""))),"")</f>
        <v/>
      </c>
      <c r="G254" s="38" t="str">
        <f>IFERROR(VLOOKUP(B254,Dates.Increases!$O$3:$Q$63,3,FALSE),0)</f>
        <v/>
      </c>
      <c r="H254" s="27"/>
      <c r="J254" s="13">
        <f t="shared" si="42"/>
        <v>251</v>
      </c>
      <c r="K254" s="2" t="str">
        <f>IFERROR(IF(K253=DATE.DOR,"",MIN(DATE(YEAR(Calculations!K253),MONTH(Calculations!K253)+1,DAY(Calculations!K253)),DATE.DOR)),"")</f>
        <v/>
      </c>
      <c r="L254" s="12">
        <v>0</v>
      </c>
      <c r="M254" s="11" t="str">
        <f t="shared" si="38"/>
        <v/>
      </c>
      <c r="N254" s="14" t="str">
        <f t="shared" si="36"/>
        <v/>
      </c>
      <c r="O254" s="11" t="str">
        <f t="shared" si="39"/>
        <v/>
      </c>
      <c r="P254" s="13" t="str">
        <f>IFERROR(IF(K254="","",IF(AND(SSASCostFund="Yes",K254=FVDate),VLOOKUP(SSAS.Members,Dates.Increases!$H$3:$I$13,2,FALSE)/4,IF(SSASCostFund="Yes",VLOOKUP(Calculations!J254,Dates.Increases!$K$3:$L$5672,2,FALSE),0)/4)),0)</f>
        <v/>
      </c>
      <c r="Q254" s="13" t="str">
        <f t="shared" si="40"/>
        <v/>
      </c>
      <c r="R254" s="64" t="str">
        <f t="shared" si="37"/>
        <v/>
      </c>
    </row>
    <row r="255" spans="1:18" x14ac:dyDescent="0.35">
      <c r="A255" s="13">
        <f t="shared" si="41"/>
        <v>252</v>
      </c>
      <c r="B255" s="2" t="str">
        <f>IFERROR(IF(B254=DATE.DOR,"",MIN(DATE(YEAR(Calculations!B254),MONTH(Calculations!B254)+1,DAY(Calculations!B254)),DATE.DOR)),"")</f>
        <v/>
      </c>
      <c r="C255" s="38" t="str">
        <f>IFERROR(IF(B255="","",IF(B255=DATE.DOR,"",IF(B255=DATE.DOR,0,IF(B255=DATE(YEAR(AdjAnnualDTE),MONTH(AdjAnnualDTE),DAY(AdjAnnualDTE)),ANNUAL.CONT,IF(B255&lt;AdjAnnualDTE,"",IF(AND(B255&gt;AdjAnnualDTE,Calculations!B255&lt;DATE.DOR),ANNUAL.CONT+F254,"")))))),"")</f>
        <v/>
      </c>
      <c r="D255" s="61" t="str">
        <f t="shared" si="34"/>
        <v/>
      </c>
      <c r="E255" s="62" t="str">
        <f t="shared" si="35"/>
        <v/>
      </c>
      <c r="F255" s="38" t="str">
        <f>IFERROR(IF(B255=AdjAnnualDTE,C255,IF(B255=DATE.DOR,Calculations!F254,IFERROR(C255*D255/E255,""))),"")</f>
        <v/>
      </c>
      <c r="G255" s="38" t="str">
        <f>IFERROR(VLOOKUP(B255,Dates.Increases!$O$3:$Q$63,3,FALSE),0)</f>
        <v/>
      </c>
      <c r="H255" s="27"/>
      <c r="J255" s="13">
        <f t="shared" si="42"/>
        <v>252</v>
      </c>
      <c r="K255" s="2" t="str">
        <f>IFERROR(IF(K254=DATE.DOR,"",MIN(DATE(YEAR(Calculations!K254),MONTH(Calculations!K254)+1,DAY(Calculations!K254)),DATE.DOR)),"")</f>
        <v/>
      </c>
      <c r="L255" s="12">
        <v>0</v>
      </c>
      <c r="M255" s="11" t="str">
        <f t="shared" si="38"/>
        <v/>
      </c>
      <c r="N255" s="14" t="str">
        <f t="shared" si="36"/>
        <v/>
      </c>
      <c r="O255" s="11" t="str">
        <f t="shared" si="39"/>
        <v/>
      </c>
      <c r="P255" s="13" t="str">
        <f>IFERROR(IF(K255="","",IF(AND(SSASCostFund="Yes",K255=FVDate),VLOOKUP(SSAS.Members,Dates.Increases!$H$3:$I$13,2,FALSE)/4,IF(SSASCostFund="Yes",VLOOKUP(Calculations!J255,Dates.Increases!$K$3:$L$5672,2,FALSE),0)/4)),0)</f>
        <v/>
      </c>
      <c r="Q255" s="13" t="str">
        <f t="shared" si="40"/>
        <v/>
      </c>
      <c r="R255" s="64" t="str">
        <f t="shared" si="37"/>
        <v/>
      </c>
    </row>
    <row r="256" spans="1:18" x14ac:dyDescent="0.35">
      <c r="A256" s="13">
        <f t="shared" si="41"/>
        <v>253</v>
      </c>
      <c r="B256" s="2" t="str">
        <f>IFERROR(IF(B255=DATE.DOR,"",MIN(DATE(YEAR(Calculations!B255),MONTH(Calculations!B255)+1,DAY(Calculations!B255)),DATE.DOR)),"")</f>
        <v/>
      </c>
      <c r="C256" s="38" t="str">
        <f>IFERROR(IF(B256="","",IF(B256=DATE.DOR,"",IF(B256=DATE.DOR,0,IF(B256=DATE(YEAR(AdjAnnualDTE),MONTH(AdjAnnualDTE),DAY(AdjAnnualDTE)),ANNUAL.CONT,IF(B256&lt;AdjAnnualDTE,"",IF(AND(B256&gt;AdjAnnualDTE,Calculations!B256&lt;DATE.DOR),ANNUAL.CONT+F255,"")))))),"")</f>
        <v/>
      </c>
      <c r="D256" s="61" t="str">
        <f t="shared" si="34"/>
        <v/>
      </c>
      <c r="E256" s="62" t="str">
        <f t="shared" si="35"/>
        <v/>
      </c>
      <c r="F256" s="38" t="str">
        <f>IFERROR(IF(B256=AdjAnnualDTE,C256,IF(B256=DATE.DOR,Calculations!F255,IFERROR(C256*D256/E256,""))),"")</f>
        <v/>
      </c>
      <c r="G256" s="38" t="str">
        <f>IFERROR(VLOOKUP(B256,Dates.Increases!$O$3:$Q$63,3,FALSE),0)</f>
        <v/>
      </c>
      <c r="H256" s="27"/>
      <c r="J256" s="13">
        <f t="shared" si="42"/>
        <v>253</v>
      </c>
      <c r="K256" s="2" t="str">
        <f>IFERROR(IF(K255=DATE.DOR,"",MIN(DATE(YEAR(Calculations!K255),MONTH(Calculations!K255)+1,DAY(Calculations!K255)),DATE.DOR)),"")</f>
        <v/>
      </c>
      <c r="L256" s="12">
        <v>0</v>
      </c>
      <c r="M256" s="11" t="str">
        <f t="shared" si="38"/>
        <v/>
      </c>
      <c r="N256" s="14" t="str">
        <f t="shared" si="36"/>
        <v/>
      </c>
      <c r="O256" s="11" t="str">
        <f t="shared" si="39"/>
        <v/>
      </c>
      <c r="P256" s="13" t="str">
        <f>IFERROR(IF(K256="","",IF(AND(SSASCostFund="Yes",K256=FVDate),VLOOKUP(SSAS.Members,Dates.Increases!$H$3:$I$13,2,FALSE)/4,IF(SSASCostFund="Yes",VLOOKUP(Calculations!J256,Dates.Increases!$K$3:$L$5672,2,FALSE),0)/4)),0)</f>
        <v/>
      </c>
      <c r="Q256" s="13" t="str">
        <f t="shared" si="40"/>
        <v/>
      </c>
      <c r="R256" s="64" t="str">
        <f t="shared" si="37"/>
        <v/>
      </c>
    </row>
    <row r="257" spans="1:18" x14ac:dyDescent="0.35">
      <c r="A257" s="13">
        <f t="shared" si="41"/>
        <v>254</v>
      </c>
      <c r="B257" s="2" t="str">
        <f>IFERROR(IF(B256=DATE.DOR,"",MIN(DATE(YEAR(Calculations!B256),MONTH(Calculations!B256)+1,DAY(Calculations!B256)),DATE.DOR)),"")</f>
        <v/>
      </c>
      <c r="C257" s="38" t="str">
        <f>IFERROR(IF(B257="","",IF(B257=DATE.DOR,"",IF(B257=DATE.DOR,0,IF(B257=DATE(YEAR(AdjAnnualDTE),MONTH(AdjAnnualDTE),DAY(AdjAnnualDTE)),ANNUAL.CONT,IF(B257&lt;AdjAnnualDTE,"",IF(AND(B257&gt;AdjAnnualDTE,Calculations!B257&lt;DATE.DOR),ANNUAL.CONT+F256,"")))))),"")</f>
        <v/>
      </c>
      <c r="D257" s="61" t="str">
        <f t="shared" si="34"/>
        <v/>
      </c>
      <c r="E257" s="62" t="str">
        <f t="shared" si="35"/>
        <v/>
      </c>
      <c r="F257" s="38" t="str">
        <f>IFERROR(IF(B257=AdjAnnualDTE,C257,IF(B257=DATE.DOR,Calculations!F256,IFERROR(C257*D257/E257,""))),"")</f>
        <v/>
      </c>
      <c r="G257" s="38" t="str">
        <f>IFERROR(VLOOKUP(B257,Dates.Increases!$O$3:$Q$63,3,FALSE),0)</f>
        <v/>
      </c>
      <c r="H257" s="27"/>
      <c r="J257" s="13">
        <f t="shared" si="42"/>
        <v>254</v>
      </c>
      <c r="K257" s="2" t="str">
        <f>IFERROR(IF(K256=DATE.DOR,"",MIN(DATE(YEAR(Calculations!K256),MONTH(Calculations!K256)+1,DAY(Calculations!K256)),DATE.DOR)),"")</f>
        <v/>
      </c>
      <c r="L257" s="12">
        <v>0</v>
      </c>
      <c r="M257" s="11" t="str">
        <f t="shared" si="38"/>
        <v/>
      </c>
      <c r="N257" s="14" t="str">
        <f t="shared" si="36"/>
        <v/>
      </c>
      <c r="O257" s="11" t="str">
        <f t="shared" si="39"/>
        <v/>
      </c>
      <c r="P257" s="13" t="str">
        <f>IFERROR(IF(K257="","",IF(AND(SSASCostFund="Yes",K257=FVDate),VLOOKUP(SSAS.Members,Dates.Increases!$H$3:$I$13,2,FALSE)/4,IF(SSASCostFund="Yes",VLOOKUP(Calculations!J257,Dates.Increases!$K$3:$L$5672,2,FALSE),0)/4)),0)</f>
        <v/>
      </c>
      <c r="Q257" s="13" t="str">
        <f t="shared" si="40"/>
        <v/>
      </c>
      <c r="R257" s="64" t="str">
        <f t="shared" si="37"/>
        <v/>
      </c>
    </row>
    <row r="258" spans="1:18" x14ac:dyDescent="0.35">
      <c r="A258" s="13">
        <f t="shared" si="41"/>
        <v>255</v>
      </c>
      <c r="B258" s="2" t="str">
        <f>IFERROR(IF(B257=DATE.DOR,"",MIN(DATE(YEAR(Calculations!B257),MONTH(Calculations!B257)+1,DAY(Calculations!B257)),DATE.DOR)),"")</f>
        <v/>
      </c>
      <c r="C258" s="38" t="str">
        <f>IFERROR(IF(B258="","",IF(B258=DATE.DOR,"",IF(B258=DATE.DOR,0,IF(B258=DATE(YEAR(AdjAnnualDTE),MONTH(AdjAnnualDTE),DAY(AdjAnnualDTE)),ANNUAL.CONT,IF(B258&lt;AdjAnnualDTE,"",IF(AND(B258&gt;AdjAnnualDTE,Calculations!B258&lt;DATE.DOR),ANNUAL.CONT+F257,"")))))),"")</f>
        <v/>
      </c>
      <c r="D258" s="61" t="str">
        <f t="shared" si="34"/>
        <v/>
      </c>
      <c r="E258" s="62" t="str">
        <f t="shared" si="35"/>
        <v/>
      </c>
      <c r="F258" s="38" t="str">
        <f>IFERROR(IF(B258=AdjAnnualDTE,C258,IF(B258=DATE.DOR,Calculations!F257,IFERROR(C258*D258/E258,""))),"")</f>
        <v/>
      </c>
      <c r="G258" s="38" t="str">
        <f>IFERROR(VLOOKUP(B258,Dates.Increases!$O$3:$Q$63,3,FALSE),0)</f>
        <v/>
      </c>
      <c r="H258" s="27"/>
      <c r="J258" s="13">
        <f t="shared" si="42"/>
        <v>255</v>
      </c>
      <c r="K258" s="2" t="str">
        <f>IFERROR(IF(K257=DATE.DOR,"",MIN(DATE(YEAR(Calculations!K257),MONTH(Calculations!K257)+1,DAY(Calculations!K257)),DATE.DOR)),"")</f>
        <v/>
      </c>
      <c r="L258" s="12">
        <v>0</v>
      </c>
      <c r="M258" s="11" t="str">
        <f t="shared" si="38"/>
        <v/>
      </c>
      <c r="N258" s="14" t="str">
        <f t="shared" si="36"/>
        <v/>
      </c>
      <c r="O258" s="11" t="str">
        <f t="shared" si="39"/>
        <v/>
      </c>
      <c r="P258" s="13" t="str">
        <f>IFERROR(IF(K258="","",IF(AND(SSASCostFund="Yes",K258=FVDate),VLOOKUP(SSAS.Members,Dates.Increases!$H$3:$I$13,2,FALSE)/4,IF(SSASCostFund="Yes",VLOOKUP(Calculations!J258,Dates.Increases!$K$3:$L$5672,2,FALSE),0)/4)),0)</f>
        <v/>
      </c>
      <c r="Q258" s="13" t="str">
        <f t="shared" si="40"/>
        <v/>
      </c>
      <c r="R258" s="64" t="str">
        <f t="shared" si="37"/>
        <v/>
      </c>
    </row>
    <row r="259" spans="1:18" x14ac:dyDescent="0.35">
      <c r="A259" s="13">
        <f t="shared" si="41"/>
        <v>256</v>
      </c>
      <c r="B259" s="2" t="str">
        <f>IFERROR(IF(B258=DATE.DOR,"",MIN(DATE(YEAR(Calculations!B258),MONTH(Calculations!B258)+1,DAY(Calculations!B258)),DATE.DOR)),"")</f>
        <v/>
      </c>
      <c r="C259" s="38" t="str">
        <f>IFERROR(IF(B259="","",IF(B259=DATE.DOR,"",IF(B259=DATE.DOR,0,IF(B259=DATE(YEAR(AdjAnnualDTE),MONTH(AdjAnnualDTE),DAY(AdjAnnualDTE)),ANNUAL.CONT,IF(B259&lt;AdjAnnualDTE,"",IF(AND(B259&gt;AdjAnnualDTE,Calculations!B259&lt;DATE.DOR),ANNUAL.CONT+F258,"")))))),"")</f>
        <v/>
      </c>
      <c r="D259" s="61" t="str">
        <f t="shared" ref="D259:D322" si="43">IF(C259=0,"",IF(C259="","",IF(B259=DATE.DOR,"",IF(B259="","""",((1+INCREASE.RTE)^(1/12))))))</f>
        <v/>
      </c>
      <c r="E259" s="62" t="str">
        <f t="shared" ref="E259:E322" si="44">IF(B259="","",IF(C259="","",IF(B259=DATE.DOR,"",((1+RPI))^(1/12))))</f>
        <v/>
      </c>
      <c r="F259" s="38" t="str">
        <f>IFERROR(IF(B259=AdjAnnualDTE,C259,IF(B259=DATE.DOR,Calculations!F258,IFERROR(C259*D259/E259,""))),"")</f>
        <v/>
      </c>
      <c r="G259" s="38" t="str">
        <f>IFERROR(VLOOKUP(B259,Dates.Increases!$O$3:$Q$63,3,FALSE),0)</f>
        <v/>
      </c>
      <c r="H259" s="27"/>
      <c r="J259" s="13">
        <f t="shared" si="42"/>
        <v>256</v>
      </c>
      <c r="K259" s="2" t="str">
        <f>IFERROR(IF(K258=DATE.DOR,"",MIN(DATE(YEAR(Calculations!K258),MONTH(Calculations!K258)+1,DAY(Calculations!K258)),DATE.DOR)),"")</f>
        <v/>
      </c>
      <c r="L259" s="12">
        <v>0</v>
      </c>
      <c r="M259" s="11" t="str">
        <f t="shared" si="38"/>
        <v/>
      </c>
      <c r="N259" s="14" t="str">
        <f t="shared" ref="N259:N322" si="45">IF(K259="","",((1+INCREASE.RTE)^(1/12)))</f>
        <v/>
      </c>
      <c r="O259" s="11" t="str">
        <f t="shared" si="39"/>
        <v/>
      </c>
      <c r="P259" s="13" t="str">
        <f>IFERROR(IF(K259="","",IF(AND(SSASCostFund="Yes",K259=FVDate),VLOOKUP(SSAS.Members,Dates.Increases!$H$3:$I$13,2,FALSE)/4,IF(SSASCostFund="Yes",VLOOKUP(Calculations!J259,Dates.Increases!$K$3:$L$5672,2,FALSE),0)/4)),0)</f>
        <v/>
      </c>
      <c r="Q259" s="13" t="str">
        <f t="shared" si="40"/>
        <v/>
      </c>
      <c r="R259" s="64" t="str">
        <f t="shared" ref="R259:R322" si="46">IFERROR(IF(K259="","",IF(K259=DATE.DOR,O259,O259/Q259)),0)</f>
        <v/>
      </c>
    </row>
    <row r="260" spans="1:18" x14ac:dyDescent="0.35">
      <c r="A260" s="13">
        <f t="shared" si="41"/>
        <v>257</v>
      </c>
      <c r="B260" s="2" t="str">
        <f>IFERROR(IF(B259=DATE.DOR,"",MIN(DATE(YEAR(Calculations!B259),MONTH(Calculations!B259)+1,DAY(Calculations!B259)),DATE.DOR)),"")</f>
        <v/>
      </c>
      <c r="C260" s="38" t="str">
        <f>IFERROR(IF(B260="","",IF(B260=DATE.DOR,"",IF(B260=DATE.DOR,0,IF(B260=DATE(YEAR(AdjAnnualDTE),MONTH(AdjAnnualDTE),DAY(AdjAnnualDTE)),ANNUAL.CONT,IF(B260&lt;AdjAnnualDTE,"",IF(AND(B260&gt;AdjAnnualDTE,Calculations!B260&lt;DATE.DOR),ANNUAL.CONT+F259,"")))))),"")</f>
        <v/>
      </c>
      <c r="D260" s="61" t="str">
        <f t="shared" si="43"/>
        <v/>
      </c>
      <c r="E260" s="62" t="str">
        <f t="shared" si="44"/>
        <v/>
      </c>
      <c r="F260" s="38" t="str">
        <f>IFERROR(IF(B260=AdjAnnualDTE,C260,IF(B260=DATE.DOR,Calculations!F259,IFERROR(C260*D260/E260,""))),"")</f>
        <v/>
      </c>
      <c r="G260" s="38" t="str">
        <f>IFERROR(VLOOKUP(B260,Dates.Increases!$O$3:$Q$63,3,FALSE),0)</f>
        <v/>
      </c>
      <c r="H260" s="27"/>
      <c r="J260" s="13">
        <f t="shared" si="42"/>
        <v>257</v>
      </c>
      <c r="K260" s="2" t="str">
        <f>IFERROR(IF(K259=DATE.DOR,"",MIN(DATE(YEAR(Calculations!K259),MONTH(Calculations!K259)+1,DAY(Calculations!K259)),DATE.DOR)),"")</f>
        <v/>
      </c>
      <c r="L260" s="12">
        <v>0</v>
      </c>
      <c r="M260" s="11" t="str">
        <f t="shared" ref="M260:M323" si="47">IF(K260="","",IF(K260=DATE(YEAR(AdjustedFVDte),MONTH(AdjustedFVDte)+1,DAY(AdjustedFVDte)),CFV,IF(AND(M259=0,K259=AdjustedFVDte),CFV+O260,R259)))</f>
        <v/>
      </c>
      <c r="N260" s="14" t="str">
        <f t="shared" si="45"/>
        <v/>
      </c>
      <c r="O260" s="11" t="str">
        <f t="shared" ref="O260:O323" si="48">IFERROR(IF(K260="","",(IF(AND(M260=0,L260&gt;0,L259=""),L260,IF(AND(L260="",M260=""),"",IF(K260=DATE.DOR,R259,M260*N260+L260-P259))))),"")</f>
        <v/>
      </c>
      <c r="P260" s="13" t="str">
        <f>IFERROR(IF(K260="","",IF(AND(SSASCostFund="Yes",K260=FVDate),VLOOKUP(SSAS.Members,Dates.Increases!$H$3:$I$13,2,FALSE)/4,IF(SSASCostFund="Yes",VLOOKUP(Calculations!J260,Dates.Increases!$K$3:$L$5672,2,FALSE),0)/4)),0)</f>
        <v/>
      </c>
      <c r="Q260" s="13" t="str">
        <f t="shared" ref="Q260:Q323" si="49">IFERROR(IF(K260="","",IF(K260=DATE.DOR,"",IF(O260&gt;0,(1+RPI)^(1/12),""))),"")</f>
        <v/>
      </c>
      <c r="R260" s="64" t="str">
        <f t="shared" si="46"/>
        <v/>
      </c>
    </row>
    <row r="261" spans="1:18" x14ac:dyDescent="0.35">
      <c r="A261" s="13">
        <f t="shared" ref="A261:A324" si="50">A260+1</f>
        <v>258</v>
      </c>
      <c r="B261" s="2" t="str">
        <f>IFERROR(IF(B260=DATE.DOR,"",MIN(DATE(YEAR(Calculations!B260),MONTH(Calculations!B260)+1,DAY(Calculations!B260)),DATE.DOR)),"")</f>
        <v/>
      </c>
      <c r="C261" s="38" t="str">
        <f>IFERROR(IF(B261="","",IF(B261=DATE.DOR,"",IF(B261=DATE.DOR,0,IF(B261=DATE(YEAR(AdjAnnualDTE),MONTH(AdjAnnualDTE),DAY(AdjAnnualDTE)),ANNUAL.CONT,IF(B261&lt;AdjAnnualDTE,"",IF(AND(B261&gt;AdjAnnualDTE,Calculations!B261&lt;DATE.DOR),ANNUAL.CONT+F260,"")))))),"")</f>
        <v/>
      </c>
      <c r="D261" s="61" t="str">
        <f t="shared" si="43"/>
        <v/>
      </c>
      <c r="E261" s="62" t="str">
        <f t="shared" si="44"/>
        <v/>
      </c>
      <c r="F261" s="38" t="str">
        <f>IFERROR(IF(B261=AdjAnnualDTE,C261,IF(B261=DATE.DOR,Calculations!F260,IFERROR(C261*D261/E261,""))),"")</f>
        <v/>
      </c>
      <c r="G261" s="38" t="str">
        <f>IFERROR(VLOOKUP(B261,Dates.Increases!$O$3:$Q$63,3,FALSE),0)</f>
        <v/>
      </c>
      <c r="H261" s="27"/>
      <c r="J261" s="13">
        <f t="shared" ref="J261:J324" si="51">J260+1</f>
        <v>258</v>
      </c>
      <c r="K261" s="2" t="str">
        <f>IFERROR(IF(K260=DATE.DOR,"",MIN(DATE(YEAR(Calculations!K260),MONTH(Calculations!K260)+1,DAY(Calculations!K260)),DATE.DOR)),"")</f>
        <v/>
      </c>
      <c r="L261" s="12">
        <v>0</v>
      </c>
      <c r="M261" s="11" t="str">
        <f t="shared" si="47"/>
        <v/>
      </c>
      <c r="N261" s="14" t="str">
        <f t="shared" si="45"/>
        <v/>
      </c>
      <c r="O261" s="11" t="str">
        <f t="shared" si="48"/>
        <v/>
      </c>
      <c r="P261" s="13" t="str">
        <f>IFERROR(IF(K261="","",IF(AND(SSASCostFund="Yes",K261=FVDate),VLOOKUP(SSAS.Members,Dates.Increases!$H$3:$I$13,2,FALSE)/4,IF(SSASCostFund="Yes",VLOOKUP(Calculations!J261,Dates.Increases!$K$3:$L$5672,2,FALSE),0)/4)),0)</f>
        <v/>
      </c>
      <c r="Q261" s="13" t="str">
        <f t="shared" si="49"/>
        <v/>
      </c>
      <c r="R261" s="64" t="str">
        <f t="shared" si="46"/>
        <v/>
      </c>
    </row>
    <row r="262" spans="1:18" x14ac:dyDescent="0.35">
      <c r="A262" s="13">
        <f t="shared" si="50"/>
        <v>259</v>
      </c>
      <c r="B262" s="2" t="str">
        <f>IFERROR(IF(B261=DATE.DOR,"",MIN(DATE(YEAR(Calculations!B261),MONTH(Calculations!B261)+1,DAY(Calculations!B261)),DATE.DOR)),"")</f>
        <v/>
      </c>
      <c r="C262" s="38" t="str">
        <f>IFERROR(IF(B262="","",IF(B262=DATE.DOR,"",IF(B262=DATE.DOR,0,IF(B262=DATE(YEAR(AdjAnnualDTE),MONTH(AdjAnnualDTE),DAY(AdjAnnualDTE)),ANNUAL.CONT,IF(B262&lt;AdjAnnualDTE,"",IF(AND(B262&gt;AdjAnnualDTE,Calculations!B262&lt;DATE.DOR),ANNUAL.CONT+F261,"")))))),"")</f>
        <v/>
      </c>
      <c r="D262" s="61" t="str">
        <f t="shared" si="43"/>
        <v/>
      </c>
      <c r="E262" s="62" t="str">
        <f t="shared" si="44"/>
        <v/>
      </c>
      <c r="F262" s="38" t="str">
        <f>IFERROR(IF(B262=AdjAnnualDTE,C262,IF(B262=DATE.DOR,Calculations!F261,IFERROR(C262*D262/E262,""))),"")</f>
        <v/>
      </c>
      <c r="G262" s="38" t="str">
        <f>IFERROR(VLOOKUP(B262,Dates.Increases!$O$3:$Q$63,3,FALSE),0)</f>
        <v/>
      </c>
      <c r="H262" s="27"/>
      <c r="J262" s="13">
        <f t="shared" si="51"/>
        <v>259</v>
      </c>
      <c r="K262" s="2" t="str">
        <f>IFERROR(IF(K261=DATE.DOR,"",MIN(DATE(YEAR(Calculations!K261),MONTH(Calculations!K261)+1,DAY(Calculations!K261)),DATE.DOR)),"")</f>
        <v/>
      </c>
      <c r="L262" s="12">
        <v>0</v>
      </c>
      <c r="M262" s="11" t="str">
        <f t="shared" si="47"/>
        <v/>
      </c>
      <c r="N262" s="14" t="str">
        <f t="shared" si="45"/>
        <v/>
      </c>
      <c r="O262" s="11" t="str">
        <f t="shared" si="48"/>
        <v/>
      </c>
      <c r="P262" s="13" t="str">
        <f>IFERROR(IF(K262="","",IF(AND(SSASCostFund="Yes",K262=FVDate),VLOOKUP(SSAS.Members,Dates.Increases!$H$3:$I$13,2,FALSE)/4,IF(SSASCostFund="Yes",VLOOKUP(Calculations!J262,Dates.Increases!$K$3:$L$5672,2,FALSE),0)/4)),0)</f>
        <v/>
      </c>
      <c r="Q262" s="13" t="str">
        <f t="shared" si="49"/>
        <v/>
      </c>
      <c r="R262" s="64" t="str">
        <f t="shared" si="46"/>
        <v/>
      </c>
    </row>
    <row r="263" spans="1:18" x14ac:dyDescent="0.35">
      <c r="A263" s="13">
        <f t="shared" si="50"/>
        <v>260</v>
      </c>
      <c r="B263" s="2" t="str">
        <f>IFERROR(IF(B262=DATE.DOR,"",MIN(DATE(YEAR(Calculations!B262),MONTH(Calculations!B262)+1,DAY(Calculations!B262)),DATE.DOR)),"")</f>
        <v/>
      </c>
      <c r="C263" s="38" t="str">
        <f>IFERROR(IF(B263="","",IF(B263=DATE.DOR,"",IF(B263=DATE.DOR,0,IF(B263=DATE(YEAR(AdjAnnualDTE),MONTH(AdjAnnualDTE),DAY(AdjAnnualDTE)),ANNUAL.CONT,IF(B263&lt;AdjAnnualDTE,"",IF(AND(B263&gt;AdjAnnualDTE,Calculations!B263&lt;DATE.DOR),ANNUAL.CONT+F262,"")))))),"")</f>
        <v/>
      </c>
      <c r="D263" s="61" t="str">
        <f t="shared" si="43"/>
        <v/>
      </c>
      <c r="E263" s="62" t="str">
        <f t="shared" si="44"/>
        <v/>
      </c>
      <c r="F263" s="38" t="str">
        <f>IFERROR(IF(B263=AdjAnnualDTE,C263,IF(B263=DATE.DOR,Calculations!F262,IFERROR(C263*D263/E263,""))),"")</f>
        <v/>
      </c>
      <c r="G263" s="38" t="str">
        <f>IFERROR(VLOOKUP(B263,Dates.Increases!$O$3:$Q$63,3,FALSE),0)</f>
        <v/>
      </c>
      <c r="H263" s="27"/>
      <c r="J263" s="13">
        <f t="shared" si="51"/>
        <v>260</v>
      </c>
      <c r="K263" s="2" t="str">
        <f>IFERROR(IF(K262=DATE.DOR,"",MIN(DATE(YEAR(Calculations!K262),MONTH(Calculations!K262)+1,DAY(Calculations!K262)),DATE.DOR)),"")</f>
        <v/>
      </c>
      <c r="L263" s="12">
        <v>0</v>
      </c>
      <c r="M263" s="11" t="str">
        <f t="shared" si="47"/>
        <v/>
      </c>
      <c r="N263" s="14" t="str">
        <f t="shared" si="45"/>
        <v/>
      </c>
      <c r="O263" s="11" t="str">
        <f t="shared" si="48"/>
        <v/>
      </c>
      <c r="P263" s="13" t="str">
        <f>IFERROR(IF(K263="","",IF(AND(SSASCostFund="Yes",K263=FVDate),VLOOKUP(SSAS.Members,Dates.Increases!$H$3:$I$13,2,FALSE)/4,IF(SSASCostFund="Yes",VLOOKUP(Calculations!J263,Dates.Increases!$K$3:$L$5672,2,FALSE),0)/4)),0)</f>
        <v/>
      </c>
      <c r="Q263" s="13" t="str">
        <f t="shared" si="49"/>
        <v/>
      </c>
      <c r="R263" s="64" t="str">
        <f t="shared" si="46"/>
        <v/>
      </c>
    </row>
    <row r="264" spans="1:18" x14ac:dyDescent="0.35">
      <c r="A264" s="13">
        <f t="shared" si="50"/>
        <v>261</v>
      </c>
      <c r="B264" s="2" t="str">
        <f>IFERROR(IF(B263=DATE.DOR,"",MIN(DATE(YEAR(Calculations!B263),MONTH(Calculations!B263)+1,DAY(Calculations!B263)),DATE.DOR)),"")</f>
        <v/>
      </c>
      <c r="C264" s="38" t="str">
        <f>IFERROR(IF(B264="","",IF(B264=DATE.DOR,"",IF(B264=DATE.DOR,0,IF(B264=DATE(YEAR(AdjAnnualDTE),MONTH(AdjAnnualDTE),DAY(AdjAnnualDTE)),ANNUAL.CONT,IF(B264&lt;AdjAnnualDTE,"",IF(AND(B264&gt;AdjAnnualDTE,Calculations!B264&lt;DATE.DOR),ANNUAL.CONT+F263,"")))))),"")</f>
        <v/>
      </c>
      <c r="D264" s="61" t="str">
        <f t="shared" si="43"/>
        <v/>
      </c>
      <c r="E264" s="62" t="str">
        <f t="shared" si="44"/>
        <v/>
      </c>
      <c r="F264" s="38" t="str">
        <f>IFERROR(IF(B264=AdjAnnualDTE,C264,IF(B264=DATE.DOR,Calculations!F263,IFERROR(C264*D264/E264,""))),"")</f>
        <v/>
      </c>
      <c r="G264" s="38" t="str">
        <f>IFERROR(VLOOKUP(B264,Dates.Increases!$O$3:$Q$63,3,FALSE),0)</f>
        <v/>
      </c>
      <c r="H264" s="27"/>
      <c r="J264" s="13">
        <f t="shared" si="51"/>
        <v>261</v>
      </c>
      <c r="K264" s="2" t="str">
        <f>IFERROR(IF(K263=DATE.DOR,"",MIN(DATE(YEAR(Calculations!K263),MONTH(Calculations!K263)+1,DAY(Calculations!K263)),DATE.DOR)),"")</f>
        <v/>
      </c>
      <c r="L264" s="12">
        <v>0</v>
      </c>
      <c r="M264" s="11" t="str">
        <f t="shared" si="47"/>
        <v/>
      </c>
      <c r="N264" s="14" t="str">
        <f t="shared" si="45"/>
        <v/>
      </c>
      <c r="O264" s="11" t="str">
        <f t="shared" si="48"/>
        <v/>
      </c>
      <c r="P264" s="13" t="str">
        <f>IFERROR(IF(K264="","",IF(AND(SSASCostFund="Yes",K264=FVDate),VLOOKUP(SSAS.Members,Dates.Increases!$H$3:$I$13,2,FALSE)/4,IF(SSASCostFund="Yes",VLOOKUP(Calculations!J264,Dates.Increases!$K$3:$L$5672,2,FALSE),0)/4)),0)</f>
        <v/>
      </c>
      <c r="Q264" s="13" t="str">
        <f t="shared" si="49"/>
        <v/>
      </c>
      <c r="R264" s="64" t="str">
        <f t="shared" si="46"/>
        <v/>
      </c>
    </row>
    <row r="265" spans="1:18" x14ac:dyDescent="0.35">
      <c r="A265" s="13">
        <f t="shared" si="50"/>
        <v>262</v>
      </c>
      <c r="B265" s="2" t="str">
        <f>IFERROR(IF(B264=DATE.DOR,"",MIN(DATE(YEAR(Calculations!B264),MONTH(Calculations!B264)+1,DAY(Calculations!B264)),DATE.DOR)),"")</f>
        <v/>
      </c>
      <c r="C265" s="38" t="str">
        <f>IFERROR(IF(B265="","",IF(B265=DATE.DOR,"",IF(B265=DATE.DOR,0,IF(B265=DATE(YEAR(AdjAnnualDTE),MONTH(AdjAnnualDTE),DAY(AdjAnnualDTE)),ANNUAL.CONT,IF(B265&lt;AdjAnnualDTE,"",IF(AND(B265&gt;AdjAnnualDTE,Calculations!B265&lt;DATE.DOR),ANNUAL.CONT+F264,"")))))),"")</f>
        <v/>
      </c>
      <c r="D265" s="61" t="str">
        <f t="shared" si="43"/>
        <v/>
      </c>
      <c r="E265" s="62" t="str">
        <f t="shared" si="44"/>
        <v/>
      </c>
      <c r="F265" s="38" t="str">
        <f>IFERROR(IF(B265=AdjAnnualDTE,C265,IF(B265=DATE.DOR,Calculations!F264,IFERROR(C265*D265/E265,""))),"")</f>
        <v/>
      </c>
      <c r="G265" s="38" t="str">
        <f>IFERROR(VLOOKUP(B265,Dates.Increases!$O$3:$Q$63,3,FALSE),0)</f>
        <v/>
      </c>
      <c r="H265" s="27"/>
      <c r="J265" s="13">
        <f t="shared" si="51"/>
        <v>262</v>
      </c>
      <c r="K265" s="2" t="str">
        <f>IFERROR(IF(K264=DATE.DOR,"",MIN(DATE(YEAR(Calculations!K264),MONTH(Calculations!K264)+1,DAY(Calculations!K264)),DATE.DOR)),"")</f>
        <v/>
      </c>
      <c r="L265" s="12">
        <v>0</v>
      </c>
      <c r="M265" s="11" t="str">
        <f t="shared" si="47"/>
        <v/>
      </c>
      <c r="N265" s="14" t="str">
        <f t="shared" si="45"/>
        <v/>
      </c>
      <c r="O265" s="11" t="str">
        <f t="shared" si="48"/>
        <v/>
      </c>
      <c r="P265" s="13" t="str">
        <f>IFERROR(IF(K265="","",IF(AND(SSASCostFund="Yes",K265=FVDate),VLOOKUP(SSAS.Members,Dates.Increases!$H$3:$I$13,2,FALSE)/4,IF(SSASCostFund="Yes",VLOOKUP(Calculations!J265,Dates.Increases!$K$3:$L$5672,2,FALSE),0)/4)),0)</f>
        <v/>
      </c>
      <c r="Q265" s="13" t="str">
        <f t="shared" si="49"/>
        <v/>
      </c>
      <c r="R265" s="64" t="str">
        <f t="shared" si="46"/>
        <v/>
      </c>
    </row>
    <row r="266" spans="1:18" x14ac:dyDescent="0.35">
      <c r="A266" s="13">
        <f t="shared" si="50"/>
        <v>263</v>
      </c>
      <c r="B266" s="2" t="str">
        <f>IFERROR(IF(B265=DATE.DOR,"",MIN(DATE(YEAR(Calculations!B265),MONTH(Calculations!B265)+1,DAY(Calculations!B265)),DATE.DOR)),"")</f>
        <v/>
      </c>
      <c r="C266" s="38" t="str">
        <f>IFERROR(IF(B266="","",IF(B266=DATE.DOR,"",IF(B266=DATE.DOR,0,IF(B266=DATE(YEAR(AdjAnnualDTE),MONTH(AdjAnnualDTE),DAY(AdjAnnualDTE)),ANNUAL.CONT,IF(B266&lt;AdjAnnualDTE,"",IF(AND(B266&gt;AdjAnnualDTE,Calculations!B266&lt;DATE.DOR),ANNUAL.CONT+F265,"")))))),"")</f>
        <v/>
      </c>
      <c r="D266" s="61" t="str">
        <f t="shared" si="43"/>
        <v/>
      </c>
      <c r="E266" s="62" t="str">
        <f t="shared" si="44"/>
        <v/>
      </c>
      <c r="F266" s="38" t="str">
        <f>IFERROR(IF(B266=AdjAnnualDTE,C266,IF(B266=DATE.DOR,Calculations!F265,IFERROR(C266*D266/E266,""))),"")</f>
        <v/>
      </c>
      <c r="G266" s="38" t="str">
        <f>IFERROR(VLOOKUP(B266,Dates.Increases!$O$3:$Q$63,3,FALSE),0)</f>
        <v/>
      </c>
      <c r="H266" s="27"/>
      <c r="J266" s="13">
        <f t="shared" si="51"/>
        <v>263</v>
      </c>
      <c r="K266" s="2" t="str">
        <f>IFERROR(IF(K265=DATE.DOR,"",MIN(DATE(YEAR(Calculations!K265),MONTH(Calculations!K265)+1,DAY(Calculations!K265)),DATE.DOR)),"")</f>
        <v/>
      </c>
      <c r="L266" s="12">
        <v>0</v>
      </c>
      <c r="M266" s="11" t="str">
        <f t="shared" si="47"/>
        <v/>
      </c>
      <c r="N266" s="14" t="str">
        <f t="shared" si="45"/>
        <v/>
      </c>
      <c r="O266" s="11" t="str">
        <f t="shared" si="48"/>
        <v/>
      </c>
      <c r="P266" s="13" t="str">
        <f>IFERROR(IF(K266="","",IF(AND(SSASCostFund="Yes",K266=FVDate),VLOOKUP(SSAS.Members,Dates.Increases!$H$3:$I$13,2,FALSE)/4,IF(SSASCostFund="Yes",VLOOKUP(Calculations!J266,Dates.Increases!$K$3:$L$5672,2,FALSE),0)/4)),0)</f>
        <v/>
      </c>
      <c r="Q266" s="13" t="str">
        <f t="shared" si="49"/>
        <v/>
      </c>
      <c r="R266" s="64" t="str">
        <f t="shared" si="46"/>
        <v/>
      </c>
    </row>
    <row r="267" spans="1:18" x14ac:dyDescent="0.35">
      <c r="A267" s="13">
        <f t="shared" si="50"/>
        <v>264</v>
      </c>
      <c r="B267" s="2" t="str">
        <f>IFERROR(IF(B266=DATE.DOR,"",MIN(DATE(YEAR(Calculations!B266),MONTH(Calculations!B266)+1,DAY(Calculations!B266)),DATE.DOR)),"")</f>
        <v/>
      </c>
      <c r="C267" s="38" t="str">
        <f>IFERROR(IF(B267="","",IF(B267=DATE.DOR,"",IF(B267=DATE.DOR,0,IF(B267=DATE(YEAR(AdjAnnualDTE),MONTH(AdjAnnualDTE),DAY(AdjAnnualDTE)),ANNUAL.CONT,IF(B267&lt;AdjAnnualDTE,"",IF(AND(B267&gt;AdjAnnualDTE,Calculations!B267&lt;DATE.DOR),ANNUAL.CONT+F266,"")))))),"")</f>
        <v/>
      </c>
      <c r="D267" s="61" t="str">
        <f t="shared" si="43"/>
        <v/>
      </c>
      <c r="E267" s="62" t="str">
        <f t="shared" si="44"/>
        <v/>
      </c>
      <c r="F267" s="38" t="str">
        <f>IFERROR(IF(B267=AdjAnnualDTE,C267,IF(B267=DATE.DOR,Calculations!F266,IFERROR(C267*D267/E267,""))),"")</f>
        <v/>
      </c>
      <c r="G267" s="38" t="str">
        <f>IFERROR(VLOOKUP(B267,Dates.Increases!$O$3:$Q$63,3,FALSE),0)</f>
        <v/>
      </c>
      <c r="H267" s="27"/>
      <c r="J267" s="13">
        <f t="shared" si="51"/>
        <v>264</v>
      </c>
      <c r="K267" s="2" t="str">
        <f>IFERROR(IF(K266=DATE.DOR,"",MIN(DATE(YEAR(Calculations!K266),MONTH(Calculations!K266)+1,DAY(Calculations!K266)),DATE.DOR)),"")</f>
        <v/>
      </c>
      <c r="L267" s="12">
        <v>0</v>
      </c>
      <c r="M267" s="11" t="str">
        <f t="shared" si="47"/>
        <v/>
      </c>
      <c r="N267" s="14" t="str">
        <f t="shared" si="45"/>
        <v/>
      </c>
      <c r="O267" s="11" t="str">
        <f t="shared" si="48"/>
        <v/>
      </c>
      <c r="P267" s="13" t="str">
        <f>IFERROR(IF(K267="","",IF(AND(SSASCostFund="Yes",K267=FVDate),VLOOKUP(SSAS.Members,Dates.Increases!$H$3:$I$13,2,FALSE)/4,IF(SSASCostFund="Yes",VLOOKUP(Calculations!J267,Dates.Increases!$K$3:$L$5672,2,FALSE),0)/4)),0)</f>
        <v/>
      </c>
      <c r="Q267" s="13" t="str">
        <f t="shared" si="49"/>
        <v/>
      </c>
      <c r="R267" s="64" t="str">
        <f t="shared" si="46"/>
        <v/>
      </c>
    </row>
    <row r="268" spans="1:18" x14ac:dyDescent="0.35">
      <c r="A268" s="13">
        <f t="shared" si="50"/>
        <v>265</v>
      </c>
      <c r="B268" s="2" t="str">
        <f>IFERROR(IF(B267=DATE.DOR,"",MIN(DATE(YEAR(Calculations!B267),MONTH(Calculations!B267)+1,DAY(Calculations!B267)),DATE.DOR)),"")</f>
        <v/>
      </c>
      <c r="C268" s="38" t="str">
        <f>IFERROR(IF(B268="","",IF(B268=DATE.DOR,"",IF(B268=DATE.DOR,0,IF(B268=DATE(YEAR(AdjAnnualDTE),MONTH(AdjAnnualDTE),DAY(AdjAnnualDTE)),ANNUAL.CONT,IF(B268&lt;AdjAnnualDTE,"",IF(AND(B268&gt;AdjAnnualDTE,Calculations!B268&lt;DATE.DOR),ANNUAL.CONT+F267,"")))))),"")</f>
        <v/>
      </c>
      <c r="D268" s="61" t="str">
        <f t="shared" si="43"/>
        <v/>
      </c>
      <c r="E268" s="62" t="str">
        <f t="shared" si="44"/>
        <v/>
      </c>
      <c r="F268" s="38" t="str">
        <f>IFERROR(IF(B268=AdjAnnualDTE,C268,IF(B268=DATE.DOR,Calculations!F267,IFERROR(C268*D268/E268,""))),"")</f>
        <v/>
      </c>
      <c r="G268" s="38" t="str">
        <f>IFERROR(VLOOKUP(B268,Dates.Increases!$O$3:$Q$63,3,FALSE),0)</f>
        <v/>
      </c>
      <c r="H268" s="27"/>
      <c r="J268" s="13">
        <f t="shared" si="51"/>
        <v>265</v>
      </c>
      <c r="K268" s="2" t="str">
        <f>IFERROR(IF(K267=DATE.DOR,"",MIN(DATE(YEAR(Calculations!K267),MONTH(Calculations!K267)+1,DAY(Calculations!K267)),DATE.DOR)),"")</f>
        <v/>
      </c>
      <c r="L268" s="12">
        <v>0</v>
      </c>
      <c r="M268" s="11" t="str">
        <f t="shared" si="47"/>
        <v/>
      </c>
      <c r="N268" s="14" t="str">
        <f t="shared" si="45"/>
        <v/>
      </c>
      <c r="O268" s="11" t="str">
        <f t="shared" si="48"/>
        <v/>
      </c>
      <c r="P268" s="13" t="str">
        <f>IFERROR(IF(K268="","",IF(AND(SSASCostFund="Yes",K268=FVDate),VLOOKUP(SSAS.Members,Dates.Increases!$H$3:$I$13,2,FALSE)/4,IF(SSASCostFund="Yes",VLOOKUP(Calculations!J268,Dates.Increases!$K$3:$L$5672,2,FALSE),0)/4)),0)</f>
        <v/>
      </c>
      <c r="Q268" s="13" t="str">
        <f t="shared" si="49"/>
        <v/>
      </c>
      <c r="R268" s="64" t="str">
        <f t="shared" si="46"/>
        <v/>
      </c>
    </row>
    <row r="269" spans="1:18" x14ac:dyDescent="0.35">
      <c r="A269" s="13">
        <f t="shared" si="50"/>
        <v>266</v>
      </c>
      <c r="B269" s="2" t="str">
        <f>IFERROR(IF(B268=DATE.DOR,"",MIN(DATE(YEAR(Calculations!B268),MONTH(Calculations!B268)+1,DAY(Calculations!B268)),DATE.DOR)),"")</f>
        <v/>
      </c>
      <c r="C269" s="38" t="str">
        <f>IFERROR(IF(B269="","",IF(B269=DATE.DOR,"",IF(B269=DATE.DOR,0,IF(B269=DATE(YEAR(AdjAnnualDTE),MONTH(AdjAnnualDTE),DAY(AdjAnnualDTE)),ANNUAL.CONT,IF(B269&lt;AdjAnnualDTE,"",IF(AND(B269&gt;AdjAnnualDTE,Calculations!B269&lt;DATE.DOR),ANNUAL.CONT+F268,"")))))),"")</f>
        <v/>
      </c>
      <c r="D269" s="61" t="str">
        <f t="shared" si="43"/>
        <v/>
      </c>
      <c r="E269" s="62" t="str">
        <f t="shared" si="44"/>
        <v/>
      </c>
      <c r="F269" s="38" t="str">
        <f>IFERROR(IF(B269=AdjAnnualDTE,C269,IF(B269=DATE.DOR,Calculations!F268,IFERROR(C269*D269/E269,""))),"")</f>
        <v/>
      </c>
      <c r="G269" s="38" t="str">
        <f>IFERROR(VLOOKUP(B269,Dates.Increases!$O$3:$Q$63,3,FALSE),0)</f>
        <v/>
      </c>
      <c r="H269" s="27"/>
      <c r="J269" s="13">
        <f t="shared" si="51"/>
        <v>266</v>
      </c>
      <c r="K269" s="2" t="str">
        <f>IFERROR(IF(K268=DATE.DOR,"",MIN(DATE(YEAR(Calculations!K268),MONTH(Calculations!K268)+1,DAY(Calculations!K268)),DATE.DOR)),"")</f>
        <v/>
      </c>
      <c r="L269" s="12">
        <v>0</v>
      </c>
      <c r="M269" s="11" t="str">
        <f t="shared" si="47"/>
        <v/>
      </c>
      <c r="N269" s="14" t="str">
        <f t="shared" si="45"/>
        <v/>
      </c>
      <c r="O269" s="11" t="str">
        <f t="shared" si="48"/>
        <v/>
      </c>
      <c r="P269" s="13" t="str">
        <f>IFERROR(IF(K269="","",IF(AND(SSASCostFund="Yes",K269=FVDate),VLOOKUP(SSAS.Members,Dates.Increases!$H$3:$I$13,2,FALSE)/4,IF(SSASCostFund="Yes",VLOOKUP(Calculations!J269,Dates.Increases!$K$3:$L$5672,2,FALSE),0)/4)),0)</f>
        <v/>
      </c>
      <c r="Q269" s="13" t="str">
        <f t="shared" si="49"/>
        <v/>
      </c>
      <c r="R269" s="64" t="str">
        <f t="shared" si="46"/>
        <v/>
      </c>
    </row>
    <row r="270" spans="1:18" x14ac:dyDescent="0.35">
      <c r="A270" s="13">
        <f t="shared" si="50"/>
        <v>267</v>
      </c>
      <c r="B270" s="2" t="str">
        <f>IFERROR(IF(B269=DATE.DOR,"",MIN(DATE(YEAR(Calculations!B269),MONTH(Calculations!B269)+1,DAY(Calculations!B269)),DATE.DOR)),"")</f>
        <v/>
      </c>
      <c r="C270" s="38" t="str">
        <f>IFERROR(IF(B270="","",IF(B270=DATE.DOR,"",IF(B270=DATE.DOR,0,IF(B270=DATE(YEAR(AdjAnnualDTE),MONTH(AdjAnnualDTE),DAY(AdjAnnualDTE)),ANNUAL.CONT,IF(B270&lt;AdjAnnualDTE,"",IF(AND(B270&gt;AdjAnnualDTE,Calculations!B270&lt;DATE.DOR),ANNUAL.CONT+F269,"")))))),"")</f>
        <v/>
      </c>
      <c r="D270" s="61" t="str">
        <f t="shared" si="43"/>
        <v/>
      </c>
      <c r="E270" s="62" t="str">
        <f t="shared" si="44"/>
        <v/>
      </c>
      <c r="F270" s="38" t="str">
        <f>IFERROR(IF(B270=AdjAnnualDTE,C270,IF(B270=DATE.DOR,Calculations!F269,IFERROR(C270*D270/E270,""))),"")</f>
        <v/>
      </c>
      <c r="G270" s="38" t="str">
        <f>IFERROR(VLOOKUP(B270,Dates.Increases!$O$3:$Q$63,3,FALSE),0)</f>
        <v/>
      </c>
      <c r="H270" s="27"/>
      <c r="J270" s="13">
        <f t="shared" si="51"/>
        <v>267</v>
      </c>
      <c r="K270" s="2" t="str">
        <f>IFERROR(IF(K269=DATE.DOR,"",MIN(DATE(YEAR(Calculations!K269),MONTH(Calculations!K269)+1,DAY(Calculations!K269)),DATE.DOR)),"")</f>
        <v/>
      </c>
      <c r="L270" s="12">
        <v>0</v>
      </c>
      <c r="M270" s="11" t="str">
        <f t="shared" si="47"/>
        <v/>
      </c>
      <c r="N270" s="14" t="str">
        <f t="shared" si="45"/>
        <v/>
      </c>
      <c r="O270" s="11" t="str">
        <f t="shared" si="48"/>
        <v/>
      </c>
      <c r="P270" s="13" t="str">
        <f>IFERROR(IF(K270="","",IF(AND(SSASCostFund="Yes",K270=FVDate),VLOOKUP(SSAS.Members,Dates.Increases!$H$3:$I$13,2,FALSE)/4,IF(SSASCostFund="Yes",VLOOKUP(Calculations!J270,Dates.Increases!$K$3:$L$5672,2,FALSE),0)/4)),0)</f>
        <v/>
      </c>
      <c r="Q270" s="13" t="str">
        <f t="shared" si="49"/>
        <v/>
      </c>
      <c r="R270" s="64" t="str">
        <f t="shared" si="46"/>
        <v/>
      </c>
    </row>
    <row r="271" spans="1:18" x14ac:dyDescent="0.35">
      <c r="A271" s="13">
        <f t="shared" si="50"/>
        <v>268</v>
      </c>
      <c r="B271" s="2" t="str">
        <f>IFERROR(IF(B270=DATE.DOR,"",MIN(DATE(YEAR(Calculations!B270),MONTH(Calculations!B270)+1,DAY(Calculations!B270)),DATE.DOR)),"")</f>
        <v/>
      </c>
      <c r="C271" s="38" t="str">
        <f>IFERROR(IF(B271="","",IF(B271=DATE.DOR,"",IF(B271=DATE.DOR,0,IF(B271=DATE(YEAR(AdjAnnualDTE),MONTH(AdjAnnualDTE),DAY(AdjAnnualDTE)),ANNUAL.CONT,IF(B271&lt;AdjAnnualDTE,"",IF(AND(B271&gt;AdjAnnualDTE,Calculations!B271&lt;DATE.DOR),ANNUAL.CONT+F270,"")))))),"")</f>
        <v/>
      </c>
      <c r="D271" s="61" t="str">
        <f t="shared" si="43"/>
        <v/>
      </c>
      <c r="E271" s="62" t="str">
        <f t="shared" si="44"/>
        <v/>
      </c>
      <c r="F271" s="38" t="str">
        <f>IFERROR(IF(B271=AdjAnnualDTE,C271,IF(B271=DATE.DOR,Calculations!F270,IFERROR(C271*D271/E271,""))),"")</f>
        <v/>
      </c>
      <c r="G271" s="38" t="str">
        <f>IFERROR(VLOOKUP(B271,Dates.Increases!$O$3:$Q$63,3,FALSE),0)</f>
        <v/>
      </c>
      <c r="H271" s="27"/>
      <c r="J271" s="13">
        <f t="shared" si="51"/>
        <v>268</v>
      </c>
      <c r="K271" s="2" t="str">
        <f>IFERROR(IF(K270=DATE.DOR,"",MIN(DATE(YEAR(Calculations!K270),MONTH(Calculations!K270)+1,DAY(Calculations!K270)),DATE.DOR)),"")</f>
        <v/>
      </c>
      <c r="L271" s="12">
        <v>0</v>
      </c>
      <c r="M271" s="11" t="str">
        <f t="shared" si="47"/>
        <v/>
      </c>
      <c r="N271" s="14" t="str">
        <f t="shared" si="45"/>
        <v/>
      </c>
      <c r="O271" s="11" t="str">
        <f t="shared" si="48"/>
        <v/>
      </c>
      <c r="P271" s="13" t="str">
        <f>IFERROR(IF(K271="","",IF(AND(SSASCostFund="Yes",K271=FVDate),VLOOKUP(SSAS.Members,Dates.Increases!$H$3:$I$13,2,FALSE)/4,IF(SSASCostFund="Yes",VLOOKUP(Calculations!J271,Dates.Increases!$K$3:$L$5672,2,FALSE),0)/4)),0)</f>
        <v/>
      </c>
      <c r="Q271" s="13" t="str">
        <f t="shared" si="49"/>
        <v/>
      </c>
      <c r="R271" s="64" t="str">
        <f t="shared" si="46"/>
        <v/>
      </c>
    </row>
    <row r="272" spans="1:18" x14ac:dyDescent="0.35">
      <c r="A272" s="13">
        <f t="shared" si="50"/>
        <v>269</v>
      </c>
      <c r="B272" s="2" t="str">
        <f>IFERROR(IF(B271=DATE.DOR,"",MIN(DATE(YEAR(Calculations!B271),MONTH(Calculations!B271)+1,DAY(Calculations!B271)),DATE.DOR)),"")</f>
        <v/>
      </c>
      <c r="C272" s="38" t="str">
        <f>IFERROR(IF(B272="","",IF(B272=DATE.DOR,"",IF(B272=DATE.DOR,0,IF(B272=DATE(YEAR(AdjAnnualDTE),MONTH(AdjAnnualDTE),DAY(AdjAnnualDTE)),ANNUAL.CONT,IF(B272&lt;AdjAnnualDTE,"",IF(AND(B272&gt;AdjAnnualDTE,Calculations!B272&lt;DATE.DOR),ANNUAL.CONT+F271,"")))))),"")</f>
        <v/>
      </c>
      <c r="D272" s="61" t="str">
        <f t="shared" si="43"/>
        <v/>
      </c>
      <c r="E272" s="62" t="str">
        <f t="shared" si="44"/>
        <v/>
      </c>
      <c r="F272" s="38" t="str">
        <f>IFERROR(IF(B272=AdjAnnualDTE,C272,IF(B272=DATE.DOR,Calculations!F271,IFERROR(C272*D272/E272,""))),"")</f>
        <v/>
      </c>
      <c r="G272" s="38" t="str">
        <f>IFERROR(VLOOKUP(B272,Dates.Increases!$O$3:$Q$63,3,FALSE),0)</f>
        <v/>
      </c>
      <c r="H272" s="27"/>
      <c r="J272" s="13">
        <f t="shared" si="51"/>
        <v>269</v>
      </c>
      <c r="K272" s="2" t="str">
        <f>IFERROR(IF(K271=DATE.DOR,"",MIN(DATE(YEAR(Calculations!K271),MONTH(Calculations!K271)+1,DAY(Calculations!K271)),DATE.DOR)),"")</f>
        <v/>
      </c>
      <c r="L272" s="12">
        <v>0</v>
      </c>
      <c r="M272" s="11" t="str">
        <f t="shared" si="47"/>
        <v/>
      </c>
      <c r="N272" s="14" t="str">
        <f t="shared" si="45"/>
        <v/>
      </c>
      <c r="O272" s="11" t="str">
        <f t="shared" si="48"/>
        <v/>
      </c>
      <c r="P272" s="13" t="str">
        <f>IFERROR(IF(K272="","",IF(AND(SSASCostFund="Yes",K272=FVDate),VLOOKUP(SSAS.Members,Dates.Increases!$H$3:$I$13,2,FALSE)/4,IF(SSASCostFund="Yes",VLOOKUP(Calculations!J272,Dates.Increases!$K$3:$L$5672,2,FALSE),0)/4)),0)</f>
        <v/>
      </c>
      <c r="Q272" s="13" t="str">
        <f t="shared" si="49"/>
        <v/>
      </c>
      <c r="R272" s="64" t="str">
        <f t="shared" si="46"/>
        <v/>
      </c>
    </row>
    <row r="273" spans="1:18" x14ac:dyDescent="0.35">
      <c r="A273" s="13">
        <f t="shared" si="50"/>
        <v>270</v>
      </c>
      <c r="B273" s="2" t="str">
        <f>IFERROR(IF(B272=DATE.DOR,"",MIN(DATE(YEAR(Calculations!B272),MONTH(Calculations!B272)+1,DAY(Calculations!B272)),DATE.DOR)),"")</f>
        <v/>
      </c>
      <c r="C273" s="38" t="str">
        <f>IFERROR(IF(B273="","",IF(B273=DATE.DOR,"",IF(B273=DATE.DOR,0,IF(B273=DATE(YEAR(AdjAnnualDTE),MONTH(AdjAnnualDTE),DAY(AdjAnnualDTE)),ANNUAL.CONT,IF(B273&lt;AdjAnnualDTE,"",IF(AND(B273&gt;AdjAnnualDTE,Calculations!B273&lt;DATE.DOR),ANNUAL.CONT+F272,"")))))),"")</f>
        <v/>
      </c>
      <c r="D273" s="61" t="str">
        <f t="shared" si="43"/>
        <v/>
      </c>
      <c r="E273" s="62" t="str">
        <f t="shared" si="44"/>
        <v/>
      </c>
      <c r="F273" s="38" t="str">
        <f>IFERROR(IF(B273=AdjAnnualDTE,C273,IF(B273=DATE.DOR,Calculations!F272,IFERROR(C273*D273/E273,""))),"")</f>
        <v/>
      </c>
      <c r="G273" s="38" t="str">
        <f>IFERROR(VLOOKUP(B273,Dates.Increases!$O$3:$Q$63,3,FALSE),0)</f>
        <v/>
      </c>
      <c r="H273" s="27"/>
      <c r="J273" s="13">
        <f t="shared" si="51"/>
        <v>270</v>
      </c>
      <c r="K273" s="2" t="str">
        <f>IFERROR(IF(K272=DATE.DOR,"",MIN(DATE(YEAR(Calculations!K272),MONTH(Calculations!K272)+1,DAY(Calculations!K272)),DATE.DOR)),"")</f>
        <v/>
      </c>
      <c r="L273" s="12">
        <v>0</v>
      </c>
      <c r="M273" s="11" t="str">
        <f t="shared" si="47"/>
        <v/>
      </c>
      <c r="N273" s="14" t="str">
        <f t="shared" si="45"/>
        <v/>
      </c>
      <c r="O273" s="11" t="str">
        <f t="shared" si="48"/>
        <v/>
      </c>
      <c r="P273" s="13" t="str">
        <f>IFERROR(IF(K273="","",IF(AND(SSASCostFund="Yes",K273=FVDate),VLOOKUP(SSAS.Members,Dates.Increases!$H$3:$I$13,2,FALSE)/4,IF(SSASCostFund="Yes",VLOOKUP(Calculations!J273,Dates.Increases!$K$3:$L$5672,2,FALSE),0)/4)),0)</f>
        <v/>
      </c>
      <c r="Q273" s="13" t="str">
        <f t="shared" si="49"/>
        <v/>
      </c>
      <c r="R273" s="64" t="str">
        <f t="shared" si="46"/>
        <v/>
      </c>
    </row>
    <row r="274" spans="1:18" x14ac:dyDescent="0.35">
      <c r="A274" s="13">
        <f t="shared" si="50"/>
        <v>271</v>
      </c>
      <c r="B274" s="2" t="str">
        <f>IFERROR(IF(B273=DATE.DOR,"",MIN(DATE(YEAR(Calculations!B273),MONTH(Calculations!B273)+1,DAY(Calculations!B273)),DATE.DOR)),"")</f>
        <v/>
      </c>
      <c r="C274" s="38" t="str">
        <f>IFERROR(IF(B274="","",IF(B274=DATE.DOR,"",IF(B274=DATE.DOR,0,IF(B274=DATE(YEAR(AdjAnnualDTE),MONTH(AdjAnnualDTE),DAY(AdjAnnualDTE)),ANNUAL.CONT,IF(B274&lt;AdjAnnualDTE,"",IF(AND(B274&gt;AdjAnnualDTE,Calculations!B274&lt;DATE.DOR),ANNUAL.CONT+F273,"")))))),"")</f>
        <v/>
      </c>
      <c r="D274" s="61" t="str">
        <f t="shared" si="43"/>
        <v/>
      </c>
      <c r="E274" s="62" t="str">
        <f t="shared" si="44"/>
        <v/>
      </c>
      <c r="F274" s="38" t="str">
        <f>IFERROR(IF(B274=AdjAnnualDTE,C274,IF(B274=DATE.DOR,Calculations!F273,IFERROR(C274*D274/E274,""))),"")</f>
        <v/>
      </c>
      <c r="G274" s="38" t="str">
        <f>IFERROR(VLOOKUP(B274,Dates.Increases!$O$3:$Q$63,3,FALSE),0)</f>
        <v/>
      </c>
      <c r="H274" s="27"/>
      <c r="J274" s="13">
        <f t="shared" si="51"/>
        <v>271</v>
      </c>
      <c r="K274" s="2" t="str">
        <f>IFERROR(IF(K273=DATE.DOR,"",MIN(DATE(YEAR(Calculations!K273),MONTH(Calculations!K273)+1,DAY(Calculations!K273)),DATE.DOR)),"")</f>
        <v/>
      </c>
      <c r="L274" s="12">
        <v>0</v>
      </c>
      <c r="M274" s="11" t="str">
        <f t="shared" si="47"/>
        <v/>
      </c>
      <c r="N274" s="14" t="str">
        <f t="shared" si="45"/>
        <v/>
      </c>
      <c r="O274" s="11" t="str">
        <f t="shared" si="48"/>
        <v/>
      </c>
      <c r="P274" s="13" t="str">
        <f>IFERROR(IF(K274="","",IF(AND(SSASCostFund="Yes",K274=FVDate),VLOOKUP(SSAS.Members,Dates.Increases!$H$3:$I$13,2,FALSE)/4,IF(SSASCostFund="Yes",VLOOKUP(Calculations!J274,Dates.Increases!$K$3:$L$5672,2,FALSE),0)/4)),0)</f>
        <v/>
      </c>
      <c r="Q274" s="13" t="str">
        <f t="shared" si="49"/>
        <v/>
      </c>
      <c r="R274" s="64" t="str">
        <f t="shared" si="46"/>
        <v/>
      </c>
    </row>
    <row r="275" spans="1:18" x14ac:dyDescent="0.35">
      <c r="A275" s="13">
        <f t="shared" si="50"/>
        <v>272</v>
      </c>
      <c r="B275" s="2" t="str">
        <f>IFERROR(IF(B274=DATE.DOR,"",MIN(DATE(YEAR(Calculations!B274),MONTH(Calculations!B274)+1,DAY(Calculations!B274)),DATE.DOR)),"")</f>
        <v/>
      </c>
      <c r="C275" s="38" t="str">
        <f>IFERROR(IF(B275="","",IF(B275=DATE.DOR,"",IF(B275=DATE.DOR,0,IF(B275=DATE(YEAR(AdjAnnualDTE),MONTH(AdjAnnualDTE),DAY(AdjAnnualDTE)),ANNUAL.CONT,IF(B275&lt;AdjAnnualDTE,"",IF(AND(B275&gt;AdjAnnualDTE,Calculations!B275&lt;DATE.DOR),ANNUAL.CONT+F274,"")))))),"")</f>
        <v/>
      </c>
      <c r="D275" s="61" t="str">
        <f t="shared" si="43"/>
        <v/>
      </c>
      <c r="E275" s="62" t="str">
        <f t="shared" si="44"/>
        <v/>
      </c>
      <c r="F275" s="38" t="str">
        <f>IFERROR(IF(B275=AdjAnnualDTE,C275,IF(B275=DATE.DOR,Calculations!F274,IFERROR(C275*D275/E275,""))),"")</f>
        <v/>
      </c>
      <c r="G275" s="38" t="str">
        <f>IFERROR(VLOOKUP(B275,Dates.Increases!$O$3:$Q$63,3,FALSE),0)</f>
        <v/>
      </c>
      <c r="H275" s="27"/>
      <c r="J275" s="13">
        <f t="shared" si="51"/>
        <v>272</v>
      </c>
      <c r="K275" s="2" t="str">
        <f>IFERROR(IF(K274=DATE.DOR,"",MIN(DATE(YEAR(Calculations!K274),MONTH(Calculations!K274)+1,DAY(Calculations!K274)),DATE.DOR)),"")</f>
        <v/>
      </c>
      <c r="L275" s="12">
        <v>0</v>
      </c>
      <c r="M275" s="11" t="str">
        <f t="shared" si="47"/>
        <v/>
      </c>
      <c r="N275" s="14" t="str">
        <f t="shared" si="45"/>
        <v/>
      </c>
      <c r="O275" s="11" t="str">
        <f t="shared" si="48"/>
        <v/>
      </c>
      <c r="P275" s="13" t="str">
        <f>IFERROR(IF(K275="","",IF(AND(SSASCostFund="Yes",K275=FVDate),VLOOKUP(SSAS.Members,Dates.Increases!$H$3:$I$13,2,FALSE)/4,IF(SSASCostFund="Yes",VLOOKUP(Calculations!J275,Dates.Increases!$K$3:$L$5672,2,FALSE),0)/4)),0)</f>
        <v/>
      </c>
      <c r="Q275" s="13" t="str">
        <f t="shared" si="49"/>
        <v/>
      </c>
      <c r="R275" s="64" t="str">
        <f t="shared" si="46"/>
        <v/>
      </c>
    </row>
    <row r="276" spans="1:18" x14ac:dyDescent="0.35">
      <c r="A276" s="13">
        <f t="shared" si="50"/>
        <v>273</v>
      </c>
      <c r="B276" s="2" t="str">
        <f>IFERROR(IF(B275=DATE.DOR,"",MIN(DATE(YEAR(Calculations!B275),MONTH(Calculations!B275)+1,DAY(Calculations!B275)),DATE.DOR)),"")</f>
        <v/>
      </c>
      <c r="C276" s="38" t="str">
        <f>IFERROR(IF(B276="","",IF(B276=DATE.DOR,"",IF(B276=DATE.DOR,0,IF(B276=DATE(YEAR(AdjAnnualDTE),MONTH(AdjAnnualDTE),DAY(AdjAnnualDTE)),ANNUAL.CONT,IF(B276&lt;AdjAnnualDTE,"",IF(AND(B276&gt;AdjAnnualDTE,Calculations!B276&lt;DATE.DOR),ANNUAL.CONT+F275,"")))))),"")</f>
        <v/>
      </c>
      <c r="D276" s="61" t="str">
        <f t="shared" si="43"/>
        <v/>
      </c>
      <c r="E276" s="62" t="str">
        <f t="shared" si="44"/>
        <v/>
      </c>
      <c r="F276" s="38" t="str">
        <f>IFERROR(IF(B276=AdjAnnualDTE,C276,IF(B276=DATE.DOR,Calculations!F275,IFERROR(C276*D276/E276,""))),"")</f>
        <v/>
      </c>
      <c r="G276" s="38" t="str">
        <f>IFERROR(VLOOKUP(B276,Dates.Increases!$O$3:$Q$63,3,FALSE),0)</f>
        <v/>
      </c>
      <c r="H276" s="27"/>
      <c r="J276" s="13">
        <f t="shared" si="51"/>
        <v>273</v>
      </c>
      <c r="K276" s="2" t="str">
        <f>IFERROR(IF(K275=DATE.DOR,"",MIN(DATE(YEAR(Calculations!K275),MONTH(Calculations!K275)+1,DAY(Calculations!K275)),DATE.DOR)),"")</f>
        <v/>
      </c>
      <c r="L276" s="12">
        <v>0</v>
      </c>
      <c r="M276" s="11" t="str">
        <f t="shared" si="47"/>
        <v/>
      </c>
      <c r="N276" s="14" t="str">
        <f t="shared" si="45"/>
        <v/>
      </c>
      <c r="O276" s="11" t="str">
        <f t="shared" si="48"/>
        <v/>
      </c>
      <c r="P276" s="13" t="str">
        <f>IFERROR(IF(K276="","",IF(AND(SSASCostFund="Yes",K276=FVDate),VLOOKUP(SSAS.Members,Dates.Increases!$H$3:$I$13,2,FALSE)/4,IF(SSASCostFund="Yes",VLOOKUP(Calculations!J276,Dates.Increases!$K$3:$L$5672,2,FALSE),0)/4)),0)</f>
        <v/>
      </c>
      <c r="Q276" s="13" t="str">
        <f t="shared" si="49"/>
        <v/>
      </c>
      <c r="R276" s="64" t="str">
        <f t="shared" si="46"/>
        <v/>
      </c>
    </row>
    <row r="277" spans="1:18" x14ac:dyDescent="0.35">
      <c r="A277" s="13">
        <f t="shared" si="50"/>
        <v>274</v>
      </c>
      <c r="B277" s="2" t="str">
        <f>IFERROR(IF(B276=DATE.DOR,"",MIN(DATE(YEAR(Calculations!B276),MONTH(Calculations!B276)+1,DAY(Calculations!B276)),DATE.DOR)),"")</f>
        <v/>
      </c>
      <c r="C277" s="38" t="str">
        <f>IFERROR(IF(B277="","",IF(B277=DATE.DOR,"",IF(B277=DATE.DOR,0,IF(B277=DATE(YEAR(AdjAnnualDTE),MONTH(AdjAnnualDTE),DAY(AdjAnnualDTE)),ANNUAL.CONT,IF(B277&lt;AdjAnnualDTE,"",IF(AND(B277&gt;AdjAnnualDTE,Calculations!B277&lt;DATE.DOR),ANNUAL.CONT+F276,"")))))),"")</f>
        <v/>
      </c>
      <c r="D277" s="61" t="str">
        <f t="shared" si="43"/>
        <v/>
      </c>
      <c r="E277" s="62" t="str">
        <f t="shared" si="44"/>
        <v/>
      </c>
      <c r="F277" s="38" t="str">
        <f>IFERROR(IF(B277=AdjAnnualDTE,C277,IF(B277=DATE.DOR,Calculations!F276,IFERROR(C277*D277/E277,""))),"")</f>
        <v/>
      </c>
      <c r="G277" s="38" t="str">
        <f>IFERROR(VLOOKUP(B277,Dates.Increases!$O$3:$Q$63,3,FALSE),0)</f>
        <v/>
      </c>
      <c r="H277" s="27"/>
      <c r="J277" s="13">
        <f t="shared" si="51"/>
        <v>274</v>
      </c>
      <c r="K277" s="2" t="str">
        <f>IFERROR(IF(K276=DATE.DOR,"",MIN(DATE(YEAR(Calculations!K276),MONTH(Calculations!K276)+1,DAY(Calculations!K276)),DATE.DOR)),"")</f>
        <v/>
      </c>
      <c r="L277" s="12">
        <v>0</v>
      </c>
      <c r="M277" s="11" t="str">
        <f t="shared" si="47"/>
        <v/>
      </c>
      <c r="N277" s="14" t="str">
        <f t="shared" si="45"/>
        <v/>
      </c>
      <c r="O277" s="11" t="str">
        <f t="shared" si="48"/>
        <v/>
      </c>
      <c r="P277" s="13" t="str">
        <f>IFERROR(IF(K277="","",IF(AND(SSASCostFund="Yes",K277=FVDate),VLOOKUP(SSAS.Members,Dates.Increases!$H$3:$I$13,2,FALSE)/4,IF(SSASCostFund="Yes",VLOOKUP(Calculations!J277,Dates.Increases!$K$3:$L$5672,2,FALSE),0)/4)),0)</f>
        <v/>
      </c>
      <c r="Q277" s="13" t="str">
        <f t="shared" si="49"/>
        <v/>
      </c>
      <c r="R277" s="64" t="str">
        <f t="shared" si="46"/>
        <v/>
      </c>
    </row>
    <row r="278" spans="1:18" x14ac:dyDescent="0.35">
      <c r="A278" s="13">
        <f t="shared" si="50"/>
        <v>275</v>
      </c>
      <c r="B278" s="2" t="str">
        <f>IFERROR(IF(B277=DATE.DOR,"",MIN(DATE(YEAR(Calculations!B277),MONTH(Calculations!B277)+1,DAY(Calculations!B277)),DATE.DOR)),"")</f>
        <v/>
      </c>
      <c r="C278" s="38" t="str">
        <f>IFERROR(IF(B278="","",IF(B278=DATE.DOR,"",IF(B278=DATE.DOR,0,IF(B278=DATE(YEAR(AdjAnnualDTE),MONTH(AdjAnnualDTE),DAY(AdjAnnualDTE)),ANNUAL.CONT,IF(B278&lt;AdjAnnualDTE,"",IF(AND(B278&gt;AdjAnnualDTE,Calculations!B278&lt;DATE.DOR),ANNUAL.CONT+F277,"")))))),"")</f>
        <v/>
      </c>
      <c r="D278" s="61" t="str">
        <f t="shared" si="43"/>
        <v/>
      </c>
      <c r="E278" s="62" t="str">
        <f t="shared" si="44"/>
        <v/>
      </c>
      <c r="F278" s="38" t="str">
        <f>IFERROR(IF(B278=AdjAnnualDTE,C278,IF(B278=DATE.DOR,Calculations!F277,IFERROR(C278*D278/E278,""))),"")</f>
        <v/>
      </c>
      <c r="G278" s="38" t="str">
        <f>IFERROR(VLOOKUP(B278,Dates.Increases!$O$3:$Q$63,3,FALSE),0)</f>
        <v/>
      </c>
      <c r="H278" s="27"/>
      <c r="J278" s="13">
        <f t="shared" si="51"/>
        <v>275</v>
      </c>
      <c r="K278" s="2" t="str">
        <f>IFERROR(IF(K277=DATE.DOR,"",MIN(DATE(YEAR(Calculations!K277),MONTH(Calculations!K277)+1,DAY(Calculations!K277)),DATE.DOR)),"")</f>
        <v/>
      </c>
      <c r="L278" s="12">
        <v>0</v>
      </c>
      <c r="M278" s="11" t="str">
        <f t="shared" si="47"/>
        <v/>
      </c>
      <c r="N278" s="14" t="str">
        <f t="shared" si="45"/>
        <v/>
      </c>
      <c r="O278" s="11" t="str">
        <f t="shared" si="48"/>
        <v/>
      </c>
      <c r="P278" s="13" t="str">
        <f>IFERROR(IF(K278="","",IF(AND(SSASCostFund="Yes",K278=FVDate),VLOOKUP(SSAS.Members,Dates.Increases!$H$3:$I$13,2,FALSE)/4,IF(SSASCostFund="Yes",VLOOKUP(Calculations!J278,Dates.Increases!$K$3:$L$5672,2,FALSE),0)/4)),0)</f>
        <v/>
      </c>
      <c r="Q278" s="13" t="str">
        <f t="shared" si="49"/>
        <v/>
      </c>
      <c r="R278" s="64" t="str">
        <f t="shared" si="46"/>
        <v/>
      </c>
    </row>
    <row r="279" spans="1:18" x14ac:dyDescent="0.35">
      <c r="A279" s="13">
        <f t="shared" si="50"/>
        <v>276</v>
      </c>
      <c r="B279" s="2" t="str">
        <f>IFERROR(IF(B278=DATE.DOR,"",MIN(DATE(YEAR(Calculations!B278),MONTH(Calculations!B278)+1,DAY(Calculations!B278)),DATE.DOR)),"")</f>
        <v/>
      </c>
      <c r="C279" s="38" t="str">
        <f>IFERROR(IF(B279="","",IF(B279=DATE.DOR,"",IF(B279=DATE.DOR,0,IF(B279=DATE(YEAR(AdjAnnualDTE),MONTH(AdjAnnualDTE),DAY(AdjAnnualDTE)),ANNUAL.CONT,IF(B279&lt;AdjAnnualDTE,"",IF(AND(B279&gt;AdjAnnualDTE,Calculations!B279&lt;DATE.DOR),ANNUAL.CONT+F278,"")))))),"")</f>
        <v/>
      </c>
      <c r="D279" s="61" t="str">
        <f t="shared" si="43"/>
        <v/>
      </c>
      <c r="E279" s="62" t="str">
        <f t="shared" si="44"/>
        <v/>
      </c>
      <c r="F279" s="38" t="str">
        <f>IFERROR(IF(B279=AdjAnnualDTE,C279,IF(B279=DATE.DOR,Calculations!F278,IFERROR(C279*D279/E279,""))),"")</f>
        <v/>
      </c>
      <c r="G279" s="38" t="str">
        <f>IFERROR(VLOOKUP(B279,Dates.Increases!$O$3:$Q$63,3,FALSE),0)</f>
        <v/>
      </c>
      <c r="H279" s="27"/>
      <c r="J279" s="13">
        <f t="shared" si="51"/>
        <v>276</v>
      </c>
      <c r="K279" s="2" t="str">
        <f>IFERROR(IF(K278=DATE.DOR,"",MIN(DATE(YEAR(Calculations!K278),MONTH(Calculations!K278)+1,DAY(Calculations!K278)),DATE.DOR)),"")</f>
        <v/>
      </c>
      <c r="L279" s="12">
        <v>0</v>
      </c>
      <c r="M279" s="11" t="str">
        <f t="shared" si="47"/>
        <v/>
      </c>
      <c r="N279" s="14" t="str">
        <f t="shared" si="45"/>
        <v/>
      </c>
      <c r="O279" s="11" t="str">
        <f t="shared" si="48"/>
        <v/>
      </c>
      <c r="P279" s="13" t="str">
        <f>IFERROR(IF(K279="","",IF(AND(SSASCostFund="Yes",K279=FVDate),VLOOKUP(SSAS.Members,Dates.Increases!$H$3:$I$13,2,FALSE)/4,IF(SSASCostFund="Yes",VLOOKUP(Calculations!J279,Dates.Increases!$K$3:$L$5672,2,FALSE),0)/4)),0)</f>
        <v/>
      </c>
      <c r="Q279" s="13" t="str">
        <f t="shared" si="49"/>
        <v/>
      </c>
      <c r="R279" s="64" t="str">
        <f t="shared" si="46"/>
        <v/>
      </c>
    </row>
    <row r="280" spans="1:18" x14ac:dyDescent="0.35">
      <c r="A280" s="13">
        <f t="shared" si="50"/>
        <v>277</v>
      </c>
      <c r="B280" s="2" t="str">
        <f>IFERROR(IF(B279=DATE.DOR,"",MIN(DATE(YEAR(Calculations!B279),MONTH(Calculations!B279)+1,DAY(Calculations!B279)),DATE.DOR)),"")</f>
        <v/>
      </c>
      <c r="C280" s="38" t="str">
        <f>IFERROR(IF(B280="","",IF(B280=DATE.DOR,"",IF(B280=DATE.DOR,0,IF(B280=DATE(YEAR(AdjAnnualDTE),MONTH(AdjAnnualDTE),DAY(AdjAnnualDTE)),ANNUAL.CONT,IF(B280&lt;AdjAnnualDTE,"",IF(AND(B280&gt;AdjAnnualDTE,Calculations!B280&lt;DATE.DOR),ANNUAL.CONT+F279,"")))))),"")</f>
        <v/>
      </c>
      <c r="D280" s="61" t="str">
        <f t="shared" si="43"/>
        <v/>
      </c>
      <c r="E280" s="62" t="str">
        <f t="shared" si="44"/>
        <v/>
      </c>
      <c r="F280" s="38" t="str">
        <f>IFERROR(IF(B280=AdjAnnualDTE,C280,IF(B280=DATE.DOR,Calculations!F279,IFERROR(C280*D280/E280,""))),"")</f>
        <v/>
      </c>
      <c r="G280" s="38" t="str">
        <f>IFERROR(VLOOKUP(B280,Dates.Increases!$O$3:$Q$63,3,FALSE),0)</f>
        <v/>
      </c>
      <c r="H280" s="27"/>
      <c r="J280" s="13">
        <f t="shared" si="51"/>
        <v>277</v>
      </c>
      <c r="K280" s="2" t="str">
        <f>IFERROR(IF(K279=DATE.DOR,"",MIN(DATE(YEAR(Calculations!K279),MONTH(Calculations!K279)+1,DAY(Calculations!K279)),DATE.DOR)),"")</f>
        <v/>
      </c>
      <c r="L280" s="12">
        <v>0</v>
      </c>
      <c r="M280" s="11" t="str">
        <f t="shared" si="47"/>
        <v/>
      </c>
      <c r="N280" s="14" t="str">
        <f t="shared" si="45"/>
        <v/>
      </c>
      <c r="O280" s="11" t="str">
        <f t="shared" si="48"/>
        <v/>
      </c>
      <c r="P280" s="13" t="str">
        <f>IFERROR(IF(K280="","",IF(AND(SSASCostFund="Yes",K280=FVDate),VLOOKUP(SSAS.Members,Dates.Increases!$H$3:$I$13,2,FALSE)/4,IF(SSASCostFund="Yes",VLOOKUP(Calculations!J280,Dates.Increases!$K$3:$L$5672,2,FALSE),0)/4)),0)</f>
        <v/>
      </c>
      <c r="Q280" s="13" t="str">
        <f t="shared" si="49"/>
        <v/>
      </c>
      <c r="R280" s="64" t="str">
        <f t="shared" si="46"/>
        <v/>
      </c>
    </row>
    <row r="281" spans="1:18" x14ac:dyDescent="0.35">
      <c r="A281" s="13">
        <f t="shared" si="50"/>
        <v>278</v>
      </c>
      <c r="B281" s="2" t="str">
        <f>IFERROR(IF(B280=DATE.DOR,"",MIN(DATE(YEAR(Calculations!B280),MONTH(Calculations!B280)+1,DAY(Calculations!B280)),DATE.DOR)),"")</f>
        <v/>
      </c>
      <c r="C281" s="38" t="str">
        <f>IFERROR(IF(B281="","",IF(B281=DATE.DOR,"",IF(B281=DATE.DOR,0,IF(B281=DATE(YEAR(AdjAnnualDTE),MONTH(AdjAnnualDTE),DAY(AdjAnnualDTE)),ANNUAL.CONT,IF(B281&lt;AdjAnnualDTE,"",IF(AND(B281&gt;AdjAnnualDTE,Calculations!B281&lt;DATE.DOR),ANNUAL.CONT+F280,"")))))),"")</f>
        <v/>
      </c>
      <c r="D281" s="61" t="str">
        <f t="shared" si="43"/>
        <v/>
      </c>
      <c r="E281" s="62" t="str">
        <f t="shared" si="44"/>
        <v/>
      </c>
      <c r="F281" s="38" t="str">
        <f>IFERROR(IF(B281=AdjAnnualDTE,C281,IF(B281=DATE.DOR,Calculations!F280,IFERROR(C281*D281/E281,""))),"")</f>
        <v/>
      </c>
      <c r="G281" s="38" t="str">
        <f>IFERROR(VLOOKUP(B281,Dates.Increases!$O$3:$Q$63,3,FALSE),0)</f>
        <v/>
      </c>
      <c r="H281" s="27"/>
      <c r="J281" s="13">
        <f t="shared" si="51"/>
        <v>278</v>
      </c>
      <c r="K281" s="2" t="str">
        <f>IFERROR(IF(K280=DATE.DOR,"",MIN(DATE(YEAR(Calculations!K280),MONTH(Calculations!K280)+1,DAY(Calculations!K280)),DATE.DOR)),"")</f>
        <v/>
      </c>
      <c r="L281" s="12">
        <v>0</v>
      </c>
      <c r="M281" s="11" t="str">
        <f t="shared" si="47"/>
        <v/>
      </c>
      <c r="N281" s="14" t="str">
        <f t="shared" si="45"/>
        <v/>
      </c>
      <c r="O281" s="11" t="str">
        <f t="shared" si="48"/>
        <v/>
      </c>
      <c r="P281" s="13" t="str">
        <f>IFERROR(IF(K281="","",IF(AND(SSASCostFund="Yes",K281=FVDate),VLOOKUP(SSAS.Members,Dates.Increases!$H$3:$I$13,2,FALSE)/4,IF(SSASCostFund="Yes",VLOOKUP(Calculations!J281,Dates.Increases!$K$3:$L$5672,2,FALSE),0)/4)),0)</f>
        <v/>
      </c>
      <c r="Q281" s="13" t="str">
        <f t="shared" si="49"/>
        <v/>
      </c>
      <c r="R281" s="64" t="str">
        <f t="shared" si="46"/>
        <v/>
      </c>
    </row>
    <row r="282" spans="1:18" x14ac:dyDescent="0.35">
      <c r="A282" s="13">
        <f t="shared" si="50"/>
        <v>279</v>
      </c>
      <c r="B282" s="2" t="str">
        <f>IFERROR(IF(B281=DATE.DOR,"",MIN(DATE(YEAR(Calculations!B281),MONTH(Calculations!B281)+1,DAY(Calculations!B281)),DATE.DOR)),"")</f>
        <v/>
      </c>
      <c r="C282" s="38" t="str">
        <f>IFERROR(IF(B282="","",IF(B282=DATE.DOR,"",IF(B282=DATE.DOR,0,IF(B282=DATE(YEAR(AdjAnnualDTE),MONTH(AdjAnnualDTE),DAY(AdjAnnualDTE)),ANNUAL.CONT,IF(B282&lt;AdjAnnualDTE,"",IF(AND(B282&gt;AdjAnnualDTE,Calculations!B282&lt;DATE.DOR),ANNUAL.CONT+F281,"")))))),"")</f>
        <v/>
      </c>
      <c r="D282" s="61" t="str">
        <f t="shared" si="43"/>
        <v/>
      </c>
      <c r="E282" s="62" t="str">
        <f t="shared" si="44"/>
        <v/>
      </c>
      <c r="F282" s="38" t="str">
        <f>IFERROR(IF(B282=AdjAnnualDTE,C282,IF(B282=DATE.DOR,Calculations!F281,IFERROR(C282*D282/E282,""))),"")</f>
        <v/>
      </c>
      <c r="G282" s="38" t="str">
        <f>IFERROR(VLOOKUP(B282,Dates.Increases!$O$3:$Q$63,3,FALSE),0)</f>
        <v/>
      </c>
      <c r="H282" s="27"/>
      <c r="J282" s="13">
        <f t="shared" si="51"/>
        <v>279</v>
      </c>
      <c r="K282" s="2" t="str">
        <f>IFERROR(IF(K281=DATE.DOR,"",MIN(DATE(YEAR(Calculations!K281),MONTH(Calculations!K281)+1,DAY(Calculations!K281)),DATE.DOR)),"")</f>
        <v/>
      </c>
      <c r="L282" s="12">
        <v>0</v>
      </c>
      <c r="M282" s="11" t="str">
        <f t="shared" si="47"/>
        <v/>
      </c>
      <c r="N282" s="14" t="str">
        <f t="shared" si="45"/>
        <v/>
      </c>
      <c r="O282" s="11" t="str">
        <f t="shared" si="48"/>
        <v/>
      </c>
      <c r="P282" s="13" t="str">
        <f>IFERROR(IF(K282="","",IF(AND(SSASCostFund="Yes",K282=FVDate),VLOOKUP(SSAS.Members,Dates.Increases!$H$3:$I$13,2,FALSE)/4,IF(SSASCostFund="Yes",VLOOKUP(Calculations!J282,Dates.Increases!$K$3:$L$5672,2,FALSE),0)/4)),0)</f>
        <v/>
      </c>
      <c r="Q282" s="13" t="str">
        <f t="shared" si="49"/>
        <v/>
      </c>
      <c r="R282" s="64" t="str">
        <f t="shared" si="46"/>
        <v/>
      </c>
    </row>
    <row r="283" spans="1:18" x14ac:dyDescent="0.35">
      <c r="A283" s="13">
        <f t="shared" si="50"/>
        <v>280</v>
      </c>
      <c r="B283" s="2" t="str">
        <f>IFERROR(IF(B282=DATE.DOR,"",MIN(DATE(YEAR(Calculations!B282),MONTH(Calculations!B282)+1,DAY(Calculations!B282)),DATE.DOR)),"")</f>
        <v/>
      </c>
      <c r="C283" s="38" t="str">
        <f>IFERROR(IF(B283="","",IF(B283=DATE.DOR,"",IF(B283=DATE.DOR,0,IF(B283=DATE(YEAR(AdjAnnualDTE),MONTH(AdjAnnualDTE),DAY(AdjAnnualDTE)),ANNUAL.CONT,IF(B283&lt;AdjAnnualDTE,"",IF(AND(B283&gt;AdjAnnualDTE,Calculations!B283&lt;DATE.DOR),ANNUAL.CONT+F282,"")))))),"")</f>
        <v/>
      </c>
      <c r="D283" s="61" t="str">
        <f t="shared" si="43"/>
        <v/>
      </c>
      <c r="E283" s="62" t="str">
        <f t="shared" si="44"/>
        <v/>
      </c>
      <c r="F283" s="38" t="str">
        <f>IFERROR(IF(B283=AdjAnnualDTE,C283,IF(B283=DATE.DOR,Calculations!F282,IFERROR(C283*D283/E283,""))),"")</f>
        <v/>
      </c>
      <c r="G283" s="38" t="str">
        <f>IFERROR(VLOOKUP(B283,Dates.Increases!$O$3:$Q$63,3,FALSE),0)</f>
        <v/>
      </c>
      <c r="H283" s="27"/>
      <c r="J283" s="13">
        <f t="shared" si="51"/>
        <v>280</v>
      </c>
      <c r="K283" s="2" t="str">
        <f>IFERROR(IF(K282=DATE.DOR,"",MIN(DATE(YEAR(Calculations!K282),MONTH(Calculations!K282)+1,DAY(Calculations!K282)),DATE.DOR)),"")</f>
        <v/>
      </c>
      <c r="L283" s="12">
        <v>0</v>
      </c>
      <c r="M283" s="11" t="str">
        <f t="shared" si="47"/>
        <v/>
      </c>
      <c r="N283" s="14" t="str">
        <f t="shared" si="45"/>
        <v/>
      </c>
      <c r="O283" s="11" t="str">
        <f t="shared" si="48"/>
        <v/>
      </c>
      <c r="P283" s="13" t="str">
        <f>IFERROR(IF(K283="","",IF(AND(SSASCostFund="Yes",K283=FVDate),VLOOKUP(SSAS.Members,Dates.Increases!$H$3:$I$13,2,FALSE)/4,IF(SSASCostFund="Yes",VLOOKUP(Calculations!J283,Dates.Increases!$K$3:$L$5672,2,FALSE),0)/4)),0)</f>
        <v/>
      </c>
      <c r="Q283" s="13" t="str">
        <f t="shared" si="49"/>
        <v/>
      </c>
      <c r="R283" s="64" t="str">
        <f t="shared" si="46"/>
        <v/>
      </c>
    </row>
    <row r="284" spans="1:18" x14ac:dyDescent="0.35">
      <c r="A284" s="13">
        <f t="shared" si="50"/>
        <v>281</v>
      </c>
      <c r="B284" s="2" t="str">
        <f>IFERROR(IF(B283=DATE.DOR,"",MIN(DATE(YEAR(Calculations!B283),MONTH(Calculations!B283)+1,DAY(Calculations!B283)),DATE.DOR)),"")</f>
        <v/>
      </c>
      <c r="C284" s="38" t="str">
        <f>IFERROR(IF(B284="","",IF(B284=DATE.DOR,"",IF(B284=DATE.DOR,0,IF(B284=DATE(YEAR(AdjAnnualDTE),MONTH(AdjAnnualDTE),DAY(AdjAnnualDTE)),ANNUAL.CONT,IF(B284&lt;AdjAnnualDTE,"",IF(AND(B284&gt;AdjAnnualDTE,Calculations!B284&lt;DATE.DOR),ANNUAL.CONT+F283,"")))))),"")</f>
        <v/>
      </c>
      <c r="D284" s="61" t="str">
        <f t="shared" si="43"/>
        <v/>
      </c>
      <c r="E284" s="62" t="str">
        <f t="shared" si="44"/>
        <v/>
      </c>
      <c r="F284" s="38" t="str">
        <f>IFERROR(IF(B284=AdjAnnualDTE,C284,IF(B284=DATE.DOR,Calculations!F283,IFERROR(C284*D284/E284,""))),"")</f>
        <v/>
      </c>
      <c r="G284" s="38" t="str">
        <f>IFERROR(VLOOKUP(B284,Dates.Increases!$O$3:$Q$63,3,FALSE),0)</f>
        <v/>
      </c>
      <c r="H284" s="27"/>
      <c r="J284" s="13">
        <f t="shared" si="51"/>
        <v>281</v>
      </c>
      <c r="K284" s="2" t="str">
        <f>IFERROR(IF(K283=DATE.DOR,"",MIN(DATE(YEAR(Calculations!K283),MONTH(Calculations!K283)+1,DAY(Calculations!K283)),DATE.DOR)),"")</f>
        <v/>
      </c>
      <c r="L284" s="12">
        <v>0</v>
      </c>
      <c r="M284" s="11" t="str">
        <f t="shared" si="47"/>
        <v/>
      </c>
      <c r="N284" s="14" t="str">
        <f t="shared" si="45"/>
        <v/>
      </c>
      <c r="O284" s="11" t="str">
        <f t="shared" si="48"/>
        <v/>
      </c>
      <c r="P284" s="13" t="str">
        <f>IFERROR(IF(K284="","",IF(AND(SSASCostFund="Yes",K284=FVDate),VLOOKUP(SSAS.Members,Dates.Increases!$H$3:$I$13,2,FALSE)/4,IF(SSASCostFund="Yes",VLOOKUP(Calculations!J284,Dates.Increases!$K$3:$L$5672,2,FALSE),0)/4)),0)</f>
        <v/>
      </c>
      <c r="Q284" s="13" t="str">
        <f t="shared" si="49"/>
        <v/>
      </c>
      <c r="R284" s="64" t="str">
        <f t="shared" si="46"/>
        <v/>
      </c>
    </row>
    <row r="285" spans="1:18" x14ac:dyDescent="0.35">
      <c r="A285" s="13">
        <f t="shared" si="50"/>
        <v>282</v>
      </c>
      <c r="B285" s="2" t="str">
        <f>IFERROR(IF(B284=DATE.DOR,"",MIN(DATE(YEAR(Calculations!B284),MONTH(Calculations!B284)+1,DAY(Calculations!B284)),DATE.DOR)),"")</f>
        <v/>
      </c>
      <c r="C285" s="38" t="str">
        <f>IFERROR(IF(B285="","",IF(B285=DATE.DOR,"",IF(B285=DATE.DOR,0,IF(B285=DATE(YEAR(AdjAnnualDTE),MONTH(AdjAnnualDTE),DAY(AdjAnnualDTE)),ANNUAL.CONT,IF(B285&lt;AdjAnnualDTE,"",IF(AND(B285&gt;AdjAnnualDTE,Calculations!B285&lt;DATE.DOR),ANNUAL.CONT+F284,"")))))),"")</f>
        <v/>
      </c>
      <c r="D285" s="61" t="str">
        <f t="shared" si="43"/>
        <v/>
      </c>
      <c r="E285" s="62" t="str">
        <f t="shared" si="44"/>
        <v/>
      </c>
      <c r="F285" s="38" t="str">
        <f>IFERROR(IF(B285=AdjAnnualDTE,C285,IF(B285=DATE.DOR,Calculations!F284,IFERROR(C285*D285/E285,""))),"")</f>
        <v/>
      </c>
      <c r="G285" s="38" t="str">
        <f>IFERROR(VLOOKUP(B285,Dates.Increases!$O$3:$Q$63,3,FALSE),0)</f>
        <v/>
      </c>
      <c r="H285" s="27"/>
      <c r="J285" s="13">
        <f t="shared" si="51"/>
        <v>282</v>
      </c>
      <c r="K285" s="2" t="str">
        <f>IFERROR(IF(K284=DATE.DOR,"",MIN(DATE(YEAR(Calculations!K284),MONTH(Calculations!K284)+1,DAY(Calculations!K284)),DATE.DOR)),"")</f>
        <v/>
      </c>
      <c r="L285" s="12">
        <v>0</v>
      </c>
      <c r="M285" s="11" t="str">
        <f t="shared" si="47"/>
        <v/>
      </c>
      <c r="N285" s="14" t="str">
        <f t="shared" si="45"/>
        <v/>
      </c>
      <c r="O285" s="11" t="str">
        <f t="shared" si="48"/>
        <v/>
      </c>
      <c r="P285" s="13" t="str">
        <f>IFERROR(IF(K285="","",IF(AND(SSASCostFund="Yes",K285=FVDate),VLOOKUP(SSAS.Members,Dates.Increases!$H$3:$I$13,2,FALSE)/4,IF(SSASCostFund="Yes",VLOOKUP(Calculations!J285,Dates.Increases!$K$3:$L$5672,2,FALSE),0)/4)),0)</f>
        <v/>
      </c>
      <c r="Q285" s="13" t="str">
        <f t="shared" si="49"/>
        <v/>
      </c>
      <c r="R285" s="64" t="str">
        <f t="shared" si="46"/>
        <v/>
      </c>
    </row>
    <row r="286" spans="1:18" x14ac:dyDescent="0.35">
      <c r="A286" s="13">
        <f t="shared" si="50"/>
        <v>283</v>
      </c>
      <c r="B286" s="2" t="str">
        <f>IFERROR(IF(B285=DATE.DOR,"",MIN(DATE(YEAR(Calculations!B285),MONTH(Calculations!B285)+1,DAY(Calculations!B285)),DATE.DOR)),"")</f>
        <v/>
      </c>
      <c r="C286" s="38" t="str">
        <f>IFERROR(IF(B286="","",IF(B286=DATE.DOR,"",IF(B286=DATE.DOR,0,IF(B286=DATE(YEAR(AdjAnnualDTE),MONTH(AdjAnnualDTE),DAY(AdjAnnualDTE)),ANNUAL.CONT,IF(B286&lt;AdjAnnualDTE,"",IF(AND(B286&gt;AdjAnnualDTE,Calculations!B286&lt;DATE.DOR),ANNUAL.CONT+F285,"")))))),"")</f>
        <v/>
      </c>
      <c r="D286" s="61" t="str">
        <f t="shared" si="43"/>
        <v/>
      </c>
      <c r="E286" s="62" t="str">
        <f t="shared" si="44"/>
        <v/>
      </c>
      <c r="F286" s="38" t="str">
        <f>IFERROR(IF(B286=AdjAnnualDTE,C286,IF(B286=DATE.DOR,Calculations!F285,IFERROR(C286*D286/E286,""))),"")</f>
        <v/>
      </c>
      <c r="G286" s="38" t="str">
        <f>IFERROR(VLOOKUP(B286,Dates.Increases!$O$3:$Q$63,3,FALSE),0)</f>
        <v/>
      </c>
      <c r="H286" s="27"/>
      <c r="J286" s="13">
        <f t="shared" si="51"/>
        <v>283</v>
      </c>
      <c r="K286" s="2" t="str">
        <f>IFERROR(IF(K285=DATE.DOR,"",MIN(DATE(YEAR(Calculations!K285),MONTH(Calculations!K285)+1,DAY(Calculations!K285)),DATE.DOR)),"")</f>
        <v/>
      </c>
      <c r="L286" s="12">
        <v>0</v>
      </c>
      <c r="M286" s="11" t="str">
        <f t="shared" si="47"/>
        <v/>
      </c>
      <c r="N286" s="14" t="str">
        <f t="shared" si="45"/>
        <v/>
      </c>
      <c r="O286" s="11" t="str">
        <f t="shared" si="48"/>
        <v/>
      </c>
      <c r="P286" s="13" t="str">
        <f>IFERROR(IF(K286="","",IF(AND(SSASCostFund="Yes",K286=FVDate),VLOOKUP(SSAS.Members,Dates.Increases!$H$3:$I$13,2,FALSE)/4,IF(SSASCostFund="Yes",VLOOKUP(Calculations!J286,Dates.Increases!$K$3:$L$5672,2,FALSE),0)/4)),0)</f>
        <v/>
      </c>
      <c r="Q286" s="13" t="str">
        <f t="shared" si="49"/>
        <v/>
      </c>
      <c r="R286" s="64" t="str">
        <f t="shared" si="46"/>
        <v/>
      </c>
    </row>
    <row r="287" spans="1:18" x14ac:dyDescent="0.35">
      <c r="A287" s="13">
        <f t="shared" si="50"/>
        <v>284</v>
      </c>
      <c r="B287" s="2" t="str">
        <f>IFERROR(IF(B286=DATE.DOR,"",MIN(DATE(YEAR(Calculations!B286),MONTH(Calculations!B286)+1,DAY(Calculations!B286)),DATE.DOR)),"")</f>
        <v/>
      </c>
      <c r="C287" s="38" t="str">
        <f>IFERROR(IF(B287="","",IF(B287=DATE.DOR,"",IF(B287=DATE.DOR,0,IF(B287=DATE(YEAR(AdjAnnualDTE),MONTH(AdjAnnualDTE),DAY(AdjAnnualDTE)),ANNUAL.CONT,IF(B287&lt;AdjAnnualDTE,"",IF(AND(B287&gt;AdjAnnualDTE,Calculations!B287&lt;DATE.DOR),ANNUAL.CONT+F286,"")))))),"")</f>
        <v/>
      </c>
      <c r="D287" s="61" t="str">
        <f t="shared" si="43"/>
        <v/>
      </c>
      <c r="E287" s="62" t="str">
        <f t="shared" si="44"/>
        <v/>
      </c>
      <c r="F287" s="38" t="str">
        <f>IFERROR(IF(B287=AdjAnnualDTE,C287,IF(B287=DATE.DOR,Calculations!F286,IFERROR(C287*D287/E287,""))),"")</f>
        <v/>
      </c>
      <c r="G287" s="38" t="str">
        <f>IFERROR(VLOOKUP(B287,Dates.Increases!$O$3:$Q$63,3,FALSE),0)</f>
        <v/>
      </c>
      <c r="H287" s="27"/>
      <c r="J287" s="13">
        <f t="shared" si="51"/>
        <v>284</v>
      </c>
      <c r="K287" s="2" t="str">
        <f>IFERROR(IF(K286=DATE.DOR,"",MIN(DATE(YEAR(Calculations!K286),MONTH(Calculations!K286)+1,DAY(Calculations!K286)),DATE.DOR)),"")</f>
        <v/>
      </c>
      <c r="L287" s="12">
        <v>0</v>
      </c>
      <c r="M287" s="11" t="str">
        <f t="shared" si="47"/>
        <v/>
      </c>
      <c r="N287" s="14" t="str">
        <f t="shared" si="45"/>
        <v/>
      </c>
      <c r="O287" s="11" t="str">
        <f t="shared" si="48"/>
        <v/>
      </c>
      <c r="P287" s="13" t="str">
        <f>IFERROR(IF(K287="","",IF(AND(SSASCostFund="Yes",K287=FVDate),VLOOKUP(SSAS.Members,Dates.Increases!$H$3:$I$13,2,FALSE)/4,IF(SSASCostFund="Yes",VLOOKUP(Calculations!J287,Dates.Increases!$K$3:$L$5672,2,FALSE),0)/4)),0)</f>
        <v/>
      </c>
      <c r="Q287" s="13" t="str">
        <f t="shared" si="49"/>
        <v/>
      </c>
      <c r="R287" s="64" t="str">
        <f t="shared" si="46"/>
        <v/>
      </c>
    </row>
    <row r="288" spans="1:18" x14ac:dyDescent="0.35">
      <c r="A288" s="13">
        <f t="shared" si="50"/>
        <v>285</v>
      </c>
      <c r="B288" s="2" t="str">
        <f>IFERROR(IF(B287=DATE.DOR,"",MIN(DATE(YEAR(Calculations!B287),MONTH(Calculations!B287)+1,DAY(Calculations!B287)),DATE.DOR)),"")</f>
        <v/>
      </c>
      <c r="C288" s="38" t="str">
        <f>IFERROR(IF(B288="","",IF(B288=DATE.DOR,"",IF(B288=DATE.DOR,0,IF(B288=DATE(YEAR(AdjAnnualDTE),MONTH(AdjAnnualDTE),DAY(AdjAnnualDTE)),ANNUAL.CONT,IF(B288&lt;AdjAnnualDTE,"",IF(AND(B288&gt;AdjAnnualDTE,Calculations!B288&lt;DATE.DOR),ANNUAL.CONT+F287,"")))))),"")</f>
        <v/>
      </c>
      <c r="D288" s="61" t="str">
        <f t="shared" si="43"/>
        <v/>
      </c>
      <c r="E288" s="62" t="str">
        <f t="shared" si="44"/>
        <v/>
      </c>
      <c r="F288" s="38" t="str">
        <f>IFERROR(IF(B288=AdjAnnualDTE,C288,IF(B288=DATE.DOR,Calculations!F287,IFERROR(C288*D288/E288,""))),"")</f>
        <v/>
      </c>
      <c r="G288" s="38" t="str">
        <f>IFERROR(VLOOKUP(B288,Dates.Increases!$O$3:$Q$63,3,FALSE),0)</f>
        <v/>
      </c>
      <c r="H288" s="27"/>
      <c r="J288" s="13">
        <f t="shared" si="51"/>
        <v>285</v>
      </c>
      <c r="K288" s="2" t="str">
        <f>IFERROR(IF(K287=DATE.DOR,"",MIN(DATE(YEAR(Calculations!K287),MONTH(Calculations!K287)+1,DAY(Calculations!K287)),DATE.DOR)),"")</f>
        <v/>
      </c>
      <c r="L288" s="12">
        <v>0</v>
      </c>
      <c r="M288" s="11" t="str">
        <f t="shared" si="47"/>
        <v/>
      </c>
      <c r="N288" s="14" t="str">
        <f t="shared" si="45"/>
        <v/>
      </c>
      <c r="O288" s="11" t="str">
        <f t="shared" si="48"/>
        <v/>
      </c>
      <c r="P288" s="13" t="str">
        <f>IFERROR(IF(K288="","",IF(AND(SSASCostFund="Yes",K288=FVDate),VLOOKUP(SSAS.Members,Dates.Increases!$H$3:$I$13,2,FALSE)/4,IF(SSASCostFund="Yes",VLOOKUP(Calculations!J288,Dates.Increases!$K$3:$L$5672,2,FALSE),0)/4)),0)</f>
        <v/>
      </c>
      <c r="Q288" s="13" t="str">
        <f t="shared" si="49"/>
        <v/>
      </c>
      <c r="R288" s="64" t="str">
        <f t="shared" si="46"/>
        <v/>
      </c>
    </row>
    <row r="289" spans="1:18" x14ac:dyDescent="0.35">
      <c r="A289" s="13">
        <f t="shared" si="50"/>
        <v>286</v>
      </c>
      <c r="B289" s="2" t="str">
        <f>IFERROR(IF(B288=DATE.DOR,"",MIN(DATE(YEAR(Calculations!B288),MONTH(Calculations!B288)+1,DAY(Calculations!B288)),DATE.DOR)),"")</f>
        <v/>
      </c>
      <c r="C289" s="38" t="str">
        <f>IFERROR(IF(B289="","",IF(B289=DATE.DOR,"",IF(B289=DATE.DOR,0,IF(B289=DATE(YEAR(AdjAnnualDTE),MONTH(AdjAnnualDTE),DAY(AdjAnnualDTE)),ANNUAL.CONT,IF(B289&lt;AdjAnnualDTE,"",IF(AND(B289&gt;AdjAnnualDTE,Calculations!B289&lt;DATE.DOR),ANNUAL.CONT+F288,"")))))),"")</f>
        <v/>
      </c>
      <c r="D289" s="61" t="str">
        <f t="shared" si="43"/>
        <v/>
      </c>
      <c r="E289" s="62" t="str">
        <f t="shared" si="44"/>
        <v/>
      </c>
      <c r="F289" s="38" t="str">
        <f>IFERROR(IF(B289=AdjAnnualDTE,C289,IF(B289=DATE.DOR,Calculations!F288,IFERROR(C289*D289/E289,""))),"")</f>
        <v/>
      </c>
      <c r="G289" s="38" t="str">
        <f>IFERROR(VLOOKUP(B289,Dates.Increases!$O$3:$Q$63,3,FALSE),0)</f>
        <v/>
      </c>
      <c r="H289" s="27"/>
      <c r="J289" s="13">
        <f t="shared" si="51"/>
        <v>286</v>
      </c>
      <c r="K289" s="2" t="str">
        <f>IFERROR(IF(K288=DATE.DOR,"",MIN(DATE(YEAR(Calculations!K288),MONTH(Calculations!K288)+1,DAY(Calculations!K288)),DATE.DOR)),"")</f>
        <v/>
      </c>
      <c r="L289" s="12">
        <v>0</v>
      </c>
      <c r="M289" s="11" t="str">
        <f t="shared" si="47"/>
        <v/>
      </c>
      <c r="N289" s="14" t="str">
        <f t="shared" si="45"/>
        <v/>
      </c>
      <c r="O289" s="11" t="str">
        <f t="shared" si="48"/>
        <v/>
      </c>
      <c r="P289" s="13" t="str">
        <f>IFERROR(IF(K289="","",IF(AND(SSASCostFund="Yes",K289=FVDate),VLOOKUP(SSAS.Members,Dates.Increases!$H$3:$I$13,2,FALSE)/4,IF(SSASCostFund="Yes",VLOOKUP(Calculations!J289,Dates.Increases!$K$3:$L$5672,2,FALSE),0)/4)),0)</f>
        <v/>
      </c>
      <c r="Q289" s="13" t="str">
        <f t="shared" si="49"/>
        <v/>
      </c>
      <c r="R289" s="64" t="str">
        <f t="shared" si="46"/>
        <v/>
      </c>
    </row>
    <row r="290" spans="1:18" x14ac:dyDescent="0.35">
      <c r="A290" s="13">
        <f t="shared" si="50"/>
        <v>287</v>
      </c>
      <c r="B290" s="2" t="str">
        <f>IFERROR(IF(B289=DATE.DOR,"",MIN(DATE(YEAR(Calculations!B289),MONTH(Calculations!B289)+1,DAY(Calculations!B289)),DATE.DOR)),"")</f>
        <v/>
      </c>
      <c r="C290" s="38" t="str">
        <f>IFERROR(IF(B290="","",IF(B290=DATE.DOR,"",IF(B290=DATE.DOR,0,IF(B290=DATE(YEAR(AdjAnnualDTE),MONTH(AdjAnnualDTE),DAY(AdjAnnualDTE)),ANNUAL.CONT,IF(B290&lt;AdjAnnualDTE,"",IF(AND(B290&gt;AdjAnnualDTE,Calculations!B290&lt;DATE.DOR),ANNUAL.CONT+F289,"")))))),"")</f>
        <v/>
      </c>
      <c r="D290" s="61" t="str">
        <f t="shared" si="43"/>
        <v/>
      </c>
      <c r="E290" s="62" t="str">
        <f t="shared" si="44"/>
        <v/>
      </c>
      <c r="F290" s="38" t="str">
        <f>IFERROR(IF(B290=AdjAnnualDTE,C290,IF(B290=DATE.DOR,Calculations!F289,IFERROR(C290*D290/E290,""))),"")</f>
        <v/>
      </c>
      <c r="G290" s="38" t="str">
        <f>IFERROR(VLOOKUP(B290,Dates.Increases!$O$3:$Q$63,3,FALSE),0)</f>
        <v/>
      </c>
      <c r="H290" s="27"/>
      <c r="J290" s="13">
        <f t="shared" si="51"/>
        <v>287</v>
      </c>
      <c r="K290" s="2" t="str">
        <f>IFERROR(IF(K289=DATE.DOR,"",MIN(DATE(YEAR(Calculations!K289),MONTH(Calculations!K289)+1,DAY(Calculations!K289)),DATE.DOR)),"")</f>
        <v/>
      </c>
      <c r="L290" s="12">
        <v>0</v>
      </c>
      <c r="M290" s="11" t="str">
        <f t="shared" si="47"/>
        <v/>
      </c>
      <c r="N290" s="14" t="str">
        <f t="shared" si="45"/>
        <v/>
      </c>
      <c r="O290" s="11" t="str">
        <f t="shared" si="48"/>
        <v/>
      </c>
      <c r="P290" s="13" t="str">
        <f>IFERROR(IF(K290="","",IF(AND(SSASCostFund="Yes",K290=FVDate),VLOOKUP(SSAS.Members,Dates.Increases!$H$3:$I$13,2,FALSE)/4,IF(SSASCostFund="Yes",VLOOKUP(Calculations!J290,Dates.Increases!$K$3:$L$5672,2,FALSE),0)/4)),0)</f>
        <v/>
      </c>
      <c r="Q290" s="13" t="str">
        <f t="shared" si="49"/>
        <v/>
      </c>
      <c r="R290" s="64" t="str">
        <f t="shared" si="46"/>
        <v/>
      </c>
    </row>
    <row r="291" spans="1:18" x14ac:dyDescent="0.35">
      <c r="A291" s="13">
        <f t="shared" si="50"/>
        <v>288</v>
      </c>
      <c r="B291" s="2" t="str">
        <f>IFERROR(IF(B290=DATE.DOR,"",MIN(DATE(YEAR(Calculations!B290),MONTH(Calculations!B290)+1,DAY(Calculations!B290)),DATE.DOR)),"")</f>
        <v/>
      </c>
      <c r="C291" s="38" t="str">
        <f>IFERROR(IF(B291="","",IF(B291=DATE.DOR,"",IF(B291=DATE.DOR,0,IF(B291=DATE(YEAR(AdjAnnualDTE),MONTH(AdjAnnualDTE),DAY(AdjAnnualDTE)),ANNUAL.CONT,IF(B291&lt;AdjAnnualDTE,"",IF(AND(B291&gt;AdjAnnualDTE,Calculations!B291&lt;DATE.DOR),ANNUAL.CONT+F290,"")))))),"")</f>
        <v/>
      </c>
      <c r="D291" s="61" t="str">
        <f t="shared" si="43"/>
        <v/>
      </c>
      <c r="E291" s="62" t="str">
        <f t="shared" si="44"/>
        <v/>
      </c>
      <c r="F291" s="38" t="str">
        <f>IFERROR(IF(B291=AdjAnnualDTE,C291,IF(B291=DATE.DOR,Calculations!F290,IFERROR(C291*D291/E291,""))),"")</f>
        <v/>
      </c>
      <c r="G291" s="38" t="str">
        <f>IFERROR(VLOOKUP(B291,Dates.Increases!$O$3:$Q$63,3,FALSE),0)</f>
        <v/>
      </c>
      <c r="H291" s="27"/>
      <c r="J291" s="13">
        <f t="shared" si="51"/>
        <v>288</v>
      </c>
      <c r="K291" s="2" t="str">
        <f>IFERROR(IF(K290=DATE.DOR,"",MIN(DATE(YEAR(Calculations!K290),MONTH(Calculations!K290)+1,DAY(Calculations!K290)),DATE.DOR)),"")</f>
        <v/>
      </c>
      <c r="L291" s="12">
        <v>0</v>
      </c>
      <c r="M291" s="11" t="str">
        <f t="shared" si="47"/>
        <v/>
      </c>
      <c r="N291" s="14" t="str">
        <f t="shared" si="45"/>
        <v/>
      </c>
      <c r="O291" s="11" t="str">
        <f t="shared" si="48"/>
        <v/>
      </c>
      <c r="P291" s="13" t="str">
        <f>IFERROR(IF(K291="","",IF(AND(SSASCostFund="Yes",K291=FVDate),VLOOKUP(SSAS.Members,Dates.Increases!$H$3:$I$13,2,FALSE)/4,IF(SSASCostFund="Yes",VLOOKUP(Calculations!J291,Dates.Increases!$K$3:$L$5672,2,FALSE),0)/4)),0)</f>
        <v/>
      </c>
      <c r="Q291" s="13" t="str">
        <f t="shared" si="49"/>
        <v/>
      </c>
      <c r="R291" s="64" t="str">
        <f t="shared" si="46"/>
        <v/>
      </c>
    </row>
    <row r="292" spans="1:18" x14ac:dyDescent="0.35">
      <c r="A292" s="13">
        <f t="shared" si="50"/>
        <v>289</v>
      </c>
      <c r="B292" s="2" t="str">
        <f>IFERROR(IF(B291=DATE.DOR,"",MIN(DATE(YEAR(Calculations!B291),MONTH(Calculations!B291)+1,DAY(Calculations!B291)),DATE.DOR)),"")</f>
        <v/>
      </c>
      <c r="C292" s="38" t="str">
        <f>IFERROR(IF(B292="","",IF(B292=DATE.DOR,"",IF(B292=DATE.DOR,0,IF(B292=DATE(YEAR(AdjAnnualDTE),MONTH(AdjAnnualDTE),DAY(AdjAnnualDTE)),ANNUAL.CONT,IF(B292&lt;AdjAnnualDTE,"",IF(AND(B292&gt;AdjAnnualDTE,Calculations!B292&lt;DATE.DOR),ANNUAL.CONT+F291,"")))))),"")</f>
        <v/>
      </c>
      <c r="D292" s="61" t="str">
        <f t="shared" si="43"/>
        <v/>
      </c>
      <c r="E292" s="62" t="str">
        <f t="shared" si="44"/>
        <v/>
      </c>
      <c r="F292" s="38" t="str">
        <f>IFERROR(IF(B292=AdjAnnualDTE,C292,IF(B292=DATE.DOR,Calculations!F291,IFERROR(C292*D292/E292,""))),"")</f>
        <v/>
      </c>
      <c r="G292" s="38" t="str">
        <f>IFERROR(VLOOKUP(B292,Dates.Increases!$O$3:$Q$63,3,FALSE),0)</f>
        <v/>
      </c>
      <c r="H292" s="27"/>
      <c r="J292" s="13">
        <f t="shared" si="51"/>
        <v>289</v>
      </c>
      <c r="K292" s="2" t="str">
        <f>IFERROR(IF(K291=DATE.DOR,"",MIN(DATE(YEAR(Calculations!K291),MONTH(Calculations!K291)+1,DAY(Calculations!K291)),DATE.DOR)),"")</f>
        <v/>
      </c>
      <c r="L292" s="12">
        <v>0</v>
      </c>
      <c r="M292" s="11" t="str">
        <f t="shared" si="47"/>
        <v/>
      </c>
      <c r="N292" s="14" t="str">
        <f t="shared" si="45"/>
        <v/>
      </c>
      <c r="O292" s="11" t="str">
        <f t="shared" si="48"/>
        <v/>
      </c>
      <c r="P292" s="13" t="str">
        <f>IFERROR(IF(K292="","",IF(AND(SSASCostFund="Yes",K292=FVDate),VLOOKUP(SSAS.Members,Dates.Increases!$H$3:$I$13,2,FALSE)/4,IF(SSASCostFund="Yes",VLOOKUP(Calculations!J292,Dates.Increases!$K$3:$L$5672,2,FALSE),0)/4)),0)</f>
        <v/>
      </c>
      <c r="Q292" s="13" t="str">
        <f t="shared" si="49"/>
        <v/>
      </c>
      <c r="R292" s="64" t="str">
        <f t="shared" si="46"/>
        <v/>
      </c>
    </row>
    <row r="293" spans="1:18" x14ac:dyDescent="0.35">
      <c r="A293" s="13">
        <f t="shared" si="50"/>
        <v>290</v>
      </c>
      <c r="B293" s="2" t="str">
        <f>IFERROR(IF(B292=DATE.DOR,"",MIN(DATE(YEAR(Calculations!B292),MONTH(Calculations!B292)+1,DAY(Calculations!B292)),DATE.DOR)),"")</f>
        <v/>
      </c>
      <c r="C293" s="38" t="str">
        <f>IFERROR(IF(B293="","",IF(B293=DATE.DOR,"",IF(B293=DATE.DOR,0,IF(B293=DATE(YEAR(AdjAnnualDTE),MONTH(AdjAnnualDTE),DAY(AdjAnnualDTE)),ANNUAL.CONT,IF(B293&lt;AdjAnnualDTE,"",IF(AND(B293&gt;AdjAnnualDTE,Calculations!B293&lt;DATE.DOR),ANNUAL.CONT+F292,"")))))),"")</f>
        <v/>
      </c>
      <c r="D293" s="61" t="str">
        <f t="shared" si="43"/>
        <v/>
      </c>
      <c r="E293" s="62" t="str">
        <f t="shared" si="44"/>
        <v/>
      </c>
      <c r="F293" s="38" t="str">
        <f>IFERROR(IF(B293=AdjAnnualDTE,C293,IF(B293=DATE.DOR,Calculations!F292,IFERROR(C293*D293/E293,""))),"")</f>
        <v/>
      </c>
      <c r="G293" s="38" t="str">
        <f>IFERROR(VLOOKUP(B293,Dates.Increases!$O$3:$Q$63,3,FALSE),0)</f>
        <v/>
      </c>
      <c r="H293" s="27"/>
      <c r="J293" s="13">
        <f t="shared" si="51"/>
        <v>290</v>
      </c>
      <c r="K293" s="2" t="str">
        <f>IFERROR(IF(K292=DATE.DOR,"",MIN(DATE(YEAR(Calculations!K292),MONTH(Calculations!K292)+1,DAY(Calculations!K292)),DATE.DOR)),"")</f>
        <v/>
      </c>
      <c r="L293" s="12">
        <v>0</v>
      </c>
      <c r="M293" s="11" t="str">
        <f t="shared" si="47"/>
        <v/>
      </c>
      <c r="N293" s="14" t="str">
        <f t="shared" si="45"/>
        <v/>
      </c>
      <c r="O293" s="11" t="str">
        <f t="shared" si="48"/>
        <v/>
      </c>
      <c r="P293" s="13" t="str">
        <f>IFERROR(IF(K293="","",IF(AND(SSASCostFund="Yes",K293=FVDate),VLOOKUP(SSAS.Members,Dates.Increases!$H$3:$I$13,2,FALSE)/4,IF(SSASCostFund="Yes",VLOOKUP(Calculations!J293,Dates.Increases!$K$3:$L$5672,2,FALSE),0)/4)),0)</f>
        <v/>
      </c>
      <c r="Q293" s="13" t="str">
        <f t="shared" si="49"/>
        <v/>
      </c>
      <c r="R293" s="64" t="str">
        <f t="shared" si="46"/>
        <v/>
      </c>
    </row>
    <row r="294" spans="1:18" x14ac:dyDescent="0.35">
      <c r="A294" s="13">
        <f t="shared" si="50"/>
        <v>291</v>
      </c>
      <c r="B294" s="2" t="str">
        <f>IFERROR(IF(B293=DATE.DOR,"",MIN(DATE(YEAR(Calculations!B293),MONTH(Calculations!B293)+1,DAY(Calculations!B293)),DATE.DOR)),"")</f>
        <v/>
      </c>
      <c r="C294" s="38" t="str">
        <f>IFERROR(IF(B294="","",IF(B294=DATE.DOR,"",IF(B294=DATE.DOR,0,IF(B294=DATE(YEAR(AdjAnnualDTE),MONTH(AdjAnnualDTE),DAY(AdjAnnualDTE)),ANNUAL.CONT,IF(B294&lt;AdjAnnualDTE,"",IF(AND(B294&gt;AdjAnnualDTE,Calculations!B294&lt;DATE.DOR),ANNUAL.CONT+F293,"")))))),"")</f>
        <v/>
      </c>
      <c r="D294" s="61" t="str">
        <f t="shared" si="43"/>
        <v/>
      </c>
      <c r="E294" s="62" t="str">
        <f t="shared" si="44"/>
        <v/>
      </c>
      <c r="F294" s="38" t="str">
        <f>IFERROR(IF(B294=AdjAnnualDTE,C294,IF(B294=DATE.DOR,Calculations!F293,IFERROR(C294*D294/E294,""))),"")</f>
        <v/>
      </c>
      <c r="G294" s="38" t="str">
        <f>IFERROR(VLOOKUP(B294,Dates.Increases!$O$3:$Q$63,3,FALSE),0)</f>
        <v/>
      </c>
      <c r="H294" s="27"/>
      <c r="J294" s="13">
        <f t="shared" si="51"/>
        <v>291</v>
      </c>
      <c r="K294" s="2" t="str">
        <f>IFERROR(IF(K293=DATE.DOR,"",MIN(DATE(YEAR(Calculations!K293),MONTH(Calculations!K293)+1,DAY(Calculations!K293)),DATE.DOR)),"")</f>
        <v/>
      </c>
      <c r="L294" s="12">
        <v>0</v>
      </c>
      <c r="M294" s="11" t="str">
        <f t="shared" si="47"/>
        <v/>
      </c>
      <c r="N294" s="14" t="str">
        <f t="shared" si="45"/>
        <v/>
      </c>
      <c r="O294" s="11" t="str">
        <f t="shared" si="48"/>
        <v/>
      </c>
      <c r="P294" s="13" t="str">
        <f>IFERROR(IF(K294="","",IF(AND(SSASCostFund="Yes",K294=FVDate),VLOOKUP(SSAS.Members,Dates.Increases!$H$3:$I$13,2,FALSE)/4,IF(SSASCostFund="Yes",VLOOKUP(Calculations!J294,Dates.Increases!$K$3:$L$5672,2,FALSE),0)/4)),0)</f>
        <v/>
      </c>
      <c r="Q294" s="13" t="str">
        <f t="shared" si="49"/>
        <v/>
      </c>
      <c r="R294" s="64" t="str">
        <f t="shared" si="46"/>
        <v/>
      </c>
    </row>
    <row r="295" spans="1:18" x14ac:dyDescent="0.35">
      <c r="A295" s="13">
        <f t="shared" si="50"/>
        <v>292</v>
      </c>
      <c r="B295" s="2" t="str">
        <f>IFERROR(IF(B294=DATE.DOR,"",MIN(DATE(YEAR(Calculations!B294),MONTH(Calculations!B294)+1,DAY(Calculations!B294)),DATE.DOR)),"")</f>
        <v/>
      </c>
      <c r="C295" s="38" t="str">
        <f>IFERROR(IF(B295="","",IF(B295=DATE.DOR,"",IF(B295=DATE.DOR,0,IF(B295=DATE(YEAR(AdjAnnualDTE),MONTH(AdjAnnualDTE),DAY(AdjAnnualDTE)),ANNUAL.CONT,IF(B295&lt;AdjAnnualDTE,"",IF(AND(B295&gt;AdjAnnualDTE,Calculations!B295&lt;DATE.DOR),ANNUAL.CONT+F294,"")))))),"")</f>
        <v/>
      </c>
      <c r="D295" s="61" t="str">
        <f t="shared" si="43"/>
        <v/>
      </c>
      <c r="E295" s="62" t="str">
        <f t="shared" si="44"/>
        <v/>
      </c>
      <c r="F295" s="38" t="str">
        <f>IFERROR(IF(B295=AdjAnnualDTE,C295,IF(B295=DATE.DOR,Calculations!F294,IFERROR(C295*D295/E295,""))),"")</f>
        <v/>
      </c>
      <c r="G295" s="38" t="str">
        <f>IFERROR(VLOOKUP(B295,Dates.Increases!$O$3:$Q$63,3,FALSE),0)</f>
        <v/>
      </c>
      <c r="H295" s="27"/>
      <c r="J295" s="13">
        <f t="shared" si="51"/>
        <v>292</v>
      </c>
      <c r="K295" s="2" t="str">
        <f>IFERROR(IF(K294=DATE.DOR,"",MIN(DATE(YEAR(Calculations!K294),MONTH(Calculations!K294)+1,DAY(Calculations!K294)),DATE.DOR)),"")</f>
        <v/>
      </c>
      <c r="L295" s="12">
        <v>0</v>
      </c>
      <c r="M295" s="11" t="str">
        <f t="shared" si="47"/>
        <v/>
      </c>
      <c r="N295" s="14" t="str">
        <f t="shared" si="45"/>
        <v/>
      </c>
      <c r="O295" s="11" t="str">
        <f t="shared" si="48"/>
        <v/>
      </c>
      <c r="P295" s="13" t="str">
        <f>IFERROR(IF(K295="","",IF(AND(SSASCostFund="Yes",K295=FVDate),VLOOKUP(SSAS.Members,Dates.Increases!$H$3:$I$13,2,FALSE)/4,IF(SSASCostFund="Yes",VLOOKUP(Calculations!J295,Dates.Increases!$K$3:$L$5672,2,FALSE),0)/4)),0)</f>
        <v/>
      </c>
      <c r="Q295" s="13" t="str">
        <f t="shared" si="49"/>
        <v/>
      </c>
      <c r="R295" s="64" t="str">
        <f t="shared" si="46"/>
        <v/>
      </c>
    </row>
    <row r="296" spans="1:18" x14ac:dyDescent="0.35">
      <c r="A296" s="13">
        <f t="shared" si="50"/>
        <v>293</v>
      </c>
      <c r="B296" s="2" t="str">
        <f>IFERROR(IF(B295=DATE.DOR,"",MIN(DATE(YEAR(Calculations!B295),MONTH(Calculations!B295)+1,DAY(Calculations!B295)),DATE.DOR)),"")</f>
        <v/>
      </c>
      <c r="C296" s="38" t="str">
        <f>IFERROR(IF(B296="","",IF(B296=DATE.DOR,"",IF(B296=DATE.DOR,0,IF(B296=DATE(YEAR(AdjAnnualDTE),MONTH(AdjAnnualDTE),DAY(AdjAnnualDTE)),ANNUAL.CONT,IF(B296&lt;AdjAnnualDTE,"",IF(AND(B296&gt;AdjAnnualDTE,Calculations!B296&lt;DATE.DOR),ANNUAL.CONT+F295,"")))))),"")</f>
        <v/>
      </c>
      <c r="D296" s="61" t="str">
        <f t="shared" si="43"/>
        <v/>
      </c>
      <c r="E296" s="62" t="str">
        <f t="shared" si="44"/>
        <v/>
      </c>
      <c r="F296" s="38" t="str">
        <f>IFERROR(IF(B296=AdjAnnualDTE,C296,IF(B296=DATE.DOR,Calculations!F295,IFERROR(C296*D296/E296,""))),"")</f>
        <v/>
      </c>
      <c r="G296" s="38" t="str">
        <f>IFERROR(VLOOKUP(B296,Dates.Increases!$O$3:$Q$63,3,FALSE),0)</f>
        <v/>
      </c>
      <c r="H296" s="27"/>
      <c r="J296" s="13">
        <f t="shared" si="51"/>
        <v>293</v>
      </c>
      <c r="K296" s="2" t="str">
        <f>IFERROR(IF(K295=DATE.DOR,"",MIN(DATE(YEAR(Calculations!K295),MONTH(Calculations!K295)+1,DAY(Calculations!K295)),DATE.DOR)),"")</f>
        <v/>
      </c>
      <c r="L296" s="12">
        <v>0</v>
      </c>
      <c r="M296" s="11" t="str">
        <f t="shared" si="47"/>
        <v/>
      </c>
      <c r="N296" s="14" t="str">
        <f t="shared" si="45"/>
        <v/>
      </c>
      <c r="O296" s="11" t="str">
        <f t="shared" si="48"/>
        <v/>
      </c>
      <c r="P296" s="13" t="str">
        <f>IFERROR(IF(K296="","",IF(AND(SSASCostFund="Yes",K296=FVDate),VLOOKUP(SSAS.Members,Dates.Increases!$H$3:$I$13,2,FALSE)/4,IF(SSASCostFund="Yes",VLOOKUP(Calculations!J296,Dates.Increases!$K$3:$L$5672,2,FALSE),0)/4)),0)</f>
        <v/>
      </c>
      <c r="Q296" s="13" t="str">
        <f t="shared" si="49"/>
        <v/>
      </c>
      <c r="R296" s="64" t="str">
        <f t="shared" si="46"/>
        <v/>
      </c>
    </row>
    <row r="297" spans="1:18" x14ac:dyDescent="0.35">
      <c r="A297" s="13">
        <f t="shared" si="50"/>
        <v>294</v>
      </c>
      <c r="B297" s="2" t="str">
        <f>IFERROR(IF(B296=DATE.DOR,"",MIN(DATE(YEAR(Calculations!B296),MONTH(Calculations!B296)+1,DAY(Calculations!B296)),DATE.DOR)),"")</f>
        <v/>
      </c>
      <c r="C297" s="38" t="str">
        <f>IFERROR(IF(B297="","",IF(B297=DATE.DOR,"",IF(B297=DATE.DOR,0,IF(B297=DATE(YEAR(AdjAnnualDTE),MONTH(AdjAnnualDTE),DAY(AdjAnnualDTE)),ANNUAL.CONT,IF(B297&lt;AdjAnnualDTE,"",IF(AND(B297&gt;AdjAnnualDTE,Calculations!B297&lt;DATE.DOR),ANNUAL.CONT+F296,"")))))),"")</f>
        <v/>
      </c>
      <c r="D297" s="61" t="str">
        <f t="shared" si="43"/>
        <v/>
      </c>
      <c r="E297" s="62" t="str">
        <f t="shared" si="44"/>
        <v/>
      </c>
      <c r="F297" s="38" t="str">
        <f>IFERROR(IF(B297=AdjAnnualDTE,C297,IF(B297=DATE.DOR,Calculations!F296,IFERROR(C297*D297/E297,""))),"")</f>
        <v/>
      </c>
      <c r="G297" s="38" t="str">
        <f>IFERROR(VLOOKUP(B297,Dates.Increases!$O$3:$Q$63,3,FALSE),0)</f>
        <v/>
      </c>
      <c r="H297" s="27"/>
      <c r="J297" s="13">
        <f t="shared" si="51"/>
        <v>294</v>
      </c>
      <c r="K297" s="2" t="str">
        <f>IFERROR(IF(K296=DATE.DOR,"",MIN(DATE(YEAR(Calculations!K296),MONTH(Calculations!K296)+1,DAY(Calculations!K296)),DATE.DOR)),"")</f>
        <v/>
      </c>
      <c r="L297" s="12">
        <v>0</v>
      </c>
      <c r="M297" s="11" t="str">
        <f t="shared" si="47"/>
        <v/>
      </c>
      <c r="N297" s="14" t="str">
        <f t="shared" si="45"/>
        <v/>
      </c>
      <c r="O297" s="11" t="str">
        <f t="shared" si="48"/>
        <v/>
      </c>
      <c r="P297" s="13" t="str">
        <f>IFERROR(IF(K297="","",IF(AND(SSASCostFund="Yes",K297=FVDate),VLOOKUP(SSAS.Members,Dates.Increases!$H$3:$I$13,2,FALSE)/4,IF(SSASCostFund="Yes",VLOOKUP(Calculations!J297,Dates.Increases!$K$3:$L$5672,2,FALSE),0)/4)),0)</f>
        <v/>
      </c>
      <c r="Q297" s="13" t="str">
        <f t="shared" si="49"/>
        <v/>
      </c>
      <c r="R297" s="64" t="str">
        <f t="shared" si="46"/>
        <v/>
      </c>
    </row>
    <row r="298" spans="1:18" x14ac:dyDescent="0.35">
      <c r="A298" s="13">
        <f t="shared" si="50"/>
        <v>295</v>
      </c>
      <c r="B298" s="2" t="str">
        <f>IFERROR(IF(B297=DATE.DOR,"",MIN(DATE(YEAR(Calculations!B297),MONTH(Calculations!B297)+1,DAY(Calculations!B297)),DATE.DOR)),"")</f>
        <v/>
      </c>
      <c r="C298" s="38" t="str">
        <f>IFERROR(IF(B298="","",IF(B298=DATE.DOR,"",IF(B298=DATE.DOR,0,IF(B298=DATE(YEAR(AdjAnnualDTE),MONTH(AdjAnnualDTE),DAY(AdjAnnualDTE)),ANNUAL.CONT,IF(B298&lt;AdjAnnualDTE,"",IF(AND(B298&gt;AdjAnnualDTE,Calculations!B298&lt;DATE.DOR),ANNUAL.CONT+F297,"")))))),"")</f>
        <v/>
      </c>
      <c r="D298" s="61" t="str">
        <f t="shared" si="43"/>
        <v/>
      </c>
      <c r="E298" s="62" t="str">
        <f t="shared" si="44"/>
        <v/>
      </c>
      <c r="F298" s="38" t="str">
        <f>IFERROR(IF(B298=AdjAnnualDTE,C298,IF(B298=DATE.DOR,Calculations!F297,IFERROR(C298*D298/E298,""))),"")</f>
        <v/>
      </c>
      <c r="G298" s="38" t="str">
        <f>IFERROR(VLOOKUP(B298,Dates.Increases!$O$3:$Q$63,3,FALSE),0)</f>
        <v/>
      </c>
      <c r="H298" s="27"/>
      <c r="J298" s="13">
        <f t="shared" si="51"/>
        <v>295</v>
      </c>
      <c r="K298" s="2" t="str">
        <f>IFERROR(IF(K297=DATE.DOR,"",MIN(DATE(YEAR(Calculations!K297),MONTH(Calculations!K297)+1,DAY(Calculations!K297)),DATE.DOR)),"")</f>
        <v/>
      </c>
      <c r="L298" s="12">
        <v>0</v>
      </c>
      <c r="M298" s="11" t="str">
        <f t="shared" si="47"/>
        <v/>
      </c>
      <c r="N298" s="14" t="str">
        <f t="shared" si="45"/>
        <v/>
      </c>
      <c r="O298" s="11" t="str">
        <f t="shared" si="48"/>
        <v/>
      </c>
      <c r="P298" s="13" t="str">
        <f>IFERROR(IF(K298="","",IF(AND(SSASCostFund="Yes",K298=FVDate),VLOOKUP(SSAS.Members,Dates.Increases!$H$3:$I$13,2,FALSE)/4,IF(SSASCostFund="Yes",VLOOKUP(Calculations!J298,Dates.Increases!$K$3:$L$5672,2,FALSE),0)/4)),0)</f>
        <v/>
      </c>
      <c r="Q298" s="13" t="str">
        <f t="shared" si="49"/>
        <v/>
      </c>
      <c r="R298" s="64" t="str">
        <f t="shared" si="46"/>
        <v/>
      </c>
    </row>
    <row r="299" spans="1:18" x14ac:dyDescent="0.35">
      <c r="A299" s="13">
        <f t="shared" si="50"/>
        <v>296</v>
      </c>
      <c r="B299" s="2" t="str">
        <f>IFERROR(IF(B298=DATE.DOR,"",MIN(DATE(YEAR(Calculations!B298),MONTH(Calculations!B298)+1,DAY(Calculations!B298)),DATE.DOR)),"")</f>
        <v/>
      </c>
      <c r="C299" s="38" t="str">
        <f>IFERROR(IF(B299="","",IF(B299=DATE.DOR,"",IF(B299=DATE.DOR,0,IF(B299=DATE(YEAR(AdjAnnualDTE),MONTH(AdjAnnualDTE),DAY(AdjAnnualDTE)),ANNUAL.CONT,IF(B299&lt;AdjAnnualDTE,"",IF(AND(B299&gt;AdjAnnualDTE,Calculations!B299&lt;DATE.DOR),ANNUAL.CONT+F298,"")))))),"")</f>
        <v/>
      </c>
      <c r="D299" s="61" t="str">
        <f t="shared" si="43"/>
        <v/>
      </c>
      <c r="E299" s="62" t="str">
        <f t="shared" si="44"/>
        <v/>
      </c>
      <c r="F299" s="38" t="str">
        <f>IFERROR(IF(B299=AdjAnnualDTE,C299,IF(B299=DATE.DOR,Calculations!F298,IFERROR(C299*D299/E299,""))),"")</f>
        <v/>
      </c>
      <c r="G299" s="38" t="str">
        <f>IFERROR(VLOOKUP(B299,Dates.Increases!$O$3:$Q$63,3,FALSE),0)</f>
        <v/>
      </c>
      <c r="H299" s="27"/>
      <c r="J299" s="13">
        <f t="shared" si="51"/>
        <v>296</v>
      </c>
      <c r="K299" s="2" t="str">
        <f>IFERROR(IF(K298=DATE.DOR,"",MIN(DATE(YEAR(Calculations!K298),MONTH(Calculations!K298)+1,DAY(Calculations!K298)),DATE.DOR)),"")</f>
        <v/>
      </c>
      <c r="L299" s="12">
        <v>0</v>
      </c>
      <c r="M299" s="11" t="str">
        <f t="shared" si="47"/>
        <v/>
      </c>
      <c r="N299" s="14" t="str">
        <f t="shared" si="45"/>
        <v/>
      </c>
      <c r="O299" s="11" t="str">
        <f t="shared" si="48"/>
        <v/>
      </c>
      <c r="P299" s="13" t="str">
        <f>IFERROR(IF(K299="","",IF(AND(SSASCostFund="Yes",K299=FVDate),VLOOKUP(SSAS.Members,Dates.Increases!$H$3:$I$13,2,FALSE)/4,IF(SSASCostFund="Yes",VLOOKUP(Calculations!J299,Dates.Increases!$K$3:$L$5672,2,FALSE),0)/4)),0)</f>
        <v/>
      </c>
      <c r="Q299" s="13" t="str">
        <f t="shared" si="49"/>
        <v/>
      </c>
      <c r="R299" s="64" t="str">
        <f t="shared" si="46"/>
        <v/>
      </c>
    </row>
    <row r="300" spans="1:18" x14ac:dyDescent="0.35">
      <c r="A300" s="13">
        <f t="shared" si="50"/>
        <v>297</v>
      </c>
      <c r="B300" s="2" t="str">
        <f>IFERROR(IF(B299=DATE.DOR,"",MIN(DATE(YEAR(Calculations!B299),MONTH(Calculations!B299)+1,DAY(Calculations!B299)),DATE.DOR)),"")</f>
        <v/>
      </c>
      <c r="C300" s="38" t="str">
        <f>IFERROR(IF(B300="","",IF(B300=DATE.DOR,"",IF(B300=DATE.DOR,0,IF(B300=DATE(YEAR(AdjAnnualDTE),MONTH(AdjAnnualDTE),DAY(AdjAnnualDTE)),ANNUAL.CONT,IF(B300&lt;AdjAnnualDTE,"",IF(AND(B300&gt;AdjAnnualDTE,Calculations!B300&lt;DATE.DOR),ANNUAL.CONT+F299,"")))))),"")</f>
        <v/>
      </c>
      <c r="D300" s="61" t="str">
        <f t="shared" si="43"/>
        <v/>
      </c>
      <c r="E300" s="62" t="str">
        <f t="shared" si="44"/>
        <v/>
      </c>
      <c r="F300" s="38" t="str">
        <f>IFERROR(IF(B300=AdjAnnualDTE,C300,IF(B300=DATE.DOR,Calculations!F299,IFERROR(C300*D300/E300,""))),"")</f>
        <v/>
      </c>
      <c r="G300" s="38" t="str">
        <f>IFERROR(VLOOKUP(B300,Dates.Increases!$O$3:$Q$63,3,FALSE),0)</f>
        <v/>
      </c>
      <c r="H300" s="27"/>
      <c r="J300" s="13">
        <f t="shared" si="51"/>
        <v>297</v>
      </c>
      <c r="K300" s="2" t="str">
        <f>IFERROR(IF(K299=DATE.DOR,"",MIN(DATE(YEAR(Calculations!K299),MONTH(Calculations!K299)+1,DAY(Calculations!K299)),DATE.DOR)),"")</f>
        <v/>
      </c>
      <c r="L300" s="12">
        <v>0</v>
      </c>
      <c r="M300" s="11" t="str">
        <f t="shared" si="47"/>
        <v/>
      </c>
      <c r="N300" s="14" t="str">
        <f t="shared" si="45"/>
        <v/>
      </c>
      <c r="O300" s="11" t="str">
        <f t="shared" si="48"/>
        <v/>
      </c>
      <c r="P300" s="13" t="str">
        <f>IFERROR(IF(K300="","",IF(AND(SSASCostFund="Yes",K300=FVDate),VLOOKUP(SSAS.Members,Dates.Increases!$H$3:$I$13,2,FALSE)/4,IF(SSASCostFund="Yes",VLOOKUP(Calculations!J300,Dates.Increases!$K$3:$L$5672,2,FALSE),0)/4)),0)</f>
        <v/>
      </c>
      <c r="Q300" s="13" t="str">
        <f t="shared" si="49"/>
        <v/>
      </c>
      <c r="R300" s="64" t="str">
        <f t="shared" si="46"/>
        <v/>
      </c>
    </row>
    <row r="301" spans="1:18" x14ac:dyDescent="0.35">
      <c r="A301" s="13">
        <f t="shared" si="50"/>
        <v>298</v>
      </c>
      <c r="B301" s="2" t="str">
        <f>IFERROR(IF(B300=DATE.DOR,"",MIN(DATE(YEAR(Calculations!B300),MONTH(Calculations!B300)+1,DAY(Calculations!B300)),DATE.DOR)),"")</f>
        <v/>
      </c>
      <c r="C301" s="38" t="str">
        <f>IFERROR(IF(B301="","",IF(B301=DATE.DOR,"",IF(B301=DATE.DOR,0,IF(B301=DATE(YEAR(AdjAnnualDTE),MONTH(AdjAnnualDTE),DAY(AdjAnnualDTE)),ANNUAL.CONT,IF(B301&lt;AdjAnnualDTE,"",IF(AND(B301&gt;AdjAnnualDTE,Calculations!B301&lt;DATE.DOR),ANNUAL.CONT+F300,"")))))),"")</f>
        <v/>
      </c>
      <c r="D301" s="61" t="str">
        <f t="shared" si="43"/>
        <v/>
      </c>
      <c r="E301" s="62" t="str">
        <f t="shared" si="44"/>
        <v/>
      </c>
      <c r="F301" s="38" t="str">
        <f>IFERROR(IF(B301=AdjAnnualDTE,C301,IF(B301=DATE.DOR,Calculations!F300,IFERROR(C301*D301/E301,""))),"")</f>
        <v/>
      </c>
      <c r="G301" s="38" t="str">
        <f>IFERROR(VLOOKUP(B301,Dates.Increases!$O$3:$Q$63,3,FALSE),0)</f>
        <v/>
      </c>
      <c r="H301" s="27"/>
      <c r="J301" s="13">
        <f t="shared" si="51"/>
        <v>298</v>
      </c>
      <c r="K301" s="2" t="str">
        <f>IFERROR(IF(K300=DATE.DOR,"",MIN(DATE(YEAR(Calculations!K300),MONTH(Calculations!K300)+1,DAY(Calculations!K300)),DATE.DOR)),"")</f>
        <v/>
      </c>
      <c r="L301" s="12">
        <v>0</v>
      </c>
      <c r="M301" s="11" t="str">
        <f t="shared" si="47"/>
        <v/>
      </c>
      <c r="N301" s="14" t="str">
        <f t="shared" si="45"/>
        <v/>
      </c>
      <c r="O301" s="11" t="str">
        <f t="shared" si="48"/>
        <v/>
      </c>
      <c r="P301" s="13" t="str">
        <f>IFERROR(IF(K301="","",IF(AND(SSASCostFund="Yes",K301=FVDate),VLOOKUP(SSAS.Members,Dates.Increases!$H$3:$I$13,2,FALSE)/4,IF(SSASCostFund="Yes",VLOOKUP(Calculations!J301,Dates.Increases!$K$3:$L$5672,2,FALSE),0)/4)),0)</f>
        <v/>
      </c>
      <c r="Q301" s="13" t="str">
        <f t="shared" si="49"/>
        <v/>
      </c>
      <c r="R301" s="64" t="str">
        <f t="shared" si="46"/>
        <v/>
      </c>
    </row>
    <row r="302" spans="1:18" x14ac:dyDescent="0.35">
      <c r="A302" s="13">
        <f t="shared" si="50"/>
        <v>299</v>
      </c>
      <c r="B302" s="2" t="str">
        <f>IFERROR(IF(B301=DATE.DOR,"",MIN(DATE(YEAR(Calculations!B301),MONTH(Calculations!B301)+1,DAY(Calculations!B301)),DATE.DOR)),"")</f>
        <v/>
      </c>
      <c r="C302" s="38" t="str">
        <f>IFERROR(IF(B302="","",IF(B302=DATE.DOR,"",IF(B302=DATE.DOR,0,IF(B302=DATE(YEAR(AdjAnnualDTE),MONTH(AdjAnnualDTE),DAY(AdjAnnualDTE)),ANNUAL.CONT,IF(B302&lt;AdjAnnualDTE,"",IF(AND(B302&gt;AdjAnnualDTE,Calculations!B302&lt;DATE.DOR),ANNUAL.CONT+F301,"")))))),"")</f>
        <v/>
      </c>
      <c r="D302" s="61" t="str">
        <f t="shared" si="43"/>
        <v/>
      </c>
      <c r="E302" s="62" t="str">
        <f t="shared" si="44"/>
        <v/>
      </c>
      <c r="F302" s="38" t="str">
        <f>IFERROR(IF(B302=AdjAnnualDTE,C302,IF(B302=DATE.DOR,Calculations!F301,IFERROR(C302*D302/E302,""))),"")</f>
        <v/>
      </c>
      <c r="G302" s="38" t="str">
        <f>IFERROR(VLOOKUP(B302,Dates.Increases!$O$3:$Q$63,3,FALSE),0)</f>
        <v/>
      </c>
      <c r="H302" s="27"/>
      <c r="J302" s="13">
        <f t="shared" si="51"/>
        <v>299</v>
      </c>
      <c r="K302" s="2" t="str">
        <f>IFERROR(IF(K301=DATE.DOR,"",MIN(DATE(YEAR(Calculations!K301),MONTH(Calculations!K301)+1,DAY(Calculations!K301)),DATE.DOR)),"")</f>
        <v/>
      </c>
      <c r="L302" s="12">
        <v>0</v>
      </c>
      <c r="M302" s="11" t="str">
        <f t="shared" si="47"/>
        <v/>
      </c>
      <c r="N302" s="14" t="str">
        <f t="shared" si="45"/>
        <v/>
      </c>
      <c r="O302" s="11" t="str">
        <f t="shared" si="48"/>
        <v/>
      </c>
      <c r="P302" s="13" t="str">
        <f>IFERROR(IF(K302="","",IF(AND(SSASCostFund="Yes",K302=FVDate),VLOOKUP(SSAS.Members,Dates.Increases!$H$3:$I$13,2,FALSE)/4,IF(SSASCostFund="Yes",VLOOKUP(Calculations!J302,Dates.Increases!$K$3:$L$5672,2,FALSE),0)/4)),0)</f>
        <v/>
      </c>
      <c r="Q302" s="13" t="str">
        <f t="shared" si="49"/>
        <v/>
      </c>
      <c r="R302" s="64" t="str">
        <f t="shared" si="46"/>
        <v/>
      </c>
    </row>
    <row r="303" spans="1:18" x14ac:dyDescent="0.35">
      <c r="A303" s="13">
        <f t="shared" si="50"/>
        <v>300</v>
      </c>
      <c r="B303" s="2" t="str">
        <f>IFERROR(IF(B302=DATE.DOR,"",MIN(DATE(YEAR(Calculations!B302),MONTH(Calculations!B302)+1,DAY(Calculations!B302)),DATE.DOR)),"")</f>
        <v/>
      </c>
      <c r="C303" s="38" t="str">
        <f>IFERROR(IF(B303="","",IF(B303=DATE.DOR,"",IF(B303=DATE.DOR,0,IF(B303=DATE(YEAR(AdjAnnualDTE),MONTH(AdjAnnualDTE),DAY(AdjAnnualDTE)),ANNUAL.CONT,IF(B303&lt;AdjAnnualDTE,"",IF(AND(B303&gt;AdjAnnualDTE,Calculations!B303&lt;DATE.DOR),ANNUAL.CONT+F302,"")))))),"")</f>
        <v/>
      </c>
      <c r="D303" s="61" t="str">
        <f t="shared" si="43"/>
        <v/>
      </c>
      <c r="E303" s="62" t="str">
        <f t="shared" si="44"/>
        <v/>
      </c>
      <c r="F303" s="38" t="str">
        <f>IFERROR(IF(B303=AdjAnnualDTE,C303,IF(B303=DATE.DOR,Calculations!F302,IFERROR(C303*D303/E303,""))),"")</f>
        <v/>
      </c>
      <c r="G303" s="38" t="str">
        <f>IFERROR(VLOOKUP(B303,Dates.Increases!$O$3:$Q$63,3,FALSE),0)</f>
        <v/>
      </c>
      <c r="H303" s="27"/>
      <c r="J303" s="13">
        <f t="shared" si="51"/>
        <v>300</v>
      </c>
      <c r="K303" s="2" t="str">
        <f>IFERROR(IF(K302=DATE.DOR,"",MIN(DATE(YEAR(Calculations!K302),MONTH(Calculations!K302)+1,DAY(Calculations!K302)),DATE.DOR)),"")</f>
        <v/>
      </c>
      <c r="L303" s="12">
        <v>0</v>
      </c>
      <c r="M303" s="11" t="str">
        <f t="shared" si="47"/>
        <v/>
      </c>
      <c r="N303" s="14" t="str">
        <f t="shared" si="45"/>
        <v/>
      </c>
      <c r="O303" s="11" t="str">
        <f t="shared" si="48"/>
        <v/>
      </c>
      <c r="P303" s="13" t="str">
        <f>IFERROR(IF(K303="","",IF(AND(SSASCostFund="Yes",K303=FVDate),VLOOKUP(SSAS.Members,Dates.Increases!$H$3:$I$13,2,FALSE)/4,IF(SSASCostFund="Yes",VLOOKUP(Calculations!J303,Dates.Increases!$K$3:$L$5672,2,FALSE),0)/4)),0)</f>
        <v/>
      </c>
      <c r="Q303" s="13" t="str">
        <f t="shared" si="49"/>
        <v/>
      </c>
      <c r="R303" s="64" t="str">
        <f t="shared" si="46"/>
        <v/>
      </c>
    </row>
    <row r="304" spans="1:18" x14ac:dyDescent="0.35">
      <c r="A304" s="13">
        <f t="shared" si="50"/>
        <v>301</v>
      </c>
      <c r="B304" s="2" t="str">
        <f>IFERROR(IF(B303=DATE.DOR,"",MIN(DATE(YEAR(Calculations!B303),MONTH(Calculations!B303)+1,DAY(Calculations!B303)),DATE.DOR)),"")</f>
        <v/>
      </c>
      <c r="C304" s="38" t="str">
        <f>IFERROR(IF(B304="","",IF(B304=DATE.DOR,"",IF(B304=DATE.DOR,0,IF(B304=DATE(YEAR(AdjAnnualDTE),MONTH(AdjAnnualDTE),DAY(AdjAnnualDTE)),ANNUAL.CONT,IF(B304&lt;AdjAnnualDTE,"",IF(AND(B304&gt;AdjAnnualDTE,Calculations!B304&lt;DATE.DOR),ANNUAL.CONT+F303,"")))))),"")</f>
        <v/>
      </c>
      <c r="D304" s="61" t="str">
        <f t="shared" si="43"/>
        <v/>
      </c>
      <c r="E304" s="62" t="str">
        <f t="shared" si="44"/>
        <v/>
      </c>
      <c r="F304" s="38" t="str">
        <f>IFERROR(IF(B304=AdjAnnualDTE,C304,IF(B304=DATE.DOR,Calculations!F303,IFERROR(C304*D304/E304,""))),"")</f>
        <v/>
      </c>
      <c r="G304" s="38" t="str">
        <f>IFERROR(VLOOKUP(B304,Dates.Increases!$O$3:$Q$63,3,FALSE),0)</f>
        <v/>
      </c>
      <c r="H304" s="27"/>
      <c r="J304" s="13">
        <f t="shared" si="51"/>
        <v>301</v>
      </c>
      <c r="K304" s="2" t="str">
        <f>IFERROR(IF(K303=DATE.DOR,"",MIN(DATE(YEAR(Calculations!K303),MONTH(Calculations!K303)+1,DAY(Calculations!K303)),DATE.DOR)),"")</f>
        <v/>
      </c>
      <c r="L304" s="12">
        <v>0</v>
      </c>
      <c r="M304" s="11" t="str">
        <f t="shared" si="47"/>
        <v/>
      </c>
      <c r="N304" s="14" t="str">
        <f t="shared" si="45"/>
        <v/>
      </c>
      <c r="O304" s="11" t="str">
        <f t="shared" si="48"/>
        <v/>
      </c>
      <c r="P304" s="13" t="str">
        <f>IFERROR(IF(K304="","",IF(AND(SSASCostFund="Yes",K304=FVDate),VLOOKUP(SSAS.Members,Dates.Increases!$H$3:$I$13,2,FALSE)/4,IF(SSASCostFund="Yes",VLOOKUP(Calculations!J304,Dates.Increases!$K$3:$L$5672,2,FALSE),0)/4)),0)</f>
        <v/>
      </c>
      <c r="Q304" s="13" t="str">
        <f t="shared" si="49"/>
        <v/>
      </c>
      <c r="R304" s="64" t="str">
        <f t="shared" si="46"/>
        <v/>
      </c>
    </row>
    <row r="305" spans="1:18" x14ac:dyDescent="0.35">
      <c r="A305" s="13">
        <f t="shared" si="50"/>
        <v>302</v>
      </c>
      <c r="B305" s="2" t="str">
        <f>IFERROR(IF(B304=DATE.DOR,"",MIN(DATE(YEAR(Calculations!B304),MONTH(Calculations!B304)+1,DAY(Calculations!B304)),DATE.DOR)),"")</f>
        <v/>
      </c>
      <c r="C305" s="38" t="str">
        <f>IFERROR(IF(B305="","",IF(B305=DATE.DOR,"",IF(B305=DATE.DOR,0,IF(B305=DATE(YEAR(AdjAnnualDTE),MONTH(AdjAnnualDTE),DAY(AdjAnnualDTE)),ANNUAL.CONT,IF(B305&lt;AdjAnnualDTE,"",IF(AND(B305&gt;AdjAnnualDTE,Calculations!B305&lt;DATE.DOR),ANNUAL.CONT+F304,"")))))),"")</f>
        <v/>
      </c>
      <c r="D305" s="61" t="str">
        <f t="shared" si="43"/>
        <v/>
      </c>
      <c r="E305" s="62" t="str">
        <f t="shared" si="44"/>
        <v/>
      </c>
      <c r="F305" s="38" t="str">
        <f>IFERROR(IF(B305=AdjAnnualDTE,C305,IF(B305=DATE.DOR,Calculations!F304,IFERROR(C305*D305/E305,""))),"")</f>
        <v/>
      </c>
      <c r="G305" s="38" t="str">
        <f>IFERROR(VLOOKUP(B305,Dates.Increases!$O$3:$Q$63,3,FALSE),0)</f>
        <v/>
      </c>
      <c r="H305" s="27"/>
      <c r="J305" s="13">
        <f t="shared" si="51"/>
        <v>302</v>
      </c>
      <c r="K305" s="2" t="str">
        <f>IFERROR(IF(K304=DATE.DOR,"",MIN(DATE(YEAR(Calculations!K304),MONTH(Calculations!K304)+1,DAY(Calculations!K304)),DATE.DOR)),"")</f>
        <v/>
      </c>
      <c r="L305" s="12">
        <v>0</v>
      </c>
      <c r="M305" s="11" t="str">
        <f t="shared" si="47"/>
        <v/>
      </c>
      <c r="N305" s="14" t="str">
        <f t="shared" si="45"/>
        <v/>
      </c>
      <c r="O305" s="11" t="str">
        <f t="shared" si="48"/>
        <v/>
      </c>
      <c r="P305" s="13" t="str">
        <f>IFERROR(IF(K305="","",IF(AND(SSASCostFund="Yes",K305=FVDate),VLOOKUP(SSAS.Members,Dates.Increases!$H$3:$I$13,2,FALSE)/4,IF(SSASCostFund="Yes",VLOOKUP(Calculations!J305,Dates.Increases!$K$3:$L$5672,2,FALSE),0)/4)),0)</f>
        <v/>
      </c>
      <c r="Q305" s="13" t="str">
        <f t="shared" si="49"/>
        <v/>
      </c>
      <c r="R305" s="64" t="str">
        <f t="shared" si="46"/>
        <v/>
      </c>
    </row>
    <row r="306" spans="1:18" x14ac:dyDescent="0.35">
      <c r="A306" s="13">
        <f t="shared" si="50"/>
        <v>303</v>
      </c>
      <c r="B306" s="2" t="str">
        <f>IFERROR(IF(B305=DATE.DOR,"",MIN(DATE(YEAR(Calculations!B305),MONTH(Calculations!B305)+1,DAY(Calculations!B305)),DATE.DOR)),"")</f>
        <v/>
      </c>
      <c r="C306" s="38" t="str">
        <f>IFERROR(IF(B306="","",IF(B306=DATE.DOR,"",IF(B306=DATE.DOR,0,IF(B306=DATE(YEAR(AdjAnnualDTE),MONTH(AdjAnnualDTE),DAY(AdjAnnualDTE)),ANNUAL.CONT,IF(B306&lt;AdjAnnualDTE,"",IF(AND(B306&gt;AdjAnnualDTE,Calculations!B306&lt;DATE.DOR),ANNUAL.CONT+F305,"")))))),"")</f>
        <v/>
      </c>
      <c r="D306" s="61" t="str">
        <f t="shared" si="43"/>
        <v/>
      </c>
      <c r="E306" s="62" t="str">
        <f t="shared" si="44"/>
        <v/>
      </c>
      <c r="F306" s="38" t="str">
        <f>IFERROR(IF(B306=AdjAnnualDTE,C306,IF(B306=DATE.DOR,Calculations!F305,IFERROR(C306*D306/E306,""))),"")</f>
        <v/>
      </c>
      <c r="G306" s="38" t="str">
        <f>IFERROR(VLOOKUP(B306,Dates.Increases!$O$3:$Q$63,3,FALSE),0)</f>
        <v/>
      </c>
      <c r="H306" s="27"/>
      <c r="J306" s="13">
        <f t="shared" si="51"/>
        <v>303</v>
      </c>
      <c r="K306" s="2" t="str">
        <f>IFERROR(IF(K305=DATE.DOR,"",MIN(DATE(YEAR(Calculations!K305),MONTH(Calculations!K305)+1,DAY(Calculations!K305)),DATE.DOR)),"")</f>
        <v/>
      </c>
      <c r="L306" s="12">
        <v>0</v>
      </c>
      <c r="M306" s="11" t="str">
        <f t="shared" si="47"/>
        <v/>
      </c>
      <c r="N306" s="14" t="str">
        <f t="shared" si="45"/>
        <v/>
      </c>
      <c r="O306" s="11" t="str">
        <f t="shared" si="48"/>
        <v/>
      </c>
      <c r="P306" s="13" t="str">
        <f>IFERROR(IF(K306="","",IF(AND(SSASCostFund="Yes",K306=FVDate),VLOOKUP(SSAS.Members,Dates.Increases!$H$3:$I$13,2,FALSE)/4,IF(SSASCostFund="Yes",VLOOKUP(Calculations!J306,Dates.Increases!$K$3:$L$5672,2,FALSE),0)/4)),0)</f>
        <v/>
      </c>
      <c r="Q306" s="13" t="str">
        <f t="shared" si="49"/>
        <v/>
      </c>
      <c r="R306" s="64" t="str">
        <f t="shared" si="46"/>
        <v/>
      </c>
    </row>
    <row r="307" spans="1:18" x14ac:dyDescent="0.35">
      <c r="A307" s="13">
        <f t="shared" si="50"/>
        <v>304</v>
      </c>
      <c r="B307" s="2" t="str">
        <f>IFERROR(IF(B306=DATE.DOR,"",MIN(DATE(YEAR(Calculations!B306),MONTH(Calculations!B306)+1,DAY(Calculations!B306)),DATE.DOR)),"")</f>
        <v/>
      </c>
      <c r="C307" s="38" t="str">
        <f>IFERROR(IF(B307="","",IF(B307=DATE.DOR,"",IF(B307=DATE.DOR,0,IF(B307=DATE(YEAR(AdjAnnualDTE),MONTH(AdjAnnualDTE),DAY(AdjAnnualDTE)),ANNUAL.CONT,IF(B307&lt;AdjAnnualDTE,"",IF(AND(B307&gt;AdjAnnualDTE,Calculations!B307&lt;DATE.DOR),ANNUAL.CONT+F306,"")))))),"")</f>
        <v/>
      </c>
      <c r="D307" s="61" t="str">
        <f t="shared" si="43"/>
        <v/>
      </c>
      <c r="E307" s="62" t="str">
        <f t="shared" si="44"/>
        <v/>
      </c>
      <c r="F307" s="38" t="str">
        <f>IFERROR(IF(B307=AdjAnnualDTE,C307,IF(B307=DATE.DOR,Calculations!F306,IFERROR(C307*D307/E307,""))),"")</f>
        <v/>
      </c>
      <c r="G307" s="38" t="str">
        <f>IFERROR(VLOOKUP(B307,Dates.Increases!$O$3:$Q$63,3,FALSE),0)</f>
        <v/>
      </c>
      <c r="H307" s="27"/>
      <c r="J307" s="13">
        <f t="shared" si="51"/>
        <v>304</v>
      </c>
      <c r="K307" s="2" t="str">
        <f>IFERROR(IF(K306=DATE.DOR,"",MIN(DATE(YEAR(Calculations!K306),MONTH(Calculations!K306)+1,DAY(Calculations!K306)),DATE.DOR)),"")</f>
        <v/>
      </c>
      <c r="L307" s="12">
        <v>0</v>
      </c>
      <c r="M307" s="11" t="str">
        <f t="shared" si="47"/>
        <v/>
      </c>
      <c r="N307" s="14" t="str">
        <f t="shared" si="45"/>
        <v/>
      </c>
      <c r="O307" s="11" t="str">
        <f t="shared" si="48"/>
        <v/>
      </c>
      <c r="P307" s="13" t="str">
        <f>IFERROR(IF(K307="","",IF(AND(SSASCostFund="Yes",K307=FVDate),VLOOKUP(SSAS.Members,Dates.Increases!$H$3:$I$13,2,FALSE)/4,IF(SSASCostFund="Yes",VLOOKUP(Calculations!J307,Dates.Increases!$K$3:$L$5672,2,FALSE),0)/4)),0)</f>
        <v/>
      </c>
      <c r="Q307" s="13" t="str">
        <f t="shared" si="49"/>
        <v/>
      </c>
      <c r="R307" s="64" t="str">
        <f t="shared" si="46"/>
        <v/>
      </c>
    </row>
    <row r="308" spans="1:18" x14ac:dyDescent="0.35">
      <c r="A308" s="13">
        <f t="shared" si="50"/>
        <v>305</v>
      </c>
      <c r="B308" s="2" t="str">
        <f>IFERROR(IF(B307=DATE.DOR,"",MIN(DATE(YEAR(Calculations!B307),MONTH(Calculations!B307)+1,DAY(Calculations!B307)),DATE.DOR)),"")</f>
        <v/>
      </c>
      <c r="C308" s="38" t="str">
        <f>IFERROR(IF(B308="","",IF(B308=DATE.DOR,"",IF(B308=DATE.DOR,0,IF(B308=DATE(YEAR(AdjAnnualDTE),MONTH(AdjAnnualDTE),DAY(AdjAnnualDTE)),ANNUAL.CONT,IF(B308&lt;AdjAnnualDTE,"",IF(AND(B308&gt;AdjAnnualDTE,Calculations!B308&lt;DATE.DOR),ANNUAL.CONT+F307,"")))))),"")</f>
        <v/>
      </c>
      <c r="D308" s="61" t="str">
        <f t="shared" si="43"/>
        <v/>
      </c>
      <c r="E308" s="62" t="str">
        <f t="shared" si="44"/>
        <v/>
      </c>
      <c r="F308" s="38" t="str">
        <f>IFERROR(IF(B308=AdjAnnualDTE,C308,IF(B308=DATE.DOR,Calculations!F307,IFERROR(C308*D308/E308,""))),"")</f>
        <v/>
      </c>
      <c r="G308" s="38" t="str">
        <f>IFERROR(VLOOKUP(B308,Dates.Increases!$O$3:$Q$63,3,FALSE),0)</f>
        <v/>
      </c>
      <c r="H308" s="27"/>
      <c r="J308" s="13">
        <f t="shared" si="51"/>
        <v>305</v>
      </c>
      <c r="K308" s="2" t="str">
        <f>IFERROR(IF(K307=DATE.DOR,"",MIN(DATE(YEAR(Calculations!K307),MONTH(Calculations!K307)+1,DAY(Calculations!K307)),DATE.DOR)),"")</f>
        <v/>
      </c>
      <c r="L308" s="12">
        <v>0</v>
      </c>
      <c r="M308" s="11" t="str">
        <f t="shared" si="47"/>
        <v/>
      </c>
      <c r="N308" s="14" t="str">
        <f t="shared" si="45"/>
        <v/>
      </c>
      <c r="O308" s="11" t="str">
        <f t="shared" si="48"/>
        <v/>
      </c>
      <c r="P308" s="13" t="str">
        <f>IFERROR(IF(K308="","",IF(AND(SSASCostFund="Yes",K308=FVDate),VLOOKUP(SSAS.Members,Dates.Increases!$H$3:$I$13,2,FALSE)/4,IF(SSASCostFund="Yes",VLOOKUP(Calculations!J308,Dates.Increases!$K$3:$L$5672,2,FALSE),0)/4)),0)</f>
        <v/>
      </c>
      <c r="Q308" s="13" t="str">
        <f t="shared" si="49"/>
        <v/>
      </c>
      <c r="R308" s="64" t="str">
        <f t="shared" si="46"/>
        <v/>
      </c>
    </row>
    <row r="309" spans="1:18" x14ac:dyDescent="0.35">
      <c r="A309" s="13">
        <f t="shared" si="50"/>
        <v>306</v>
      </c>
      <c r="B309" s="2" t="str">
        <f>IFERROR(IF(B308=DATE.DOR,"",MIN(DATE(YEAR(Calculations!B308),MONTH(Calculations!B308)+1,DAY(Calculations!B308)),DATE.DOR)),"")</f>
        <v/>
      </c>
      <c r="C309" s="38" t="str">
        <f>IFERROR(IF(B309="","",IF(B309=DATE.DOR,"",IF(B309=DATE.DOR,0,IF(B309=DATE(YEAR(AdjAnnualDTE),MONTH(AdjAnnualDTE),DAY(AdjAnnualDTE)),ANNUAL.CONT,IF(B309&lt;AdjAnnualDTE,"",IF(AND(B309&gt;AdjAnnualDTE,Calculations!B309&lt;DATE.DOR),ANNUAL.CONT+F308,"")))))),"")</f>
        <v/>
      </c>
      <c r="D309" s="61" t="str">
        <f t="shared" si="43"/>
        <v/>
      </c>
      <c r="E309" s="62" t="str">
        <f t="shared" si="44"/>
        <v/>
      </c>
      <c r="F309" s="38" t="str">
        <f>IFERROR(IF(B309=AdjAnnualDTE,C309,IF(B309=DATE.DOR,Calculations!F308,IFERROR(C309*D309/E309,""))),"")</f>
        <v/>
      </c>
      <c r="G309" s="38" t="str">
        <f>IFERROR(VLOOKUP(B309,Dates.Increases!$O$3:$Q$63,3,FALSE),0)</f>
        <v/>
      </c>
      <c r="H309" s="27"/>
      <c r="J309" s="13">
        <f t="shared" si="51"/>
        <v>306</v>
      </c>
      <c r="K309" s="2" t="str">
        <f>IFERROR(IF(K308=DATE.DOR,"",MIN(DATE(YEAR(Calculations!K308),MONTH(Calculations!K308)+1,DAY(Calculations!K308)),DATE.DOR)),"")</f>
        <v/>
      </c>
      <c r="L309" s="12">
        <v>0</v>
      </c>
      <c r="M309" s="11" t="str">
        <f t="shared" si="47"/>
        <v/>
      </c>
      <c r="N309" s="14" t="str">
        <f t="shared" si="45"/>
        <v/>
      </c>
      <c r="O309" s="11" t="str">
        <f t="shared" si="48"/>
        <v/>
      </c>
      <c r="P309" s="13" t="str">
        <f>IFERROR(IF(K309="","",IF(AND(SSASCostFund="Yes",K309=FVDate),VLOOKUP(SSAS.Members,Dates.Increases!$H$3:$I$13,2,FALSE)/4,IF(SSASCostFund="Yes",VLOOKUP(Calculations!J309,Dates.Increases!$K$3:$L$5672,2,FALSE),0)/4)),0)</f>
        <v/>
      </c>
      <c r="Q309" s="13" t="str">
        <f t="shared" si="49"/>
        <v/>
      </c>
      <c r="R309" s="64" t="str">
        <f t="shared" si="46"/>
        <v/>
      </c>
    </row>
    <row r="310" spans="1:18" x14ac:dyDescent="0.35">
      <c r="A310" s="13">
        <f t="shared" si="50"/>
        <v>307</v>
      </c>
      <c r="B310" s="2" t="str">
        <f>IFERROR(IF(B309=DATE.DOR,"",MIN(DATE(YEAR(Calculations!B309),MONTH(Calculations!B309)+1,DAY(Calculations!B309)),DATE.DOR)),"")</f>
        <v/>
      </c>
      <c r="C310" s="38" t="str">
        <f>IFERROR(IF(B310="","",IF(B310=DATE.DOR,"",IF(B310=DATE.DOR,0,IF(B310=DATE(YEAR(AdjAnnualDTE),MONTH(AdjAnnualDTE),DAY(AdjAnnualDTE)),ANNUAL.CONT,IF(B310&lt;AdjAnnualDTE,"",IF(AND(B310&gt;AdjAnnualDTE,Calculations!B310&lt;DATE.DOR),ANNUAL.CONT+F309,"")))))),"")</f>
        <v/>
      </c>
      <c r="D310" s="61" t="str">
        <f t="shared" si="43"/>
        <v/>
      </c>
      <c r="E310" s="62" t="str">
        <f t="shared" si="44"/>
        <v/>
      </c>
      <c r="F310" s="38" t="str">
        <f>IFERROR(IF(B310=AdjAnnualDTE,C310,IF(B310=DATE.DOR,Calculations!F309,IFERROR(C310*D310/E310,""))),"")</f>
        <v/>
      </c>
      <c r="G310" s="38" t="str">
        <f>IFERROR(VLOOKUP(B310,Dates.Increases!$O$3:$Q$63,3,FALSE),0)</f>
        <v/>
      </c>
      <c r="H310" s="27"/>
      <c r="J310" s="13">
        <f t="shared" si="51"/>
        <v>307</v>
      </c>
      <c r="K310" s="2" t="str">
        <f>IFERROR(IF(K309=DATE.DOR,"",MIN(DATE(YEAR(Calculations!K309),MONTH(Calculations!K309)+1,DAY(Calculations!K309)),DATE.DOR)),"")</f>
        <v/>
      </c>
      <c r="L310" s="12">
        <v>0</v>
      </c>
      <c r="M310" s="11" t="str">
        <f t="shared" si="47"/>
        <v/>
      </c>
      <c r="N310" s="14" t="str">
        <f t="shared" si="45"/>
        <v/>
      </c>
      <c r="O310" s="11" t="str">
        <f t="shared" si="48"/>
        <v/>
      </c>
      <c r="P310" s="13" t="str">
        <f>IFERROR(IF(K310="","",IF(AND(SSASCostFund="Yes",K310=FVDate),VLOOKUP(SSAS.Members,Dates.Increases!$H$3:$I$13,2,FALSE)/4,IF(SSASCostFund="Yes",VLOOKUP(Calculations!J310,Dates.Increases!$K$3:$L$5672,2,FALSE),0)/4)),0)</f>
        <v/>
      </c>
      <c r="Q310" s="13" t="str">
        <f t="shared" si="49"/>
        <v/>
      </c>
      <c r="R310" s="64" t="str">
        <f t="shared" si="46"/>
        <v/>
      </c>
    </row>
    <row r="311" spans="1:18" x14ac:dyDescent="0.35">
      <c r="A311" s="13">
        <f t="shared" si="50"/>
        <v>308</v>
      </c>
      <c r="B311" s="2" t="str">
        <f>IFERROR(IF(B310=DATE.DOR,"",MIN(DATE(YEAR(Calculations!B310),MONTH(Calculations!B310)+1,DAY(Calculations!B310)),DATE.DOR)),"")</f>
        <v/>
      </c>
      <c r="C311" s="38" t="str">
        <f>IFERROR(IF(B311="","",IF(B311=DATE.DOR,"",IF(B311=DATE.DOR,0,IF(B311=DATE(YEAR(AdjAnnualDTE),MONTH(AdjAnnualDTE),DAY(AdjAnnualDTE)),ANNUAL.CONT,IF(B311&lt;AdjAnnualDTE,"",IF(AND(B311&gt;AdjAnnualDTE,Calculations!B311&lt;DATE.DOR),ANNUAL.CONT+F310,"")))))),"")</f>
        <v/>
      </c>
      <c r="D311" s="61" t="str">
        <f t="shared" si="43"/>
        <v/>
      </c>
      <c r="E311" s="62" t="str">
        <f t="shared" si="44"/>
        <v/>
      </c>
      <c r="F311" s="38" t="str">
        <f>IFERROR(IF(B311=AdjAnnualDTE,C311,IF(B311=DATE.DOR,Calculations!F310,IFERROR(C311*D311/E311,""))),"")</f>
        <v/>
      </c>
      <c r="G311" s="38" t="str">
        <f>IFERROR(VLOOKUP(B311,Dates.Increases!$O$3:$Q$63,3,FALSE),0)</f>
        <v/>
      </c>
      <c r="H311" s="27"/>
      <c r="J311" s="13">
        <f t="shared" si="51"/>
        <v>308</v>
      </c>
      <c r="K311" s="2" t="str">
        <f>IFERROR(IF(K310=DATE.DOR,"",MIN(DATE(YEAR(Calculations!K310),MONTH(Calculations!K310)+1,DAY(Calculations!K310)),DATE.DOR)),"")</f>
        <v/>
      </c>
      <c r="L311" s="12">
        <v>0</v>
      </c>
      <c r="M311" s="11" t="str">
        <f t="shared" si="47"/>
        <v/>
      </c>
      <c r="N311" s="14" t="str">
        <f t="shared" si="45"/>
        <v/>
      </c>
      <c r="O311" s="11" t="str">
        <f t="shared" si="48"/>
        <v/>
      </c>
      <c r="P311" s="13" t="str">
        <f>IFERROR(IF(K311="","",IF(AND(SSASCostFund="Yes",K311=FVDate),VLOOKUP(SSAS.Members,Dates.Increases!$H$3:$I$13,2,FALSE)/4,IF(SSASCostFund="Yes",VLOOKUP(Calculations!J311,Dates.Increases!$K$3:$L$5672,2,FALSE),0)/4)),0)</f>
        <v/>
      </c>
      <c r="Q311" s="13" t="str">
        <f t="shared" si="49"/>
        <v/>
      </c>
      <c r="R311" s="64" t="str">
        <f t="shared" si="46"/>
        <v/>
      </c>
    </row>
    <row r="312" spans="1:18" x14ac:dyDescent="0.35">
      <c r="A312" s="13">
        <f t="shared" si="50"/>
        <v>309</v>
      </c>
      <c r="B312" s="2" t="str">
        <f>IFERROR(IF(B311=DATE.DOR,"",MIN(DATE(YEAR(Calculations!B311),MONTH(Calculations!B311)+1,DAY(Calculations!B311)),DATE.DOR)),"")</f>
        <v/>
      </c>
      <c r="C312" s="38" t="str">
        <f>IFERROR(IF(B312="","",IF(B312=DATE.DOR,"",IF(B312=DATE.DOR,0,IF(B312=DATE(YEAR(AdjAnnualDTE),MONTH(AdjAnnualDTE),DAY(AdjAnnualDTE)),ANNUAL.CONT,IF(B312&lt;AdjAnnualDTE,"",IF(AND(B312&gt;AdjAnnualDTE,Calculations!B312&lt;DATE.DOR),ANNUAL.CONT+F311,"")))))),"")</f>
        <v/>
      </c>
      <c r="D312" s="61" t="str">
        <f t="shared" si="43"/>
        <v/>
      </c>
      <c r="E312" s="62" t="str">
        <f t="shared" si="44"/>
        <v/>
      </c>
      <c r="F312" s="38" t="str">
        <f>IFERROR(IF(B312=AdjAnnualDTE,C312,IF(B312=DATE.DOR,Calculations!F311,IFERROR(C312*D312/E312,""))),"")</f>
        <v/>
      </c>
      <c r="G312" s="38" t="str">
        <f>IFERROR(VLOOKUP(B312,Dates.Increases!$O$3:$Q$63,3,FALSE),0)</f>
        <v/>
      </c>
      <c r="H312" s="27"/>
      <c r="J312" s="13">
        <f t="shared" si="51"/>
        <v>309</v>
      </c>
      <c r="K312" s="2" t="str">
        <f>IFERROR(IF(K311=DATE.DOR,"",MIN(DATE(YEAR(Calculations!K311),MONTH(Calculations!K311)+1,DAY(Calculations!K311)),DATE.DOR)),"")</f>
        <v/>
      </c>
      <c r="L312" s="12">
        <v>0</v>
      </c>
      <c r="M312" s="11" t="str">
        <f t="shared" si="47"/>
        <v/>
      </c>
      <c r="N312" s="14" t="str">
        <f t="shared" si="45"/>
        <v/>
      </c>
      <c r="O312" s="11" t="str">
        <f t="shared" si="48"/>
        <v/>
      </c>
      <c r="P312" s="13" t="str">
        <f>IFERROR(IF(K312="","",IF(AND(SSASCostFund="Yes",K312=FVDate),VLOOKUP(SSAS.Members,Dates.Increases!$H$3:$I$13,2,FALSE)/4,IF(SSASCostFund="Yes",VLOOKUP(Calculations!J312,Dates.Increases!$K$3:$L$5672,2,FALSE),0)/4)),0)</f>
        <v/>
      </c>
      <c r="Q312" s="13" t="str">
        <f t="shared" si="49"/>
        <v/>
      </c>
      <c r="R312" s="64" t="str">
        <f t="shared" si="46"/>
        <v/>
      </c>
    </row>
    <row r="313" spans="1:18" x14ac:dyDescent="0.35">
      <c r="A313" s="13">
        <f t="shared" si="50"/>
        <v>310</v>
      </c>
      <c r="B313" s="2" t="str">
        <f>IFERROR(IF(B312=DATE.DOR,"",MIN(DATE(YEAR(Calculations!B312),MONTH(Calculations!B312)+1,DAY(Calculations!B312)),DATE.DOR)),"")</f>
        <v/>
      </c>
      <c r="C313" s="38" t="str">
        <f>IFERROR(IF(B313="","",IF(B313=DATE.DOR,"",IF(B313=DATE.DOR,0,IF(B313=DATE(YEAR(AdjAnnualDTE),MONTH(AdjAnnualDTE),DAY(AdjAnnualDTE)),ANNUAL.CONT,IF(B313&lt;AdjAnnualDTE,"",IF(AND(B313&gt;AdjAnnualDTE,Calculations!B313&lt;DATE.DOR),ANNUAL.CONT+F312,"")))))),"")</f>
        <v/>
      </c>
      <c r="D313" s="61" t="str">
        <f t="shared" si="43"/>
        <v/>
      </c>
      <c r="E313" s="62" t="str">
        <f t="shared" si="44"/>
        <v/>
      </c>
      <c r="F313" s="38" t="str">
        <f>IFERROR(IF(B313=AdjAnnualDTE,C313,IF(B313=DATE.DOR,Calculations!F312,IFERROR(C313*D313/E313,""))),"")</f>
        <v/>
      </c>
      <c r="G313" s="38" t="str">
        <f>IFERROR(VLOOKUP(B313,Dates.Increases!$O$3:$Q$63,3,FALSE),0)</f>
        <v/>
      </c>
      <c r="H313" s="27"/>
      <c r="J313" s="13">
        <f t="shared" si="51"/>
        <v>310</v>
      </c>
      <c r="K313" s="2" t="str">
        <f>IFERROR(IF(K312=DATE.DOR,"",MIN(DATE(YEAR(Calculations!K312),MONTH(Calculations!K312)+1,DAY(Calculations!K312)),DATE.DOR)),"")</f>
        <v/>
      </c>
      <c r="L313" s="12">
        <v>0</v>
      </c>
      <c r="M313" s="11" t="str">
        <f t="shared" si="47"/>
        <v/>
      </c>
      <c r="N313" s="14" t="str">
        <f t="shared" si="45"/>
        <v/>
      </c>
      <c r="O313" s="11" t="str">
        <f t="shared" si="48"/>
        <v/>
      </c>
      <c r="P313" s="13" t="str">
        <f>IFERROR(IF(K313="","",IF(AND(SSASCostFund="Yes",K313=FVDate),VLOOKUP(SSAS.Members,Dates.Increases!$H$3:$I$13,2,FALSE)/4,IF(SSASCostFund="Yes",VLOOKUP(Calculations!J313,Dates.Increases!$K$3:$L$5672,2,FALSE),0)/4)),0)</f>
        <v/>
      </c>
      <c r="Q313" s="13" t="str">
        <f t="shared" si="49"/>
        <v/>
      </c>
      <c r="R313" s="64" t="str">
        <f t="shared" si="46"/>
        <v/>
      </c>
    </row>
    <row r="314" spans="1:18" x14ac:dyDescent="0.35">
      <c r="A314" s="13">
        <f t="shared" si="50"/>
        <v>311</v>
      </c>
      <c r="B314" s="2" t="str">
        <f>IFERROR(IF(B313=DATE.DOR,"",MIN(DATE(YEAR(Calculations!B313),MONTH(Calculations!B313)+1,DAY(Calculations!B313)),DATE.DOR)),"")</f>
        <v/>
      </c>
      <c r="C314" s="38" t="str">
        <f>IFERROR(IF(B314="","",IF(B314=DATE.DOR,"",IF(B314=DATE.DOR,0,IF(B314=DATE(YEAR(AdjAnnualDTE),MONTH(AdjAnnualDTE),DAY(AdjAnnualDTE)),ANNUAL.CONT,IF(B314&lt;AdjAnnualDTE,"",IF(AND(B314&gt;AdjAnnualDTE,Calculations!B314&lt;DATE.DOR),ANNUAL.CONT+F313,"")))))),"")</f>
        <v/>
      </c>
      <c r="D314" s="61" t="str">
        <f t="shared" si="43"/>
        <v/>
      </c>
      <c r="E314" s="62" t="str">
        <f t="shared" si="44"/>
        <v/>
      </c>
      <c r="F314" s="38" t="str">
        <f>IFERROR(IF(B314=AdjAnnualDTE,C314,IF(B314=DATE.DOR,Calculations!F313,IFERROR(C314*D314/E314,""))),"")</f>
        <v/>
      </c>
      <c r="G314" s="38" t="str">
        <f>IFERROR(VLOOKUP(B314,Dates.Increases!$O$3:$Q$63,3,FALSE),0)</f>
        <v/>
      </c>
      <c r="H314" s="27"/>
      <c r="J314" s="13">
        <f t="shared" si="51"/>
        <v>311</v>
      </c>
      <c r="K314" s="2" t="str">
        <f>IFERROR(IF(K313=DATE.DOR,"",MIN(DATE(YEAR(Calculations!K313),MONTH(Calculations!K313)+1,DAY(Calculations!K313)),DATE.DOR)),"")</f>
        <v/>
      </c>
      <c r="L314" s="12">
        <v>0</v>
      </c>
      <c r="M314" s="11" t="str">
        <f t="shared" si="47"/>
        <v/>
      </c>
      <c r="N314" s="14" t="str">
        <f t="shared" si="45"/>
        <v/>
      </c>
      <c r="O314" s="11" t="str">
        <f t="shared" si="48"/>
        <v/>
      </c>
      <c r="P314" s="13" t="str">
        <f>IFERROR(IF(K314="","",IF(AND(SSASCostFund="Yes",K314=FVDate),VLOOKUP(SSAS.Members,Dates.Increases!$H$3:$I$13,2,FALSE)/4,IF(SSASCostFund="Yes",VLOOKUP(Calculations!J314,Dates.Increases!$K$3:$L$5672,2,FALSE),0)/4)),0)</f>
        <v/>
      </c>
      <c r="Q314" s="13" t="str">
        <f t="shared" si="49"/>
        <v/>
      </c>
      <c r="R314" s="64" t="str">
        <f t="shared" si="46"/>
        <v/>
      </c>
    </row>
    <row r="315" spans="1:18" x14ac:dyDescent="0.35">
      <c r="A315" s="13">
        <f t="shared" si="50"/>
        <v>312</v>
      </c>
      <c r="B315" s="2" t="str">
        <f>IFERROR(IF(B314=DATE.DOR,"",MIN(DATE(YEAR(Calculations!B314),MONTH(Calculations!B314)+1,DAY(Calculations!B314)),DATE.DOR)),"")</f>
        <v/>
      </c>
      <c r="C315" s="38" t="str">
        <f>IFERROR(IF(B315="","",IF(B315=DATE.DOR,"",IF(B315=DATE.DOR,0,IF(B315=DATE(YEAR(AdjAnnualDTE),MONTH(AdjAnnualDTE),DAY(AdjAnnualDTE)),ANNUAL.CONT,IF(B315&lt;AdjAnnualDTE,"",IF(AND(B315&gt;AdjAnnualDTE,Calculations!B315&lt;DATE.DOR),ANNUAL.CONT+F314,"")))))),"")</f>
        <v/>
      </c>
      <c r="D315" s="61" t="str">
        <f t="shared" si="43"/>
        <v/>
      </c>
      <c r="E315" s="62" t="str">
        <f t="shared" si="44"/>
        <v/>
      </c>
      <c r="F315" s="38" t="str">
        <f>IFERROR(IF(B315=AdjAnnualDTE,C315,IF(B315=DATE.DOR,Calculations!F314,IFERROR(C315*D315/E315,""))),"")</f>
        <v/>
      </c>
      <c r="G315" s="38" t="str">
        <f>IFERROR(VLOOKUP(B315,Dates.Increases!$O$3:$Q$63,3,FALSE),0)</f>
        <v/>
      </c>
      <c r="H315" s="27"/>
      <c r="J315" s="13">
        <f t="shared" si="51"/>
        <v>312</v>
      </c>
      <c r="K315" s="2" t="str">
        <f>IFERROR(IF(K314=DATE.DOR,"",MIN(DATE(YEAR(Calculations!K314),MONTH(Calculations!K314)+1,DAY(Calculations!K314)),DATE.DOR)),"")</f>
        <v/>
      </c>
      <c r="L315" s="12">
        <v>0</v>
      </c>
      <c r="M315" s="11" t="str">
        <f t="shared" si="47"/>
        <v/>
      </c>
      <c r="N315" s="14" t="str">
        <f t="shared" si="45"/>
        <v/>
      </c>
      <c r="O315" s="11" t="str">
        <f t="shared" si="48"/>
        <v/>
      </c>
      <c r="P315" s="13" t="str">
        <f>IFERROR(IF(K315="","",IF(AND(SSASCostFund="Yes",K315=FVDate),VLOOKUP(SSAS.Members,Dates.Increases!$H$3:$I$13,2,FALSE)/4,IF(SSASCostFund="Yes",VLOOKUP(Calculations!J315,Dates.Increases!$K$3:$L$5672,2,FALSE),0)/4)),0)</f>
        <v/>
      </c>
      <c r="Q315" s="13" t="str">
        <f t="shared" si="49"/>
        <v/>
      </c>
      <c r="R315" s="64" t="str">
        <f t="shared" si="46"/>
        <v/>
      </c>
    </row>
    <row r="316" spans="1:18" x14ac:dyDescent="0.35">
      <c r="A316" s="13">
        <f t="shared" si="50"/>
        <v>313</v>
      </c>
      <c r="B316" s="2" t="str">
        <f>IFERROR(IF(B315=DATE.DOR,"",MIN(DATE(YEAR(Calculations!B315),MONTH(Calculations!B315)+1,DAY(Calculations!B315)),DATE.DOR)),"")</f>
        <v/>
      </c>
      <c r="C316" s="38" t="str">
        <f>IFERROR(IF(B316="","",IF(B316=DATE.DOR,"",IF(B316=DATE.DOR,0,IF(B316=DATE(YEAR(AdjAnnualDTE),MONTH(AdjAnnualDTE),DAY(AdjAnnualDTE)),ANNUAL.CONT,IF(B316&lt;AdjAnnualDTE,"",IF(AND(B316&gt;AdjAnnualDTE,Calculations!B316&lt;DATE.DOR),ANNUAL.CONT+F315,"")))))),"")</f>
        <v/>
      </c>
      <c r="D316" s="61" t="str">
        <f t="shared" si="43"/>
        <v/>
      </c>
      <c r="E316" s="62" t="str">
        <f t="shared" si="44"/>
        <v/>
      </c>
      <c r="F316" s="38" t="str">
        <f>IFERROR(IF(B316=AdjAnnualDTE,C316,IF(B316=DATE.DOR,Calculations!F315,IFERROR(C316*D316/E316,""))),"")</f>
        <v/>
      </c>
      <c r="G316" s="38" t="str">
        <f>IFERROR(VLOOKUP(B316,Dates.Increases!$O$3:$Q$63,3,FALSE),0)</f>
        <v/>
      </c>
      <c r="H316" s="27"/>
      <c r="J316" s="13">
        <f t="shared" si="51"/>
        <v>313</v>
      </c>
      <c r="K316" s="2" t="str">
        <f>IFERROR(IF(K315=DATE.DOR,"",MIN(DATE(YEAR(Calculations!K315),MONTH(Calculations!K315)+1,DAY(Calculations!K315)),DATE.DOR)),"")</f>
        <v/>
      </c>
      <c r="L316" s="12">
        <v>0</v>
      </c>
      <c r="M316" s="11" t="str">
        <f t="shared" si="47"/>
        <v/>
      </c>
      <c r="N316" s="14" t="str">
        <f t="shared" si="45"/>
        <v/>
      </c>
      <c r="O316" s="11" t="str">
        <f t="shared" si="48"/>
        <v/>
      </c>
      <c r="P316" s="13" t="str">
        <f>IFERROR(IF(K316="","",IF(AND(SSASCostFund="Yes",K316=FVDate),VLOOKUP(SSAS.Members,Dates.Increases!$H$3:$I$13,2,FALSE)/4,IF(SSASCostFund="Yes",VLOOKUP(Calculations!J316,Dates.Increases!$K$3:$L$5672,2,FALSE),0)/4)),0)</f>
        <v/>
      </c>
      <c r="Q316" s="13" t="str">
        <f t="shared" si="49"/>
        <v/>
      </c>
      <c r="R316" s="64" t="str">
        <f t="shared" si="46"/>
        <v/>
      </c>
    </row>
    <row r="317" spans="1:18" x14ac:dyDescent="0.35">
      <c r="A317" s="13">
        <f t="shared" si="50"/>
        <v>314</v>
      </c>
      <c r="B317" s="2" t="str">
        <f>IFERROR(IF(B316=DATE.DOR,"",MIN(DATE(YEAR(Calculations!B316),MONTH(Calculations!B316)+1,DAY(Calculations!B316)),DATE.DOR)),"")</f>
        <v/>
      </c>
      <c r="C317" s="38" t="str">
        <f>IFERROR(IF(B317="","",IF(B317=DATE.DOR,"",IF(B317=DATE.DOR,0,IF(B317=DATE(YEAR(AdjAnnualDTE),MONTH(AdjAnnualDTE),DAY(AdjAnnualDTE)),ANNUAL.CONT,IF(B317&lt;AdjAnnualDTE,"",IF(AND(B317&gt;AdjAnnualDTE,Calculations!B317&lt;DATE.DOR),ANNUAL.CONT+F316,"")))))),"")</f>
        <v/>
      </c>
      <c r="D317" s="61" t="str">
        <f t="shared" si="43"/>
        <v/>
      </c>
      <c r="E317" s="62" t="str">
        <f t="shared" si="44"/>
        <v/>
      </c>
      <c r="F317" s="38" t="str">
        <f>IFERROR(IF(B317=AdjAnnualDTE,C317,IF(B317=DATE.DOR,Calculations!F316,IFERROR(C317*D317/E317,""))),"")</f>
        <v/>
      </c>
      <c r="G317" s="38" t="str">
        <f>IFERROR(VLOOKUP(B317,Dates.Increases!$O$3:$Q$63,3,FALSE),0)</f>
        <v/>
      </c>
      <c r="H317" s="27"/>
      <c r="J317" s="13">
        <f t="shared" si="51"/>
        <v>314</v>
      </c>
      <c r="K317" s="2" t="str">
        <f>IFERROR(IF(K316=DATE.DOR,"",MIN(DATE(YEAR(Calculations!K316),MONTH(Calculations!K316)+1,DAY(Calculations!K316)),DATE.DOR)),"")</f>
        <v/>
      </c>
      <c r="L317" s="12">
        <v>0</v>
      </c>
      <c r="M317" s="11" t="str">
        <f t="shared" si="47"/>
        <v/>
      </c>
      <c r="N317" s="14" t="str">
        <f t="shared" si="45"/>
        <v/>
      </c>
      <c r="O317" s="11" t="str">
        <f t="shared" si="48"/>
        <v/>
      </c>
      <c r="P317" s="13" t="str">
        <f>IFERROR(IF(K317="","",IF(AND(SSASCostFund="Yes",K317=FVDate),VLOOKUP(SSAS.Members,Dates.Increases!$H$3:$I$13,2,FALSE)/4,IF(SSASCostFund="Yes",VLOOKUP(Calculations!J317,Dates.Increases!$K$3:$L$5672,2,FALSE),0)/4)),0)</f>
        <v/>
      </c>
      <c r="Q317" s="13" t="str">
        <f t="shared" si="49"/>
        <v/>
      </c>
      <c r="R317" s="64" t="str">
        <f t="shared" si="46"/>
        <v/>
      </c>
    </row>
    <row r="318" spans="1:18" x14ac:dyDescent="0.35">
      <c r="A318" s="13">
        <f t="shared" si="50"/>
        <v>315</v>
      </c>
      <c r="B318" s="2" t="str">
        <f>IFERROR(IF(B317=DATE.DOR,"",MIN(DATE(YEAR(Calculations!B317),MONTH(Calculations!B317)+1,DAY(Calculations!B317)),DATE.DOR)),"")</f>
        <v/>
      </c>
      <c r="C318" s="38" t="str">
        <f>IFERROR(IF(B318="","",IF(B318=DATE.DOR,"",IF(B318=DATE.DOR,0,IF(B318=DATE(YEAR(AdjAnnualDTE),MONTH(AdjAnnualDTE),DAY(AdjAnnualDTE)),ANNUAL.CONT,IF(B318&lt;AdjAnnualDTE,"",IF(AND(B318&gt;AdjAnnualDTE,Calculations!B318&lt;DATE.DOR),ANNUAL.CONT+F317,"")))))),"")</f>
        <v/>
      </c>
      <c r="D318" s="61" t="str">
        <f t="shared" si="43"/>
        <v/>
      </c>
      <c r="E318" s="62" t="str">
        <f t="shared" si="44"/>
        <v/>
      </c>
      <c r="F318" s="38" t="str">
        <f>IFERROR(IF(B318=AdjAnnualDTE,C318,IF(B318=DATE.DOR,Calculations!F317,IFERROR(C318*D318/E318,""))),"")</f>
        <v/>
      </c>
      <c r="G318" s="38" t="str">
        <f>IFERROR(VLOOKUP(B318,Dates.Increases!$O$3:$Q$63,3,FALSE),0)</f>
        <v/>
      </c>
      <c r="H318" s="27"/>
      <c r="J318" s="13">
        <f t="shared" si="51"/>
        <v>315</v>
      </c>
      <c r="K318" s="2" t="str">
        <f>IFERROR(IF(K317=DATE.DOR,"",MIN(DATE(YEAR(Calculations!K317),MONTH(Calculations!K317)+1,DAY(Calculations!K317)),DATE.DOR)),"")</f>
        <v/>
      </c>
      <c r="L318" s="12">
        <v>0</v>
      </c>
      <c r="M318" s="11" t="str">
        <f t="shared" si="47"/>
        <v/>
      </c>
      <c r="N318" s="14" t="str">
        <f t="shared" si="45"/>
        <v/>
      </c>
      <c r="O318" s="11" t="str">
        <f t="shared" si="48"/>
        <v/>
      </c>
      <c r="P318" s="13" t="str">
        <f>IFERROR(IF(K318="","",IF(AND(SSASCostFund="Yes",K318=FVDate),VLOOKUP(SSAS.Members,Dates.Increases!$H$3:$I$13,2,FALSE)/4,IF(SSASCostFund="Yes",VLOOKUP(Calculations!J318,Dates.Increases!$K$3:$L$5672,2,FALSE),0)/4)),0)</f>
        <v/>
      </c>
      <c r="Q318" s="13" t="str">
        <f t="shared" si="49"/>
        <v/>
      </c>
      <c r="R318" s="64" t="str">
        <f t="shared" si="46"/>
        <v/>
      </c>
    </row>
    <row r="319" spans="1:18" x14ac:dyDescent="0.35">
      <c r="A319" s="13">
        <f t="shared" si="50"/>
        <v>316</v>
      </c>
      <c r="B319" s="2" t="str">
        <f>IFERROR(IF(B318=DATE.DOR,"",MIN(DATE(YEAR(Calculations!B318),MONTH(Calculations!B318)+1,DAY(Calculations!B318)),DATE.DOR)),"")</f>
        <v/>
      </c>
      <c r="C319" s="38" t="str">
        <f>IFERROR(IF(B319="","",IF(B319=DATE.DOR,"",IF(B319=DATE.DOR,0,IF(B319=DATE(YEAR(AdjAnnualDTE),MONTH(AdjAnnualDTE),DAY(AdjAnnualDTE)),ANNUAL.CONT,IF(B319&lt;AdjAnnualDTE,"",IF(AND(B319&gt;AdjAnnualDTE,Calculations!B319&lt;DATE.DOR),ANNUAL.CONT+F318,"")))))),"")</f>
        <v/>
      </c>
      <c r="D319" s="61" t="str">
        <f t="shared" si="43"/>
        <v/>
      </c>
      <c r="E319" s="62" t="str">
        <f t="shared" si="44"/>
        <v/>
      </c>
      <c r="F319" s="38" t="str">
        <f>IFERROR(IF(B319=AdjAnnualDTE,C319,IF(B319=DATE.DOR,Calculations!F318,IFERROR(C319*D319/E319,""))),"")</f>
        <v/>
      </c>
      <c r="G319" s="38" t="str">
        <f>IFERROR(VLOOKUP(B319,Dates.Increases!$O$3:$Q$63,3,FALSE),0)</f>
        <v/>
      </c>
      <c r="H319" s="27"/>
      <c r="J319" s="13">
        <f t="shared" si="51"/>
        <v>316</v>
      </c>
      <c r="K319" s="2" t="str">
        <f>IFERROR(IF(K318=DATE.DOR,"",MIN(DATE(YEAR(Calculations!K318),MONTH(Calculations!K318)+1,DAY(Calculations!K318)),DATE.DOR)),"")</f>
        <v/>
      </c>
      <c r="L319" s="12">
        <v>0</v>
      </c>
      <c r="M319" s="11" t="str">
        <f t="shared" si="47"/>
        <v/>
      </c>
      <c r="N319" s="14" t="str">
        <f t="shared" si="45"/>
        <v/>
      </c>
      <c r="O319" s="11" t="str">
        <f t="shared" si="48"/>
        <v/>
      </c>
      <c r="P319" s="13" t="str">
        <f>IFERROR(IF(K319="","",IF(AND(SSASCostFund="Yes",K319=FVDate),VLOOKUP(SSAS.Members,Dates.Increases!$H$3:$I$13,2,FALSE)/4,IF(SSASCostFund="Yes",VLOOKUP(Calculations!J319,Dates.Increases!$K$3:$L$5672,2,FALSE),0)/4)),0)</f>
        <v/>
      </c>
      <c r="Q319" s="13" t="str">
        <f t="shared" si="49"/>
        <v/>
      </c>
      <c r="R319" s="64" t="str">
        <f t="shared" si="46"/>
        <v/>
      </c>
    </row>
    <row r="320" spans="1:18" x14ac:dyDescent="0.35">
      <c r="A320" s="13">
        <f t="shared" si="50"/>
        <v>317</v>
      </c>
      <c r="B320" s="2" t="str">
        <f>IFERROR(IF(B319=DATE.DOR,"",MIN(DATE(YEAR(Calculations!B319),MONTH(Calculations!B319)+1,DAY(Calculations!B319)),DATE.DOR)),"")</f>
        <v/>
      </c>
      <c r="C320" s="38" t="str">
        <f>IFERROR(IF(B320="","",IF(B320=DATE.DOR,"",IF(B320=DATE.DOR,0,IF(B320=DATE(YEAR(AdjAnnualDTE),MONTH(AdjAnnualDTE),DAY(AdjAnnualDTE)),ANNUAL.CONT,IF(B320&lt;AdjAnnualDTE,"",IF(AND(B320&gt;AdjAnnualDTE,Calculations!B320&lt;DATE.DOR),ANNUAL.CONT+F319,"")))))),"")</f>
        <v/>
      </c>
      <c r="D320" s="61" t="str">
        <f t="shared" si="43"/>
        <v/>
      </c>
      <c r="E320" s="62" t="str">
        <f t="shared" si="44"/>
        <v/>
      </c>
      <c r="F320" s="38" t="str">
        <f>IFERROR(IF(B320=AdjAnnualDTE,C320,IF(B320=DATE.DOR,Calculations!F319,IFERROR(C320*D320/E320,""))),"")</f>
        <v/>
      </c>
      <c r="G320" s="38" t="str">
        <f>IFERROR(VLOOKUP(B320,Dates.Increases!$O$3:$Q$63,3,FALSE),0)</f>
        <v/>
      </c>
      <c r="H320" s="27"/>
      <c r="J320" s="13">
        <f t="shared" si="51"/>
        <v>317</v>
      </c>
      <c r="K320" s="2" t="str">
        <f>IFERROR(IF(K319=DATE.DOR,"",MIN(DATE(YEAR(Calculations!K319),MONTH(Calculations!K319)+1,DAY(Calculations!K319)),DATE.DOR)),"")</f>
        <v/>
      </c>
      <c r="L320" s="12">
        <v>0</v>
      </c>
      <c r="M320" s="11" t="str">
        <f t="shared" si="47"/>
        <v/>
      </c>
      <c r="N320" s="14" t="str">
        <f t="shared" si="45"/>
        <v/>
      </c>
      <c r="O320" s="11" t="str">
        <f t="shared" si="48"/>
        <v/>
      </c>
      <c r="P320" s="13" t="str">
        <f>IFERROR(IF(K320="","",IF(AND(SSASCostFund="Yes",K320=FVDate),VLOOKUP(SSAS.Members,Dates.Increases!$H$3:$I$13,2,FALSE)/4,IF(SSASCostFund="Yes",VLOOKUP(Calculations!J320,Dates.Increases!$K$3:$L$5672,2,FALSE),0)/4)),0)</f>
        <v/>
      </c>
      <c r="Q320" s="13" t="str">
        <f t="shared" si="49"/>
        <v/>
      </c>
      <c r="R320" s="64" t="str">
        <f t="shared" si="46"/>
        <v/>
      </c>
    </row>
    <row r="321" spans="1:18" x14ac:dyDescent="0.35">
      <c r="A321" s="13">
        <f t="shared" si="50"/>
        <v>318</v>
      </c>
      <c r="B321" s="2" t="str">
        <f>IFERROR(IF(B320=DATE.DOR,"",MIN(DATE(YEAR(Calculations!B320),MONTH(Calculations!B320)+1,DAY(Calculations!B320)),DATE.DOR)),"")</f>
        <v/>
      </c>
      <c r="C321" s="38" t="str">
        <f>IFERROR(IF(B321="","",IF(B321=DATE.DOR,"",IF(B321=DATE.DOR,0,IF(B321=DATE(YEAR(AdjAnnualDTE),MONTH(AdjAnnualDTE),DAY(AdjAnnualDTE)),ANNUAL.CONT,IF(B321&lt;AdjAnnualDTE,"",IF(AND(B321&gt;AdjAnnualDTE,Calculations!B321&lt;DATE.DOR),ANNUAL.CONT+F320,"")))))),"")</f>
        <v/>
      </c>
      <c r="D321" s="61" t="str">
        <f t="shared" si="43"/>
        <v/>
      </c>
      <c r="E321" s="62" t="str">
        <f t="shared" si="44"/>
        <v/>
      </c>
      <c r="F321" s="38" t="str">
        <f>IFERROR(IF(B321=AdjAnnualDTE,C321,IF(B321=DATE.DOR,Calculations!F320,IFERROR(C321*D321/E321,""))),"")</f>
        <v/>
      </c>
      <c r="G321" s="38" t="str">
        <f>IFERROR(VLOOKUP(B321,Dates.Increases!$O$3:$Q$63,3,FALSE),0)</f>
        <v/>
      </c>
      <c r="H321" s="27"/>
      <c r="J321" s="13">
        <f t="shared" si="51"/>
        <v>318</v>
      </c>
      <c r="K321" s="2" t="str">
        <f>IFERROR(IF(K320=DATE.DOR,"",MIN(DATE(YEAR(Calculations!K320),MONTH(Calculations!K320)+1,DAY(Calculations!K320)),DATE.DOR)),"")</f>
        <v/>
      </c>
      <c r="L321" s="12">
        <v>0</v>
      </c>
      <c r="M321" s="11" t="str">
        <f t="shared" si="47"/>
        <v/>
      </c>
      <c r="N321" s="14" t="str">
        <f t="shared" si="45"/>
        <v/>
      </c>
      <c r="O321" s="11" t="str">
        <f t="shared" si="48"/>
        <v/>
      </c>
      <c r="P321" s="13" t="str">
        <f>IFERROR(IF(K321="","",IF(AND(SSASCostFund="Yes",K321=FVDate),VLOOKUP(SSAS.Members,Dates.Increases!$H$3:$I$13,2,FALSE)/4,IF(SSASCostFund="Yes",VLOOKUP(Calculations!J321,Dates.Increases!$K$3:$L$5672,2,FALSE),0)/4)),0)</f>
        <v/>
      </c>
      <c r="Q321" s="13" t="str">
        <f t="shared" si="49"/>
        <v/>
      </c>
      <c r="R321" s="64" t="str">
        <f t="shared" si="46"/>
        <v/>
      </c>
    </row>
    <row r="322" spans="1:18" x14ac:dyDescent="0.35">
      <c r="A322" s="13">
        <f t="shared" si="50"/>
        <v>319</v>
      </c>
      <c r="B322" s="2" t="str">
        <f>IFERROR(IF(B321=DATE.DOR,"",MIN(DATE(YEAR(Calculations!B321),MONTH(Calculations!B321)+1,DAY(Calculations!B321)),DATE.DOR)),"")</f>
        <v/>
      </c>
      <c r="C322" s="38" t="str">
        <f>IFERROR(IF(B322="","",IF(B322=DATE.DOR,"",IF(B322=DATE.DOR,0,IF(B322=DATE(YEAR(AdjAnnualDTE),MONTH(AdjAnnualDTE),DAY(AdjAnnualDTE)),ANNUAL.CONT,IF(B322&lt;AdjAnnualDTE,"",IF(AND(B322&gt;AdjAnnualDTE,Calculations!B322&lt;DATE.DOR),ANNUAL.CONT+F321,"")))))),"")</f>
        <v/>
      </c>
      <c r="D322" s="61" t="str">
        <f t="shared" si="43"/>
        <v/>
      </c>
      <c r="E322" s="62" t="str">
        <f t="shared" si="44"/>
        <v/>
      </c>
      <c r="F322" s="38" t="str">
        <f>IFERROR(IF(B322=AdjAnnualDTE,C322,IF(B322=DATE.DOR,Calculations!F321,IFERROR(C322*D322/E322,""))),"")</f>
        <v/>
      </c>
      <c r="G322" s="38" t="str">
        <f>IFERROR(VLOOKUP(B322,Dates.Increases!$O$3:$Q$63,3,FALSE),0)</f>
        <v/>
      </c>
      <c r="H322" s="27"/>
      <c r="J322" s="13">
        <f t="shared" si="51"/>
        <v>319</v>
      </c>
      <c r="K322" s="2" t="str">
        <f>IFERROR(IF(K321=DATE.DOR,"",MIN(DATE(YEAR(Calculations!K321),MONTH(Calculations!K321)+1,DAY(Calculations!K321)),DATE.DOR)),"")</f>
        <v/>
      </c>
      <c r="L322" s="12">
        <v>0</v>
      </c>
      <c r="M322" s="11" t="str">
        <f t="shared" si="47"/>
        <v/>
      </c>
      <c r="N322" s="14" t="str">
        <f t="shared" si="45"/>
        <v/>
      </c>
      <c r="O322" s="11" t="str">
        <f t="shared" si="48"/>
        <v/>
      </c>
      <c r="P322" s="13" t="str">
        <f>IFERROR(IF(K322="","",IF(AND(SSASCostFund="Yes",K322=FVDate),VLOOKUP(SSAS.Members,Dates.Increases!$H$3:$I$13,2,FALSE)/4,IF(SSASCostFund="Yes",VLOOKUP(Calculations!J322,Dates.Increases!$K$3:$L$5672,2,FALSE),0)/4)),0)</f>
        <v/>
      </c>
      <c r="Q322" s="13" t="str">
        <f t="shared" si="49"/>
        <v/>
      </c>
      <c r="R322" s="64" t="str">
        <f t="shared" si="46"/>
        <v/>
      </c>
    </row>
    <row r="323" spans="1:18" x14ac:dyDescent="0.35">
      <c r="A323" s="13">
        <f t="shared" si="50"/>
        <v>320</v>
      </c>
      <c r="B323" s="2" t="str">
        <f>IFERROR(IF(B322=DATE.DOR,"",MIN(DATE(YEAR(Calculations!B322),MONTH(Calculations!B322)+1,DAY(Calculations!B322)),DATE.DOR)),"")</f>
        <v/>
      </c>
      <c r="C323" s="38" t="str">
        <f>IFERROR(IF(B323="","",IF(B323=DATE.DOR,"",IF(B323=DATE.DOR,0,IF(B323=DATE(YEAR(AdjAnnualDTE),MONTH(AdjAnnualDTE),DAY(AdjAnnualDTE)),ANNUAL.CONT,IF(B323&lt;AdjAnnualDTE,"",IF(AND(B323&gt;AdjAnnualDTE,Calculations!B323&lt;DATE.DOR),ANNUAL.CONT+F322,"")))))),"")</f>
        <v/>
      </c>
      <c r="D323" s="61" t="str">
        <f t="shared" ref="D323:D386" si="52">IF(C323=0,"",IF(C323="","",IF(B323=DATE.DOR,"",IF(B323="","""",((1+INCREASE.RTE)^(1/12))))))</f>
        <v/>
      </c>
      <c r="E323" s="62" t="str">
        <f t="shared" ref="E323:E386" si="53">IF(B323="","",IF(C323="","",IF(B323=DATE.DOR,"",((1+RPI))^(1/12))))</f>
        <v/>
      </c>
      <c r="F323" s="38" t="str">
        <f>IFERROR(IF(B323=AdjAnnualDTE,C323,IF(B323=DATE.DOR,Calculations!F322,IFERROR(C323*D323/E323,""))),"")</f>
        <v/>
      </c>
      <c r="G323" s="38" t="str">
        <f>IFERROR(VLOOKUP(B323,Dates.Increases!$O$3:$Q$63,3,FALSE),0)</f>
        <v/>
      </c>
      <c r="H323" s="27"/>
      <c r="J323" s="13">
        <f t="shared" si="51"/>
        <v>320</v>
      </c>
      <c r="K323" s="2" t="str">
        <f>IFERROR(IF(K322=DATE.DOR,"",MIN(DATE(YEAR(Calculations!K322),MONTH(Calculations!K322)+1,DAY(Calculations!K322)),DATE.DOR)),"")</f>
        <v/>
      </c>
      <c r="L323" s="12">
        <v>0</v>
      </c>
      <c r="M323" s="11" t="str">
        <f t="shared" si="47"/>
        <v/>
      </c>
      <c r="N323" s="14" t="str">
        <f t="shared" ref="N323:N386" si="54">IF(K323="","",((1+INCREASE.RTE)^(1/12)))</f>
        <v/>
      </c>
      <c r="O323" s="11" t="str">
        <f t="shared" si="48"/>
        <v/>
      </c>
      <c r="P323" s="13" t="str">
        <f>IFERROR(IF(K323="","",IF(AND(SSASCostFund="Yes",K323=FVDate),VLOOKUP(SSAS.Members,Dates.Increases!$H$3:$I$13,2,FALSE)/4,IF(SSASCostFund="Yes",VLOOKUP(Calculations!J323,Dates.Increases!$K$3:$L$5672,2,FALSE),0)/4)),0)</f>
        <v/>
      </c>
      <c r="Q323" s="13" t="str">
        <f t="shared" si="49"/>
        <v/>
      </c>
      <c r="R323" s="64" t="str">
        <f t="shared" ref="R323:R386" si="55">IFERROR(IF(K323="","",IF(K323=DATE.DOR,O323,O323/Q323)),0)</f>
        <v/>
      </c>
    </row>
    <row r="324" spans="1:18" x14ac:dyDescent="0.35">
      <c r="A324" s="13">
        <f t="shared" si="50"/>
        <v>321</v>
      </c>
      <c r="B324" s="2" t="str">
        <f>IFERROR(IF(B323=DATE.DOR,"",MIN(DATE(YEAR(Calculations!B323),MONTH(Calculations!B323)+1,DAY(Calculations!B323)),DATE.DOR)),"")</f>
        <v/>
      </c>
      <c r="C324" s="38" t="str">
        <f>IFERROR(IF(B324="","",IF(B324=DATE.DOR,"",IF(B324=DATE.DOR,0,IF(B324=DATE(YEAR(AdjAnnualDTE),MONTH(AdjAnnualDTE),DAY(AdjAnnualDTE)),ANNUAL.CONT,IF(B324&lt;AdjAnnualDTE,"",IF(AND(B324&gt;AdjAnnualDTE,Calculations!B324&lt;DATE.DOR),ANNUAL.CONT+F323,"")))))),"")</f>
        <v/>
      </c>
      <c r="D324" s="61" t="str">
        <f t="shared" si="52"/>
        <v/>
      </c>
      <c r="E324" s="62" t="str">
        <f t="shared" si="53"/>
        <v/>
      </c>
      <c r="F324" s="38" t="str">
        <f>IFERROR(IF(B324=AdjAnnualDTE,C324,IF(B324=DATE.DOR,Calculations!F323,IFERROR(C324*D324/E324,""))),"")</f>
        <v/>
      </c>
      <c r="G324" s="38" t="str">
        <f>IFERROR(VLOOKUP(B324,Dates.Increases!$O$3:$Q$63,3,FALSE),0)</f>
        <v/>
      </c>
      <c r="H324" s="27"/>
      <c r="J324" s="13">
        <f t="shared" si="51"/>
        <v>321</v>
      </c>
      <c r="K324" s="2" t="str">
        <f>IFERROR(IF(K323=DATE.DOR,"",MIN(DATE(YEAR(Calculations!K323),MONTH(Calculations!K323)+1,DAY(Calculations!K323)),DATE.DOR)),"")</f>
        <v/>
      </c>
      <c r="L324" s="12">
        <v>0</v>
      </c>
      <c r="M324" s="11" t="str">
        <f t="shared" ref="M324:M387" si="56">IF(K324="","",IF(K324=DATE(YEAR(AdjustedFVDte),MONTH(AdjustedFVDte)+1,DAY(AdjustedFVDte)),CFV,IF(AND(M323=0,K323=AdjustedFVDte),CFV+O324,R323)))</f>
        <v/>
      </c>
      <c r="N324" s="14" t="str">
        <f t="shared" si="54"/>
        <v/>
      </c>
      <c r="O324" s="11" t="str">
        <f t="shared" ref="O324:O387" si="57">IFERROR(IF(K324="","",(IF(AND(M324=0,L324&gt;0,L323=""),L324,IF(AND(L324="",M324=""),"",IF(K324=DATE.DOR,R323,M324*N324+L324-P323))))),"")</f>
        <v/>
      </c>
      <c r="P324" s="13" t="str">
        <f>IFERROR(IF(K324="","",IF(AND(SSASCostFund="Yes",K324=FVDate),VLOOKUP(SSAS.Members,Dates.Increases!$H$3:$I$13,2,FALSE)/4,IF(SSASCostFund="Yes",VLOOKUP(Calculations!J324,Dates.Increases!$K$3:$L$5672,2,FALSE),0)/4)),0)</f>
        <v/>
      </c>
      <c r="Q324" s="13" t="str">
        <f t="shared" ref="Q324:Q387" si="58">IFERROR(IF(K324="","",IF(K324=DATE.DOR,"",IF(O324&gt;0,(1+RPI)^(1/12),""))),"")</f>
        <v/>
      </c>
      <c r="R324" s="64" t="str">
        <f t="shared" si="55"/>
        <v/>
      </c>
    </row>
    <row r="325" spans="1:18" x14ac:dyDescent="0.35">
      <c r="A325" s="13">
        <f t="shared" ref="A325:A388" si="59">A324+1</f>
        <v>322</v>
      </c>
      <c r="B325" s="2" t="str">
        <f>IFERROR(IF(B324=DATE.DOR,"",MIN(DATE(YEAR(Calculations!B324),MONTH(Calculations!B324)+1,DAY(Calculations!B324)),DATE.DOR)),"")</f>
        <v/>
      </c>
      <c r="C325" s="38" t="str">
        <f>IFERROR(IF(B325="","",IF(B325=DATE.DOR,"",IF(B325=DATE.DOR,0,IF(B325=DATE(YEAR(AdjAnnualDTE),MONTH(AdjAnnualDTE),DAY(AdjAnnualDTE)),ANNUAL.CONT,IF(B325&lt;AdjAnnualDTE,"",IF(AND(B325&gt;AdjAnnualDTE,Calculations!B325&lt;DATE.DOR),ANNUAL.CONT+F324,"")))))),"")</f>
        <v/>
      </c>
      <c r="D325" s="61" t="str">
        <f t="shared" si="52"/>
        <v/>
      </c>
      <c r="E325" s="62" t="str">
        <f t="shared" si="53"/>
        <v/>
      </c>
      <c r="F325" s="38" t="str">
        <f>IFERROR(IF(B325=AdjAnnualDTE,C325,IF(B325=DATE.DOR,Calculations!F324,IFERROR(C325*D325/E325,""))),"")</f>
        <v/>
      </c>
      <c r="G325" s="38" t="str">
        <f>IFERROR(VLOOKUP(B325,Dates.Increases!$O$3:$Q$63,3,FALSE),0)</f>
        <v/>
      </c>
      <c r="H325" s="27"/>
      <c r="J325" s="13">
        <f t="shared" ref="J325:J388" si="60">J324+1</f>
        <v>322</v>
      </c>
      <c r="K325" s="2" t="str">
        <f>IFERROR(IF(K324=DATE.DOR,"",MIN(DATE(YEAR(Calculations!K324),MONTH(Calculations!K324)+1,DAY(Calculations!K324)),DATE.DOR)),"")</f>
        <v/>
      </c>
      <c r="L325" s="12">
        <v>0</v>
      </c>
      <c r="M325" s="11" t="str">
        <f t="shared" si="56"/>
        <v/>
      </c>
      <c r="N325" s="14" t="str">
        <f t="shared" si="54"/>
        <v/>
      </c>
      <c r="O325" s="11" t="str">
        <f t="shared" si="57"/>
        <v/>
      </c>
      <c r="P325" s="13" t="str">
        <f>IFERROR(IF(K325="","",IF(AND(SSASCostFund="Yes",K325=FVDate),VLOOKUP(SSAS.Members,Dates.Increases!$H$3:$I$13,2,FALSE)/4,IF(SSASCostFund="Yes",VLOOKUP(Calculations!J325,Dates.Increases!$K$3:$L$5672,2,FALSE),0)/4)),0)</f>
        <v/>
      </c>
      <c r="Q325" s="13" t="str">
        <f t="shared" si="58"/>
        <v/>
      </c>
      <c r="R325" s="64" t="str">
        <f t="shared" si="55"/>
        <v/>
      </c>
    </row>
    <row r="326" spans="1:18" x14ac:dyDescent="0.35">
      <c r="A326" s="13">
        <f t="shared" si="59"/>
        <v>323</v>
      </c>
      <c r="B326" s="2" t="str">
        <f>IFERROR(IF(B325=DATE.DOR,"",MIN(DATE(YEAR(Calculations!B325),MONTH(Calculations!B325)+1,DAY(Calculations!B325)),DATE.DOR)),"")</f>
        <v/>
      </c>
      <c r="C326" s="38" t="str">
        <f>IFERROR(IF(B326="","",IF(B326=DATE.DOR,"",IF(B326=DATE.DOR,0,IF(B326=DATE(YEAR(AdjAnnualDTE),MONTH(AdjAnnualDTE),DAY(AdjAnnualDTE)),ANNUAL.CONT,IF(B326&lt;AdjAnnualDTE,"",IF(AND(B326&gt;AdjAnnualDTE,Calculations!B326&lt;DATE.DOR),ANNUAL.CONT+F325,"")))))),"")</f>
        <v/>
      </c>
      <c r="D326" s="61" t="str">
        <f t="shared" si="52"/>
        <v/>
      </c>
      <c r="E326" s="62" t="str">
        <f t="shared" si="53"/>
        <v/>
      </c>
      <c r="F326" s="38" t="str">
        <f>IFERROR(IF(B326=AdjAnnualDTE,C326,IF(B326=DATE.DOR,Calculations!F325,IFERROR(C326*D326/E326,""))),"")</f>
        <v/>
      </c>
      <c r="G326" s="38" t="str">
        <f>IFERROR(VLOOKUP(B326,Dates.Increases!$O$3:$Q$63,3,FALSE),0)</f>
        <v/>
      </c>
      <c r="H326" s="27"/>
      <c r="J326" s="13">
        <f t="shared" si="60"/>
        <v>323</v>
      </c>
      <c r="K326" s="2" t="str">
        <f>IFERROR(IF(K325=DATE.DOR,"",MIN(DATE(YEAR(Calculations!K325),MONTH(Calculations!K325)+1,DAY(Calculations!K325)),DATE.DOR)),"")</f>
        <v/>
      </c>
      <c r="L326" s="12">
        <v>0</v>
      </c>
      <c r="M326" s="11" t="str">
        <f t="shared" si="56"/>
        <v/>
      </c>
      <c r="N326" s="14" t="str">
        <f t="shared" si="54"/>
        <v/>
      </c>
      <c r="O326" s="11" t="str">
        <f t="shared" si="57"/>
        <v/>
      </c>
      <c r="P326" s="13" t="str">
        <f>IFERROR(IF(K326="","",IF(AND(SSASCostFund="Yes",K326=FVDate),VLOOKUP(SSAS.Members,Dates.Increases!$H$3:$I$13,2,FALSE)/4,IF(SSASCostFund="Yes",VLOOKUP(Calculations!J326,Dates.Increases!$K$3:$L$5672,2,FALSE),0)/4)),0)</f>
        <v/>
      </c>
      <c r="Q326" s="13" t="str">
        <f t="shared" si="58"/>
        <v/>
      </c>
      <c r="R326" s="64" t="str">
        <f t="shared" si="55"/>
        <v/>
      </c>
    </row>
    <row r="327" spans="1:18" x14ac:dyDescent="0.35">
      <c r="A327" s="13">
        <f t="shared" si="59"/>
        <v>324</v>
      </c>
      <c r="B327" s="2" t="str">
        <f>IFERROR(IF(B326=DATE.DOR,"",MIN(DATE(YEAR(Calculations!B326),MONTH(Calculations!B326)+1,DAY(Calculations!B326)),DATE.DOR)),"")</f>
        <v/>
      </c>
      <c r="C327" s="38" t="str">
        <f>IFERROR(IF(B327="","",IF(B327=DATE.DOR,"",IF(B327=DATE.DOR,0,IF(B327=DATE(YEAR(AdjAnnualDTE),MONTH(AdjAnnualDTE),DAY(AdjAnnualDTE)),ANNUAL.CONT,IF(B327&lt;AdjAnnualDTE,"",IF(AND(B327&gt;AdjAnnualDTE,Calculations!B327&lt;DATE.DOR),ANNUAL.CONT+F326,"")))))),"")</f>
        <v/>
      </c>
      <c r="D327" s="61" t="str">
        <f t="shared" si="52"/>
        <v/>
      </c>
      <c r="E327" s="62" t="str">
        <f t="shared" si="53"/>
        <v/>
      </c>
      <c r="F327" s="38" t="str">
        <f>IFERROR(IF(B327=AdjAnnualDTE,C327,IF(B327=DATE.DOR,Calculations!F326,IFERROR(C327*D327/E327,""))),"")</f>
        <v/>
      </c>
      <c r="G327" s="38" t="str">
        <f>IFERROR(VLOOKUP(B327,Dates.Increases!$O$3:$Q$63,3,FALSE),0)</f>
        <v/>
      </c>
      <c r="H327" s="27"/>
      <c r="J327" s="13">
        <f t="shared" si="60"/>
        <v>324</v>
      </c>
      <c r="K327" s="2" t="str">
        <f>IFERROR(IF(K326=DATE.DOR,"",MIN(DATE(YEAR(Calculations!K326),MONTH(Calculations!K326)+1,DAY(Calculations!K326)),DATE.DOR)),"")</f>
        <v/>
      </c>
      <c r="L327" s="12">
        <v>0</v>
      </c>
      <c r="M327" s="11" t="str">
        <f t="shared" si="56"/>
        <v/>
      </c>
      <c r="N327" s="14" t="str">
        <f t="shared" si="54"/>
        <v/>
      </c>
      <c r="O327" s="11" t="str">
        <f t="shared" si="57"/>
        <v/>
      </c>
      <c r="P327" s="13" t="str">
        <f>IFERROR(IF(K327="","",IF(AND(SSASCostFund="Yes",K327=FVDate),VLOOKUP(SSAS.Members,Dates.Increases!$H$3:$I$13,2,FALSE)/4,IF(SSASCostFund="Yes",VLOOKUP(Calculations!J327,Dates.Increases!$K$3:$L$5672,2,FALSE),0)/4)),0)</f>
        <v/>
      </c>
      <c r="Q327" s="13" t="str">
        <f t="shared" si="58"/>
        <v/>
      </c>
      <c r="R327" s="64" t="str">
        <f t="shared" si="55"/>
        <v/>
      </c>
    </row>
    <row r="328" spans="1:18" x14ac:dyDescent="0.35">
      <c r="A328" s="13">
        <f t="shared" si="59"/>
        <v>325</v>
      </c>
      <c r="B328" s="2" t="str">
        <f>IFERROR(IF(B327=DATE.DOR,"",MIN(DATE(YEAR(Calculations!B327),MONTH(Calculations!B327)+1,DAY(Calculations!B327)),DATE.DOR)),"")</f>
        <v/>
      </c>
      <c r="C328" s="38" t="str">
        <f>IFERROR(IF(B328="","",IF(B328=DATE.DOR,"",IF(B328=DATE.DOR,0,IF(B328=DATE(YEAR(AdjAnnualDTE),MONTH(AdjAnnualDTE),DAY(AdjAnnualDTE)),ANNUAL.CONT,IF(B328&lt;AdjAnnualDTE,"",IF(AND(B328&gt;AdjAnnualDTE,Calculations!B328&lt;DATE.DOR),ANNUAL.CONT+F327,"")))))),"")</f>
        <v/>
      </c>
      <c r="D328" s="61" t="str">
        <f t="shared" si="52"/>
        <v/>
      </c>
      <c r="E328" s="62" t="str">
        <f t="shared" si="53"/>
        <v/>
      </c>
      <c r="F328" s="38" t="str">
        <f>IFERROR(IF(B328=AdjAnnualDTE,C328,IF(B328=DATE.DOR,Calculations!F327,IFERROR(C328*D328/E328,""))),"")</f>
        <v/>
      </c>
      <c r="G328" s="38" t="str">
        <f>IFERROR(VLOOKUP(B328,Dates.Increases!$O$3:$Q$63,3,FALSE),0)</f>
        <v/>
      </c>
      <c r="H328" s="27"/>
      <c r="J328" s="13">
        <f t="shared" si="60"/>
        <v>325</v>
      </c>
      <c r="K328" s="2" t="str">
        <f>IFERROR(IF(K327=DATE.DOR,"",MIN(DATE(YEAR(Calculations!K327),MONTH(Calculations!K327)+1,DAY(Calculations!K327)),DATE.DOR)),"")</f>
        <v/>
      </c>
      <c r="L328" s="12">
        <v>0</v>
      </c>
      <c r="M328" s="11" t="str">
        <f t="shared" si="56"/>
        <v/>
      </c>
      <c r="N328" s="14" t="str">
        <f t="shared" si="54"/>
        <v/>
      </c>
      <c r="O328" s="11" t="str">
        <f t="shared" si="57"/>
        <v/>
      </c>
      <c r="P328" s="13" t="str">
        <f>IFERROR(IF(K328="","",IF(AND(SSASCostFund="Yes",K328=FVDate),VLOOKUP(SSAS.Members,Dates.Increases!$H$3:$I$13,2,FALSE)/4,IF(SSASCostFund="Yes",VLOOKUP(Calculations!J328,Dates.Increases!$K$3:$L$5672,2,FALSE),0)/4)),0)</f>
        <v/>
      </c>
      <c r="Q328" s="13" t="str">
        <f t="shared" si="58"/>
        <v/>
      </c>
      <c r="R328" s="64" t="str">
        <f t="shared" si="55"/>
        <v/>
      </c>
    </row>
    <row r="329" spans="1:18" x14ac:dyDescent="0.35">
      <c r="A329" s="13">
        <f t="shared" si="59"/>
        <v>326</v>
      </c>
      <c r="B329" s="2" t="str">
        <f>IFERROR(IF(B328=DATE.DOR,"",MIN(DATE(YEAR(Calculations!B328),MONTH(Calculations!B328)+1,DAY(Calculations!B328)),DATE.DOR)),"")</f>
        <v/>
      </c>
      <c r="C329" s="38" t="str">
        <f>IFERROR(IF(B329="","",IF(B329=DATE.DOR,"",IF(B329=DATE.DOR,0,IF(B329=DATE(YEAR(AdjAnnualDTE),MONTH(AdjAnnualDTE),DAY(AdjAnnualDTE)),ANNUAL.CONT,IF(B329&lt;AdjAnnualDTE,"",IF(AND(B329&gt;AdjAnnualDTE,Calculations!B329&lt;DATE.DOR),ANNUAL.CONT+F328,"")))))),"")</f>
        <v/>
      </c>
      <c r="D329" s="61" t="str">
        <f t="shared" si="52"/>
        <v/>
      </c>
      <c r="E329" s="62" t="str">
        <f t="shared" si="53"/>
        <v/>
      </c>
      <c r="F329" s="38" t="str">
        <f>IFERROR(IF(B329=AdjAnnualDTE,C329,IF(B329=DATE.DOR,Calculations!F328,IFERROR(C329*D329/E329,""))),"")</f>
        <v/>
      </c>
      <c r="G329" s="38" t="str">
        <f>IFERROR(VLOOKUP(B329,Dates.Increases!$O$3:$Q$63,3,FALSE),0)</f>
        <v/>
      </c>
      <c r="H329" s="27"/>
      <c r="J329" s="13">
        <f t="shared" si="60"/>
        <v>326</v>
      </c>
      <c r="K329" s="2" t="str">
        <f>IFERROR(IF(K328=DATE.DOR,"",MIN(DATE(YEAR(Calculations!K328),MONTH(Calculations!K328)+1,DAY(Calculations!K328)),DATE.DOR)),"")</f>
        <v/>
      </c>
      <c r="L329" s="12">
        <v>0</v>
      </c>
      <c r="M329" s="11" t="str">
        <f t="shared" si="56"/>
        <v/>
      </c>
      <c r="N329" s="14" t="str">
        <f t="shared" si="54"/>
        <v/>
      </c>
      <c r="O329" s="11" t="str">
        <f t="shared" si="57"/>
        <v/>
      </c>
      <c r="P329" s="13" t="str">
        <f>IFERROR(IF(K329="","",IF(AND(SSASCostFund="Yes",K329=FVDate),VLOOKUP(SSAS.Members,Dates.Increases!$H$3:$I$13,2,FALSE)/4,IF(SSASCostFund="Yes",VLOOKUP(Calculations!J329,Dates.Increases!$K$3:$L$5672,2,FALSE),0)/4)),0)</f>
        <v/>
      </c>
      <c r="Q329" s="13" t="str">
        <f t="shared" si="58"/>
        <v/>
      </c>
      <c r="R329" s="64" t="str">
        <f t="shared" si="55"/>
        <v/>
      </c>
    </row>
    <row r="330" spans="1:18" x14ac:dyDescent="0.35">
      <c r="A330" s="13">
        <f t="shared" si="59"/>
        <v>327</v>
      </c>
      <c r="B330" s="2" t="str">
        <f>IFERROR(IF(B329=DATE.DOR,"",MIN(DATE(YEAR(Calculations!B329),MONTH(Calculations!B329)+1,DAY(Calculations!B329)),DATE.DOR)),"")</f>
        <v/>
      </c>
      <c r="C330" s="38" t="str">
        <f>IFERROR(IF(B330="","",IF(B330=DATE.DOR,"",IF(B330=DATE.DOR,0,IF(B330=DATE(YEAR(AdjAnnualDTE),MONTH(AdjAnnualDTE),DAY(AdjAnnualDTE)),ANNUAL.CONT,IF(B330&lt;AdjAnnualDTE,"",IF(AND(B330&gt;AdjAnnualDTE,Calculations!B330&lt;DATE.DOR),ANNUAL.CONT+F329,"")))))),"")</f>
        <v/>
      </c>
      <c r="D330" s="61" t="str">
        <f t="shared" si="52"/>
        <v/>
      </c>
      <c r="E330" s="62" t="str">
        <f t="shared" si="53"/>
        <v/>
      </c>
      <c r="F330" s="38" t="str">
        <f>IFERROR(IF(B330=AdjAnnualDTE,C330,IF(B330=DATE.DOR,Calculations!F329,IFERROR(C330*D330/E330,""))),"")</f>
        <v/>
      </c>
      <c r="G330" s="38" t="str">
        <f>IFERROR(VLOOKUP(B330,Dates.Increases!$O$3:$Q$63,3,FALSE),0)</f>
        <v/>
      </c>
      <c r="H330" s="27"/>
      <c r="J330" s="13">
        <f t="shared" si="60"/>
        <v>327</v>
      </c>
      <c r="K330" s="2" t="str">
        <f>IFERROR(IF(K329=DATE.DOR,"",MIN(DATE(YEAR(Calculations!K329),MONTH(Calculations!K329)+1,DAY(Calculations!K329)),DATE.DOR)),"")</f>
        <v/>
      </c>
      <c r="L330" s="12">
        <v>0</v>
      </c>
      <c r="M330" s="11" t="str">
        <f t="shared" si="56"/>
        <v/>
      </c>
      <c r="N330" s="14" t="str">
        <f t="shared" si="54"/>
        <v/>
      </c>
      <c r="O330" s="11" t="str">
        <f t="shared" si="57"/>
        <v/>
      </c>
      <c r="P330" s="13" t="str">
        <f>IFERROR(IF(K330="","",IF(AND(SSASCostFund="Yes",K330=FVDate),VLOOKUP(SSAS.Members,Dates.Increases!$H$3:$I$13,2,FALSE)/4,IF(SSASCostFund="Yes",VLOOKUP(Calculations!J330,Dates.Increases!$K$3:$L$5672,2,FALSE),0)/4)),0)</f>
        <v/>
      </c>
      <c r="Q330" s="13" t="str">
        <f t="shared" si="58"/>
        <v/>
      </c>
      <c r="R330" s="64" t="str">
        <f t="shared" si="55"/>
        <v/>
      </c>
    </row>
    <row r="331" spans="1:18" x14ac:dyDescent="0.35">
      <c r="A331" s="13">
        <f t="shared" si="59"/>
        <v>328</v>
      </c>
      <c r="B331" s="2" t="str">
        <f>IFERROR(IF(B330=DATE.DOR,"",MIN(DATE(YEAR(Calculations!B330),MONTH(Calculations!B330)+1,DAY(Calculations!B330)),DATE.DOR)),"")</f>
        <v/>
      </c>
      <c r="C331" s="38" t="str">
        <f>IFERROR(IF(B331="","",IF(B331=DATE.DOR,"",IF(B331=DATE.DOR,0,IF(B331=DATE(YEAR(AdjAnnualDTE),MONTH(AdjAnnualDTE),DAY(AdjAnnualDTE)),ANNUAL.CONT,IF(B331&lt;AdjAnnualDTE,"",IF(AND(B331&gt;AdjAnnualDTE,Calculations!B331&lt;DATE.DOR),ANNUAL.CONT+F330,"")))))),"")</f>
        <v/>
      </c>
      <c r="D331" s="61" t="str">
        <f t="shared" si="52"/>
        <v/>
      </c>
      <c r="E331" s="62" t="str">
        <f t="shared" si="53"/>
        <v/>
      </c>
      <c r="F331" s="38" t="str">
        <f>IFERROR(IF(B331=AdjAnnualDTE,C331,IF(B331=DATE.DOR,Calculations!F330,IFERROR(C331*D331/E331,""))),"")</f>
        <v/>
      </c>
      <c r="G331" s="38" t="str">
        <f>IFERROR(VLOOKUP(B331,Dates.Increases!$O$3:$Q$63,3,FALSE),0)</f>
        <v/>
      </c>
      <c r="H331" s="27"/>
      <c r="J331" s="13">
        <f t="shared" si="60"/>
        <v>328</v>
      </c>
      <c r="K331" s="2" t="str">
        <f>IFERROR(IF(K330=DATE.DOR,"",MIN(DATE(YEAR(Calculations!K330),MONTH(Calculations!K330)+1,DAY(Calculations!K330)),DATE.DOR)),"")</f>
        <v/>
      </c>
      <c r="L331" s="12">
        <v>0</v>
      </c>
      <c r="M331" s="11" t="str">
        <f t="shared" si="56"/>
        <v/>
      </c>
      <c r="N331" s="14" t="str">
        <f t="shared" si="54"/>
        <v/>
      </c>
      <c r="O331" s="11" t="str">
        <f t="shared" si="57"/>
        <v/>
      </c>
      <c r="P331" s="13" t="str">
        <f>IFERROR(IF(K331="","",IF(AND(SSASCostFund="Yes",K331=FVDate),VLOOKUP(SSAS.Members,Dates.Increases!$H$3:$I$13,2,FALSE)/4,IF(SSASCostFund="Yes",VLOOKUP(Calculations!J331,Dates.Increases!$K$3:$L$5672,2,FALSE),0)/4)),0)</f>
        <v/>
      </c>
      <c r="Q331" s="13" t="str">
        <f t="shared" si="58"/>
        <v/>
      </c>
      <c r="R331" s="64" t="str">
        <f t="shared" si="55"/>
        <v/>
      </c>
    </row>
    <row r="332" spans="1:18" x14ac:dyDescent="0.35">
      <c r="A332" s="13">
        <f t="shared" si="59"/>
        <v>329</v>
      </c>
      <c r="B332" s="2" t="str">
        <f>IFERROR(IF(B331=DATE.DOR,"",MIN(DATE(YEAR(Calculations!B331),MONTH(Calculations!B331)+1,DAY(Calculations!B331)),DATE.DOR)),"")</f>
        <v/>
      </c>
      <c r="C332" s="38" t="str">
        <f>IFERROR(IF(B332="","",IF(B332=DATE.DOR,"",IF(B332=DATE.DOR,0,IF(B332=DATE(YEAR(AdjAnnualDTE),MONTH(AdjAnnualDTE),DAY(AdjAnnualDTE)),ANNUAL.CONT,IF(B332&lt;AdjAnnualDTE,"",IF(AND(B332&gt;AdjAnnualDTE,Calculations!B332&lt;DATE.DOR),ANNUAL.CONT+F331,"")))))),"")</f>
        <v/>
      </c>
      <c r="D332" s="61" t="str">
        <f t="shared" si="52"/>
        <v/>
      </c>
      <c r="E332" s="62" t="str">
        <f t="shared" si="53"/>
        <v/>
      </c>
      <c r="F332" s="38" t="str">
        <f>IFERROR(IF(B332=AdjAnnualDTE,C332,IF(B332=DATE.DOR,Calculations!F331,IFERROR(C332*D332/E332,""))),"")</f>
        <v/>
      </c>
      <c r="G332" s="38" t="str">
        <f>IFERROR(VLOOKUP(B332,Dates.Increases!$O$3:$Q$63,3,FALSE),0)</f>
        <v/>
      </c>
      <c r="H332" s="27"/>
      <c r="J332" s="13">
        <f t="shared" si="60"/>
        <v>329</v>
      </c>
      <c r="K332" s="2" t="str">
        <f>IFERROR(IF(K331=DATE.DOR,"",MIN(DATE(YEAR(Calculations!K331),MONTH(Calculations!K331)+1,DAY(Calculations!K331)),DATE.DOR)),"")</f>
        <v/>
      </c>
      <c r="L332" s="12">
        <v>0</v>
      </c>
      <c r="M332" s="11" t="str">
        <f t="shared" si="56"/>
        <v/>
      </c>
      <c r="N332" s="14" t="str">
        <f t="shared" si="54"/>
        <v/>
      </c>
      <c r="O332" s="11" t="str">
        <f t="shared" si="57"/>
        <v/>
      </c>
      <c r="P332" s="13" t="str">
        <f>IFERROR(IF(K332="","",IF(AND(SSASCostFund="Yes",K332=FVDate),VLOOKUP(SSAS.Members,Dates.Increases!$H$3:$I$13,2,FALSE)/4,IF(SSASCostFund="Yes",VLOOKUP(Calculations!J332,Dates.Increases!$K$3:$L$5672,2,FALSE),0)/4)),0)</f>
        <v/>
      </c>
      <c r="Q332" s="13" t="str">
        <f t="shared" si="58"/>
        <v/>
      </c>
      <c r="R332" s="64" t="str">
        <f t="shared" si="55"/>
        <v/>
      </c>
    </row>
    <row r="333" spans="1:18" x14ac:dyDescent="0.35">
      <c r="A333" s="13">
        <f t="shared" si="59"/>
        <v>330</v>
      </c>
      <c r="B333" s="2" t="str">
        <f>IFERROR(IF(B332=DATE.DOR,"",MIN(DATE(YEAR(Calculations!B332),MONTH(Calculations!B332)+1,DAY(Calculations!B332)),DATE.DOR)),"")</f>
        <v/>
      </c>
      <c r="C333" s="38" t="str">
        <f>IFERROR(IF(B333="","",IF(B333=DATE.DOR,"",IF(B333=DATE.DOR,0,IF(B333=DATE(YEAR(AdjAnnualDTE),MONTH(AdjAnnualDTE),DAY(AdjAnnualDTE)),ANNUAL.CONT,IF(B333&lt;AdjAnnualDTE,"",IF(AND(B333&gt;AdjAnnualDTE,Calculations!B333&lt;DATE.DOR),ANNUAL.CONT+F332,"")))))),"")</f>
        <v/>
      </c>
      <c r="D333" s="61" t="str">
        <f t="shared" si="52"/>
        <v/>
      </c>
      <c r="E333" s="62" t="str">
        <f t="shared" si="53"/>
        <v/>
      </c>
      <c r="F333" s="38" t="str">
        <f>IFERROR(IF(B333=AdjAnnualDTE,C333,IF(B333=DATE.DOR,Calculations!F332,IFERROR(C333*D333/E333,""))),"")</f>
        <v/>
      </c>
      <c r="G333" s="38" t="str">
        <f>IFERROR(VLOOKUP(B333,Dates.Increases!$O$3:$Q$63,3,FALSE),0)</f>
        <v/>
      </c>
      <c r="H333" s="27"/>
      <c r="J333" s="13">
        <f t="shared" si="60"/>
        <v>330</v>
      </c>
      <c r="K333" s="2" t="str">
        <f>IFERROR(IF(K332=DATE.DOR,"",MIN(DATE(YEAR(Calculations!K332),MONTH(Calculations!K332)+1,DAY(Calculations!K332)),DATE.DOR)),"")</f>
        <v/>
      </c>
      <c r="L333" s="12">
        <v>0</v>
      </c>
      <c r="M333" s="11" t="str">
        <f t="shared" si="56"/>
        <v/>
      </c>
      <c r="N333" s="14" t="str">
        <f t="shared" si="54"/>
        <v/>
      </c>
      <c r="O333" s="11" t="str">
        <f t="shared" si="57"/>
        <v/>
      </c>
      <c r="P333" s="13" t="str">
        <f>IFERROR(IF(K333="","",IF(AND(SSASCostFund="Yes",K333=FVDate),VLOOKUP(SSAS.Members,Dates.Increases!$H$3:$I$13,2,FALSE)/4,IF(SSASCostFund="Yes",VLOOKUP(Calculations!J333,Dates.Increases!$K$3:$L$5672,2,FALSE),0)/4)),0)</f>
        <v/>
      </c>
      <c r="Q333" s="13" t="str">
        <f t="shared" si="58"/>
        <v/>
      </c>
      <c r="R333" s="64" t="str">
        <f t="shared" si="55"/>
        <v/>
      </c>
    </row>
    <row r="334" spans="1:18" x14ac:dyDescent="0.35">
      <c r="A334" s="13">
        <f t="shared" si="59"/>
        <v>331</v>
      </c>
      <c r="B334" s="2" t="str">
        <f>IFERROR(IF(B333=DATE.DOR,"",MIN(DATE(YEAR(Calculations!B333),MONTH(Calculations!B333)+1,DAY(Calculations!B333)),DATE.DOR)),"")</f>
        <v/>
      </c>
      <c r="C334" s="38" t="str">
        <f>IFERROR(IF(B334="","",IF(B334=DATE.DOR,"",IF(B334=DATE.DOR,0,IF(B334=DATE(YEAR(AdjAnnualDTE),MONTH(AdjAnnualDTE),DAY(AdjAnnualDTE)),ANNUAL.CONT,IF(B334&lt;AdjAnnualDTE,"",IF(AND(B334&gt;AdjAnnualDTE,Calculations!B334&lt;DATE.DOR),ANNUAL.CONT+F333,"")))))),"")</f>
        <v/>
      </c>
      <c r="D334" s="61" t="str">
        <f t="shared" si="52"/>
        <v/>
      </c>
      <c r="E334" s="62" t="str">
        <f t="shared" si="53"/>
        <v/>
      </c>
      <c r="F334" s="38" t="str">
        <f>IFERROR(IF(B334=AdjAnnualDTE,C334,IF(B334=DATE.DOR,Calculations!F333,IFERROR(C334*D334/E334,""))),"")</f>
        <v/>
      </c>
      <c r="G334" s="38" t="str">
        <f>IFERROR(VLOOKUP(B334,Dates.Increases!$O$3:$Q$63,3,FALSE),0)</f>
        <v/>
      </c>
      <c r="H334" s="27"/>
      <c r="J334" s="13">
        <f t="shared" si="60"/>
        <v>331</v>
      </c>
      <c r="K334" s="2" t="str">
        <f>IFERROR(IF(K333=DATE.DOR,"",MIN(DATE(YEAR(Calculations!K333),MONTH(Calculations!K333)+1,DAY(Calculations!K333)),DATE.DOR)),"")</f>
        <v/>
      </c>
      <c r="L334" s="12">
        <v>0</v>
      </c>
      <c r="M334" s="11" t="str">
        <f t="shared" si="56"/>
        <v/>
      </c>
      <c r="N334" s="14" t="str">
        <f t="shared" si="54"/>
        <v/>
      </c>
      <c r="O334" s="11" t="str">
        <f t="shared" si="57"/>
        <v/>
      </c>
      <c r="P334" s="13" t="str">
        <f>IFERROR(IF(K334="","",IF(AND(SSASCostFund="Yes",K334=FVDate),VLOOKUP(SSAS.Members,Dates.Increases!$H$3:$I$13,2,FALSE)/4,IF(SSASCostFund="Yes",VLOOKUP(Calculations!J334,Dates.Increases!$K$3:$L$5672,2,FALSE),0)/4)),0)</f>
        <v/>
      </c>
      <c r="Q334" s="13" t="str">
        <f t="shared" si="58"/>
        <v/>
      </c>
      <c r="R334" s="64" t="str">
        <f t="shared" si="55"/>
        <v/>
      </c>
    </row>
    <row r="335" spans="1:18" x14ac:dyDescent="0.35">
      <c r="A335" s="13">
        <f t="shared" si="59"/>
        <v>332</v>
      </c>
      <c r="B335" s="2" t="str">
        <f>IFERROR(IF(B334=DATE.DOR,"",MIN(DATE(YEAR(Calculations!B334),MONTH(Calculations!B334)+1,DAY(Calculations!B334)),DATE.DOR)),"")</f>
        <v/>
      </c>
      <c r="C335" s="38" t="str">
        <f>IFERROR(IF(B335="","",IF(B335=DATE.DOR,"",IF(B335=DATE.DOR,0,IF(B335=DATE(YEAR(AdjAnnualDTE),MONTH(AdjAnnualDTE),DAY(AdjAnnualDTE)),ANNUAL.CONT,IF(B335&lt;AdjAnnualDTE,"",IF(AND(B335&gt;AdjAnnualDTE,Calculations!B335&lt;DATE.DOR),ANNUAL.CONT+F334,"")))))),"")</f>
        <v/>
      </c>
      <c r="D335" s="61" t="str">
        <f t="shared" si="52"/>
        <v/>
      </c>
      <c r="E335" s="62" t="str">
        <f t="shared" si="53"/>
        <v/>
      </c>
      <c r="F335" s="38" t="str">
        <f>IFERROR(IF(B335=AdjAnnualDTE,C335,IF(B335=DATE.DOR,Calculations!F334,IFERROR(C335*D335/E335,""))),"")</f>
        <v/>
      </c>
      <c r="G335" s="38" t="str">
        <f>IFERROR(VLOOKUP(B335,Dates.Increases!$O$3:$Q$63,3,FALSE),0)</f>
        <v/>
      </c>
      <c r="H335" s="27"/>
      <c r="J335" s="13">
        <f t="shared" si="60"/>
        <v>332</v>
      </c>
      <c r="K335" s="2" t="str">
        <f>IFERROR(IF(K334=DATE.DOR,"",MIN(DATE(YEAR(Calculations!K334),MONTH(Calculations!K334)+1,DAY(Calculations!K334)),DATE.DOR)),"")</f>
        <v/>
      </c>
      <c r="L335" s="12">
        <v>0</v>
      </c>
      <c r="M335" s="11" t="str">
        <f t="shared" si="56"/>
        <v/>
      </c>
      <c r="N335" s="14" t="str">
        <f t="shared" si="54"/>
        <v/>
      </c>
      <c r="O335" s="11" t="str">
        <f t="shared" si="57"/>
        <v/>
      </c>
      <c r="P335" s="13" t="str">
        <f>IFERROR(IF(K335="","",IF(AND(SSASCostFund="Yes",K335=FVDate),VLOOKUP(SSAS.Members,Dates.Increases!$H$3:$I$13,2,FALSE)/4,IF(SSASCostFund="Yes",VLOOKUP(Calculations!J335,Dates.Increases!$K$3:$L$5672,2,FALSE),0)/4)),0)</f>
        <v/>
      </c>
      <c r="Q335" s="13" t="str">
        <f t="shared" si="58"/>
        <v/>
      </c>
      <c r="R335" s="64" t="str">
        <f t="shared" si="55"/>
        <v/>
      </c>
    </row>
    <row r="336" spans="1:18" x14ac:dyDescent="0.35">
      <c r="A336" s="13">
        <f t="shared" si="59"/>
        <v>333</v>
      </c>
      <c r="B336" s="2" t="str">
        <f>IFERROR(IF(B335=DATE.DOR,"",MIN(DATE(YEAR(Calculations!B335),MONTH(Calculations!B335)+1,DAY(Calculations!B335)),DATE.DOR)),"")</f>
        <v/>
      </c>
      <c r="C336" s="38" t="str">
        <f>IFERROR(IF(B336="","",IF(B336=DATE.DOR,"",IF(B336=DATE.DOR,0,IF(B336=DATE(YEAR(AdjAnnualDTE),MONTH(AdjAnnualDTE),DAY(AdjAnnualDTE)),ANNUAL.CONT,IF(B336&lt;AdjAnnualDTE,"",IF(AND(B336&gt;AdjAnnualDTE,Calculations!B336&lt;DATE.DOR),ANNUAL.CONT+F335,"")))))),"")</f>
        <v/>
      </c>
      <c r="D336" s="61" t="str">
        <f t="shared" si="52"/>
        <v/>
      </c>
      <c r="E336" s="62" t="str">
        <f t="shared" si="53"/>
        <v/>
      </c>
      <c r="F336" s="38" t="str">
        <f>IFERROR(IF(B336=AdjAnnualDTE,C336,IF(B336=DATE.DOR,Calculations!F335,IFERROR(C336*D336/E336,""))),"")</f>
        <v/>
      </c>
      <c r="G336" s="38" t="str">
        <f>IFERROR(VLOOKUP(B336,Dates.Increases!$O$3:$Q$63,3,FALSE),0)</f>
        <v/>
      </c>
      <c r="H336" s="27"/>
      <c r="J336" s="13">
        <f t="shared" si="60"/>
        <v>333</v>
      </c>
      <c r="K336" s="2" t="str">
        <f>IFERROR(IF(K335=DATE.DOR,"",MIN(DATE(YEAR(Calculations!K335),MONTH(Calculations!K335)+1,DAY(Calculations!K335)),DATE.DOR)),"")</f>
        <v/>
      </c>
      <c r="L336" s="12">
        <v>0</v>
      </c>
      <c r="M336" s="11" t="str">
        <f t="shared" si="56"/>
        <v/>
      </c>
      <c r="N336" s="14" t="str">
        <f t="shared" si="54"/>
        <v/>
      </c>
      <c r="O336" s="11" t="str">
        <f t="shared" si="57"/>
        <v/>
      </c>
      <c r="P336" s="13" t="str">
        <f>IFERROR(IF(K336="","",IF(AND(SSASCostFund="Yes",K336=FVDate),VLOOKUP(SSAS.Members,Dates.Increases!$H$3:$I$13,2,FALSE)/4,IF(SSASCostFund="Yes",VLOOKUP(Calculations!J336,Dates.Increases!$K$3:$L$5672,2,FALSE),0)/4)),0)</f>
        <v/>
      </c>
      <c r="Q336" s="13" t="str">
        <f t="shared" si="58"/>
        <v/>
      </c>
      <c r="R336" s="64" t="str">
        <f t="shared" si="55"/>
        <v/>
      </c>
    </row>
    <row r="337" spans="1:18" x14ac:dyDescent="0.35">
      <c r="A337" s="13">
        <f t="shared" si="59"/>
        <v>334</v>
      </c>
      <c r="B337" s="2" t="str">
        <f>IFERROR(IF(B336=DATE.DOR,"",MIN(DATE(YEAR(Calculations!B336),MONTH(Calculations!B336)+1,DAY(Calculations!B336)),DATE.DOR)),"")</f>
        <v/>
      </c>
      <c r="C337" s="38" t="str">
        <f>IFERROR(IF(B337="","",IF(B337=DATE.DOR,"",IF(B337=DATE.DOR,0,IF(B337=DATE(YEAR(AdjAnnualDTE),MONTH(AdjAnnualDTE),DAY(AdjAnnualDTE)),ANNUAL.CONT,IF(B337&lt;AdjAnnualDTE,"",IF(AND(B337&gt;AdjAnnualDTE,Calculations!B337&lt;DATE.DOR),ANNUAL.CONT+F336,"")))))),"")</f>
        <v/>
      </c>
      <c r="D337" s="61" t="str">
        <f t="shared" si="52"/>
        <v/>
      </c>
      <c r="E337" s="62" t="str">
        <f t="shared" si="53"/>
        <v/>
      </c>
      <c r="F337" s="38" t="str">
        <f>IFERROR(IF(B337=AdjAnnualDTE,C337,IF(B337=DATE.DOR,Calculations!F336,IFERROR(C337*D337/E337,""))),"")</f>
        <v/>
      </c>
      <c r="G337" s="38" t="str">
        <f>IFERROR(VLOOKUP(B337,Dates.Increases!$O$3:$Q$63,3,FALSE),0)</f>
        <v/>
      </c>
      <c r="H337" s="27"/>
      <c r="J337" s="13">
        <f t="shared" si="60"/>
        <v>334</v>
      </c>
      <c r="K337" s="2" t="str">
        <f>IFERROR(IF(K336=DATE.DOR,"",MIN(DATE(YEAR(Calculations!K336),MONTH(Calculations!K336)+1,DAY(Calculations!K336)),DATE.DOR)),"")</f>
        <v/>
      </c>
      <c r="L337" s="12">
        <v>0</v>
      </c>
      <c r="M337" s="11" t="str">
        <f t="shared" si="56"/>
        <v/>
      </c>
      <c r="N337" s="14" t="str">
        <f t="shared" si="54"/>
        <v/>
      </c>
      <c r="O337" s="11" t="str">
        <f t="shared" si="57"/>
        <v/>
      </c>
      <c r="P337" s="13" t="str">
        <f>IFERROR(IF(K337="","",IF(AND(SSASCostFund="Yes",K337=FVDate),VLOOKUP(SSAS.Members,Dates.Increases!$H$3:$I$13,2,FALSE)/4,IF(SSASCostFund="Yes",VLOOKUP(Calculations!J337,Dates.Increases!$K$3:$L$5672,2,FALSE),0)/4)),0)</f>
        <v/>
      </c>
      <c r="Q337" s="13" t="str">
        <f t="shared" si="58"/>
        <v/>
      </c>
      <c r="R337" s="64" t="str">
        <f t="shared" si="55"/>
        <v/>
      </c>
    </row>
    <row r="338" spans="1:18" x14ac:dyDescent="0.35">
      <c r="A338" s="13">
        <f t="shared" si="59"/>
        <v>335</v>
      </c>
      <c r="B338" s="2" t="str">
        <f>IFERROR(IF(B337=DATE.DOR,"",MIN(DATE(YEAR(Calculations!B337),MONTH(Calculations!B337)+1,DAY(Calculations!B337)),DATE.DOR)),"")</f>
        <v/>
      </c>
      <c r="C338" s="38" t="str">
        <f>IFERROR(IF(B338="","",IF(B338=DATE.DOR,"",IF(B338=DATE.DOR,0,IF(B338=DATE(YEAR(AdjAnnualDTE),MONTH(AdjAnnualDTE),DAY(AdjAnnualDTE)),ANNUAL.CONT,IF(B338&lt;AdjAnnualDTE,"",IF(AND(B338&gt;AdjAnnualDTE,Calculations!B338&lt;DATE.DOR),ANNUAL.CONT+F337,"")))))),"")</f>
        <v/>
      </c>
      <c r="D338" s="61" t="str">
        <f t="shared" si="52"/>
        <v/>
      </c>
      <c r="E338" s="62" t="str">
        <f t="shared" si="53"/>
        <v/>
      </c>
      <c r="F338" s="38" t="str">
        <f>IFERROR(IF(B338=AdjAnnualDTE,C338,IF(B338=DATE.DOR,Calculations!F337,IFERROR(C338*D338/E338,""))),"")</f>
        <v/>
      </c>
      <c r="G338" s="38" t="str">
        <f>IFERROR(VLOOKUP(B338,Dates.Increases!$O$3:$Q$63,3,FALSE),0)</f>
        <v/>
      </c>
      <c r="H338" s="27"/>
      <c r="J338" s="13">
        <f t="shared" si="60"/>
        <v>335</v>
      </c>
      <c r="K338" s="2" t="str">
        <f>IFERROR(IF(K337=DATE.DOR,"",MIN(DATE(YEAR(Calculations!K337),MONTH(Calculations!K337)+1,DAY(Calculations!K337)),DATE.DOR)),"")</f>
        <v/>
      </c>
      <c r="L338" s="12">
        <v>0</v>
      </c>
      <c r="M338" s="11" t="str">
        <f t="shared" si="56"/>
        <v/>
      </c>
      <c r="N338" s="14" t="str">
        <f t="shared" si="54"/>
        <v/>
      </c>
      <c r="O338" s="11" t="str">
        <f t="shared" si="57"/>
        <v/>
      </c>
      <c r="P338" s="13" t="str">
        <f>IFERROR(IF(K338="","",IF(AND(SSASCostFund="Yes",K338=FVDate),VLOOKUP(SSAS.Members,Dates.Increases!$H$3:$I$13,2,FALSE)/4,IF(SSASCostFund="Yes",VLOOKUP(Calculations!J338,Dates.Increases!$K$3:$L$5672,2,FALSE),0)/4)),0)</f>
        <v/>
      </c>
      <c r="Q338" s="13" t="str">
        <f t="shared" si="58"/>
        <v/>
      </c>
      <c r="R338" s="64" t="str">
        <f t="shared" si="55"/>
        <v/>
      </c>
    </row>
    <row r="339" spans="1:18" x14ac:dyDescent="0.35">
      <c r="A339" s="13">
        <f t="shared" si="59"/>
        <v>336</v>
      </c>
      <c r="B339" s="2" t="str">
        <f>IFERROR(IF(B338=DATE.DOR,"",MIN(DATE(YEAR(Calculations!B338),MONTH(Calculations!B338)+1,DAY(Calculations!B338)),DATE.DOR)),"")</f>
        <v/>
      </c>
      <c r="C339" s="38" t="str">
        <f>IFERROR(IF(B339="","",IF(B339=DATE.DOR,"",IF(B339=DATE.DOR,0,IF(B339=DATE(YEAR(AdjAnnualDTE),MONTH(AdjAnnualDTE),DAY(AdjAnnualDTE)),ANNUAL.CONT,IF(B339&lt;AdjAnnualDTE,"",IF(AND(B339&gt;AdjAnnualDTE,Calculations!B339&lt;DATE.DOR),ANNUAL.CONT+F338,"")))))),"")</f>
        <v/>
      </c>
      <c r="D339" s="61" t="str">
        <f t="shared" si="52"/>
        <v/>
      </c>
      <c r="E339" s="62" t="str">
        <f t="shared" si="53"/>
        <v/>
      </c>
      <c r="F339" s="38" t="str">
        <f>IFERROR(IF(B339=AdjAnnualDTE,C339,IF(B339=DATE.DOR,Calculations!F338,IFERROR(C339*D339/E339,""))),"")</f>
        <v/>
      </c>
      <c r="G339" s="38" t="str">
        <f>IFERROR(VLOOKUP(B339,Dates.Increases!$O$3:$Q$63,3,FALSE),0)</f>
        <v/>
      </c>
      <c r="H339" s="27"/>
      <c r="J339" s="13">
        <f t="shared" si="60"/>
        <v>336</v>
      </c>
      <c r="K339" s="2" t="str">
        <f>IFERROR(IF(K338=DATE.DOR,"",MIN(DATE(YEAR(Calculations!K338),MONTH(Calculations!K338)+1,DAY(Calculations!K338)),DATE.DOR)),"")</f>
        <v/>
      </c>
      <c r="L339" s="12">
        <v>0</v>
      </c>
      <c r="M339" s="11" t="str">
        <f t="shared" si="56"/>
        <v/>
      </c>
      <c r="N339" s="14" t="str">
        <f t="shared" si="54"/>
        <v/>
      </c>
      <c r="O339" s="11" t="str">
        <f t="shared" si="57"/>
        <v/>
      </c>
      <c r="P339" s="13" t="str">
        <f>IFERROR(IF(K339="","",IF(AND(SSASCostFund="Yes",K339=FVDate),VLOOKUP(SSAS.Members,Dates.Increases!$H$3:$I$13,2,FALSE)/4,IF(SSASCostFund="Yes",VLOOKUP(Calculations!J339,Dates.Increases!$K$3:$L$5672,2,FALSE),0)/4)),0)</f>
        <v/>
      </c>
      <c r="Q339" s="13" t="str">
        <f t="shared" si="58"/>
        <v/>
      </c>
      <c r="R339" s="64" t="str">
        <f t="shared" si="55"/>
        <v/>
      </c>
    </row>
    <row r="340" spans="1:18" x14ac:dyDescent="0.35">
      <c r="A340" s="13">
        <f t="shared" si="59"/>
        <v>337</v>
      </c>
      <c r="B340" s="2" t="str">
        <f>IFERROR(IF(B339=DATE.DOR,"",MIN(DATE(YEAR(Calculations!B339),MONTH(Calculations!B339)+1,DAY(Calculations!B339)),DATE.DOR)),"")</f>
        <v/>
      </c>
      <c r="C340" s="38" t="str">
        <f>IFERROR(IF(B340="","",IF(B340=DATE.DOR,"",IF(B340=DATE.DOR,0,IF(B340=DATE(YEAR(AdjAnnualDTE),MONTH(AdjAnnualDTE),DAY(AdjAnnualDTE)),ANNUAL.CONT,IF(B340&lt;AdjAnnualDTE,"",IF(AND(B340&gt;AdjAnnualDTE,Calculations!B340&lt;DATE.DOR),ANNUAL.CONT+F339,"")))))),"")</f>
        <v/>
      </c>
      <c r="D340" s="61" t="str">
        <f t="shared" si="52"/>
        <v/>
      </c>
      <c r="E340" s="62" t="str">
        <f t="shared" si="53"/>
        <v/>
      </c>
      <c r="F340" s="38" t="str">
        <f>IFERROR(IF(B340=AdjAnnualDTE,C340,IF(B340=DATE.DOR,Calculations!F339,IFERROR(C340*D340/E340,""))),"")</f>
        <v/>
      </c>
      <c r="G340" s="38" t="str">
        <f>IFERROR(VLOOKUP(B340,Dates.Increases!$O$3:$Q$63,3,FALSE),0)</f>
        <v/>
      </c>
      <c r="H340" s="27"/>
      <c r="J340" s="13">
        <f t="shared" si="60"/>
        <v>337</v>
      </c>
      <c r="K340" s="2" t="str">
        <f>IFERROR(IF(K339=DATE.DOR,"",MIN(DATE(YEAR(Calculations!K339),MONTH(Calculations!K339)+1,DAY(Calculations!K339)),DATE.DOR)),"")</f>
        <v/>
      </c>
      <c r="L340" s="12">
        <v>0</v>
      </c>
      <c r="M340" s="11" t="str">
        <f t="shared" si="56"/>
        <v/>
      </c>
      <c r="N340" s="14" t="str">
        <f t="shared" si="54"/>
        <v/>
      </c>
      <c r="O340" s="11" t="str">
        <f t="shared" si="57"/>
        <v/>
      </c>
      <c r="P340" s="13" t="str">
        <f>IFERROR(IF(K340="","",IF(AND(SSASCostFund="Yes",K340=FVDate),VLOOKUP(SSAS.Members,Dates.Increases!$H$3:$I$13,2,FALSE)/4,IF(SSASCostFund="Yes",VLOOKUP(Calculations!J340,Dates.Increases!$K$3:$L$5672,2,FALSE),0)/4)),0)</f>
        <v/>
      </c>
      <c r="Q340" s="13" t="str">
        <f t="shared" si="58"/>
        <v/>
      </c>
      <c r="R340" s="64" t="str">
        <f t="shared" si="55"/>
        <v/>
      </c>
    </row>
    <row r="341" spans="1:18" x14ac:dyDescent="0.35">
      <c r="A341" s="13">
        <f t="shared" si="59"/>
        <v>338</v>
      </c>
      <c r="B341" s="2" t="str">
        <f>IFERROR(IF(B340=DATE.DOR,"",MIN(DATE(YEAR(Calculations!B340),MONTH(Calculations!B340)+1,DAY(Calculations!B340)),DATE.DOR)),"")</f>
        <v/>
      </c>
      <c r="C341" s="38" t="str">
        <f>IFERROR(IF(B341="","",IF(B341=DATE.DOR,"",IF(B341=DATE.DOR,0,IF(B341=DATE(YEAR(AdjAnnualDTE),MONTH(AdjAnnualDTE),DAY(AdjAnnualDTE)),ANNUAL.CONT,IF(B341&lt;AdjAnnualDTE,"",IF(AND(B341&gt;AdjAnnualDTE,Calculations!B341&lt;DATE.DOR),ANNUAL.CONT+F340,"")))))),"")</f>
        <v/>
      </c>
      <c r="D341" s="61" t="str">
        <f t="shared" si="52"/>
        <v/>
      </c>
      <c r="E341" s="62" t="str">
        <f t="shared" si="53"/>
        <v/>
      </c>
      <c r="F341" s="38" t="str">
        <f>IFERROR(IF(B341=AdjAnnualDTE,C341,IF(B341=DATE.DOR,Calculations!F340,IFERROR(C341*D341/E341,""))),"")</f>
        <v/>
      </c>
      <c r="G341" s="38" t="str">
        <f>IFERROR(VLOOKUP(B341,Dates.Increases!$O$3:$Q$63,3,FALSE),0)</f>
        <v/>
      </c>
      <c r="H341" s="27"/>
      <c r="J341" s="13">
        <f t="shared" si="60"/>
        <v>338</v>
      </c>
      <c r="K341" s="2" t="str">
        <f>IFERROR(IF(K340=DATE.DOR,"",MIN(DATE(YEAR(Calculations!K340),MONTH(Calculations!K340)+1,DAY(Calculations!K340)),DATE.DOR)),"")</f>
        <v/>
      </c>
      <c r="L341" s="12">
        <v>0</v>
      </c>
      <c r="M341" s="11" t="str">
        <f t="shared" si="56"/>
        <v/>
      </c>
      <c r="N341" s="14" t="str">
        <f t="shared" si="54"/>
        <v/>
      </c>
      <c r="O341" s="11" t="str">
        <f t="shared" si="57"/>
        <v/>
      </c>
      <c r="P341" s="13" t="str">
        <f>IFERROR(IF(K341="","",IF(AND(SSASCostFund="Yes",K341=FVDate),VLOOKUP(SSAS.Members,Dates.Increases!$H$3:$I$13,2,FALSE)/4,IF(SSASCostFund="Yes",VLOOKUP(Calculations!J341,Dates.Increases!$K$3:$L$5672,2,FALSE),0)/4)),0)</f>
        <v/>
      </c>
      <c r="Q341" s="13" t="str">
        <f t="shared" si="58"/>
        <v/>
      </c>
      <c r="R341" s="64" t="str">
        <f t="shared" si="55"/>
        <v/>
      </c>
    </row>
    <row r="342" spans="1:18" x14ac:dyDescent="0.35">
      <c r="A342" s="13">
        <f t="shared" si="59"/>
        <v>339</v>
      </c>
      <c r="B342" s="2" t="str">
        <f>IFERROR(IF(B341=DATE.DOR,"",MIN(DATE(YEAR(Calculations!B341),MONTH(Calculations!B341)+1,DAY(Calculations!B341)),DATE.DOR)),"")</f>
        <v/>
      </c>
      <c r="C342" s="38" t="str">
        <f>IFERROR(IF(B342="","",IF(B342=DATE.DOR,"",IF(B342=DATE.DOR,0,IF(B342=DATE(YEAR(AdjAnnualDTE),MONTH(AdjAnnualDTE),DAY(AdjAnnualDTE)),ANNUAL.CONT,IF(B342&lt;AdjAnnualDTE,"",IF(AND(B342&gt;AdjAnnualDTE,Calculations!B342&lt;DATE.DOR),ANNUAL.CONT+F341,"")))))),"")</f>
        <v/>
      </c>
      <c r="D342" s="61" t="str">
        <f t="shared" si="52"/>
        <v/>
      </c>
      <c r="E342" s="62" t="str">
        <f t="shared" si="53"/>
        <v/>
      </c>
      <c r="F342" s="38" t="str">
        <f>IFERROR(IF(B342=AdjAnnualDTE,C342,IF(B342=DATE.DOR,Calculations!F341,IFERROR(C342*D342/E342,""))),"")</f>
        <v/>
      </c>
      <c r="G342" s="38" t="str">
        <f>IFERROR(VLOOKUP(B342,Dates.Increases!$O$3:$Q$63,3,FALSE),0)</f>
        <v/>
      </c>
      <c r="H342" s="27"/>
      <c r="J342" s="13">
        <f t="shared" si="60"/>
        <v>339</v>
      </c>
      <c r="K342" s="2" t="str">
        <f>IFERROR(IF(K341=DATE.DOR,"",MIN(DATE(YEAR(Calculations!K341),MONTH(Calculations!K341)+1,DAY(Calculations!K341)),DATE.DOR)),"")</f>
        <v/>
      </c>
      <c r="L342" s="12">
        <v>0</v>
      </c>
      <c r="M342" s="11" t="str">
        <f t="shared" si="56"/>
        <v/>
      </c>
      <c r="N342" s="14" t="str">
        <f t="shared" si="54"/>
        <v/>
      </c>
      <c r="O342" s="11" t="str">
        <f t="shared" si="57"/>
        <v/>
      </c>
      <c r="P342" s="13" t="str">
        <f>IFERROR(IF(K342="","",IF(AND(SSASCostFund="Yes",K342=FVDate),VLOOKUP(SSAS.Members,Dates.Increases!$H$3:$I$13,2,FALSE)/4,IF(SSASCostFund="Yes",VLOOKUP(Calculations!J342,Dates.Increases!$K$3:$L$5672,2,FALSE),0)/4)),0)</f>
        <v/>
      </c>
      <c r="Q342" s="13" t="str">
        <f t="shared" si="58"/>
        <v/>
      </c>
      <c r="R342" s="64" t="str">
        <f t="shared" si="55"/>
        <v/>
      </c>
    </row>
    <row r="343" spans="1:18" x14ac:dyDescent="0.35">
      <c r="A343" s="13">
        <f t="shared" si="59"/>
        <v>340</v>
      </c>
      <c r="B343" s="2" t="str">
        <f>IFERROR(IF(B342=DATE.DOR,"",MIN(DATE(YEAR(Calculations!B342),MONTH(Calculations!B342)+1,DAY(Calculations!B342)),DATE.DOR)),"")</f>
        <v/>
      </c>
      <c r="C343" s="38" t="str">
        <f>IFERROR(IF(B343="","",IF(B343=DATE.DOR,"",IF(B343=DATE.DOR,0,IF(B343=DATE(YEAR(AdjAnnualDTE),MONTH(AdjAnnualDTE),DAY(AdjAnnualDTE)),ANNUAL.CONT,IF(B343&lt;AdjAnnualDTE,"",IF(AND(B343&gt;AdjAnnualDTE,Calculations!B343&lt;DATE.DOR),ANNUAL.CONT+F342,"")))))),"")</f>
        <v/>
      </c>
      <c r="D343" s="61" t="str">
        <f t="shared" si="52"/>
        <v/>
      </c>
      <c r="E343" s="62" t="str">
        <f t="shared" si="53"/>
        <v/>
      </c>
      <c r="F343" s="38" t="str">
        <f>IFERROR(IF(B343=AdjAnnualDTE,C343,IF(B343=DATE.DOR,Calculations!F342,IFERROR(C343*D343/E343,""))),"")</f>
        <v/>
      </c>
      <c r="G343" s="38" t="str">
        <f>IFERROR(VLOOKUP(B343,Dates.Increases!$O$3:$Q$63,3,FALSE),0)</f>
        <v/>
      </c>
      <c r="H343" s="27"/>
      <c r="J343" s="13">
        <f t="shared" si="60"/>
        <v>340</v>
      </c>
      <c r="K343" s="2" t="str">
        <f>IFERROR(IF(K342=DATE.DOR,"",MIN(DATE(YEAR(Calculations!K342),MONTH(Calculations!K342)+1,DAY(Calculations!K342)),DATE.DOR)),"")</f>
        <v/>
      </c>
      <c r="L343" s="12">
        <v>0</v>
      </c>
      <c r="M343" s="11" t="str">
        <f t="shared" si="56"/>
        <v/>
      </c>
      <c r="N343" s="14" t="str">
        <f t="shared" si="54"/>
        <v/>
      </c>
      <c r="O343" s="11" t="str">
        <f t="shared" si="57"/>
        <v/>
      </c>
      <c r="P343" s="13" t="str">
        <f>IFERROR(IF(K343="","",IF(AND(SSASCostFund="Yes",K343=FVDate),VLOOKUP(SSAS.Members,Dates.Increases!$H$3:$I$13,2,FALSE)/4,IF(SSASCostFund="Yes",VLOOKUP(Calculations!J343,Dates.Increases!$K$3:$L$5672,2,FALSE),0)/4)),0)</f>
        <v/>
      </c>
      <c r="Q343" s="13" t="str">
        <f t="shared" si="58"/>
        <v/>
      </c>
      <c r="R343" s="64" t="str">
        <f t="shared" si="55"/>
        <v/>
      </c>
    </row>
    <row r="344" spans="1:18" x14ac:dyDescent="0.35">
      <c r="A344" s="13">
        <f t="shared" si="59"/>
        <v>341</v>
      </c>
      <c r="B344" s="2" t="str">
        <f>IFERROR(IF(B343=DATE.DOR,"",MIN(DATE(YEAR(Calculations!B343),MONTH(Calculations!B343)+1,DAY(Calculations!B343)),DATE.DOR)),"")</f>
        <v/>
      </c>
      <c r="C344" s="38" t="str">
        <f>IFERROR(IF(B344="","",IF(B344=DATE.DOR,"",IF(B344=DATE.DOR,0,IF(B344=DATE(YEAR(AdjAnnualDTE),MONTH(AdjAnnualDTE),DAY(AdjAnnualDTE)),ANNUAL.CONT,IF(B344&lt;AdjAnnualDTE,"",IF(AND(B344&gt;AdjAnnualDTE,Calculations!B344&lt;DATE.DOR),ANNUAL.CONT+F343,"")))))),"")</f>
        <v/>
      </c>
      <c r="D344" s="61" t="str">
        <f t="shared" si="52"/>
        <v/>
      </c>
      <c r="E344" s="62" t="str">
        <f t="shared" si="53"/>
        <v/>
      </c>
      <c r="F344" s="38" t="str">
        <f>IFERROR(IF(B344=AdjAnnualDTE,C344,IF(B344=DATE.DOR,Calculations!F343,IFERROR(C344*D344/E344,""))),"")</f>
        <v/>
      </c>
      <c r="G344" s="38" t="str">
        <f>IFERROR(VLOOKUP(B344,Dates.Increases!$O$3:$Q$63,3,FALSE),0)</f>
        <v/>
      </c>
      <c r="H344" s="27"/>
      <c r="J344" s="13">
        <f t="shared" si="60"/>
        <v>341</v>
      </c>
      <c r="K344" s="2" t="str">
        <f>IFERROR(IF(K343=DATE.DOR,"",MIN(DATE(YEAR(Calculations!K343),MONTH(Calculations!K343)+1,DAY(Calculations!K343)),DATE.DOR)),"")</f>
        <v/>
      </c>
      <c r="L344" s="12">
        <v>0</v>
      </c>
      <c r="M344" s="11" t="str">
        <f t="shared" si="56"/>
        <v/>
      </c>
      <c r="N344" s="14" t="str">
        <f t="shared" si="54"/>
        <v/>
      </c>
      <c r="O344" s="11" t="str">
        <f t="shared" si="57"/>
        <v/>
      </c>
      <c r="P344" s="13" t="str">
        <f>IFERROR(IF(K344="","",IF(AND(SSASCostFund="Yes",K344=FVDate),VLOOKUP(SSAS.Members,Dates.Increases!$H$3:$I$13,2,FALSE)/4,IF(SSASCostFund="Yes",VLOOKUP(Calculations!J344,Dates.Increases!$K$3:$L$5672,2,FALSE),0)/4)),0)</f>
        <v/>
      </c>
      <c r="Q344" s="13" t="str">
        <f t="shared" si="58"/>
        <v/>
      </c>
      <c r="R344" s="64" t="str">
        <f t="shared" si="55"/>
        <v/>
      </c>
    </row>
    <row r="345" spans="1:18" x14ac:dyDescent="0.35">
      <c r="A345" s="13">
        <f t="shared" si="59"/>
        <v>342</v>
      </c>
      <c r="B345" s="2" t="str">
        <f>IFERROR(IF(B344=DATE.DOR,"",MIN(DATE(YEAR(Calculations!B344),MONTH(Calculations!B344)+1,DAY(Calculations!B344)),DATE.DOR)),"")</f>
        <v/>
      </c>
      <c r="C345" s="38" t="str">
        <f>IFERROR(IF(B345="","",IF(B345=DATE.DOR,"",IF(B345=DATE.DOR,0,IF(B345=DATE(YEAR(AdjAnnualDTE),MONTH(AdjAnnualDTE),DAY(AdjAnnualDTE)),ANNUAL.CONT,IF(B345&lt;AdjAnnualDTE,"",IF(AND(B345&gt;AdjAnnualDTE,Calculations!B345&lt;DATE.DOR),ANNUAL.CONT+F344,"")))))),"")</f>
        <v/>
      </c>
      <c r="D345" s="61" t="str">
        <f t="shared" si="52"/>
        <v/>
      </c>
      <c r="E345" s="62" t="str">
        <f t="shared" si="53"/>
        <v/>
      </c>
      <c r="F345" s="38" t="str">
        <f>IFERROR(IF(B345=AdjAnnualDTE,C345,IF(B345=DATE.DOR,Calculations!F344,IFERROR(C345*D345/E345,""))),"")</f>
        <v/>
      </c>
      <c r="G345" s="38" t="str">
        <f>IFERROR(VLOOKUP(B345,Dates.Increases!$O$3:$Q$63,3,FALSE),0)</f>
        <v/>
      </c>
      <c r="H345" s="27"/>
      <c r="J345" s="13">
        <f t="shared" si="60"/>
        <v>342</v>
      </c>
      <c r="K345" s="2" t="str">
        <f>IFERROR(IF(K344=DATE.DOR,"",MIN(DATE(YEAR(Calculations!K344),MONTH(Calculations!K344)+1,DAY(Calculations!K344)),DATE.DOR)),"")</f>
        <v/>
      </c>
      <c r="L345" s="12">
        <v>0</v>
      </c>
      <c r="M345" s="11" t="str">
        <f t="shared" si="56"/>
        <v/>
      </c>
      <c r="N345" s="14" t="str">
        <f t="shared" si="54"/>
        <v/>
      </c>
      <c r="O345" s="11" t="str">
        <f t="shared" si="57"/>
        <v/>
      </c>
      <c r="P345" s="13" t="str">
        <f>IFERROR(IF(K345="","",IF(AND(SSASCostFund="Yes",K345=FVDate),VLOOKUP(SSAS.Members,Dates.Increases!$H$3:$I$13,2,FALSE)/4,IF(SSASCostFund="Yes",VLOOKUP(Calculations!J345,Dates.Increases!$K$3:$L$5672,2,FALSE),0)/4)),0)</f>
        <v/>
      </c>
      <c r="Q345" s="13" t="str">
        <f t="shared" si="58"/>
        <v/>
      </c>
      <c r="R345" s="64" t="str">
        <f t="shared" si="55"/>
        <v/>
      </c>
    </row>
    <row r="346" spans="1:18" x14ac:dyDescent="0.35">
      <c r="A346" s="13">
        <f t="shared" si="59"/>
        <v>343</v>
      </c>
      <c r="B346" s="2" t="str">
        <f>IFERROR(IF(B345=DATE.DOR,"",MIN(DATE(YEAR(Calculations!B345),MONTH(Calculations!B345)+1,DAY(Calculations!B345)),DATE.DOR)),"")</f>
        <v/>
      </c>
      <c r="C346" s="38" t="str">
        <f>IFERROR(IF(B346="","",IF(B346=DATE.DOR,"",IF(B346=DATE.DOR,0,IF(B346=DATE(YEAR(AdjAnnualDTE),MONTH(AdjAnnualDTE),DAY(AdjAnnualDTE)),ANNUAL.CONT,IF(B346&lt;AdjAnnualDTE,"",IF(AND(B346&gt;AdjAnnualDTE,Calculations!B346&lt;DATE.DOR),ANNUAL.CONT+F345,"")))))),"")</f>
        <v/>
      </c>
      <c r="D346" s="61" t="str">
        <f t="shared" si="52"/>
        <v/>
      </c>
      <c r="E346" s="62" t="str">
        <f t="shared" si="53"/>
        <v/>
      </c>
      <c r="F346" s="38" t="str">
        <f>IFERROR(IF(B346=AdjAnnualDTE,C346,IF(B346=DATE.DOR,Calculations!F345,IFERROR(C346*D346/E346,""))),"")</f>
        <v/>
      </c>
      <c r="G346" s="38" t="str">
        <f>IFERROR(VLOOKUP(B346,Dates.Increases!$O$3:$Q$63,3,FALSE),0)</f>
        <v/>
      </c>
      <c r="H346" s="27"/>
      <c r="J346" s="13">
        <f t="shared" si="60"/>
        <v>343</v>
      </c>
      <c r="K346" s="2" t="str">
        <f>IFERROR(IF(K345=DATE.DOR,"",MIN(DATE(YEAR(Calculations!K345),MONTH(Calculations!K345)+1,DAY(Calculations!K345)),DATE.DOR)),"")</f>
        <v/>
      </c>
      <c r="L346" s="12">
        <v>0</v>
      </c>
      <c r="M346" s="11" t="str">
        <f t="shared" si="56"/>
        <v/>
      </c>
      <c r="N346" s="14" t="str">
        <f t="shared" si="54"/>
        <v/>
      </c>
      <c r="O346" s="11" t="str">
        <f t="shared" si="57"/>
        <v/>
      </c>
      <c r="P346" s="13" t="str">
        <f>IFERROR(IF(K346="","",IF(AND(SSASCostFund="Yes",K346=FVDate),VLOOKUP(SSAS.Members,Dates.Increases!$H$3:$I$13,2,FALSE)/4,IF(SSASCostFund="Yes",VLOOKUP(Calculations!J346,Dates.Increases!$K$3:$L$5672,2,FALSE),0)/4)),0)</f>
        <v/>
      </c>
      <c r="Q346" s="13" t="str">
        <f t="shared" si="58"/>
        <v/>
      </c>
      <c r="R346" s="64" t="str">
        <f t="shared" si="55"/>
        <v/>
      </c>
    </row>
    <row r="347" spans="1:18" x14ac:dyDescent="0.35">
      <c r="A347" s="13">
        <f t="shared" si="59"/>
        <v>344</v>
      </c>
      <c r="B347" s="2" t="str">
        <f>IFERROR(IF(B346=DATE.DOR,"",MIN(DATE(YEAR(Calculations!B346),MONTH(Calculations!B346)+1,DAY(Calculations!B346)),DATE.DOR)),"")</f>
        <v/>
      </c>
      <c r="C347" s="38" t="str">
        <f>IFERROR(IF(B347="","",IF(B347=DATE.DOR,"",IF(B347=DATE.DOR,0,IF(B347=DATE(YEAR(AdjAnnualDTE),MONTH(AdjAnnualDTE),DAY(AdjAnnualDTE)),ANNUAL.CONT,IF(B347&lt;AdjAnnualDTE,"",IF(AND(B347&gt;AdjAnnualDTE,Calculations!B347&lt;DATE.DOR),ANNUAL.CONT+F346,"")))))),"")</f>
        <v/>
      </c>
      <c r="D347" s="61" t="str">
        <f t="shared" si="52"/>
        <v/>
      </c>
      <c r="E347" s="62" t="str">
        <f t="shared" si="53"/>
        <v/>
      </c>
      <c r="F347" s="38" t="str">
        <f>IFERROR(IF(B347=AdjAnnualDTE,C347,IF(B347=DATE.DOR,Calculations!F346,IFERROR(C347*D347/E347,""))),"")</f>
        <v/>
      </c>
      <c r="G347" s="38" t="str">
        <f>IFERROR(VLOOKUP(B347,Dates.Increases!$O$3:$Q$63,3,FALSE),0)</f>
        <v/>
      </c>
      <c r="H347" s="27"/>
      <c r="J347" s="13">
        <f t="shared" si="60"/>
        <v>344</v>
      </c>
      <c r="K347" s="2" t="str">
        <f>IFERROR(IF(K346=DATE.DOR,"",MIN(DATE(YEAR(Calculations!K346),MONTH(Calculations!K346)+1,DAY(Calculations!K346)),DATE.DOR)),"")</f>
        <v/>
      </c>
      <c r="L347" s="12">
        <v>0</v>
      </c>
      <c r="M347" s="11" t="str">
        <f t="shared" si="56"/>
        <v/>
      </c>
      <c r="N347" s="14" t="str">
        <f t="shared" si="54"/>
        <v/>
      </c>
      <c r="O347" s="11" t="str">
        <f t="shared" si="57"/>
        <v/>
      </c>
      <c r="P347" s="13" t="str">
        <f>IFERROR(IF(K347="","",IF(AND(SSASCostFund="Yes",K347=FVDate),VLOOKUP(SSAS.Members,Dates.Increases!$H$3:$I$13,2,FALSE)/4,IF(SSASCostFund="Yes",VLOOKUP(Calculations!J347,Dates.Increases!$K$3:$L$5672,2,FALSE),0)/4)),0)</f>
        <v/>
      </c>
      <c r="Q347" s="13" t="str">
        <f t="shared" si="58"/>
        <v/>
      </c>
      <c r="R347" s="64" t="str">
        <f t="shared" si="55"/>
        <v/>
      </c>
    </row>
    <row r="348" spans="1:18" x14ac:dyDescent="0.35">
      <c r="A348" s="13">
        <f t="shared" si="59"/>
        <v>345</v>
      </c>
      <c r="B348" s="2" t="str">
        <f>IFERROR(IF(B347=DATE.DOR,"",MIN(DATE(YEAR(Calculations!B347),MONTH(Calculations!B347)+1,DAY(Calculations!B347)),DATE.DOR)),"")</f>
        <v/>
      </c>
      <c r="C348" s="38" t="str">
        <f>IFERROR(IF(B348="","",IF(B348=DATE.DOR,"",IF(B348=DATE.DOR,0,IF(B348=DATE(YEAR(AdjAnnualDTE),MONTH(AdjAnnualDTE),DAY(AdjAnnualDTE)),ANNUAL.CONT,IF(B348&lt;AdjAnnualDTE,"",IF(AND(B348&gt;AdjAnnualDTE,Calculations!B348&lt;DATE.DOR),ANNUAL.CONT+F347,"")))))),"")</f>
        <v/>
      </c>
      <c r="D348" s="61" t="str">
        <f t="shared" si="52"/>
        <v/>
      </c>
      <c r="E348" s="62" t="str">
        <f t="shared" si="53"/>
        <v/>
      </c>
      <c r="F348" s="38" t="str">
        <f>IFERROR(IF(B348=AdjAnnualDTE,C348,IF(B348=DATE.DOR,Calculations!F347,IFERROR(C348*D348/E348,""))),"")</f>
        <v/>
      </c>
      <c r="G348" s="38" t="str">
        <f>IFERROR(VLOOKUP(B348,Dates.Increases!$O$3:$Q$63,3,FALSE),0)</f>
        <v/>
      </c>
      <c r="H348" s="27"/>
      <c r="J348" s="13">
        <f t="shared" si="60"/>
        <v>345</v>
      </c>
      <c r="K348" s="2" t="str">
        <f>IFERROR(IF(K347=DATE.DOR,"",MIN(DATE(YEAR(Calculations!K347),MONTH(Calculations!K347)+1,DAY(Calculations!K347)),DATE.DOR)),"")</f>
        <v/>
      </c>
      <c r="L348" s="12">
        <v>0</v>
      </c>
      <c r="M348" s="11" t="str">
        <f t="shared" si="56"/>
        <v/>
      </c>
      <c r="N348" s="14" t="str">
        <f t="shared" si="54"/>
        <v/>
      </c>
      <c r="O348" s="11" t="str">
        <f t="shared" si="57"/>
        <v/>
      </c>
      <c r="P348" s="13" t="str">
        <f>IFERROR(IF(K348="","",IF(AND(SSASCostFund="Yes",K348=FVDate),VLOOKUP(SSAS.Members,Dates.Increases!$H$3:$I$13,2,FALSE)/4,IF(SSASCostFund="Yes",VLOOKUP(Calculations!J348,Dates.Increases!$K$3:$L$5672,2,FALSE),0)/4)),0)</f>
        <v/>
      </c>
      <c r="Q348" s="13" t="str">
        <f t="shared" si="58"/>
        <v/>
      </c>
      <c r="R348" s="64" t="str">
        <f t="shared" si="55"/>
        <v/>
      </c>
    </row>
    <row r="349" spans="1:18" x14ac:dyDescent="0.35">
      <c r="A349" s="13">
        <f t="shared" si="59"/>
        <v>346</v>
      </c>
      <c r="B349" s="2" t="str">
        <f>IFERROR(IF(B348=DATE.DOR,"",MIN(DATE(YEAR(Calculations!B348),MONTH(Calculations!B348)+1,DAY(Calculations!B348)),DATE.DOR)),"")</f>
        <v/>
      </c>
      <c r="C349" s="38" t="str">
        <f>IFERROR(IF(B349="","",IF(B349=DATE.DOR,"",IF(B349=DATE.DOR,0,IF(B349=DATE(YEAR(AdjAnnualDTE),MONTH(AdjAnnualDTE),DAY(AdjAnnualDTE)),ANNUAL.CONT,IF(B349&lt;AdjAnnualDTE,"",IF(AND(B349&gt;AdjAnnualDTE,Calculations!B349&lt;DATE.DOR),ANNUAL.CONT+F348,"")))))),"")</f>
        <v/>
      </c>
      <c r="D349" s="61" t="str">
        <f t="shared" si="52"/>
        <v/>
      </c>
      <c r="E349" s="62" t="str">
        <f t="shared" si="53"/>
        <v/>
      </c>
      <c r="F349" s="38" t="str">
        <f>IFERROR(IF(B349=AdjAnnualDTE,C349,IF(B349=DATE.DOR,Calculations!F348,IFERROR(C349*D349/E349,""))),"")</f>
        <v/>
      </c>
      <c r="G349" s="38" t="str">
        <f>IFERROR(VLOOKUP(B349,Dates.Increases!$O$3:$Q$63,3,FALSE),0)</f>
        <v/>
      </c>
      <c r="H349" s="27"/>
      <c r="J349" s="13">
        <f t="shared" si="60"/>
        <v>346</v>
      </c>
      <c r="K349" s="2" t="str">
        <f>IFERROR(IF(K348=DATE.DOR,"",MIN(DATE(YEAR(Calculations!K348),MONTH(Calculations!K348)+1,DAY(Calculations!K348)),DATE.DOR)),"")</f>
        <v/>
      </c>
      <c r="L349" s="12">
        <v>0</v>
      </c>
      <c r="M349" s="11" t="str">
        <f t="shared" si="56"/>
        <v/>
      </c>
      <c r="N349" s="14" t="str">
        <f t="shared" si="54"/>
        <v/>
      </c>
      <c r="O349" s="11" t="str">
        <f t="shared" si="57"/>
        <v/>
      </c>
      <c r="P349" s="13" t="str">
        <f>IFERROR(IF(K349="","",IF(AND(SSASCostFund="Yes",K349=FVDate),VLOOKUP(SSAS.Members,Dates.Increases!$H$3:$I$13,2,FALSE)/4,IF(SSASCostFund="Yes",VLOOKUP(Calculations!J349,Dates.Increases!$K$3:$L$5672,2,FALSE),0)/4)),0)</f>
        <v/>
      </c>
      <c r="Q349" s="13" t="str">
        <f t="shared" si="58"/>
        <v/>
      </c>
      <c r="R349" s="64" t="str">
        <f t="shared" si="55"/>
        <v/>
      </c>
    </row>
    <row r="350" spans="1:18" x14ac:dyDescent="0.35">
      <c r="A350" s="13">
        <f t="shared" si="59"/>
        <v>347</v>
      </c>
      <c r="B350" s="2" t="str">
        <f>IFERROR(IF(B349=DATE.DOR,"",MIN(DATE(YEAR(Calculations!B349),MONTH(Calculations!B349)+1,DAY(Calculations!B349)),DATE.DOR)),"")</f>
        <v/>
      </c>
      <c r="C350" s="38" t="str">
        <f>IFERROR(IF(B350="","",IF(B350=DATE.DOR,"",IF(B350=DATE.DOR,0,IF(B350=DATE(YEAR(AdjAnnualDTE),MONTH(AdjAnnualDTE),DAY(AdjAnnualDTE)),ANNUAL.CONT,IF(B350&lt;AdjAnnualDTE,"",IF(AND(B350&gt;AdjAnnualDTE,Calculations!B350&lt;DATE.DOR),ANNUAL.CONT+F349,"")))))),"")</f>
        <v/>
      </c>
      <c r="D350" s="61" t="str">
        <f t="shared" si="52"/>
        <v/>
      </c>
      <c r="E350" s="62" t="str">
        <f t="shared" si="53"/>
        <v/>
      </c>
      <c r="F350" s="38" t="str">
        <f>IFERROR(IF(B350=AdjAnnualDTE,C350,IF(B350=DATE.DOR,Calculations!F349,IFERROR(C350*D350/E350,""))),"")</f>
        <v/>
      </c>
      <c r="G350" s="38" t="str">
        <f>IFERROR(VLOOKUP(B350,Dates.Increases!$O$3:$Q$63,3,FALSE),0)</f>
        <v/>
      </c>
      <c r="H350" s="27"/>
      <c r="J350" s="13">
        <f t="shared" si="60"/>
        <v>347</v>
      </c>
      <c r="K350" s="2" t="str">
        <f>IFERROR(IF(K349=DATE.DOR,"",MIN(DATE(YEAR(Calculations!K349),MONTH(Calculations!K349)+1,DAY(Calculations!K349)),DATE.DOR)),"")</f>
        <v/>
      </c>
      <c r="L350" s="12">
        <v>0</v>
      </c>
      <c r="M350" s="11" t="str">
        <f t="shared" si="56"/>
        <v/>
      </c>
      <c r="N350" s="14" t="str">
        <f t="shared" si="54"/>
        <v/>
      </c>
      <c r="O350" s="11" t="str">
        <f t="shared" si="57"/>
        <v/>
      </c>
      <c r="P350" s="13" t="str">
        <f>IFERROR(IF(K350="","",IF(AND(SSASCostFund="Yes",K350=FVDate),VLOOKUP(SSAS.Members,Dates.Increases!$H$3:$I$13,2,FALSE)/4,IF(SSASCostFund="Yes",VLOOKUP(Calculations!J350,Dates.Increases!$K$3:$L$5672,2,FALSE),0)/4)),0)</f>
        <v/>
      </c>
      <c r="Q350" s="13" t="str">
        <f t="shared" si="58"/>
        <v/>
      </c>
      <c r="R350" s="64" t="str">
        <f t="shared" si="55"/>
        <v/>
      </c>
    </row>
    <row r="351" spans="1:18" x14ac:dyDescent="0.35">
      <c r="A351" s="13">
        <f t="shared" si="59"/>
        <v>348</v>
      </c>
      <c r="B351" s="2" t="str">
        <f>IFERROR(IF(B350=DATE.DOR,"",MIN(DATE(YEAR(Calculations!B350),MONTH(Calculations!B350)+1,DAY(Calculations!B350)),DATE.DOR)),"")</f>
        <v/>
      </c>
      <c r="C351" s="38" t="str">
        <f>IFERROR(IF(B351="","",IF(B351=DATE.DOR,"",IF(B351=DATE.DOR,0,IF(B351=DATE(YEAR(AdjAnnualDTE),MONTH(AdjAnnualDTE),DAY(AdjAnnualDTE)),ANNUAL.CONT,IF(B351&lt;AdjAnnualDTE,"",IF(AND(B351&gt;AdjAnnualDTE,Calculations!B351&lt;DATE.DOR),ANNUAL.CONT+F350,"")))))),"")</f>
        <v/>
      </c>
      <c r="D351" s="61" t="str">
        <f t="shared" si="52"/>
        <v/>
      </c>
      <c r="E351" s="62" t="str">
        <f t="shared" si="53"/>
        <v/>
      </c>
      <c r="F351" s="38" t="str">
        <f>IFERROR(IF(B351=AdjAnnualDTE,C351,IF(B351=DATE.DOR,Calculations!F350,IFERROR(C351*D351/E351,""))),"")</f>
        <v/>
      </c>
      <c r="G351" s="38" t="str">
        <f>IFERROR(VLOOKUP(B351,Dates.Increases!$O$3:$Q$63,3,FALSE),0)</f>
        <v/>
      </c>
      <c r="H351" s="27"/>
      <c r="J351" s="13">
        <f t="shared" si="60"/>
        <v>348</v>
      </c>
      <c r="K351" s="2" t="str">
        <f>IFERROR(IF(K350=DATE.DOR,"",MIN(DATE(YEAR(Calculations!K350),MONTH(Calculations!K350)+1,DAY(Calculations!K350)),DATE.DOR)),"")</f>
        <v/>
      </c>
      <c r="L351" s="12">
        <v>0</v>
      </c>
      <c r="M351" s="11" t="str">
        <f t="shared" si="56"/>
        <v/>
      </c>
      <c r="N351" s="14" t="str">
        <f t="shared" si="54"/>
        <v/>
      </c>
      <c r="O351" s="11" t="str">
        <f t="shared" si="57"/>
        <v/>
      </c>
      <c r="P351" s="13" t="str">
        <f>IFERROR(IF(K351="","",IF(AND(SSASCostFund="Yes",K351=FVDate),VLOOKUP(SSAS.Members,Dates.Increases!$H$3:$I$13,2,FALSE)/4,IF(SSASCostFund="Yes",VLOOKUP(Calculations!J351,Dates.Increases!$K$3:$L$5672,2,FALSE),0)/4)),0)</f>
        <v/>
      </c>
      <c r="Q351" s="13" t="str">
        <f t="shared" si="58"/>
        <v/>
      </c>
      <c r="R351" s="64" t="str">
        <f t="shared" si="55"/>
        <v/>
      </c>
    </row>
    <row r="352" spans="1:18" x14ac:dyDescent="0.35">
      <c r="A352" s="13">
        <f t="shared" si="59"/>
        <v>349</v>
      </c>
      <c r="B352" s="2" t="str">
        <f>IFERROR(IF(B351=DATE.DOR,"",MIN(DATE(YEAR(Calculations!B351),MONTH(Calculations!B351)+1,DAY(Calculations!B351)),DATE.DOR)),"")</f>
        <v/>
      </c>
      <c r="C352" s="38" t="str">
        <f>IFERROR(IF(B352="","",IF(B352=DATE.DOR,"",IF(B352=DATE.DOR,0,IF(B352=DATE(YEAR(AdjAnnualDTE),MONTH(AdjAnnualDTE),DAY(AdjAnnualDTE)),ANNUAL.CONT,IF(B352&lt;AdjAnnualDTE,"",IF(AND(B352&gt;AdjAnnualDTE,Calculations!B352&lt;DATE.DOR),ANNUAL.CONT+F351,"")))))),"")</f>
        <v/>
      </c>
      <c r="D352" s="61" t="str">
        <f t="shared" si="52"/>
        <v/>
      </c>
      <c r="E352" s="62" t="str">
        <f t="shared" si="53"/>
        <v/>
      </c>
      <c r="F352" s="38" t="str">
        <f>IFERROR(IF(B352=AdjAnnualDTE,C352,IF(B352=DATE.DOR,Calculations!F351,IFERROR(C352*D352/E352,""))),"")</f>
        <v/>
      </c>
      <c r="G352" s="38" t="str">
        <f>IFERROR(VLOOKUP(B352,Dates.Increases!$O$3:$Q$63,3,FALSE),0)</f>
        <v/>
      </c>
      <c r="H352" s="27"/>
      <c r="J352" s="13">
        <f t="shared" si="60"/>
        <v>349</v>
      </c>
      <c r="K352" s="2" t="str">
        <f>IFERROR(IF(K351=DATE.DOR,"",MIN(DATE(YEAR(Calculations!K351),MONTH(Calculations!K351)+1,DAY(Calculations!K351)),DATE.DOR)),"")</f>
        <v/>
      </c>
      <c r="L352" s="12">
        <v>0</v>
      </c>
      <c r="M352" s="11" t="str">
        <f t="shared" si="56"/>
        <v/>
      </c>
      <c r="N352" s="14" t="str">
        <f t="shared" si="54"/>
        <v/>
      </c>
      <c r="O352" s="11" t="str">
        <f t="shared" si="57"/>
        <v/>
      </c>
      <c r="P352" s="13" t="str">
        <f>IFERROR(IF(K352="","",IF(AND(SSASCostFund="Yes",K352=FVDate),VLOOKUP(SSAS.Members,Dates.Increases!$H$3:$I$13,2,FALSE)/4,IF(SSASCostFund="Yes",VLOOKUP(Calculations!J352,Dates.Increases!$K$3:$L$5672,2,FALSE),0)/4)),0)</f>
        <v/>
      </c>
      <c r="Q352" s="13" t="str">
        <f t="shared" si="58"/>
        <v/>
      </c>
      <c r="R352" s="64" t="str">
        <f t="shared" si="55"/>
        <v/>
      </c>
    </row>
    <row r="353" spans="1:18" x14ac:dyDescent="0.35">
      <c r="A353" s="13">
        <f t="shared" si="59"/>
        <v>350</v>
      </c>
      <c r="B353" s="2" t="str">
        <f>IFERROR(IF(B352=DATE.DOR,"",MIN(DATE(YEAR(Calculations!B352),MONTH(Calculations!B352)+1,DAY(Calculations!B352)),DATE.DOR)),"")</f>
        <v/>
      </c>
      <c r="C353" s="38" t="str">
        <f>IFERROR(IF(B353="","",IF(B353=DATE.DOR,"",IF(B353=DATE.DOR,0,IF(B353=DATE(YEAR(AdjAnnualDTE),MONTH(AdjAnnualDTE),DAY(AdjAnnualDTE)),ANNUAL.CONT,IF(B353&lt;AdjAnnualDTE,"",IF(AND(B353&gt;AdjAnnualDTE,Calculations!B353&lt;DATE.DOR),ANNUAL.CONT+F352,"")))))),"")</f>
        <v/>
      </c>
      <c r="D353" s="61" t="str">
        <f t="shared" si="52"/>
        <v/>
      </c>
      <c r="E353" s="62" t="str">
        <f t="shared" si="53"/>
        <v/>
      </c>
      <c r="F353" s="38" t="str">
        <f>IFERROR(IF(B353=AdjAnnualDTE,C353,IF(B353=DATE.DOR,Calculations!F352,IFERROR(C353*D353/E353,""))),"")</f>
        <v/>
      </c>
      <c r="G353" s="38" t="str">
        <f>IFERROR(VLOOKUP(B353,Dates.Increases!$O$3:$Q$63,3,FALSE),0)</f>
        <v/>
      </c>
      <c r="H353" s="27"/>
      <c r="J353" s="13">
        <f t="shared" si="60"/>
        <v>350</v>
      </c>
      <c r="K353" s="2" t="str">
        <f>IFERROR(IF(K352=DATE.DOR,"",MIN(DATE(YEAR(Calculations!K352),MONTH(Calculations!K352)+1,DAY(Calculations!K352)),DATE.DOR)),"")</f>
        <v/>
      </c>
      <c r="L353" s="12">
        <v>0</v>
      </c>
      <c r="M353" s="11" t="str">
        <f t="shared" si="56"/>
        <v/>
      </c>
      <c r="N353" s="14" t="str">
        <f t="shared" si="54"/>
        <v/>
      </c>
      <c r="O353" s="11" t="str">
        <f t="shared" si="57"/>
        <v/>
      </c>
      <c r="P353" s="13" t="str">
        <f>IFERROR(IF(K353="","",IF(AND(SSASCostFund="Yes",K353=FVDate),VLOOKUP(SSAS.Members,Dates.Increases!$H$3:$I$13,2,FALSE)/4,IF(SSASCostFund="Yes",VLOOKUP(Calculations!J353,Dates.Increases!$K$3:$L$5672,2,FALSE),0)/4)),0)</f>
        <v/>
      </c>
      <c r="Q353" s="13" t="str">
        <f t="shared" si="58"/>
        <v/>
      </c>
      <c r="R353" s="64" t="str">
        <f t="shared" si="55"/>
        <v/>
      </c>
    </row>
    <row r="354" spans="1:18" x14ac:dyDescent="0.35">
      <c r="A354" s="13">
        <f t="shared" si="59"/>
        <v>351</v>
      </c>
      <c r="B354" s="2" t="str">
        <f>IFERROR(IF(B353=DATE.DOR,"",MIN(DATE(YEAR(Calculations!B353),MONTH(Calculations!B353)+1,DAY(Calculations!B353)),DATE.DOR)),"")</f>
        <v/>
      </c>
      <c r="C354" s="38" t="str">
        <f>IFERROR(IF(B354="","",IF(B354=DATE.DOR,"",IF(B354=DATE.DOR,0,IF(B354=DATE(YEAR(AdjAnnualDTE),MONTH(AdjAnnualDTE),DAY(AdjAnnualDTE)),ANNUAL.CONT,IF(B354&lt;AdjAnnualDTE,"",IF(AND(B354&gt;AdjAnnualDTE,Calculations!B354&lt;DATE.DOR),ANNUAL.CONT+F353,"")))))),"")</f>
        <v/>
      </c>
      <c r="D354" s="61" t="str">
        <f t="shared" si="52"/>
        <v/>
      </c>
      <c r="E354" s="62" t="str">
        <f t="shared" si="53"/>
        <v/>
      </c>
      <c r="F354" s="38" t="str">
        <f>IFERROR(IF(B354=AdjAnnualDTE,C354,IF(B354=DATE.DOR,Calculations!F353,IFERROR(C354*D354/E354,""))),"")</f>
        <v/>
      </c>
      <c r="G354" s="38" t="str">
        <f>IFERROR(VLOOKUP(B354,Dates.Increases!$O$3:$Q$63,3,FALSE),0)</f>
        <v/>
      </c>
      <c r="H354" s="27"/>
      <c r="J354" s="13">
        <f t="shared" si="60"/>
        <v>351</v>
      </c>
      <c r="K354" s="2" t="str">
        <f>IFERROR(IF(K353=DATE.DOR,"",MIN(DATE(YEAR(Calculations!K353),MONTH(Calculations!K353)+1,DAY(Calculations!K353)),DATE.DOR)),"")</f>
        <v/>
      </c>
      <c r="L354" s="12">
        <v>0</v>
      </c>
      <c r="M354" s="11" t="str">
        <f t="shared" si="56"/>
        <v/>
      </c>
      <c r="N354" s="14" t="str">
        <f t="shared" si="54"/>
        <v/>
      </c>
      <c r="O354" s="11" t="str">
        <f t="shared" si="57"/>
        <v/>
      </c>
      <c r="P354" s="13" t="str">
        <f>IFERROR(IF(K354="","",IF(AND(SSASCostFund="Yes",K354=FVDate),VLOOKUP(SSAS.Members,Dates.Increases!$H$3:$I$13,2,FALSE)/4,IF(SSASCostFund="Yes",VLOOKUP(Calculations!J354,Dates.Increases!$K$3:$L$5672,2,FALSE),0)/4)),0)</f>
        <v/>
      </c>
      <c r="Q354" s="13" t="str">
        <f t="shared" si="58"/>
        <v/>
      </c>
      <c r="R354" s="64" t="str">
        <f t="shared" si="55"/>
        <v/>
      </c>
    </row>
    <row r="355" spans="1:18" x14ac:dyDescent="0.35">
      <c r="A355" s="13">
        <f t="shared" si="59"/>
        <v>352</v>
      </c>
      <c r="B355" s="2" t="str">
        <f>IFERROR(IF(B354=DATE.DOR,"",MIN(DATE(YEAR(Calculations!B354),MONTH(Calculations!B354)+1,DAY(Calculations!B354)),DATE.DOR)),"")</f>
        <v/>
      </c>
      <c r="C355" s="38" t="str">
        <f>IFERROR(IF(B355="","",IF(B355=DATE.DOR,"",IF(B355=DATE.DOR,0,IF(B355=DATE(YEAR(AdjAnnualDTE),MONTH(AdjAnnualDTE),DAY(AdjAnnualDTE)),ANNUAL.CONT,IF(B355&lt;AdjAnnualDTE,"",IF(AND(B355&gt;AdjAnnualDTE,Calculations!B355&lt;DATE.DOR),ANNUAL.CONT+F354,"")))))),"")</f>
        <v/>
      </c>
      <c r="D355" s="61" t="str">
        <f t="shared" si="52"/>
        <v/>
      </c>
      <c r="E355" s="62" t="str">
        <f t="shared" si="53"/>
        <v/>
      </c>
      <c r="F355" s="38" t="str">
        <f>IFERROR(IF(B355=AdjAnnualDTE,C355,IF(B355=DATE.DOR,Calculations!F354,IFERROR(C355*D355/E355,""))),"")</f>
        <v/>
      </c>
      <c r="G355" s="38" t="str">
        <f>IFERROR(VLOOKUP(B355,Dates.Increases!$O$3:$Q$63,3,FALSE),0)</f>
        <v/>
      </c>
      <c r="H355" s="27"/>
      <c r="J355" s="13">
        <f t="shared" si="60"/>
        <v>352</v>
      </c>
      <c r="K355" s="2" t="str">
        <f>IFERROR(IF(K354=DATE.DOR,"",MIN(DATE(YEAR(Calculations!K354),MONTH(Calculations!K354)+1,DAY(Calculations!K354)),DATE.DOR)),"")</f>
        <v/>
      </c>
      <c r="L355" s="12">
        <v>0</v>
      </c>
      <c r="M355" s="11" t="str">
        <f t="shared" si="56"/>
        <v/>
      </c>
      <c r="N355" s="14" t="str">
        <f t="shared" si="54"/>
        <v/>
      </c>
      <c r="O355" s="11" t="str">
        <f t="shared" si="57"/>
        <v/>
      </c>
      <c r="P355" s="13" t="str">
        <f>IFERROR(IF(K355="","",IF(AND(SSASCostFund="Yes",K355=FVDate),VLOOKUP(SSAS.Members,Dates.Increases!$H$3:$I$13,2,FALSE)/4,IF(SSASCostFund="Yes",VLOOKUP(Calculations!J355,Dates.Increases!$K$3:$L$5672,2,FALSE),0)/4)),0)</f>
        <v/>
      </c>
      <c r="Q355" s="13" t="str">
        <f t="shared" si="58"/>
        <v/>
      </c>
      <c r="R355" s="64" t="str">
        <f t="shared" si="55"/>
        <v/>
      </c>
    </row>
    <row r="356" spans="1:18" x14ac:dyDescent="0.35">
      <c r="A356" s="13">
        <f t="shared" si="59"/>
        <v>353</v>
      </c>
      <c r="B356" s="2" t="str">
        <f>IFERROR(IF(B355=DATE.DOR,"",MIN(DATE(YEAR(Calculations!B355),MONTH(Calculations!B355)+1,DAY(Calculations!B355)),DATE.DOR)),"")</f>
        <v/>
      </c>
      <c r="C356" s="38" t="str">
        <f>IFERROR(IF(B356="","",IF(B356=DATE.DOR,"",IF(B356=DATE.DOR,0,IF(B356=DATE(YEAR(AdjAnnualDTE),MONTH(AdjAnnualDTE),DAY(AdjAnnualDTE)),ANNUAL.CONT,IF(B356&lt;AdjAnnualDTE,"",IF(AND(B356&gt;AdjAnnualDTE,Calculations!B356&lt;DATE.DOR),ANNUAL.CONT+F355,"")))))),"")</f>
        <v/>
      </c>
      <c r="D356" s="61" t="str">
        <f t="shared" si="52"/>
        <v/>
      </c>
      <c r="E356" s="62" t="str">
        <f t="shared" si="53"/>
        <v/>
      </c>
      <c r="F356" s="38" t="str">
        <f>IFERROR(IF(B356=AdjAnnualDTE,C356,IF(B356=DATE.DOR,Calculations!F355,IFERROR(C356*D356/E356,""))),"")</f>
        <v/>
      </c>
      <c r="G356" s="38" t="str">
        <f>IFERROR(VLOOKUP(B356,Dates.Increases!$O$3:$Q$63,3,FALSE),0)</f>
        <v/>
      </c>
      <c r="H356" s="27"/>
      <c r="J356" s="13">
        <f t="shared" si="60"/>
        <v>353</v>
      </c>
      <c r="K356" s="2" t="str">
        <f>IFERROR(IF(K355=DATE.DOR,"",MIN(DATE(YEAR(Calculations!K355),MONTH(Calculations!K355)+1,DAY(Calculations!K355)),DATE.DOR)),"")</f>
        <v/>
      </c>
      <c r="L356" s="12">
        <v>0</v>
      </c>
      <c r="M356" s="11" t="str">
        <f t="shared" si="56"/>
        <v/>
      </c>
      <c r="N356" s="14" t="str">
        <f t="shared" si="54"/>
        <v/>
      </c>
      <c r="O356" s="11" t="str">
        <f t="shared" si="57"/>
        <v/>
      </c>
      <c r="P356" s="13" t="str">
        <f>IFERROR(IF(K356="","",IF(AND(SSASCostFund="Yes",K356=FVDate),VLOOKUP(SSAS.Members,Dates.Increases!$H$3:$I$13,2,FALSE)/4,IF(SSASCostFund="Yes",VLOOKUP(Calculations!J356,Dates.Increases!$K$3:$L$5672,2,FALSE),0)/4)),0)</f>
        <v/>
      </c>
      <c r="Q356" s="13" t="str">
        <f t="shared" si="58"/>
        <v/>
      </c>
      <c r="R356" s="64" t="str">
        <f t="shared" si="55"/>
        <v/>
      </c>
    </row>
    <row r="357" spans="1:18" x14ac:dyDescent="0.35">
      <c r="A357" s="13">
        <f t="shared" si="59"/>
        <v>354</v>
      </c>
      <c r="B357" s="2" t="str">
        <f>IFERROR(IF(B356=DATE.DOR,"",MIN(DATE(YEAR(Calculations!B356),MONTH(Calculations!B356)+1,DAY(Calculations!B356)),DATE.DOR)),"")</f>
        <v/>
      </c>
      <c r="C357" s="38" t="str">
        <f>IFERROR(IF(B357="","",IF(B357=DATE.DOR,"",IF(B357=DATE.DOR,0,IF(B357=DATE(YEAR(AdjAnnualDTE),MONTH(AdjAnnualDTE),DAY(AdjAnnualDTE)),ANNUAL.CONT,IF(B357&lt;AdjAnnualDTE,"",IF(AND(B357&gt;AdjAnnualDTE,Calculations!B357&lt;DATE.DOR),ANNUAL.CONT+F356,"")))))),"")</f>
        <v/>
      </c>
      <c r="D357" s="61" t="str">
        <f t="shared" si="52"/>
        <v/>
      </c>
      <c r="E357" s="62" t="str">
        <f t="shared" si="53"/>
        <v/>
      </c>
      <c r="F357" s="38" t="str">
        <f>IFERROR(IF(B357=AdjAnnualDTE,C357,IF(B357=DATE.DOR,Calculations!F356,IFERROR(C357*D357/E357,""))),"")</f>
        <v/>
      </c>
      <c r="G357" s="38" t="str">
        <f>IFERROR(VLOOKUP(B357,Dates.Increases!$O$3:$Q$63,3,FALSE),0)</f>
        <v/>
      </c>
      <c r="H357" s="27"/>
      <c r="J357" s="13">
        <f t="shared" si="60"/>
        <v>354</v>
      </c>
      <c r="K357" s="2" t="str">
        <f>IFERROR(IF(K356=DATE.DOR,"",MIN(DATE(YEAR(Calculations!K356),MONTH(Calculations!K356)+1,DAY(Calculations!K356)),DATE.DOR)),"")</f>
        <v/>
      </c>
      <c r="L357" s="12">
        <v>0</v>
      </c>
      <c r="M357" s="11" t="str">
        <f t="shared" si="56"/>
        <v/>
      </c>
      <c r="N357" s="14" t="str">
        <f t="shared" si="54"/>
        <v/>
      </c>
      <c r="O357" s="11" t="str">
        <f t="shared" si="57"/>
        <v/>
      </c>
      <c r="P357" s="13" t="str">
        <f>IFERROR(IF(K357="","",IF(AND(SSASCostFund="Yes",K357=FVDate),VLOOKUP(SSAS.Members,Dates.Increases!$H$3:$I$13,2,FALSE)/4,IF(SSASCostFund="Yes",VLOOKUP(Calculations!J357,Dates.Increases!$K$3:$L$5672,2,FALSE),0)/4)),0)</f>
        <v/>
      </c>
      <c r="Q357" s="13" t="str">
        <f t="shared" si="58"/>
        <v/>
      </c>
      <c r="R357" s="64" t="str">
        <f t="shared" si="55"/>
        <v/>
      </c>
    </row>
    <row r="358" spans="1:18" x14ac:dyDescent="0.35">
      <c r="A358" s="13">
        <f t="shared" si="59"/>
        <v>355</v>
      </c>
      <c r="B358" s="2" t="str">
        <f>IFERROR(IF(B357=DATE.DOR,"",MIN(DATE(YEAR(Calculations!B357),MONTH(Calculations!B357)+1,DAY(Calculations!B357)),DATE.DOR)),"")</f>
        <v/>
      </c>
      <c r="C358" s="38" t="str">
        <f>IFERROR(IF(B358="","",IF(B358=DATE.DOR,"",IF(B358=DATE.DOR,0,IF(B358=DATE(YEAR(AdjAnnualDTE),MONTH(AdjAnnualDTE),DAY(AdjAnnualDTE)),ANNUAL.CONT,IF(B358&lt;AdjAnnualDTE,"",IF(AND(B358&gt;AdjAnnualDTE,Calculations!B358&lt;DATE.DOR),ANNUAL.CONT+F357,"")))))),"")</f>
        <v/>
      </c>
      <c r="D358" s="61" t="str">
        <f t="shared" si="52"/>
        <v/>
      </c>
      <c r="E358" s="62" t="str">
        <f t="shared" si="53"/>
        <v/>
      </c>
      <c r="F358" s="38" t="str">
        <f>IFERROR(IF(B358=AdjAnnualDTE,C358,IF(B358=DATE.DOR,Calculations!F357,IFERROR(C358*D358/E358,""))),"")</f>
        <v/>
      </c>
      <c r="G358" s="38" t="str">
        <f>IFERROR(VLOOKUP(B358,Dates.Increases!$O$3:$Q$63,3,FALSE),0)</f>
        <v/>
      </c>
      <c r="H358" s="27"/>
      <c r="J358" s="13">
        <f t="shared" si="60"/>
        <v>355</v>
      </c>
      <c r="K358" s="2" t="str">
        <f>IFERROR(IF(K357=DATE.DOR,"",MIN(DATE(YEAR(Calculations!K357),MONTH(Calculations!K357)+1,DAY(Calculations!K357)),DATE.DOR)),"")</f>
        <v/>
      </c>
      <c r="L358" s="12">
        <v>0</v>
      </c>
      <c r="M358" s="11" t="str">
        <f t="shared" si="56"/>
        <v/>
      </c>
      <c r="N358" s="14" t="str">
        <f t="shared" si="54"/>
        <v/>
      </c>
      <c r="O358" s="11" t="str">
        <f t="shared" si="57"/>
        <v/>
      </c>
      <c r="P358" s="13" t="str">
        <f>IFERROR(IF(K358="","",IF(AND(SSASCostFund="Yes",K358=FVDate),VLOOKUP(SSAS.Members,Dates.Increases!$H$3:$I$13,2,FALSE)/4,IF(SSASCostFund="Yes",VLOOKUP(Calculations!J358,Dates.Increases!$K$3:$L$5672,2,FALSE),0)/4)),0)</f>
        <v/>
      </c>
      <c r="Q358" s="13" t="str">
        <f t="shared" si="58"/>
        <v/>
      </c>
      <c r="R358" s="64" t="str">
        <f t="shared" si="55"/>
        <v/>
      </c>
    </row>
    <row r="359" spans="1:18" x14ac:dyDescent="0.35">
      <c r="A359" s="13">
        <f t="shared" si="59"/>
        <v>356</v>
      </c>
      <c r="B359" s="2" t="str">
        <f>IFERROR(IF(B358=DATE.DOR,"",MIN(DATE(YEAR(Calculations!B358),MONTH(Calculations!B358)+1,DAY(Calculations!B358)),DATE.DOR)),"")</f>
        <v/>
      </c>
      <c r="C359" s="38" t="str">
        <f>IFERROR(IF(B359="","",IF(B359=DATE.DOR,"",IF(B359=DATE.DOR,0,IF(B359=DATE(YEAR(AdjAnnualDTE),MONTH(AdjAnnualDTE),DAY(AdjAnnualDTE)),ANNUAL.CONT,IF(B359&lt;AdjAnnualDTE,"",IF(AND(B359&gt;AdjAnnualDTE,Calculations!B359&lt;DATE.DOR),ANNUAL.CONT+F358,"")))))),"")</f>
        <v/>
      </c>
      <c r="D359" s="61" t="str">
        <f t="shared" si="52"/>
        <v/>
      </c>
      <c r="E359" s="62" t="str">
        <f t="shared" si="53"/>
        <v/>
      </c>
      <c r="F359" s="38" t="str">
        <f>IFERROR(IF(B359=AdjAnnualDTE,C359,IF(B359=DATE.DOR,Calculations!F358,IFERROR(C359*D359/E359,""))),"")</f>
        <v/>
      </c>
      <c r="G359" s="38" t="str">
        <f>IFERROR(VLOOKUP(B359,Dates.Increases!$O$3:$Q$63,3,FALSE),0)</f>
        <v/>
      </c>
      <c r="H359" s="27"/>
      <c r="J359" s="13">
        <f t="shared" si="60"/>
        <v>356</v>
      </c>
      <c r="K359" s="2" t="str">
        <f>IFERROR(IF(K358=DATE.DOR,"",MIN(DATE(YEAR(Calculations!K358),MONTH(Calculations!K358)+1,DAY(Calculations!K358)),DATE.DOR)),"")</f>
        <v/>
      </c>
      <c r="L359" s="12">
        <v>0</v>
      </c>
      <c r="M359" s="11" t="str">
        <f t="shared" si="56"/>
        <v/>
      </c>
      <c r="N359" s="14" t="str">
        <f t="shared" si="54"/>
        <v/>
      </c>
      <c r="O359" s="11" t="str">
        <f t="shared" si="57"/>
        <v/>
      </c>
      <c r="P359" s="13" t="str">
        <f>IFERROR(IF(K359="","",IF(AND(SSASCostFund="Yes",K359=FVDate),VLOOKUP(SSAS.Members,Dates.Increases!$H$3:$I$13,2,FALSE)/4,IF(SSASCostFund="Yes",VLOOKUP(Calculations!J359,Dates.Increases!$K$3:$L$5672,2,FALSE),0)/4)),0)</f>
        <v/>
      </c>
      <c r="Q359" s="13" t="str">
        <f t="shared" si="58"/>
        <v/>
      </c>
      <c r="R359" s="64" t="str">
        <f t="shared" si="55"/>
        <v/>
      </c>
    </row>
    <row r="360" spans="1:18" x14ac:dyDescent="0.35">
      <c r="A360" s="13">
        <f t="shared" si="59"/>
        <v>357</v>
      </c>
      <c r="B360" s="2" t="str">
        <f>IFERROR(IF(B359=DATE.DOR,"",MIN(DATE(YEAR(Calculations!B359),MONTH(Calculations!B359)+1,DAY(Calculations!B359)),DATE.DOR)),"")</f>
        <v/>
      </c>
      <c r="C360" s="38" t="str">
        <f>IFERROR(IF(B360="","",IF(B360=DATE.DOR,"",IF(B360=DATE.DOR,0,IF(B360=DATE(YEAR(AdjAnnualDTE),MONTH(AdjAnnualDTE),DAY(AdjAnnualDTE)),ANNUAL.CONT,IF(B360&lt;AdjAnnualDTE,"",IF(AND(B360&gt;AdjAnnualDTE,Calculations!B360&lt;DATE.DOR),ANNUAL.CONT+F359,"")))))),"")</f>
        <v/>
      </c>
      <c r="D360" s="61" t="str">
        <f t="shared" si="52"/>
        <v/>
      </c>
      <c r="E360" s="62" t="str">
        <f t="shared" si="53"/>
        <v/>
      </c>
      <c r="F360" s="38" t="str">
        <f>IFERROR(IF(B360=AdjAnnualDTE,C360,IF(B360=DATE.DOR,Calculations!F359,IFERROR(C360*D360/E360,""))),"")</f>
        <v/>
      </c>
      <c r="G360" s="38" t="str">
        <f>IFERROR(VLOOKUP(B360,Dates.Increases!$O$3:$Q$63,3,FALSE),0)</f>
        <v/>
      </c>
      <c r="H360" s="27"/>
      <c r="J360" s="13">
        <f t="shared" si="60"/>
        <v>357</v>
      </c>
      <c r="K360" s="2" t="str">
        <f>IFERROR(IF(K359=DATE.DOR,"",MIN(DATE(YEAR(Calculations!K359),MONTH(Calculations!K359)+1,DAY(Calculations!K359)),DATE.DOR)),"")</f>
        <v/>
      </c>
      <c r="L360" s="12">
        <v>0</v>
      </c>
      <c r="M360" s="11" t="str">
        <f t="shared" si="56"/>
        <v/>
      </c>
      <c r="N360" s="14" t="str">
        <f t="shared" si="54"/>
        <v/>
      </c>
      <c r="O360" s="11" t="str">
        <f t="shared" si="57"/>
        <v/>
      </c>
      <c r="P360" s="13" t="str">
        <f>IFERROR(IF(K360="","",IF(AND(SSASCostFund="Yes",K360=FVDate),VLOOKUP(SSAS.Members,Dates.Increases!$H$3:$I$13,2,FALSE)/4,IF(SSASCostFund="Yes",VLOOKUP(Calculations!J360,Dates.Increases!$K$3:$L$5672,2,FALSE),0)/4)),0)</f>
        <v/>
      </c>
      <c r="Q360" s="13" t="str">
        <f t="shared" si="58"/>
        <v/>
      </c>
      <c r="R360" s="64" t="str">
        <f t="shared" si="55"/>
        <v/>
      </c>
    </row>
    <row r="361" spans="1:18" x14ac:dyDescent="0.35">
      <c r="A361" s="13">
        <f t="shared" si="59"/>
        <v>358</v>
      </c>
      <c r="B361" s="2" t="str">
        <f>IFERROR(IF(B360=DATE.DOR,"",MIN(DATE(YEAR(Calculations!B360),MONTH(Calculations!B360)+1,DAY(Calculations!B360)),DATE.DOR)),"")</f>
        <v/>
      </c>
      <c r="C361" s="38" t="str">
        <f>IFERROR(IF(B361="","",IF(B361=DATE.DOR,"",IF(B361=DATE.DOR,0,IF(B361=DATE(YEAR(AdjAnnualDTE),MONTH(AdjAnnualDTE),DAY(AdjAnnualDTE)),ANNUAL.CONT,IF(B361&lt;AdjAnnualDTE,"",IF(AND(B361&gt;AdjAnnualDTE,Calculations!B361&lt;DATE.DOR),ANNUAL.CONT+F360,"")))))),"")</f>
        <v/>
      </c>
      <c r="D361" s="61" t="str">
        <f t="shared" si="52"/>
        <v/>
      </c>
      <c r="E361" s="62" t="str">
        <f t="shared" si="53"/>
        <v/>
      </c>
      <c r="F361" s="38" t="str">
        <f>IFERROR(IF(B361=AdjAnnualDTE,C361,IF(B361=DATE.DOR,Calculations!F360,IFERROR(C361*D361/E361,""))),"")</f>
        <v/>
      </c>
      <c r="G361" s="38" t="str">
        <f>IFERROR(VLOOKUP(B361,Dates.Increases!$O$3:$Q$63,3,FALSE),0)</f>
        <v/>
      </c>
      <c r="H361" s="27"/>
      <c r="J361" s="13">
        <f t="shared" si="60"/>
        <v>358</v>
      </c>
      <c r="K361" s="2" t="str">
        <f>IFERROR(IF(K360=DATE.DOR,"",MIN(DATE(YEAR(Calculations!K360),MONTH(Calculations!K360)+1,DAY(Calculations!K360)),DATE.DOR)),"")</f>
        <v/>
      </c>
      <c r="L361" s="12">
        <v>0</v>
      </c>
      <c r="M361" s="11" t="str">
        <f t="shared" si="56"/>
        <v/>
      </c>
      <c r="N361" s="14" t="str">
        <f t="shared" si="54"/>
        <v/>
      </c>
      <c r="O361" s="11" t="str">
        <f t="shared" si="57"/>
        <v/>
      </c>
      <c r="P361" s="13" t="str">
        <f>IFERROR(IF(K361="","",IF(AND(SSASCostFund="Yes",K361=FVDate),VLOOKUP(SSAS.Members,Dates.Increases!$H$3:$I$13,2,FALSE)/4,IF(SSASCostFund="Yes",VLOOKUP(Calculations!J361,Dates.Increases!$K$3:$L$5672,2,FALSE),0)/4)),0)</f>
        <v/>
      </c>
      <c r="Q361" s="13" t="str">
        <f t="shared" si="58"/>
        <v/>
      </c>
      <c r="R361" s="64" t="str">
        <f t="shared" si="55"/>
        <v/>
      </c>
    </row>
    <row r="362" spans="1:18" x14ac:dyDescent="0.35">
      <c r="A362" s="13">
        <f t="shared" si="59"/>
        <v>359</v>
      </c>
      <c r="B362" s="2" t="str">
        <f>IFERROR(IF(B361=DATE.DOR,"",MIN(DATE(YEAR(Calculations!B361),MONTH(Calculations!B361)+1,DAY(Calculations!B361)),DATE.DOR)),"")</f>
        <v/>
      </c>
      <c r="C362" s="38" t="str">
        <f>IFERROR(IF(B362="","",IF(B362=DATE.DOR,"",IF(B362=DATE.DOR,0,IF(B362=DATE(YEAR(AdjAnnualDTE),MONTH(AdjAnnualDTE),DAY(AdjAnnualDTE)),ANNUAL.CONT,IF(B362&lt;AdjAnnualDTE,"",IF(AND(B362&gt;AdjAnnualDTE,Calculations!B362&lt;DATE.DOR),ANNUAL.CONT+F361,"")))))),"")</f>
        <v/>
      </c>
      <c r="D362" s="61" t="str">
        <f t="shared" si="52"/>
        <v/>
      </c>
      <c r="E362" s="62" t="str">
        <f t="shared" si="53"/>
        <v/>
      </c>
      <c r="F362" s="38" t="str">
        <f>IFERROR(IF(B362=AdjAnnualDTE,C362,IF(B362=DATE.DOR,Calculations!F361,IFERROR(C362*D362/E362,""))),"")</f>
        <v/>
      </c>
      <c r="G362" s="38" t="str">
        <f>IFERROR(VLOOKUP(B362,Dates.Increases!$O$3:$Q$63,3,FALSE),0)</f>
        <v/>
      </c>
      <c r="H362" s="27"/>
      <c r="J362" s="13">
        <f t="shared" si="60"/>
        <v>359</v>
      </c>
      <c r="K362" s="2" t="str">
        <f>IFERROR(IF(K361=DATE.DOR,"",MIN(DATE(YEAR(Calculations!K361),MONTH(Calculations!K361)+1,DAY(Calculations!K361)),DATE.DOR)),"")</f>
        <v/>
      </c>
      <c r="L362" s="12">
        <v>0</v>
      </c>
      <c r="M362" s="11" t="str">
        <f t="shared" si="56"/>
        <v/>
      </c>
      <c r="N362" s="14" t="str">
        <f t="shared" si="54"/>
        <v/>
      </c>
      <c r="O362" s="11" t="str">
        <f t="shared" si="57"/>
        <v/>
      </c>
      <c r="P362" s="13" t="str">
        <f>IFERROR(IF(K362="","",IF(AND(SSASCostFund="Yes",K362=FVDate),VLOOKUP(SSAS.Members,Dates.Increases!$H$3:$I$13,2,FALSE)/4,IF(SSASCostFund="Yes",VLOOKUP(Calculations!J362,Dates.Increases!$K$3:$L$5672,2,FALSE),0)/4)),0)</f>
        <v/>
      </c>
      <c r="Q362" s="13" t="str">
        <f t="shared" si="58"/>
        <v/>
      </c>
      <c r="R362" s="64" t="str">
        <f t="shared" si="55"/>
        <v/>
      </c>
    </row>
    <row r="363" spans="1:18" x14ac:dyDescent="0.35">
      <c r="A363" s="13">
        <f t="shared" si="59"/>
        <v>360</v>
      </c>
      <c r="B363" s="2" t="str">
        <f>IFERROR(IF(B362=DATE.DOR,"",MIN(DATE(YEAR(Calculations!B362),MONTH(Calculations!B362)+1,DAY(Calculations!B362)),DATE.DOR)),"")</f>
        <v/>
      </c>
      <c r="C363" s="38" t="str">
        <f>IFERROR(IF(B363="","",IF(B363=DATE.DOR,"",IF(B363=DATE.DOR,0,IF(B363=DATE(YEAR(AdjAnnualDTE),MONTH(AdjAnnualDTE),DAY(AdjAnnualDTE)),ANNUAL.CONT,IF(B363&lt;AdjAnnualDTE,"",IF(AND(B363&gt;AdjAnnualDTE,Calculations!B363&lt;DATE.DOR),ANNUAL.CONT+F362,"")))))),"")</f>
        <v/>
      </c>
      <c r="D363" s="61" t="str">
        <f t="shared" si="52"/>
        <v/>
      </c>
      <c r="E363" s="62" t="str">
        <f t="shared" si="53"/>
        <v/>
      </c>
      <c r="F363" s="38" t="str">
        <f>IFERROR(IF(B363=AdjAnnualDTE,C363,IF(B363=DATE.DOR,Calculations!F362,IFERROR(C363*D363/E363,""))),"")</f>
        <v/>
      </c>
      <c r="G363" s="38" t="str">
        <f>IFERROR(VLOOKUP(B363,Dates.Increases!$O$3:$Q$63,3,FALSE),0)</f>
        <v/>
      </c>
      <c r="H363" s="27"/>
      <c r="J363" s="13">
        <f t="shared" si="60"/>
        <v>360</v>
      </c>
      <c r="K363" s="2" t="str">
        <f>IFERROR(IF(K362=DATE.DOR,"",MIN(DATE(YEAR(Calculations!K362),MONTH(Calculations!K362)+1,DAY(Calculations!K362)),DATE.DOR)),"")</f>
        <v/>
      </c>
      <c r="L363" s="12">
        <v>0</v>
      </c>
      <c r="M363" s="11" t="str">
        <f t="shared" si="56"/>
        <v/>
      </c>
      <c r="N363" s="14" t="str">
        <f t="shared" si="54"/>
        <v/>
      </c>
      <c r="O363" s="11" t="str">
        <f t="shared" si="57"/>
        <v/>
      </c>
      <c r="P363" s="13" t="str">
        <f>IFERROR(IF(K363="","",IF(AND(SSASCostFund="Yes",K363=FVDate),VLOOKUP(SSAS.Members,Dates.Increases!$H$3:$I$13,2,FALSE)/4,IF(SSASCostFund="Yes",VLOOKUP(Calculations!J363,Dates.Increases!$K$3:$L$5672,2,FALSE),0)/4)),0)</f>
        <v/>
      </c>
      <c r="Q363" s="13" t="str">
        <f t="shared" si="58"/>
        <v/>
      </c>
      <c r="R363" s="64" t="str">
        <f t="shared" si="55"/>
        <v/>
      </c>
    </row>
    <row r="364" spans="1:18" x14ac:dyDescent="0.35">
      <c r="A364" s="13">
        <f t="shared" si="59"/>
        <v>361</v>
      </c>
      <c r="B364" s="2" t="str">
        <f>IFERROR(IF(B363=DATE.DOR,"",MIN(DATE(YEAR(Calculations!B363),MONTH(Calculations!B363)+1,DAY(Calculations!B363)),DATE.DOR)),"")</f>
        <v/>
      </c>
      <c r="C364" s="38" t="str">
        <f>IFERROR(IF(B364="","",IF(B364=DATE.DOR,"",IF(B364=DATE.DOR,0,IF(B364=DATE(YEAR(AdjAnnualDTE),MONTH(AdjAnnualDTE),DAY(AdjAnnualDTE)),ANNUAL.CONT,IF(B364&lt;AdjAnnualDTE,"",IF(AND(B364&gt;AdjAnnualDTE,Calculations!B364&lt;DATE.DOR),ANNUAL.CONT+F363,"")))))),"")</f>
        <v/>
      </c>
      <c r="D364" s="61" t="str">
        <f t="shared" si="52"/>
        <v/>
      </c>
      <c r="E364" s="62" t="str">
        <f t="shared" si="53"/>
        <v/>
      </c>
      <c r="F364" s="38" t="str">
        <f>IFERROR(IF(B364=AdjAnnualDTE,C364,IF(B364=DATE.DOR,Calculations!F363,IFERROR(C364*D364/E364,""))),"")</f>
        <v/>
      </c>
      <c r="G364" s="38" t="str">
        <f>IFERROR(VLOOKUP(B364,Dates.Increases!$O$3:$Q$63,3,FALSE),0)</f>
        <v/>
      </c>
      <c r="H364" s="27"/>
      <c r="J364" s="13">
        <f t="shared" si="60"/>
        <v>361</v>
      </c>
      <c r="K364" s="2" t="str">
        <f>IFERROR(IF(K363=DATE.DOR,"",MIN(DATE(YEAR(Calculations!K363),MONTH(Calculations!K363)+1,DAY(Calculations!K363)),DATE.DOR)),"")</f>
        <v/>
      </c>
      <c r="L364" s="12">
        <v>0</v>
      </c>
      <c r="M364" s="11" t="str">
        <f t="shared" si="56"/>
        <v/>
      </c>
      <c r="N364" s="14" t="str">
        <f t="shared" si="54"/>
        <v/>
      </c>
      <c r="O364" s="11" t="str">
        <f t="shared" si="57"/>
        <v/>
      </c>
      <c r="P364" s="13" t="str">
        <f>IFERROR(IF(K364="","",IF(AND(SSASCostFund="Yes",K364=FVDate),VLOOKUP(SSAS.Members,Dates.Increases!$H$3:$I$13,2,FALSE)/4,IF(SSASCostFund="Yes",VLOOKUP(Calculations!J364,Dates.Increases!$K$3:$L$5672,2,FALSE),0)/4)),0)</f>
        <v/>
      </c>
      <c r="Q364" s="13" t="str">
        <f t="shared" si="58"/>
        <v/>
      </c>
      <c r="R364" s="64" t="str">
        <f t="shared" si="55"/>
        <v/>
      </c>
    </row>
    <row r="365" spans="1:18" x14ac:dyDescent="0.35">
      <c r="A365" s="13">
        <f t="shared" si="59"/>
        <v>362</v>
      </c>
      <c r="B365" s="2" t="str">
        <f>IFERROR(IF(B364=DATE.DOR,"",MIN(DATE(YEAR(Calculations!B364),MONTH(Calculations!B364)+1,DAY(Calculations!B364)),DATE.DOR)),"")</f>
        <v/>
      </c>
      <c r="C365" s="38" t="str">
        <f>IFERROR(IF(B365="","",IF(B365=DATE.DOR,"",IF(B365=DATE.DOR,0,IF(B365=DATE(YEAR(AdjAnnualDTE),MONTH(AdjAnnualDTE),DAY(AdjAnnualDTE)),ANNUAL.CONT,IF(B365&lt;AdjAnnualDTE,"",IF(AND(B365&gt;AdjAnnualDTE,Calculations!B365&lt;DATE.DOR),ANNUAL.CONT+F364,"")))))),"")</f>
        <v/>
      </c>
      <c r="D365" s="61" t="str">
        <f t="shared" si="52"/>
        <v/>
      </c>
      <c r="E365" s="62" t="str">
        <f t="shared" si="53"/>
        <v/>
      </c>
      <c r="F365" s="38" t="str">
        <f>IFERROR(IF(B365=AdjAnnualDTE,C365,IF(B365=DATE.DOR,Calculations!F364,IFERROR(C365*D365/E365,""))),"")</f>
        <v/>
      </c>
      <c r="G365" s="38" t="str">
        <f>IFERROR(VLOOKUP(B365,Dates.Increases!$O$3:$Q$63,3,FALSE),0)</f>
        <v/>
      </c>
      <c r="H365" s="27"/>
      <c r="J365" s="13">
        <f t="shared" si="60"/>
        <v>362</v>
      </c>
      <c r="K365" s="2" t="str">
        <f>IFERROR(IF(K364=DATE.DOR,"",MIN(DATE(YEAR(Calculations!K364),MONTH(Calculations!K364)+1,DAY(Calculations!K364)),DATE.DOR)),"")</f>
        <v/>
      </c>
      <c r="L365" s="12">
        <v>0</v>
      </c>
      <c r="M365" s="11" t="str">
        <f t="shared" si="56"/>
        <v/>
      </c>
      <c r="N365" s="14" t="str">
        <f t="shared" si="54"/>
        <v/>
      </c>
      <c r="O365" s="11" t="str">
        <f t="shared" si="57"/>
        <v/>
      </c>
      <c r="P365" s="13" t="str">
        <f>IFERROR(IF(K365="","",IF(AND(SSASCostFund="Yes",K365=FVDate),VLOOKUP(SSAS.Members,Dates.Increases!$H$3:$I$13,2,FALSE)/4,IF(SSASCostFund="Yes",VLOOKUP(Calculations!J365,Dates.Increases!$K$3:$L$5672,2,FALSE),0)/4)),0)</f>
        <v/>
      </c>
      <c r="Q365" s="13" t="str">
        <f t="shared" si="58"/>
        <v/>
      </c>
      <c r="R365" s="64" t="str">
        <f t="shared" si="55"/>
        <v/>
      </c>
    </row>
    <row r="366" spans="1:18" x14ac:dyDescent="0.35">
      <c r="A366" s="13">
        <f t="shared" si="59"/>
        <v>363</v>
      </c>
      <c r="B366" s="2" t="str">
        <f>IFERROR(IF(B365=DATE.DOR,"",MIN(DATE(YEAR(Calculations!B365),MONTH(Calculations!B365)+1,DAY(Calculations!B365)),DATE.DOR)),"")</f>
        <v/>
      </c>
      <c r="C366" s="38" t="str">
        <f>IFERROR(IF(B366="","",IF(B366=DATE.DOR,"",IF(B366=DATE.DOR,0,IF(B366=DATE(YEAR(AdjAnnualDTE),MONTH(AdjAnnualDTE),DAY(AdjAnnualDTE)),ANNUAL.CONT,IF(B366&lt;AdjAnnualDTE,"",IF(AND(B366&gt;AdjAnnualDTE,Calculations!B366&lt;DATE.DOR),ANNUAL.CONT+F365,"")))))),"")</f>
        <v/>
      </c>
      <c r="D366" s="61" t="str">
        <f t="shared" si="52"/>
        <v/>
      </c>
      <c r="E366" s="62" t="str">
        <f t="shared" si="53"/>
        <v/>
      </c>
      <c r="F366" s="38" t="str">
        <f>IFERROR(IF(B366=AdjAnnualDTE,C366,IF(B366=DATE.DOR,Calculations!F365,IFERROR(C366*D366/E366,""))),"")</f>
        <v/>
      </c>
      <c r="G366" s="38" t="str">
        <f>IFERROR(VLOOKUP(B366,Dates.Increases!$O$3:$Q$63,3,FALSE),0)</f>
        <v/>
      </c>
      <c r="H366" s="27"/>
      <c r="J366" s="13">
        <f t="shared" si="60"/>
        <v>363</v>
      </c>
      <c r="K366" s="2" t="str">
        <f>IFERROR(IF(K365=DATE.DOR,"",MIN(DATE(YEAR(Calculations!K365),MONTH(Calculations!K365)+1,DAY(Calculations!K365)),DATE.DOR)),"")</f>
        <v/>
      </c>
      <c r="L366" s="12">
        <v>0</v>
      </c>
      <c r="M366" s="11" t="str">
        <f t="shared" si="56"/>
        <v/>
      </c>
      <c r="N366" s="14" t="str">
        <f t="shared" si="54"/>
        <v/>
      </c>
      <c r="O366" s="11" t="str">
        <f t="shared" si="57"/>
        <v/>
      </c>
      <c r="P366" s="13" t="str">
        <f>IFERROR(IF(K366="","",IF(AND(SSASCostFund="Yes",K366=FVDate),VLOOKUP(SSAS.Members,Dates.Increases!$H$3:$I$13,2,FALSE)/4,IF(SSASCostFund="Yes",VLOOKUP(Calculations!J366,Dates.Increases!$K$3:$L$5672,2,FALSE),0)/4)),0)</f>
        <v/>
      </c>
      <c r="Q366" s="13" t="str">
        <f t="shared" si="58"/>
        <v/>
      </c>
      <c r="R366" s="64" t="str">
        <f t="shared" si="55"/>
        <v/>
      </c>
    </row>
    <row r="367" spans="1:18" x14ac:dyDescent="0.35">
      <c r="A367" s="13">
        <f t="shared" si="59"/>
        <v>364</v>
      </c>
      <c r="B367" s="2" t="str">
        <f>IFERROR(IF(B366=DATE.DOR,"",MIN(DATE(YEAR(Calculations!B366),MONTH(Calculations!B366)+1,DAY(Calculations!B366)),DATE.DOR)),"")</f>
        <v/>
      </c>
      <c r="C367" s="38" t="str">
        <f>IFERROR(IF(B367="","",IF(B367=DATE.DOR,"",IF(B367=DATE.DOR,0,IF(B367=DATE(YEAR(AdjAnnualDTE),MONTH(AdjAnnualDTE),DAY(AdjAnnualDTE)),ANNUAL.CONT,IF(B367&lt;AdjAnnualDTE,"",IF(AND(B367&gt;AdjAnnualDTE,Calculations!B367&lt;DATE.DOR),ANNUAL.CONT+F366,"")))))),"")</f>
        <v/>
      </c>
      <c r="D367" s="61" t="str">
        <f t="shared" si="52"/>
        <v/>
      </c>
      <c r="E367" s="62" t="str">
        <f t="shared" si="53"/>
        <v/>
      </c>
      <c r="F367" s="38" t="str">
        <f>IFERROR(IF(B367=AdjAnnualDTE,C367,IF(B367=DATE.DOR,Calculations!F366,IFERROR(C367*D367/E367,""))),"")</f>
        <v/>
      </c>
      <c r="G367" s="38" t="str">
        <f>IFERROR(VLOOKUP(B367,Dates.Increases!$O$3:$Q$63,3,FALSE),0)</f>
        <v/>
      </c>
      <c r="H367" s="27"/>
      <c r="J367" s="13">
        <f t="shared" si="60"/>
        <v>364</v>
      </c>
      <c r="K367" s="2" t="str">
        <f>IFERROR(IF(K366=DATE.DOR,"",MIN(DATE(YEAR(Calculations!K366),MONTH(Calculations!K366)+1,DAY(Calculations!K366)),DATE.DOR)),"")</f>
        <v/>
      </c>
      <c r="L367" s="12">
        <v>0</v>
      </c>
      <c r="M367" s="11" t="str">
        <f t="shared" si="56"/>
        <v/>
      </c>
      <c r="N367" s="14" t="str">
        <f t="shared" si="54"/>
        <v/>
      </c>
      <c r="O367" s="11" t="str">
        <f t="shared" si="57"/>
        <v/>
      </c>
      <c r="P367" s="13" t="str">
        <f>IFERROR(IF(K367="","",IF(AND(SSASCostFund="Yes",K367=FVDate),VLOOKUP(SSAS.Members,Dates.Increases!$H$3:$I$13,2,FALSE)/4,IF(SSASCostFund="Yes",VLOOKUP(Calculations!J367,Dates.Increases!$K$3:$L$5672,2,FALSE),0)/4)),0)</f>
        <v/>
      </c>
      <c r="Q367" s="13" t="str">
        <f t="shared" si="58"/>
        <v/>
      </c>
      <c r="R367" s="64" t="str">
        <f t="shared" si="55"/>
        <v/>
      </c>
    </row>
    <row r="368" spans="1:18" x14ac:dyDescent="0.35">
      <c r="A368" s="13">
        <f t="shared" si="59"/>
        <v>365</v>
      </c>
      <c r="B368" s="2" t="str">
        <f>IFERROR(IF(B367=DATE.DOR,"",MIN(DATE(YEAR(Calculations!B367),MONTH(Calculations!B367)+1,DAY(Calculations!B367)),DATE.DOR)),"")</f>
        <v/>
      </c>
      <c r="C368" s="38" t="str">
        <f>IFERROR(IF(B368="","",IF(B368=DATE.DOR,"",IF(B368=DATE.DOR,0,IF(B368=DATE(YEAR(AdjAnnualDTE),MONTH(AdjAnnualDTE),DAY(AdjAnnualDTE)),ANNUAL.CONT,IF(B368&lt;AdjAnnualDTE,"",IF(AND(B368&gt;AdjAnnualDTE,Calculations!B368&lt;DATE.DOR),ANNUAL.CONT+F367,"")))))),"")</f>
        <v/>
      </c>
      <c r="D368" s="61" t="str">
        <f t="shared" si="52"/>
        <v/>
      </c>
      <c r="E368" s="62" t="str">
        <f t="shared" si="53"/>
        <v/>
      </c>
      <c r="F368" s="38" t="str">
        <f>IFERROR(IF(B368=AdjAnnualDTE,C368,IF(B368=DATE.DOR,Calculations!F367,IFERROR(C368*D368/E368,""))),"")</f>
        <v/>
      </c>
      <c r="G368" s="38" t="str">
        <f>IFERROR(VLOOKUP(B368,Dates.Increases!$O$3:$Q$63,3,FALSE),0)</f>
        <v/>
      </c>
      <c r="H368" s="27"/>
      <c r="J368" s="13">
        <f t="shared" si="60"/>
        <v>365</v>
      </c>
      <c r="K368" s="2" t="str">
        <f>IFERROR(IF(K367=DATE.DOR,"",MIN(DATE(YEAR(Calculations!K367),MONTH(Calculations!K367)+1,DAY(Calculations!K367)),DATE.DOR)),"")</f>
        <v/>
      </c>
      <c r="L368" s="12">
        <v>0</v>
      </c>
      <c r="M368" s="11" t="str">
        <f t="shared" si="56"/>
        <v/>
      </c>
      <c r="N368" s="14" t="str">
        <f t="shared" si="54"/>
        <v/>
      </c>
      <c r="O368" s="11" t="str">
        <f t="shared" si="57"/>
        <v/>
      </c>
      <c r="P368" s="13" t="str">
        <f>IFERROR(IF(K368="","",IF(AND(SSASCostFund="Yes",K368=FVDate),VLOOKUP(SSAS.Members,Dates.Increases!$H$3:$I$13,2,FALSE)/4,IF(SSASCostFund="Yes",VLOOKUP(Calculations!J368,Dates.Increases!$K$3:$L$5672,2,FALSE),0)/4)),0)</f>
        <v/>
      </c>
      <c r="Q368" s="13" t="str">
        <f t="shared" si="58"/>
        <v/>
      </c>
      <c r="R368" s="64" t="str">
        <f t="shared" si="55"/>
        <v/>
      </c>
    </row>
    <row r="369" spans="1:18" x14ac:dyDescent="0.35">
      <c r="A369" s="13">
        <f t="shared" si="59"/>
        <v>366</v>
      </c>
      <c r="B369" s="2" t="str">
        <f>IFERROR(IF(B368=DATE.DOR,"",MIN(DATE(YEAR(Calculations!B368),MONTH(Calculations!B368)+1,DAY(Calculations!B368)),DATE.DOR)),"")</f>
        <v/>
      </c>
      <c r="C369" s="38" t="str">
        <f>IFERROR(IF(B369="","",IF(B369=DATE.DOR,"",IF(B369=DATE.DOR,0,IF(B369=DATE(YEAR(AdjAnnualDTE),MONTH(AdjAnnualDTE),DAY(AdjAnnualDTE)),ANNUAL.CONT,IF(B369&lt;AdjAnnualDTE,"",IF(AND(B369&gt;AdjAnnualDTE,Calculations!B369&lt;DATE.DOR),ANNUAL.CONT+F368,"")))))),"")</f>
        <v/>
      </c>
      <c r="D369" s="61" t="str">
        <f t="shared" si="52"/>
        <v/>
      </c>
      <c r="E369" s="62" t="str">
        <f t="shared" si="53"/>
        <v/>
      </c>
      <c r="F369" s="38" t="str">
        <f>IFERROR(IF(B369=AdjAnnualDTE,C369,IF(B369=DATE.DOR,Calculations!F368,IFERROR(C369*D369/E369,""))),"")</f>
        <v/>
      </c>
      <c r="G369" s="38" t="str">
        <f>IFERROR(VLOOKUP(B369,Dates.Increases!$O$3:$Q$63,3,FALSE),0)</f>
        <v/>
      </c>
      <c r="H369" s="27"/>
      <c r="J369" s="13">
        <f t="shared" si="60"/>
        <v>366</v>
      </c>
      <c r="K369" s="2" t="str">
        <f>IFERROR(IF(K368=DATE.DOR,"",MIN(DATE(YEAR(Calculations!K368),MONTH(Calculations!K368)+1,DAY(Calculations!K368)),DATE.DOR)),"")</f>
        <v/>
      </c>
      <c r="L369" s="12">
        <v>0</v>
      </c>
      <c r="M369" s="11" t="str">
        <f t="shared" si="56"/>
        <v/>
      </c>
      <c r="N369" s="14" t="str">
        <f t="shared" si="54"/>
        <v/>
      </c>
      <c r="O369" s="11" t="str">
        <f t="shared" si="57"/>
        <v/>
      </c>
      <c r="P369" s="13" t="str">
        <f>IFERROR(IF(K369="","",IF(AND(SSASCostFund="Yes",K369=FVDate),VLOOKUP(SSAS.Members,Dates.Increases!$H$3:$I$13,2,FALSE)/4,IF(SSASCostFund="Yes",VLOOKUP(Calculations!J369,Dates.Increases!$K$3:$L$5672,2,FALSE),0)/4)),0)</f>
        <v/>
      </c>
      <c r="Q369" s="13" t="str">
        <f t="shared" si="58"/>
        <v/>
      </c>
      <c r="R369" s="64" t="str">
        <f t="shared" si="55"/>
        <v/>
      </c>
    </row>
    <row r="370" spans="1:18" x14ac:dyDescent="0.35">
      <c r="A370" s="13">
        <f t="shared" si="59"/>
        <v>367</v>
      </c>
      <c r="B370" s="2" t="str">
        <f>IFERROR(IF(B369=DATE.DOR,"",MIN(DATE(YEAR(Calculations!B369),MONTH(Calculations!B369)+1,DAY(Calculations!B369)),DATE.DOR)),"")</f>
        <v/>
      </c>
      <c r="C370" s="38" t="str">
        <f>IFERROR(IF(B370="","",IF(B370=DATE.DOR,"",IF(B370=DATE.DOR,0,IF(B370=DATE(YEAR(AdjAnnualDTE),MONTH(AdjAnnualDTE),DAY(AdjAnnualDTE)),ANNUAL.CONT,IF(B370&lt;AdjAnnualDTE,"",IF(AND(B370&gt;AdjAnnualDTE,Calculations!B370&lt;DATE.DOR),ANNUAL.CONT+F369,"")))))),"")</f>
        <v/>
      </c>
      <c r="D370" s="61" t="str">
        <f t="shared" si="52"/>
        <v/>
      </c>
      <c r="E370" s="62" t="str">
        <f t="shared" si="53"/>
        <v/>
      </c>
      <c r="F370" s="38" t="str">
        <f>IFERROR(IF(B370=AdjAnnualDTE,C370,IF(B370=DATE.DOR,Calculations!F369,IFERROR(C370*D370/E370,""))),"")</f>
        <v/>
      </c>
      <c r="G370" s="38" t="str">
        <f>IFERROR(VLOOKUP(B370,Dates.Increases!$O$3:$Q$63,3,FALSE),0)</f>
        <v/>
      </c>
      <c r="H370" s="27"/>
      <c r="J370" s="13">
        <f t="shared" si="60"/>
        <v>367</v>
      </c>
      <c r="K370" s="2" t="str">
        <f>IFERROR(IF(K369=DATE.DOR,"",MIN(DATE(YEAR(Calculations!K369),MONTH(Calculations!K369)+1,DAY(Calculations!K369)),DATE.DOR)),"")</f>
        <v/>
      </c>
      <c r="L370" s="12">
        <v>0</v>
      </c>
      <c r="M370" s="11" t="str">
        <f t="shared" si="56"/>
        <v/>
      </c>
      <c r="N370" s="14" t="str">
        <f t="shared" si="54"/>
        <v/>
      </c>
      <c r="O370" s="11" t="str">
        <f t="shared" si="57"/>
        <v/>
      </c>
      <c r="P370" s="13" t="str">
        <f>IFERROR(IF(K370="","",IF(AND(SSASCostFund="Yes",K370=FVDate),VLOOKUP(SSAS.Members,Dates.Increases!$H$3:$I$13,2,FALSE)/4,IF(SSASCostFund="Yes",VLOOKUP(Calculations!J370,Dates.Increases!$K$3:$L$5672,2,FALSE),0)/4)),0)</f>
        <v/>
      </c>
      <c r="Q370" s="13" t="str">
        <f t="shared" si="58"/>
        <v/>
      </c>
      <c r="R370" s="64" t="str">
        <f t="shared" si="55"/>
        <v/>
      </c>
    </row>
    <row r="371" spans="1:18" x14ac:dyDescent="0.35">
      <c r="A371" s="13">
        <f t="shared" si="59"/>
        <v>368</v>
      </c>
      <c r="B371" s="2" t="str">
        <f>IFERROR(IF(B370=DATE.DOR,"",MIN(DATE(YEAR(Calculations!B370),MONTH(Calculations!B370)+1,DAY(Calculations!B370)),DATE.DOR)),"")</f>
        <v/>
      </c>
      <c r="C371" s="38" t="str">
        <f>IFERROR(IF(B371="","",IF(B371=DATE.DOR,"",IF(B371=DATE.DOR,0,IF(B371=DATE(YEAR(AdjAnnualDTE),MONTH(AdjAnnualDTE),DAY(AdjAnnualDTE)),ANNUAL.CONT,IF(B371&lt;AdjAnnualDTE,"",IF(AND(B371&gt;AdjAnnualDTE,Calculations!B371&lt;DATE.DOR),ANNUAL.CONT+F370,"")))))),"")</f>
        <v/>
      </c>
      <c r="D371" s="61" t="str">
        <f t="shared" si="52"/>
        <v/>
      </c>
      <c r="E371" s="62" t="str">
        <f t="shared" si="53"/>
        <v/>
      </c>
      <c r="F371" s="38" t="str">
        <f>IFERROR(IF(B371=AdjAnnualDTE,C371,IF(B371=DATE.DOR,Calculations!F370,IFERROR(C371*D371/E371,""))),"")</f>
        <v/>
      </c>
      <c r="G371" s="38" t="str">
        <f>IFERROR(VLOOKUP(B371,Dates.Increases!$O$3:$Q$63,3,FALSE),0)</f>
        <v/>
      </c>
      <c r="H371" s="27"/>
      <c r="J371" s="13">
        <f t="shared" si="60"/>
        <v>368</v>
      </c>
      <c r="K371" s="2" t="str">
        <f>IFERROR(IF(K370=DATE.DOR,"",MIN(DATE(YEAR(Calculations!K370),MONTH(Calculations!K370)+1,DAY(Calculations!K370)),DATE.DOR)),"")</f>
        <v/>
      </c>
      <c r="L371" s="12">
        <v>0</v>
      </c>
      <c r="M371" s="11" t="str">
        <f t="shared" si="56"/>
        <v/>
      </c>
      <c r="N371" s="14" t="str">
        <f t="shared" si="54"/>
        <v/>
      </c>
      <c r="O371" s="11" t="str">
        <f t="shared" si="57"/>
        <v/>
      </c>
      <c r="P371" s="13" t="str">
        <f>IFERROR(IF(K371="","",IF(AND(SSASCostFund="Yes",K371=FVDate),VLOOKUP(SSAS.Members,Dates.Increases!$H$3:$I$13,2,FALSE)/4,IF(SSASCostFund="Yes",VLOOKUP(Calculations!J371,Dates.Increases!$K$3:$L$5672,2,FALSE),0)/4)),0)</f>
        <v/>
      </c>
      <c r="Q371" s="13" t="str">
        <f t="shared" si="58"/>
        <v/>
      </c>
      <c r="R371" s="64" t="str">
        <f t="shared" si="55"/>
        <v/>
      </c>
    </row>
    <row r="372" spans="1:18" x14ac:dyDescent="0.35">
      <c r="A372" s="13">
        <f t="shared" si="59"/>
        <v>369</v>
      </c>
      <c r="B372" s="2" t="str">
        <f>IFERROR(IF(B371=DATE.DOR,"",MIN(DATE(YEAR(Calculations!B371),MONTH(Calculations!B371)+1,DAY(Calculations!B371)),DATE.DOR)),"")</f>
        <v/>
      </c>
      <c r="C372" s="38" t="str">
        <f>IFERROR(IF(B372="","",IF(B372=DATE.DOR,"",IF(B372=DATE.DOR,0,IF(B372=DATE(YEAR(AdjAnnualDTE),MONTH(AdjAnnualDTE),DAY(AdjAnnualDTE)),ANNUAL.CONT,IF(B372&lt;AdjAnnualDTE,"",IF(AND(B372&gt;AdjAnnualDTE,Calculations!B372&lt;DATE.DOR),ANNUAL.CONT+F371,"")))))),"")</f>
        <v/>
      </c>
      <c r="D372" s="61" t="str">
        <f t="shared" si="52"/>
        <v/>
      </c>
      <c r="E372" s="62" t="str">
        <f t="shared" si="53"/>
        <v/>
      </c>
      <c r="F372" s="38" t="str">
        <f>IFERROR(IF(B372=AdjAnnualDTE,C372,IF(B372=DATE.DOR,Calculations!F371,IFERROR(C372*D372/E372,""))),"")</f>
        <v/>
      </c>
      <c r="G372" s="38" t="str">
        <f>IFERROR(VLOOKUP(B372,Dates.Increases!$O$3:$Q$63,3,FALSE),0)</f>
        <v/>
      </c>
      <c r="H372" s="27"/>
      <c r="J372" s="13">
        <f t="shared" si="60"/>
        <v>369</v>
      </c>
      <c r="K372" s="2" t="str">
        <f>IFERROR(IF(K371=DATE.DOR,"",MIN(DATE(YEAR(Calculations!K371),MONTH(Calculations!K371)+1,DAY(Calculations!K371)),DATE.DOR)),"")</f>
        <v/>
      </c>
      <c r="L372" s="12">
        <v>0</v>
      </c>
      <c r="M372" s="11" t="str">
        <f t="shared" si="56"/>
        <v/>
      </c>
      <c r="N372" s="14" t="str">
        <f t="shared" si="54"/>
        <v/>
      </c>
      <c r="O372" s="11" t="str">
        <f t="shared" si="57"/>
        <v/>
      </c>
      <c r="P372" s="13" t="str">
        <f>IFERROR(IF(K372="","",IF(AND(SSASCostFund="Yes",K372=FVDate),VLOOKUP(SSAS.Members,Dates.Increases!$H$3:$I$13,2,FALSE)/4,IF(SSASCostFund="Yes",VLOOKUP(Calculations!J372,Dates.Increases!$K$3:$L$5672,2,FALSE),0)/4)),0)</f>
        <v/>
      </c>
      <c r="Q372" s="13" t="str">
        <f t="shared" si="58"/>
        <v/>
      </c>
      <c r="R372" s="64" t="str">
        <f t="shared" si="55"/>
        <v/>
      </c>
    </row>
    <row r="373" spans="1:18" x14ac:dyDescent="0.35">
      <c r="A373" s="13">
        <f t="shared" si="59"/>
        <v>370</v>
      </c>
      <c r="B373" s="2" t="str">
        <f>IFERROR(IF(B372=DATE.DOR,"",MIN(DATE(YEAR(Calculations!B372),MONTH(Calculations!B372)+1,DAY(Calculations!B372)),DATE.DOR)),"")</f>
        <v/>
      </c>
      <c r="C373" s="38" t="str">
        <f>IFERROR(IF(B373="","",IF(B373=DATE.DOR,"",IF(B373=DATE.DOR,0,IF(B373=DATE(YEAR(AdjAnnualDTE),MONTH(AdjAnnualDTE),DAY(AdjAnnualDTE)),ANNUAL.CONT,IF(B373&lt;AdjAnnualDTE,"",IF(AND(B373&gt;AdjAnnualDTE,Calculations!B373&lt;DATE.DOR),ANNUAL.CONT+F372,"")))))),"")</f>
        <v/>
      </c>
      <c r="D373" s="61" t="str">
        <f t="shared" si="52"/>
        <v/>
      </c>
      <c r="E373" s="62" t="str">
        <f t="shared" si="53"/>
        <v/>
      </c>
      <c r="F373" s="38" t="str">
        <f>IFERROR(IF(B373=AdjAnnualDTE,C373,IF(B373=DATE.DOR,Calculations!F372,IFERROR(C373*D373/E373,""))),"")</f>
        <v/>
      </c>
      <c r="G373" s="38" t="str">
        <f>IFERROR(VLOOKUP(B373,Dates.Increases!$O$3:$Q$63,3,FALSE),0)</f>
        <v/>
      </c>
      <c r="H373" s="27"/>
      <c r="J373" s="13">
        <f t="shared" si="60"/>
        <v>370</v>
      </c>
      <c r="K373" s="2" t="str">
        <f>IFERROR(IF(K372=DATE.DOR,"",MIN(DATE(YEAR(Calculations!K372),MONTH(Calculations!K372)+1,DAY(Calculations!K372)),DATE.DOR)),"")</f>
        <v/>
      </c>
      <c r="L373" s="12">
        <v>0</v>
      </c>
      <c r="M373" s="11" t="str">
        <f t="shared" si="56"/>
        <v/>
      </c>
      <c r="N373" s="14" t="str">
        <f t="shared" si="54"/>
        <v/>
      </c>
      <c r="O373" s="11" t="str">
        <f t="shared" si="57"/>
        <v/>
      </c>
      <c r="P373" s="13" t="str">
        <f>IFERROR(IF(K373="","",IF(AND(SSASCostFund="Yes",K373=FVDate),VLOOKUP(SSAS.Members,Dates.Increases!$H$3:$I$13,2,FALSE)/4,IF(SSASCostFund="Yes",VLOOKUP(Calculations!J373,Dates.Increases!$K$3:$L$5672,2,FALSE),0)/4)),0)</f>
        <v/>
      </c>
      <c r="Q373" s="13" t="str">
        <f t="shared" si="58"/>
        <v/>
      </c>
      <c r="R373" s="64" t="str">
        <f t="shared" si="55"/>
        <v/>
      </c>
    </row>
    <row r="374" spans="1:18" x14ac:dyDescent="0.35">
      <c r="A374" s="13">
        <f t="shared" si="59"/>
        <v>371</v>
      </c>
      <c r="B374" s="2" t="str">
        <f>IFERROR(IF(B373=DATE.DOR,"",MIN(DATE(YEAR(Calculations!B373),MONTH(Calculations!B373)+1,DAY(Calculations!B373)),DATE.DOR)),"")</f>
        <v/>
      </c>
      <c r="C374" s="38" t="str">
        <f>IFERROR(IF(B374="","",IF(B374=DATE.DOR,"",IF(B374=DATE.DOR,0,IF(B374=DATE(YEAR(AdjAnnualDTE),MONTH(AdjAnnualDTE),DAY(AdjAnnualDTE)),ANNUAL.CONT,IF(B374&lt;AdjAnnualDTE,"",IF(AND(B374&gt;AdjAnnualDTE,Calculations!B374&lt;DATE.DOR),ANNUAL.CONT+F373,"")))))),"")</f>
        <v/>
      </c>
      <c r="D374" s="61" t="str">
        <f t="shared" si="52"/>
        <v/>
      </c>
      <c r="E374" s="62" t="str">
        <f t="shared" si="53"/>
        <v/>
      </c>
      <c r="F374" s="38" t="str">
        <f>IFERROR(IF(B374=AdjAnnualDTE,C374,IF(B374=DATE.DOR,Calculations!F373,IFERROR(C374*D374/E374,""))),"")</f>
        <v/>
      </c>
      <c r="G374" s="38" t="str">
        <f>IFERROR(VLOOKUP(B374,Dates.Increases!$O$3:$Q$63,3,FALSE),0)</f>
        <v/>
      </c>
      <c r="H374" s="27"/>
      <c r="J374" s="13">
        <f t="shared" si="60"/>
        <v>371</v>
      </c>
      <c r="K374" s="2" t="str">
        <f>IFERROR(IF(K373=DATE.DOR,"",MIN(DATE(YEAR(Calculations!K373),MONTH(Calculations!K373)+1,DAY(Calculations!K373)),DATE.DOR)),"")</f>
        <v/>
      </c>
      <c r="L374" s="12">
        <v>0</v>
      </c>
      <c r="M374" s="11" t="str">
        <f t="shared" si="56"/>
        <v/>
      </c>
      <c r="N374" s="14" t="str">
        <f t="shared" si="54"/>
        <v/>
      </c>
      <c r="O374" s="11" t="str">
        <f t="shared" si="57"/>
        <v/>
      </c>
      <c r="P374" s="13" t="str">
        <f>IFERROR(IF(K374="","",IF(AND(SSASCostFund="Yes",K374=FVDate),VLOOKUP(SSAS.Members,Dates.Increases!$H$3:$I$13,2,FALSE)/4,IF(SSASCostFund="Yes",VLOOKUP(Calculations!J374,Dates.Increases!$K$3:$L$5672,2,FALSE),0)/4)),0)</f>
        <v/>
      </c>
      <c r="Q374" s="13" t="str">
        <f t="shared" si="58"/>
        <v/>
      </c>
      <c r="R374" s="64" t="str">
        <f t="shared" si="55"/>
        <v/>
      </c>
    </row>
    <row r="375" spans="1:18" x14ac:dyDescent="0.35">
      <c r="A375" s="13">
        <f t="shared" si="59"/>
        <v>372</v>
      </c>
      <c r="B375" s="2" t="str">
        <f>IFERROR(IF(B374=DATE.DOR,"",MIN(DATE(YEAR(Calculations!B374),MONTH(Calculations!B374)+1,DAY(Calculations!B374)),DATE.DOR)),"")</f>
        <v/>
      </c>
      <c r="C375" s="38" t="str">
        <f>IFERROR(IF(B375="","",IF(B375=DATE.DOR,"",IF(B375=DATE.DOR,0,IF(B375=DATE(YEAR(AdjAnnualDTE),MONTH(AdjAnnualDTE),DAY(AdjAnnualDTE)),ANNUAL.CONT,IF(B375&lt;AdjAnnualDTE,"",IF(AND(B375&gt;AdjAnnualDTE,Calculations!B375&lt;DATE.DOR),ANNUAL.CONT+F374,"")))))),"")</f>
        <v/>
      </c>
      <c r="D375" s="61" t="str">
        <f t="shared" si="52"/>
        <v/>
      </c>
      <c r="E375" s="62" t="str">
        <f t="shared" si="53"/>
        <v/>
      </c>
      <c r="F375" s="38" t="str">
        <f>IFERROR(IF(B375=AdjAnnualDTE,C375,IF(B375=DATE.DOR,Calculations!F374,IFERROR(C375*D375/E375,""))),"")</f>
        <v/>
      </c>
      <c r="G375" s="38" t="str">
        <f>IFERROR(VLOOKUP(B375,Dates.Increases!$O$3:$Q$63,3,FALSE),0)</f>
        <v/>
      </c>
      <c r="H375" s="27"/>
      <c r="J375" s="13">
        <f t="shared" si="60"/>
        <v>372</v>
      </c>
      <c r="K375" s="2" t="str">
        <f>IFERROR(IF(K374=DATE.DOR,"",MIN(DATE(YEAR(Calculations!K374),MONTH(Calculations!K374)+1,DAY(Calculations!K374)),DATE.DOR)),"")</f>
        <v/>
      </c>
      <c r="L375" s="12">
        <v>0</v>
      </c>
      <c r="M375" s="11" t="str">
        <f t="shared" si="56"/>
        <v/>
      </c>
      <c r="N375" s="14" t="str">
        <f t="shared" si="54"/>
        <v/>
      </c>
      <c r="O375" s="11" t="str">
        <f t="shared" si="57"/>
        <v/>
      </c>
      <c r="P375" s="13" t="str">
        <f>IFERROR(IF(K375="","",IF(AND(SSASCostFund="Yes",K375=FVDate),VLOOKUP(SSAS.Members,Dates.Increases!$H$3:$I$13,2,FALSE)/4,IF(SSASCostFund="Yes",VLOOKUP(Calculations!J375,Dates.Increases!$K$3:$L$5672,2,FALSE),0)/4)),0)</f>
        <v/>
      </c>
      <c r="Q375" s="13" t="str">
        <f t="shared" si="58"/>
        <v/>
      </c>
      <c r="R375" s="64" t="str">
        <f t="shared" si="55"/>
        <v/>
      </c>
    </row>
    <row r="376" spans="1:18" x14ac:dyDescent="0.35">
      <c r="A376" s="13">
        <f t="shared" si="59"/>
        <v>373</v>
      </c>
      <c r="B376" s="2" t="str">
        <f>IFERROR(IF(B375=DATE.DOR,"",MIN(DATE(YEAR(Calculations!B375),MONTH(Calculations!B375)+1,DAY(Calculations!B375)),DATE.DOR)),"")</f>
        <v/>
      </c>
      <c r="C376" s="38" t="str">
        <f>IFERROR(IF(B376="","",IF(B376=DATE.DOR,"",IF(B376=DATE.DOR,0,IF(B376=DATE(YEAR(AdjAnnualDTE),MONTH(AdjAnnualDTE),DAY(AdjAnnualDTE)),ANNUAL.CONT,IF(B376&lt;AdjAnnualDTE,"",IF(AND(B376&gt;AdjAnnualDTE,Calculations!B376&lt;DATE.DOR),ANNUAL.CONT+F375,"")))))),"")</f>
        <v/>
      </c>
      <c r="D376" s="61" t="str">
        <f t="shared" si="52"/>
        <v/>
      </c>
      <c r="E376" s="62" t="str">
        <f t="shared" si="53"/>
        <v/>
      </c>
      <c r="F376" s="38" t="str">
        <f>IFERROR(IF(B376=AdjAnnualDTE,C376,IF(B376=DATE.DOR,Calculations!F375,IFERROR(C376*D376/E376,""))),"")</f>
        <v/>
      </c>
      <c r="G376" s="38" t="str">
        <f>IFERROR(VLOOKUP(B376,Dates.Increases!$O$3:$Q$63,3,FALSE),0)</f>
        <v/>
      </c>
      <c r="H376" s="27"/>
      <c r="J376" s="13">
        <f t="shared" si="60"/>
        <v>373</v>
      </c>
      <c r="K376" s="2" t="str">
        <f>IFERROR(IF(K375=DATE.DOR,"",MIN(DATE(YEAR(Calculations!K375),MONTH(Calculations!K375)+1,DAY(Calculations!K375)),DATE.DOR)),"")</f>
        <v/>
      </c>
      <c r="L376" s="12">
        <v>0</v>
      </c>
      <c r="M376" s="11" t="str">
        <f t="shared" si="56"/>
        <v/>
      </c>
      <c r="N376" s="14" t="str">
        <f t="shared" si="54"/>
        <v/>
      </c>
      <c r="O376" s="11" t="str">
        <f t="shared" si="57"/>
        <v/>
      </c>
      <c r="P376" s="13" t="str">
        <f>IFERROR(IF(K376="","",IF(AND(SSASCostFund="Yes",K376=FVDate),VLOOKUP(SSAS.Members,Dates.Increases!$H$3:$I$13,2,FALSE)/4,IF(SSASCostFund="Yes",VLOOKUP(Calculations!J376,Dates.Increases!$K$3:$L$5672,2,FALSE),0)/4)),0)</f>
        <v/>
      </c>
      <c r="Q376" s="13" t="str">
        <f t="shared" si="58"/>
        <v/>
      </c>
      <c r="R376" s="64" t="str">
        <f t="shared" si="55"/>
        <v/>
      </c>
    </row>
    <row r="377" spans="1:18" x14ac:dyDescent="0.35">
      <c r="A377" s="13">
        <f t="shared" si="59"/>
        <v>374</v>
      </c>
      <c r="B377" s="2" t="str">
        <f>IFERROR(IF(B376=DATE.DOR,"",MIN(DATE(YEAR(Calculations!B376),MONTH(Calculations!B376)+1,DAY(Calculations!B376)),DATE.DOR)),"")</f>
        <v/>
      </c>
      <c r="C377" s="38" t="str">
        <f>IFERROR(IF(B377="","",IF(B377=DATE.DOR,"",IF(B377=DATE.DOR,0,IF(B377=DATE(YEAR(AdjAnnualDTE),MONTH(AdjAnnualDTE),DAY(AdjAnnualDTE)),ANNUAL.CONT,IF(B377&lt;AdjAnnualDTE,"",IF(AND(B377&gt;AdjAnnualDTE,Calculations!B377&lt;DATE.DOR),ANNUAL.CONT+F376,"")))))),"")</f>
        <v/>
      </c>
      <c r="D377" s="61" t="str">
        <f t="shared" si="52"/>
        <v/>
      </c>
      <c r="E377" s="62" t="str">
        <f t="shared" si="53"/>
        <v/>
      </c>
      <c r="F377" s="38" t="str">
        <f>IFERROR(IF(B377=AdjAnnualDTE,C377,IF(B377=DATE.DOR,Calculations!F376,IFERROR(C377*D377/E377,""))),"")</f>
        <v/>
      </c>
      <c r="G377" s="38" t="str">
        <f>IFERROR(VLOOKUP(B377,Dates.Increases!$O$3:$Q$63,3,FALSE),0)</f>
        <v/>
      </c>
      <c r="H377" s="27"/>
      <c r="J377" s="13">
        <f t="shared" si="60"/>
        <v>374</v>
      </c>
      <c r="K377" s="2" t="str">
        <f>IFERROR(IF(K376=DATE.DOR,"",MIN(DATE(YEAR(Calculations!K376),MONTH(Calculations!K376)+1,DAY(Calculations!K376)),DATE.DOR)),"")</f>
        <v/>
      </c>
      <c r="L377" s="12">
        <v>0</v>
      </c>
      <c r="M377" s="11" t="str">
        <f t="shared" si="56"/>
        <v/>
      </c>
      <c r="N377" s="14" t="str">
        <f t="shared" si="54"/>
        <v/>
      </c>
      <c r="O377" s="11" t="str">
        <f t="shared" si="57"/>
        <v/>
      </c>
      <c r="P377" s="13" t="str">
        <f>IFERROR(IF(K377="","",IF(AND(SSASCostFund="Yes",K377=FVDate),VLOOKUP(SSAS.Members,Dates.Increases!$H$3:$I$13,2,FALSE)/4,IF(SSASCostFund="Yes",VLOOKUP(Calculations!J377,Dates.Increases!$K$3:$L$5672,2,FALSE),0)/4)),0)</f>
        <v/>
      </c>
      <c r="Q377" s="13" t="str">
        <f t="shared" si="58"/>
        <v/>
      </c>
      <c r="R377" s="64" t="str">
        <f t="shared" si="55"/>
        <v/>
      </c>
    </row>
    <row r="378" spans="1:18" x14ac:dyDescent="0.35">
      <c r="A378" s="13">
        <f t="shared" si="59"/>
        <v>375</v>
      </c>
      <c r="B378" s="2" t="str">
        <f>IFERROR(IF(B377=DATE.DOR,"",MIN(DATE(YEAR(Calculations!B377),MONTH(Calculations!B377)+1,DAY(Calculations!B377)),DATE.DOR)),"")</f>
        <v/>
      </c>
      <c r="C378" s="38" t="str">
        <f>IFERROR(IF(B378="","",IF(B378=DATE.DOR,"",IF(B378=DATE.DOR,0,IF(B378=DATE(YEAR(AdjAnnualDTE),MONTH(AdjAnnualDTE),DAY(AdjAnnualDTE)),ANNUAL.CONT,IF(B378&lt;AdjAnnualDTE,"",IF(AND(B378&gt;AdjAnnualDTE,Calculations!B378&lt;DATE.DOR),ANNUAL.CONT+F377,"")))))),"")</f>
        <v/>
      </c>
      <c r="D378" s="61" t="str">
        <f t="shared" si="52"/>
        <v/>
      </c>
      <c r="E378" s="62" t="str">
        <f t="shared" si="53"/>
        <v/>
      </c>
      <c r="F378" s="38" t="str">
        <f>IFERROR(IF(B378=AdjAnnualDTE,C378,IF(B378=DATE.DOR,Calculations!F377,IFERROR(C378*D378/E378,""))),"")</f>
        <v/>
      </c>
      <c r="G378" s="38" t="str">
        <f>IFERROR(VLOOKUP(B378,Dates.Increases!$O$3:$Q$63,3,FALSE),0)</f>
        <v/>
      </c>
      <c r="H378" s="27"/>
      <c r="J378" s="13">
        <f t="shared" si="60"/>
        <v>375</v>
      </c>
      <c r="K378" s="2" t="str">
        <f>IFERROR(IF(K377=DATE.DOR,"",MIN(DATE(YEAR(Calculations!K377),MONTH(Calculations!K377)+1,DAY(Calculations!K377)),DATE.DOR)),"")</f>
        <v/>
      </c>
      <c r="L378" s="12">
        <v>0</v>
      </c>
      <c r="M378" s="11" t="str">
        <f t="shared" si="56"/>
        <v/>
      </c>
      <c r="N378" s="14" t="str">
        <f t="shared" si="54"/>
        <v/>
      </c>
      <c r="O378" s="11" t="str">
        <f t="shared" si="57"/>
        <v/>
      </c>
      <c r="P378" s="13" t="str">
        <f>IFERROR(IF(K378="","",IF(AND(SSASCostFund="Yes",K378=FVDate),VLOOKUP(SSAS.Members,Dates.Increases!$H$3:$I$13,2,FALSE)/4,IF(SSASCostFund="Yes",VLOOKUP(Calculations!J378,Dates.Increases!$K$3:$L$5672,2,FALSE),0)/4)),0)</f>
        <v/>
      </c>
      <c r="Q378" s="13" t="str">
        <f t="shared" si="58"/>
        <v/>
      </c>
      <c r="R378" s="64" t="str">
        <f t="shared" si="55"/>
        <v/>
      </c>
    </row>
    <row r="379" spans="1:18" x14ac:dyDescent="0.35">
      <c r="A379" s="13">
        <f t="shared" si="59"/>
        <v>376</v>
      </c>
      <c r="B379" s="2" t="str">
        <f>IFERROR(IF(B378=DATE.DOR,"",MIN(DATE(YEAR(Calculations!B378),MONTH(Calculations!B378)+1,DAY(Calculations!B378)),DATE.DOR)),"")</f>
        <v/>
      </c>
      <c r="C379" s="38" t="str">
        <f>IFERROR(IF(B379="","",IF(B379=DATE.DOR,"",IF(B379=DATE.DOR,0,IF(B379=DATE(YEAR(AdjAnnualDTE),MONTH(AdjAnnualDTE),DAY(AdjAnnualDTE)),ANNUAL.CONT,IF(B379&lt;AdjAnnualDTE,"",IF(AND(B379&gt;AdjAnnualDTE,Calculations!B379&lt;DATE.DOR),ANNUAL.CONT+F378,"")))))),"")</f>
        <v/>
      </c>
      <c r="D379" s="61" t="str">
        <f t="shared" si="52"/>
        <v/>
      </c>
      <c r="E379" s="62" t="str">
        <f t="shared" si="53"/>
        <v/>
      </c>
      <c r="F379" s="38" t="str">
        <f>IFERROR(IF(B379=AdjAnnualDTE,C379,IF(B379=DATE.DOR,Calculations!F378,IFERROR(C379*D379/E379,""))),"")</f>
        <v/>
      </c>
      <c r="G379" s="38" t="str">
        <f>IFERROR(VLOOKUP(B379,Dates.Increases!$O$3:$Q$63,3,FALSE),0)</f>
        <v/>
      </c>
      <c r="H379" s="27"/>
      <c r="J379" s="13">
        <f t="shared" si="60"/>
        <v>376</v>
      </c>
      <c r="K379" s="2" t="str">
        <f>IFERROR(IF(K378=DATE.DOR,"",MIN(DATE(YEAR(Calculations!K378),MONTH(Calculations!K378)+1,DAY(Calculations!K378)),DATE.DOR)),"")</f>
        <v/>
      </c>
      <c r="L379" s="12">
        <v>0</v>
      </c>
      <c r="M379" s="11" t="str">
        <f t="shared" si="56"/>
        <v/>
      </c>
      <c r="N379" s="14" t="str">
        <f t="shared" si="54"/>
        <v/>
      </c>
      <c r="O379" s="11" t="str">
        <f t="shared" si="57"/>
        <v/>
      </c>
      <c r="P379" s="13" t="str">
        <f>IFERROR(IF(K379="","",IF(AND(SSASCostFund="Yes",K379=FVDate),VLOOKUP(SSAS.Members,Dates.Increases!$H$3:$I$13,2,FALSE)/4,IF(SSASCostFund="Yes",VLOOKUP(Calculations!J379,Dates.Increases!$K$3:$L$5672,2,FALSE),0)/4)),0)</f>
        <v/>
      </c>
      <c r="Q379" s="13" t="str">
        <f t="shared" si="58"/>
        <v/>
      </c>
      <c r="R379" s="64" t="str">
        <f t="shared" si="55"/>
        <v/>
      </c>
    </row>
    <row r="380" spans="1:18" x14ac:dyDescent="0.35">
      <c r="A380" s="13">
        <f t="shared" si="59"/>
        <v>377</v>
      </c>
      <c r="B380" s="2" t="str">
        <f>IFERROR(IF(B379=DATE.DOR,"",MIN(DATE(YEAR(Calculations!B379),MONTH(Calculations!B379)+1,DAY(Calculations!B379)),DATE.DOR)),"")</f>
        <v/>
      </c>
      <c r="C380" s="38" t="str">
        <f>IFERROR(IF(B380="","",IF(B380=DATE.DOR,"",IF(B380=DATE.DOR,0,IF(B380=DATE(YEAR(AdjAnnualDTE),MONTH(AdjAnnualDTE),DAY(AdjAnnualDTE)),ANNUAL.CONT,IF(B380&lt;AdjAnnualDTE,"",IF(AND(B380&gt;AdjAnnualDTE,Calculations!B380&lt;DATE.DOR),ANNUAL.CONT+F379,"")))))),"")</f>
        <v/>
      </c>
      <c r="D380" s="61" t="str">
        <f t="shared" si="52"/>
        <v/>
      </c>
      <c r="E380" s="62" t="str">
        <f t="shared" si="53"/>
        <v/>
      </c>
      <c r="F380" s="38" t="str">
        <f>IFERROR(IF(B380=AdjAnnualDTE,C380,IF(B380=DATE.DOR,Calculations!F379,IFERROR(C380*D380/E380,""))),"")</f>
        <v/>
      </c>
      <c r="G380" s="38" t="str">
        <f>IFERROR(VLOOKUP(B380,Dates.Increases!$O$3:$Q$63,3,FALSE),0)</f>
        <v/>
      </c>
      <c r="H380" s="27"/>
      <c r="J380" s="13">
        <f t="shared" si="60"/>
        <v>377</v>
      </c>
      <c r="K380" s="2" t="str">
        <f>IFERROR(IF(K379=DATE.DOR,"",MIN(DATE(YEAR(Calculations!K379),MONTH(Calculations!K379)+1,DAY(Calculations!K379)),DATE.DOR)),"")</f>
        <v/>
      </c>
      <c r="L380" s="12">
        <v>0</v>
      </c>
      <c r="M380" s="11" t="str">
        <f t="shared" si="56"/>
        <v/>
      </c>
      <c r="N380" s="14" t="str">
        <f t="shared" si="54"/>
        <v/>
      </c>
      <c r="O380" s="11" t="str">
        <f t="shared" si="57"/>
        <v/>
      </c>
      <c r="P380" s="13" t="str">
        <f>IFERROR(IF(K380="","",IF(AND(SSASCostFund="Yes",K380=FVDate),VLOOKUP(SSAS.Members,Dates.Increases!$H$3:$I$13,2,FALSE)/4,IF(SSASCostFund="Yes",VLOOKUP(Calculations!J380,Dates.Increases!$K$3:$L$5672,2,FALSE),0)/4)),0)</f>
        <v/>
      </c>
      <c r="Q380" s="13" t="str">
        <f t="shared" si="58"/>
        <v/>
      </c>
      <c r="R380" s="64" t="str">
        <f t="shared" si="55"/>
        <v/>
      </c>
    </row>
    <row r="381" spans="1:18" x14ac:dyDescent="0.35">
      <c r="A381" s="13">
        <f t="shared" si="59"/>
        <v>378</v>
      </c>
      <c r="B381" s="2" t="str">
        <f>IFERROR(IF(B380=DATE.DOR,"",MIN(DATE(YEAR(Calculations!B380),MONTH(Calculations!B380)+1,DAY(Calculations!B380)),DATE.DOR)),"")</f>
        <v/>
      </c>
      <c r="C381" s="38" t="str">
        <f>IFERROR(IF(B381="","",IF(B381=DATE.DOR,"",IF(B381=DATE.DOR,0,IF(B381=DATE(YEAR(AdjAnnualDTE),MONTH(AdjAnnualDTE),DAY(AdjAnnualDTE)),ANNUAL.CONT,IF(B381&lt;AdjAnnualDTE,"",IF(AND(B381&gt;AdjAnnualDTE,Calculations!B381&lt;DATE.DOR),ANNUAL.CONT+F380,"")))))),"")</f>
        <v/>
      </c>
      <c r="D381" s="61" t="str">
        <f t="shared" si="52"/>
        <v/>
      </c>
      <c r="E381" s="62" t="str">
        <f t="shared" si="53"/>
        <v/>
      </c>
      <c r="F381" s="38" t="str">
        <f>IFERROR(IF(B381=AdjAnnualDTE,C381,IF(B381=DATE.DOR,Calculations!F380,IFERROR(C381*D381/E381,""))),"")</f>
        <v/>
      </c>
      <c r="G381" s="38" t="str">
        <f>IFERROR(VLOOKUP(B381,Dates.Increases!$O$3:$Q$63,3,FALSE),0)</f>
        <v/>
      </c>
      <c r="H381" s="27"/>
      <c r="J381" s="13">
        <f t="shared" si="60"/>
        <v>378</v>
      </c>
      <c r="K381" s="2" t="str">
        <f>IFERROR(IF(K380=DATE.DOR,"",MIN(DATE(YEAR(Calculations!K380),MONTH(Calculations!K380)+1,DAY(Calculations!K380)),DATE.DOR)),"")</f>
        <v/>
      </c>
      <c r="L381" s="12">
        <v>0</v>
      </c>
      <c r="M381" s="11" t="str">
        <f t="shared" si="56"/>
        <v/>
      </c>
      <c r="N381" s="14" t="str">
        <f t="shared" si="54"/>
        <v/>
      </c>
      <c r="O381" s="11" t="str">
        <f t="shared" si="57"/>
        <v/>
      </c>
      <c r="P381" s="13" t="str">
        <f>IFERROR(IF(K381="","",IF(AND(SSASCostFund="Yes",K381=FVDate),VLOOKUP(SSAS.Members,Dates.Increases!$H$3:$I$13,2,FALSE)/4,IF(SSASCostFund="Yes",VLOOKUP(Calculations!J381,Dates.Increases!$K$3:$L$5672,2,FALSE),0)/4)),0)</f>
        <v/>
      </c>
      <c r="Q381" s="13" t="str">
        <f t="shared" si="58"/>
        <v/>
      </c>
      <c r="R381" s="64" t="str">
        <f t="shared" si="55"/>
        <v/>
      </c>
    </row>
    <row r="382" spans="1:18" x14ac:dyDescent="0.35">
      <c r="A382" s="13">
        <f t="shared" si="59"/>
        <v>379</v>
      </c>
      <c r="B382" s="2" t="str">
        <f>IFERROR(IF(B381=DATE.DOR,"",MIN(DATE(YEAR(Calculations!B381),MONTH(Calculations!B381)+1,DAY(Calculations!B381)),DATE.DOR)),"")</f>
        <v/>
      </c>
      <c r="C382" s="38" t="str">
        <f>IFERROR(IF(B382="","",IF(B382=DATE.DOR,"",IF(B382=DATE.DOR,0,IF(B382=DATE(YEAR(AdjAnnualDTE),MONTH(AdjAnnualDTE),DAY(AdjAnnualDTE)),ANNUAL.CONT,IF(B382&lt;AdjAnnualDTE,"",IF(AND(B382&gt;AdjAnnualDTE,Calculations!B382&lt;DATE.DOR),ANNUAL.CONT+F381,"")))))),"")</f>
        <v/>
      </c>
      <c r="D382" s="61" t="str">
        <f t="shared" si="52"/>
        <v/>
      </c>
      <c r="E382" s="62" t="str">
        <f t="shared" si="53"/>
        <v/>
      </c>
      <c r="F382" s="38" t="str">
        <f>IFERROR(IF(B382=AdjAnnualDTE,C382,IF(B382=DATE.DOR,Calculations!F381,IFERROR(C382*D382/E382,""))),"")</f>
        <v/>
      </c>
      <c r="G382" s="38" t="str">
        <f>IFERROR(VLOOKUP(B382,Dates.Increases!$O$3:$Q$63,3,FALSE),0)</f>
        <v/>
      </c>
      <c r="H382" s="27"/>
      <c r="J382" s="13">
        <f t="shared" si="60"/>
        <v>379</v>
      </c>
      <c r="K382" s="2" t="str">
        <f>IFERROR(IF(K381=DATE.DOR,"",MIN(DATE(YEAR(Calculations!K381),MONTH(Calculations!K381)+1,DAY(Calculations!K381)),DATE.DOR)),"")</f>
        <v/>
      </c>
      <c r="L382" s="12">
        <v>0</v>
      </c>
      <c r="M382" s="11" t="str">
        <f t="shared" si="56"/>
        <v/>
      </c>
      <c r="N382" s="14" t="str">
        <f t="shared" si="54"/>
        <v/>
      </c>
      <c r="O382" s="11" t="str">
        <f t="shared" si="57"/>
        <v/>
      </c>
      <c r="P382" s="13" t="str">
        <f>IFERROR(IF(K382="","",IF(AND(SSASCostFund="Yes",K382=FVDate),VLOOKUP(SSAS.Members,Dates.Increases!$H$3:$I$13,2,FALSE)/4,IF(SSASCostFund="Yes",VLOOKUP(Calculations!J382,Dates.Increases!$K$3:$L$5672,2,FALSE),0)/4)),0)</f>
        <v/>
      </c>
      <c r="Q382" s="13" t="str">
        <f t="shared" si="58"/>
        <v/>
      </c>
      <c r="R382" s="64" t="str">
        <f t="shared" si="55"/>
        <v/>
      </c>
    </row>
    <row r="383" spans="1:18" x14ac:dyDescent="0.35">
      <c r="A383" s="13">
        <f t="shared" si="59"/>
        <v>380</v>
      </c>
      <c r="B383" s="2" t="str">
        <f>IFERROR(IF(B382=DATE.DOR,"",MIN(DATE(YEAR(Calculations!B382),MONTH(Calculations!B382)+1,DAY(Calculations!B382)),DATE.DOR)),"")</f>
        <v/>
      </c>
      <c r="C383" s="38" t="str">
        <f>IFERROR(IF(B383="","",IF(B383=DATE.DOR,"",IF(B383=DATE.DOR,0,IF(B383=DATE(YEAR(AdjAnnualDTE),MONTH(AdjAnnualDTE),DAY(AdjAnnualDTE)),ANNUAL.CONT,IF(B383&lt;AdjAnnualDTE,"",IF(AND(B383&gt;AdjAnnualDTE,Calculations!B383&lt;DATE.DOR),ANNUAL.CONT+F382,"")))))),"")</f>
        <v/>
      </c>
      <c r="D383" s="61" t="str">
        <f t="shared" si="52"/>
        <v/>
      </c>
      <c r="E383" s="62" t="str">
        <f t="shared" si="53"/>
        <v/>
      </c>
      <c r="F383" s="38" t="str">
        <f>IFERROR(IF(B383=AdjAnnualDTE,C383,IF(B383=DATE.DOR,Calculations!F382,IFERROR(C383*D383/E383,""))),"")</f>
        <v/>
      </c>
      <c r="G383" s="38" t="str">
        <f>IFERROR(VLOOKUP(B383,Dates.Increases!$O$3:$Q$63,3,FALSE),0)</f>
        <v/>
      </c>
      <c r="H383" s="27"/>
      <c r="J383" s="13">
        <f t="shared" si="60"/>
        <v>380</v>
      </c>
      <c r="K383" s="2" t="str">
        <f>IFERROR(IF(K382=DATE.DOR,"",MIN(DATE(YEAR(Calculations!K382),MONTH(Calculations!K382)+1,DAY(Calculations!K382)),DATE.DOR)),"")</f>
        <v/>
      </c>
      <c r="L383" s="12">
        <v>0</v>
      </c>
      <c r="M383" s="11" t="str">
        <f t="shared" si="56"/>
        <v/>
      </c>
      <c r="N383" s="14" t="str">
        <f t="shared" si="54"/>
        <v/>
      </c>
      <c r="O383" s="11" t="str">
        <f t="shared" si="57"/>
        <v/>
      </c>
      <c r="P383" s="13" t="str">
        <f>IFERROR(IF(K383="","",IF(AND(SSASCostFund="Yes",K383=FVDate),VLOOKUP(SSAS.Members,Dates.Increases!$H$3:$I$13,2,FALSE)/4,IF(SSASCostFund="Yes",VLOOKUP(Calculations!J383,Dates.Increases!$K$3:$L$5672,2,FALSE),0)/4)),0)</f>
        <v/>
      </c>
      <c r="Q383" s="13" t="str">
        <f t="shared" si="58"/>
        <v/>
      </c>
      <c r="R383" s="64" t="str">
        <f t="shared" si="55"/>
        <v/>
      </c>
    </row>
    <row r="384" spans="1:18" x14ac:dyDescent="0.35">
      <c r="A384" s="13">
        <f t="shared" si="59"/>
        <v>381</v>
      </c>
      <c r="B384" s="2" t="str">
        <f>IFERROR(IF(B383=DATE.DOR,"",MIN(DATE(YEAR(Calculations!B383),MONTH(Calculations!B383)+1,DAY(Calculations!B383)),DATE.DOR)),"")</f>
        <v/>
      </c>
      <c r="C384" s="38" t="str">
        <f>IFERROR(IF(B384="","",IF(B384=DATE.DOR,"",IF(B384=DATE.DOR,0,IF(B384=DATE(YEAR(AdjAnnualDTE),MONTH(AdjAnnualDTE),DAY(AdjAnnualDTE)),ANNUAL.CONT,IF(B384&lt;AdjAnnualDTE,"",IF(AND(B384&gt;AdjAnnualDTE,Calculations!B384&lt;DATE.DOR),ANNUAL.CONT+F383,"")))))),"")</f>
        <v/>
      </c>
      <c r="D384" s="61" t="str">
        <f t="shared" si="52"/>
        <v/>
      </c>
      <c r="E384" s="62" t="str">
        <f t="shared" si="53"/>
        <v/>
      </c>
      <c r="F384" s="38" t="str">
        <f>IFERROR(IF(B384=AdjAnnualDTE,C384,IF(B384=DATE.DOR,Calculations!F383,IFERROR(C384*D384/E384,""))),"")</f>
        <v/>
      </c>
      <c r="G384" s="38" t="str">
        <f>IFERROR(VLOOKUP(B384,Dates.Increases!$O$3:$Q$63,3,FALSE),0)</f>
        <v/>
      </c>
      <c r="H384" s="27"/>
      <c r="J384" s="13">
        <f t="shared" si="60"/>
        <v>381</v>
      </c>
      <c r="K384" s="2" t="str">
        <f>IFERROR(IF(K383=DATE.DOR,"",MIN(DATE(YEAR(Calculations!K383),MONTH(Calculations!K383)+1,DAY(Calculations!K383)),DATE.DOR)),"")</f>
        <v/>
      </c>
      <c r="L384" s="12">
        <v>0</v>
      </c>
      <c r="M384" s="11" t="str">
        <f t="shared" si="56"/>
        <v/>
      </c>
      <c r="N384" s="14" t="str">
        <f t="shared" si="54"/>
        <v/>
      </c>
      <c r="O384" s="11" t="str">
        <f t="shared" si="57"/>
        <v/>
      </c>
      <c r="P384" s="13" t="str">
        <f>IFERROR(IF(K384="","",IF(AND(SSASCostFund="Yes",K384=FVDate),VLOOKUP(SSAS.Members,Dates.Increases!$H$3:$I$13,2,FALSE)/4,IF(SSASCostFund="Yes",VLOOKUP(Calculations!J384,Dates.Increases!$K$3:$L$5672,2,FALSE),0)/4)),0)</f>
        <v/>
      </c>
      <c r="Q384" s="13" t="str">
        <f t="shared" si="58"/>
        <v/>
      </c>
      <c r="R384" s="64" t="str">
        <f t="shared" si="55"/>
        <v/>
      </c>
    </row>
    <row r="385" spans="1:18" x14ac:dyDescent="0.35">
      <c r="A385" s="13">
        <f t="shared" si="59"/>
        <v>382</v>
      </c>
      <c r="B385" s="2" t="str">
        <f>IFERROR(IF(B384=DATE.DOR,"",MIN(DATE(YEAR(Calculations!B384),MONTH(Calculations!B384)+1,DAY(Calculations!B384)),DATE.DOR)),"")</f>
        <v/>
      </c>
      <c r="C385" s="38" t="str">
        <f>IFERROR(IF(B385="","",IF(B385=DATE.DOR,"",IF(B385=DATE.DOR,0,IF(B385=DATE(YEAR(AdjAnnualDTE),MONTH(AdjAnnualDTE),DAY(AdjAnnualDTE)),ANNUAL.CONT,IF(B385&lt;AdjAnnualDTE,"",IF(AND(B385&gt;AdjAnnualDTE,Calculations!B385&lt;DATE.DOR),ANNUAL.CONT+F384,"")))))),"")</f>
        <v/>
      </c>
      <c r="D385" s="61" t="str">
        <f t="shared" si="52"/>
        <v/>
      </c>
      <c r="E385" s="62" t="str">
        <f t="shared" si="53"/>
        <v/>
      </c>
      <c r="F385" s="38" t="str">
        <f>IFERROR(IF(B385=AdjAnnualDTE,C385,IF(B385=DATE.DOR,Calculations!F384,IFERROR(C385*D385/E385,""))),"")</f>
        <v/>
      </c>
      <c r="G385" s="38" t="str">
        <f>IFERROR(VLOOKUP(B385,Dates.Increases!$O$3:$Q$63,3,FALSE),0)</f>
        <v/>
      </c>
      <c r="H385" s="27"/>
      <c r="J385" s="13">
        <f t="shared" si="60"/>
        <v>382</v>
      </c>
      <c r="K385" s="2" t="str">
        <f>IFERROR(IF(K384=DATE.DOR,"",MIN(DATE(YEAR(Calculations!K384),MONTH(Calculations!K384)+1,DAY(Calculations!K384)),DATE.DOR)),"")</f>
        <v/>
      </c>
      <c r="L385" s="12">
        <v>0</v>
      </c>
      <c r="M385" s="11" t="str">
        <f t="shared" si="56"/>
        <v/>
      </c>
      <c r="N385" s="14" t="str">
        <f t="shared" si="54"/>
        <v/>
      </c>
      <c r="O385" s="11" t="str">
        <f t="shared" si="57"/>
        <v/>
      </c>
      <c r="P385" s="13" t="str">
        <f>IFERROR(IF(K385="","",IF(AND(SSASCostFund="Yes",K385=FVDate),VLOOKUP(SSAS.Members,Dates.Increases!$H$3:$I$13,2,FALSE)/4,IF(SSASCostFund="Yes",VLOOKUP(Calculations!J385,Dates.Increases!$K$3:$L$5672,2,FALSE),0)/4)),0)</f>
        <v/>
      </c>
      <c r="Q385" s="13" t="str">
        <f t="shared" si="58"/>
        <v/>
      </c>
      <c r="R385" s="64" t="str">
        <f t="shared" si="55"/>
        <v/>
      </c>
    </row>
    <row r="386" spans="1:18" x14ac:dyDescent="0.35">
      <c r="A386" s="13">
        <f t="shared" si="59"/>
        <v>383</v>
      </c>
      <c r="B386" s="2" t="str">
        <f>IFERROR(IF(B385=DATE.DOR,"",MIN(DATE(YEAR(Calculations!B385),MONTH(Calculations!B385)+1,DAY(Calculations!B385)),DATE.DOR)),"")</f>
        <v/>
      </c>
      <c r="C386" s="38" t="str">
        <f>IFERROR(IF(B386="","",IF(B386=DATE.DOR,"",IF(B386=DATE.DOR,0,IF(B386=DATE(YEAR(AdjAnnualDTE),MONTH(AdjAnnualDTE),DAY(AdjAnnualDTE)),ANNUAL.CONT,IF(B386&lt;AdjAnnualDTE,"",IF(AND(B386&gt;AdjAnnualDTE,Calculations!B386&lt;DATE.DOR),ANNUAL.CONT+F385,"")))))),"")</f>
        <v/>
      </c>
      <c r="D386" s="61" t="str">
        <f t="shared" si="52"/>
        <v/>
      </c>
      <c r="E386" s="62" t="str">
        <f t="shared" si="53"/>
        <v/>
      </c>
      <c r="F386" s="38" t="str">
        <f>IFERROR(IF(B386=AdjAnnualDTE,C386,IF(B386=DATE.DOR,Calculations!F385,IFERROR(C386*D386/E386,""))),"")</f>
        <v/>
      </c>
      <c r="G386" s="38" t="str">
        <f>IFERROR(VLOOKUP(B386,Dates.Increases!$O$3:$Q$63,3,FALSE),0)</f>
        <v/>
      </c>
      <c r="H386" s="27"/>
      <c r="J386" s="13">
        <f t="shared" si="60"/>
        <v>383</v>
      </c>
      <c r="K386" s="2" t="str">
        <f>IFERROR(IF(K385=DATE.DOR,"",MIN(DATE(YEAR(Calculations!K385),MONTH(Calculations!K385)+1,DAY(Calculations!K385)),DATE.DOR)),"")</f>
        <v/>
      </c>
      <c r="L386" s="12">
        <v>0</v>
      </c>
      <c r="M386" s="11" t="str">
        <f t="shared" si="56"/>
        <v/>
      </c>
      <c r="N386" s="14" t="str">
        <f t="shared" si="54"/>
        <v/>
      </c>
      <c r="O386" s="11" t="str">
        <f t="shared" si="57"/>
        <v/>
      </c>
      <c r="P386" s="13" t="str">
        <f>IFERROR(IF(K386="","",IF(AND(SSASCostFund="Yes",K386=FVDate),VLOOKUP(SSAS.Members,Dates.Increases!$H$3:$I$13,2,FALSE)/4,IF(SSASCostFund="Yes",VLOOKUP(Calculations!J386,Dates.Increases!$K$3:$L$5672,2,FALSE),0)/4)),0)</f>
        <v/>
      </c>
      <c r="Q386" s="13" t="str">
        <f t="shared" si="58"/>
        <v/>
      </c>
      <c r="R386" s="64" t="str">
        <f t="shared" si="55"/>
        <v/>
      </c>
    </row>
    <row r="387" spans="1:18" x14ac:dyDescent="0.35">
      <c r="A387" s="13">
        <f t="shared" si="59"/>
        <v>384</v>
      </c>
      <c r="B387" s="2" t="str">
        <f>IFERROR(IF(B386=DATE.DOR,"",MIN(DATE(YEAR(Calculations!B386),MONTH(Calculations!B386)+1,DAY(Calculations!B386)),DATE.DOR)),"")</f>
        <v/>
      </c>
      <c r="C387" s="38" t="str">
        <f>IFERROR(IF(B387="","",IF(B387=DATE.DOR,"",IF(B387=DATE.DOR,0,IF(B387=DATE(YEAR(AdjAnnualDTE),MONTH(AdjAnnualDTE),DAY(AdjAnnualDTE)),ANNUAL.CONT,IF(B387&lt;AdjAnnualDTE,"",IF(AND(B387&gt;AdjAnnualDTE,Calculations!B387&lt;DATE.DOR),ANNUAL.CONT+F386,"")))))),"")</f>
        <v/>
      </c>
      <c r="D387" s="61" t="str">
        <f t="shared" ref="D387:D450" si="61">IF(C387=0,"",IF(C387="","",IF(B387=DATE.DOR,"",IF(B387="","""",((1+INCREASE.RTE)^(1/12))))))</f>
        <v/>
      </c>
      <c r="E387" s="62" t="str">
        <f t="shared" ref="E387:E450" si="62">IF(B387="","",IF(C387="","",IF(B387=DATE.DOR,"",((1+RPI))^(1/12))))</f>
        <v/>
      </c>
      <c r="F387" s="38" t="str">
        <f>IFERROR(IF(B387=AdjAnnualDTE,C387,IF(B387=DATE.DOR,Calculations!F386,IFERROR(C387*D387/E387,""))),"")</f>
        <v/>
      </c>
      <c r="G387" s="38" t="str">
        <f>IFERROR(VLOOKUP(B387,Dates.Increases!$O$3:$Q$63,3,FALSE),0)</f>
        <v/>
      </c>
      <c r="H387" s="27"/>
      <c r="J387" s="13">
        <f t="shared" si="60"/>
        <v>384</v>
      </c>
      <c r="K387" s="2" t="str">
        <f>IFERROR(IF(K386=DATE.DOR,"",MIN(DATE(YEAR(Calculations!K386),MONTH(Calculations!K386)+1,DAY(Calculations!K386)),DATE.DOR)),"")</f>
        <v/>
      </c>
      <c r="L387" s="12">
        <v>0</v>
      </c>
      <c r="M387" s="11" t="str">
        <f t="shared" si="56"/>
        <v/>
      </c>
      <c r="N387" s="14" t="str">
        <f t="shared" ref="N387:N450" si="63">IF(K387="","",((1+INCREASE.RTE)^(1/12)))</f>
        <v/>
      </c>
      <c r="O387" s="11" t="str">
        <f t="shared" si="57"/>
        <v/>
      </c>
      <c r="P387" s="13" t="str">
        <f>IFERROR(IF(K387="","",IF(AND(SSASCostFund="Yes",K387=FVDate),VLOOKUP(SSAS.Members,Dates.Increases!$H$3:$I$13,2,FALSE)/4,IF(SSASCostFund="Yes",VLOOKUP(Calculations!J387,Dates.Increases!$K$3:$L$5672,2,FALSE),0)/4)),0)</f>
        <v/>
      </c>
      <c r="Q387" s="13" t="str">
        <f t="shared" si="58"/>
        <v/>
      </c>
      <c r="R387" s="64" t="str">
        <f t="shared" ref="R387:R450" si="64">IFERROR(IF(K387="","",IF(K387=DATE.DOR,O387,O387/Q387)),0)</f>
        <v/>
      </c>
    </row>
    <row r="388" spans="1:18" x14ac:dyDescent="0.35">
      <c r="A388" s="13">
        <f t="shared" si="59"/>
        <v>385</v>
      </c>
      <c r="B388" s="2" t="str">
        <f>IFERROR(IF(B387=DATE.DOR,"",MIN(DATE(YEAR(Calculations!B387),MONTH(Calculations!B387)+1,DAY(Calculations!B387)),DATE.DOR)),"")</f>
        <v/>
      </c>
      <c r="C388" s="38" t="str">
        <f>IFERROR(IF(B388="","",IF(B388=DATE.DOR,"",IF(B388=DATE.DOR,0,IF(B388=DATE(YEAR(AdjAnnualDTE),MONTH(AdjAnnualDTE),DAY(AdjAnnualDTE)),ANNUAL.CONT,IF(B388&lt;AdjAnnualDTE,"",IF(AND(B388&gt;AdjAnnualDTE,Calculations!B388&lt;DATE.DOR),ANNUAL.CONT+F387,"")))))),"")</f>
        <v/>
      </c>
      <c r="D388" s="61" t="str">
        <f t="shared" si="61"/>
        <v/>
      </c>
      <c r="E388" s="62" t="str">
        <f t="shared" si="62"/>
        <v/>
      </c>
      <c r="F388" s="38" t="str">
        <f>IFERROR(IF(B388=AdjAnnualDTE,C388,IF(B388=DATE.DOR,Calculations!F387,IFERROR(C388*D388/E388,""))),"")</f>
        <v/>
      </c>
      <c r="G388" s="38" t="str">
        <f>IFERROR(VLOOKUP(B388,Dates.Increases!$O$3:$Q$63,3,FALSE),0)</f>
        <v/>
      </c>
      <c r="H388" s="27"/>
      <c r="J388" s="13">
        <f t="shared" si="60"/>
        <v>385</v>
      </c>
      <c r="K388" s="2" t="str">
        <f>IFERROR(IF(K387=DATE.DOR,"",MIN(DATE(YEAR(Calculations!K387),MONTH(Calculations!K387)+1,DAY(Calculations!K387)),DATE.DOR)),"")</f>
        <v/>
      </c>
      <c r="L388" s="12">
        <v>0</v>
      </c>
      <c r="M388" s="11" t="str">
        <f t="shared" ref="M388:M451" si="65">IF(K388="","",IF(K388=DATE(YEAR(AdjustedFVDte),MONTH(AdjustedFVDte)+1,DAY(AdjustedFVDte)),CFV,IF(AND(M387=0,K387=AdjustedFVDte),CFV+O388,R387)))</f>
        <v/>
      </c>
      <c r="N388" s="14" t="str">
        <f t="shared" si="63"/>
        <v/>
      </c>
      <c r="O388" s="11" t="str">
        <f t="shared" ref="O388:O451" si="66">IFERROR(IF(K388="","",(IF(AND(M388=0,L388&gt;0,L387=""),L388,IF(AND(L388="",M388=""),"",IF(K388=DATE.DOR,R387,M388*N388+L388-P387))))),"")</f>
        <v/>
      </c>
      <c r="P388" s="13" t="str">
        <f>IFERROR(IF(K388="","",IF(AND(SSASCostFund="Yes",K388=FVDate),VLOOKUP(SSAS.Members,Dates.Increases!$H$3:$I$13,2,FALSE)/4,IF(SSASCostFund="Yes",VLOOKUP(Calculations!J388,Dates.Increases!$K$3:$L$5672,2,FALSE),0)/4)),0)</f>
        <v/>
      </c>
      <c r="Q388" s="13" t="str">
        <f t="shared" ref="Q388:Q451" si="67">IFERROR(IF(K388="","",IF(K388=DATE.DOR,"",IF(O388&gt;0,(1+RPI)^(1/12),""))),"")</f>
        <v/>
      </c>
      <c r="R388" s="64" t="str">
        <f t="shared" si="64"/>
        <v/>
      </c>
    </row>
    <row r="389" spans="1:18" x14ac:dyDescent="0.35">
      <c r="A389" s="13">
        <f t="shared" ref="A389:A452" si="68">A388+1</f>
        <v>386</v>
      </c>
      <c r="B389" s="2" t="str">
        <f>IFERROR(IF(B388=DATE.DOR,"",MIN(DATE(YEAR(Calculations!B388),MONTH(Calculations!B388)+1,DAY(Calculations!B388)),DATE.DOR)),"")</f>
        <v/>
      </c>
      <c r="C389" s="38" t="str">
        <f>IFERROR(IF(B389="","",IF(B389=DATE.DOR,"",IF(B389=DATE.DOR,0,IF(B389=DATE(YEAR(AdjAnnualDTE),MONTH(AdjAnnualDTE),DAY(AdjAnnualDTE)),ANNUAL.CONT,IF(B389&lt;AdjAnnualDTE,"",IF(AND(B389&gt;AdjAnnualDTE,Calculations!B389&lt;DATE.DOR),ANNUAL.CONT+F388,"")))))),"")</f>
        <v/>
      </c>
      <c r="D389" s="61" t="str">
        <f t="shared" si="61"/>
        <v/>
      </c>
      <c r="E389" s="62" t="str">
        <f t="shared" si="62"/>
        <v/>
      </c>
      <c r="F389" s="38" t="str">
        <f>IFERROR(IF(B389=AdjAnnualDTE,C389,IF(B389=DATE.DOR,Calculations!F388,IFERROR(C389*D389/E389,""))),"")</f>
        <v/>
      </c>
      <c r="G389" s="38" t="str">
        <f>IFERROR(VLOOKUP(B389,Dates.Increases!$O$3:$Q$63,3,FALSE),0)</f>
        <v/>
      </c>
      <c r="H389" s="27"/>
      <c r="J389" s="13">
        <f t="shared" ref="J389:J452" si="69">J388+1</f>
        <v>386</v>
      </c>
      <c r="K389" s="2" t="str">
        <f>IFERROR(IF(K388=DATE.DOR,"",MIN(DATE(YEAR(Calculations!K388),MONTH(Calculations!K388)+1,DAY(Calculations!K388)),DATE.DOR)),"")</f>
        <v/>
      </c>
      <c r="L389" s="12">
        <v>0</v>
      </c>
      <c r="M389" s="11" t="str">
        <f t="shared" si="65"/>
        <v/>
      </c>
      <c r="N389" s="14" t="str">
        <f t="shared" si="63"/>
        <v/>
      </c>
      <c r="O389" s="11" t="str">
        <f t="shared" si="66"/>
        <v/>
      </c>
      <c r="P389" s="13" t="str">
        <f>IFERROR(IF(K389="","",IF(AND(SSASCostFund="Yes",K389=FVDate),VLOOKUP(SSAS.Members,Dates.Increases!$H$3:$I$13,2,FALSE)/4,IF(SSASCostFund="Yes",VLOOKUP(Calculations!J389,Dates.Increases!$K$3:$L$5672,2,FALSE),0)/4)),0)</f>
        <v/>
      </c>
      <c r="Q389" s="13" t="str">
        <f t="shared" si="67"/>
        <v/>
      </c>
      <c r="R389" s="64" t="str">
        <f t="shared" si="64"/>
        <v/>
      </c>
    </row>
    <row r="390" spans="1:18" x14ac:dyDescent="0.35">
      <c r="A390" s="13">
        <f t="shared" si="68"/>
        <v>387</v>
      </c>
      <c r="B390" s="2" t="str">
        <f>IFERROR(IF(B389=DATE.DOR,"",MIN(DATE(YEAR(Calculations!B389),MONTH(Calculations!B389)+1,DAY(Calculations!B389)),DATE.DOR)),"")</f>
        <v/>
      </c>
      <c r="C390" s="38" t="str">
        <f>IFERROR(IF(B390="","",IF(B390=DATE.DOR,"",IF(B390=DATE.DOR,0,IF(B390=DATE(YEAR(AdjAnnualDTE),MONTH(AdjAnnualDTE),DAY(AdjAnnualDTE)),ANNUAL.CONT,IF(B390&lt;AdjAnnualDTE,"",IF(AND(B390&gt;AdjAnnualDTE,Calculations!B390&lt;DATE.DOR),ANNUAL.CONT+F389,"")))))),"")</f>
        <v/>
      </c>
      <c r="D390" s="61" t="str">
        <f t="shared" si="61"/>
        <v/>
      </c>
      <c r="E390" s="62" t="str">
        <f t="shared" si="62"/>
        <v/>
      </c>
      <c r="F390" s="38" t="str">
        <f>IFERROR(IF(B390=AdjAnnualDTE,C390,IF(B390=DATE.DOR,Calculations!F389,IFERROR(C390*D390/E390,""))),"")</f>
        <v/>
      </c>
      <c r="G390" s="38" t="str">
        <f>IFERROR(VLOOKUP(B390,Dates.Increases!$O$3:$Q$63,3,FALSE),0)</f>
        <v/>
      </c>
      <c r="H390" s="27"/>
      <c r="J390" s="13">
        <f t="shared" si="69"/>
        <v>387</v>
      </c>
      <c r="K390" s="2" t="str">
        <f>IFERROR(IF(K389=DATE.DOR,"",MIN(DATE(YEAR(Calculations!K389),MONTH(Calculations!K389)+1,DAY(Calculations!K389)),DATE.DOR)),"")</f>
        <v/>
      </c>
      <c r="L390" s="12">
        <v>0</v>
      </c>
      <c r="M390" s="11" t="str">
        <f t="shared" si="65"/>
        <v/>
      </c>
      <c r="N390" s="14" t="str">
        <f t="shared" si="63"/>
        <v/>
      </c>
      <c r="O390" s="11" t="str">
        <f t="shared" si="66"/>
        <v/>
      </c>
      <c r="P390" s="13" t="str">
        <f>IFERROR(IF(K390="","",IF(AND(SSASCostFund="Yes",K390=FVDate),VLOOKUP(SSAS.Members,Dates.Increases!$H$3:$I$13,2,FALSE)/4,IF(SSASCostFund="Yes",VLOOKUP(Calculations!J390,Dates.Increases!$K$3:$L$5672,2,FALSE),0)/4)),0)</f>
        <v/>
      </c>
      <c r="Q390" s="13" t="str">
        <f t="shared" si="67"/>
        <v/>
      </c>
      <c r="R390" s="64" t="str">
        <f t="shared" si="64"/>
        <v/>
      </c>
    </row>
    <row r="391" spans="1:18" x14ac:dyDescent="0.35">
      <c r="A391" s="13">
        <f t="shared" si="68"/>
        <v>388</v>
      </c>
      <c r="B391" s="2" t="str">
        <f>IFERROR(IF(B390=DATE.DOR,"",MIN(DATE(YEAR(Calculations!B390),MONTH(Calculations!B390)+1,DAY(Calculations!B390)),DATE.DOR)),"")</f>
        <v/>
      </c>
      <c r="C391" s="38" t="str">
        <f>IFERROR(IF(B391="","",IF(B391=DATE.DOR,"",IF(B391=DATE.DOR,0,IF(B391=DATE(YEAR(AdjAnnualDTE),MONTH(AdjAnnualDTE),DAY(AdjAnnualDTE)),ANNUAL.CONT,IF(B391&lt;AdjAnnualDTE,"",IF(AND(B391&gt;AdjAnnualDTE,Calculations!B391&lt;DATE.DOR),ANNUAL.CONT+F390,"")))))),"")</f>
        <v/>
      </c>
      <c r="D391" s="61" t="str">
        <f t="shared" si="61"/>
        <v/>
      </c>
      <c r="E391" s="62" t="str">
        <f t="shared" si="62"/>
        <v/>
      </c>
      <c r="F391" s="38" t="str">
        <f>IFERROR(IF(B391=AdjAnnualDTE,C391,IF(B391=DATE.DOR,Calculations!F390,IFERROR(C391*D391/E391,""))),"")</f>
        <v/>
      </c>
      <c r="G391" s="38" t="str">
        <f>IFERROR(VLOOKUP(B391,Dates.Increases!$O$3:$Q$63,3,FALSE),0)</f>
        <v/>
      </c>
      <c r="H391" s="27"/>
      <c r="J391" s="13">
        <f t="shared" si="69"/>
        <v>388</v>
      </c>
      <c r="K391" s="2" t="str">
        <f>IFERROR(IF(K390=DATE.DOR,"",MIN(DATE(YEAR(Calculations!K390),MONTH(Calculations!K390)+1,DAY(Calculations!K390)),DATE.DOR)),"")</f>
        <v/>
      </c>
      <c r="L391" s="12">
        <v>0</v>
      </c>
      <c r="M391" s="11" t="str">
        <f t="shared" si="65"/>
        <v/>
      </c>
      <c r="N391" s="14" t="str">
        <f t="shared" si="63"/>
        <v/>
      </c>
      <c r="O391" s="11" t="str">
        <f t="shared" si="66"/>
        <v/>
      </c>
      <c r="P391" s="13" t="str">
        <f>IFERROR(IF(K391="","",IF(AND(SSASCostFund="Yes",K391=FVDate),VLOOKUP(SSAS.Members,Dates.Increases!$H$3:$I$13,2,FALSE)/4,IF(SSASCostFund="Yes",VLOOKUP(Calculations!J391,Dates.Increases!$K$3:$L$5672,2,FALSE),0)/4)),0)</f>
        <v/>
      </c>
      <c r="Q391" s="13" t="str">
        <f t="shared" si="67"/>
        <v/>
      </c>
      <c r="R391" s="64" t="str">
        <f t="shared" si="64"/>
        <v/>
      </c>
    </row>
    <row r="392" spans="1:18" x14ac:dyDescent="0.35">
      <c r="A392" s="13">
        <f t="shared" si="68"/>
        <v>389</v>
      </c>
      <c r="B392" s="2" t="str">
        <f>IFERROR(IF(B391=DATE.DOR,"",MIN(DATE(YEAR(Calculations!B391),MONTH(Calculations!B391)+1,DAY(Calculations!B391)),DATE.DOR)),"")</f>
        <v/>
      </c>
      <c r="C392" s="38" t="str">
        <f>IFERROR(IF(B392="","",IF(B392=DATE.DOR,"",IF(B392=DATE.DOR,0,IF(B392=DATE(YEAR(AdjAnnualDTE),MONTH(AdjAnnualDTE),DAY(AdjAnnualDTE)),ANNUAL.CONT,IF(B392&lt;AdjAnnualDTE,"",IF(AND(B392&gt;AdjAnnualDTE,Calculations!B392&lt;DATE.DOR),ANNUAL.CONT+F391,"")))))),"")</f>
        <v/>
      </c>
      <c r="D392" s="61" t="str">
        <f t="shared" si="61"/>
        <v/>
      </c>
      <c r="E392" s="62" t="str">
        <f t="shared" si="62"/>
        <v/>
      </c>
      <c r="F392" s="38" t="str">
        <f>IFERROR(IF(B392=AdjAnnualDTE,C392,IF(B392=DATE.DOR,Calculations!F391,IFERROR(C392*D392/E392,""))),"")</f>
        <v/>
      </c>
      <c r="G392" s="38" t="str">
        <f>IFERROR(VLOOKUP(B392,Dates.Increases!$O$3:$Q$63,3,FALSE),0)</f>
        <v/>
      </c>
      <c r="H392" s="27"/>
      <c r="J392" s="13">
        <f t="shared" si="69"/>
        <v>389</v>
      </c>
      <c r="K392" s="2" t="str">
        <f>IFERROR(IF(K391=DATE.DOR,"",MIN(DATE(YEAR(Calculations!K391),MONTH(Calculations!K391)+1,DAY(Calculations!K391)),DATE.DOR)),"")</f>
        <v/>
      </c>
      <c r="L392" s="12">
        <v>0</v>
      </c>
      <c r="M392" s="11" t="str">
        <f t="shared" si="65"/>
        <v/>
      </c>
      <c r="N392" s="14" t="str">
        <f t="shared" si="63"/>
        <v/>
      </c>
      <c r="O392" s="11" t="str">
        <f t="shared" si="66"/>
        <v/>
      </c>
      <c r="P392" s="13" t="str">
        <f>IFERROR(IF(K392="","",IF(AND(SSASCostFund="Yes",K392=FVDate),VLOOKUP(SSAS.Members,Dates.Increases!$H$3:$I$13,2,FALSE)/4,IF(SSASCostFund="Yes",VLOOKUP(Calculations!J392,Dates.Increases!$K$3:$L$5672,2,FALSE),0)/4)),0)</f>
        <v/>
      </c>
      <c r="Q392" s="13" t="str">
        <f t="shared" si="67"/>
        <v/>
      </c>
      <c r="R392" s="64" t="str">
        <f t="shared" si="64"/>
        <v/>
      </c>
    </row>
    <row r="393" spans="1:18" x14ac:dyDescent="0.35">
      <c r="A393" s="13">
        <f t="shared" si="68"/>
        <v>390</v>
      </c>
      <c r="B393" s="2" t="str">
        <f>IFERROR(IF(B392=DATE.DOR,"",MIN(DATE(YEAR(Calculations!B392),MONTH(Calculations!B392)+1,DAY(Calculations!B392)),DATE.DOR)),"")</f>
        <v/>
      </c>
      <c r="C393" s="38" t="str">
        <f>IFERROR(IF(B393="","",IF(B393=DATE.DOR,"",IF(B393=DATE.DOR,0,IF(B393=DATE(YEAR(AdjAnnualDTE),MONTH(AdjAnnualDTE),DAY(AdjAnnualDTE)),ANNUAL.CONT,IF(B393&lt;AdjAnnualDTE,"",IF(AND(B393&gt;AdjAnnualDTE,Calculations!B393&lt;DATE.DOR),ANNUAL.CONT+F392,"")))))),"")</f>
        <v/>
      </c>
      <c r="D393" s="61" t="str">
        <f t="shared" si="61"/>
        <v/>
      </c>
      <c r="E393" s="62" t="str">
        <f t="shared" si="62"/>
        <v/>
      </c>
      <c r="F393" s="38" t="str">
        <f>IFERROR(IF(B393=AdjAnnualDTE,C393,IF(B393=DATE.DOR,Calculations!F392,IFERROR(C393*D393/E393,""))),"")</f>
        <v/>
      </c>
      <c r="G393" s="38" t="str">
        <f>IFERROR(VLOOKUP(B393,Dates.Increases!$O$3:$Q$63,3,FALSE),0)</f>
        <v/>
      </c>
      <c r="H393" s="27"/>
      <c r="J393" s="13">
        <f t="shared" si="69"/>
        <v>390</v>
      </c>
      <c r="K393" s="2" t="str">
        <f>IFERROR(IF(K392=DATE.DOR,"",MIN(DATE(YEAR(Calculations!K392),MONTH(Calculations!K392)+1,DAY(Calculations!K392)),DATE.DOR)),"")</f>
        <v/>
      </c>
      <c r="L393" s="12">
        <v>0</v>
      </c>
      <c r="M393" s="11" t="str">
        <f t="shared" si="65"/>
        <v/>
      </c>
      <c r="N393" s="14" t="str">
        <f t="shared" si="63"/>
        <v/>
      </c>
      <c r="O393" s="11" t="str">
        <f t="shared" si="66"/>
        <v/>
      </c>
      <c r="P393" s="13" t="str">
        <f>IFERROR(IF(K393="","",IF(AND(SSASCostFund="Yes",K393=FVDate),VLOOKUP(SSAS.Members,Dates.Increases!$H$3:$I$13,2,FALSE)/4,IF(SSASCostFund="Yes",VLOOKUP(Calculations!J393,Dates.Increases!$K$3:$L$5672,2,FALSE),0)/4)),0)</f>
        <v/>
      </c>
      <c r="Q393" s="13" t="str">
        <f t="shared" si="67"/>
        <v/>
      </c>
      <c r="R393" s="64" t="str">
        <f t="shared" si="64"/>
        <v/>
      </c>
    </row>
    <row r="394" spans="1:18" x14ac:dyDescent="0.35">
      <c r="A394" s="13">
        <f t="shared" si="68"/>
        <v>391</v>
      </c>
      <c r="B394" s="2" t="str">
        <f>IFERROR(IF(B393=DATE.DOR,"",MIN(DATE(YEAR(Calculations!B393),MONTH(Calculations!B393)+1,DAY(Calculations!B393)),DATE.DOR)),"")</f>
        <v/>
      </c>
      <c r="C394" s="38" t="str">
        <f>IFERROR(IF(B394="","",IF(B394=DATE.DOR,"",IF(B394=DATE.DOR,0,IF(B394=DATE(YEAR(AdjAnnualDTE),MONTH(AdjAnnualDTE),DAY(AdjAnnualDTE)),ANNUAL.CONT,IF(B394&lt;AdjAnnualDTE,"",IF(AND(B394&gt;AdjAnnualDTE,Calculations!B394&lt;DATE.DOR),ANNUAL.CONT+F393,"")))))),"")</f>
        <v/>
      </c>
      <c r="D394" s="61" t="str">
        <f t="shared" si="61"/>
        <v/>
      </c>
      <c r="E394" s="62" t="str">
        <f t="shared" si="62"/>
        <v/>
      </c>
      <c r="F394" s="38" t="str">
        <f>IFERROR(IF(B394=AdjAnnualDTE,C394,IF(B394=DATE.DOR,Calculations!F393,IFERROR(C394*D394/E394,""))),"")</f>
        <v/>
      </c>
      <c r="G394" s="38" t="str">
        <f>IFERROR(VLOOKUP(B394,Dates.Increases!$O$3:$Q$63,3,FALSE),0)</f>
        <v/>
      </c>
      <c r="H394" s="27"/>
      <c r="J394" s="13">
        <f t="shared" si="69"/>
        <v>391</v>
      </c>
      <c r="K394" s="2" t="str">
        <f>IFERROR(IF(K393=DATE.DOR,"",MIN(DATE(YEAR(Calculations!K393),MONTH(Calculations!K393)+1,DAY(Calculations!K393)),DATE.DOR)),"")</f>
        <v/>
      </c>
      <c r="L394" s="12">
        <v>0</v>
      </c>
      <c r="M394" s="11" t="str">
        <f t="shared" si="65"/>
        <v/>
      </c>
      <c r="N394" s="14" t="str">
        <f t="shared" si="63"/>
        <v/>
      </c>
      <c r="O394" s="11" t="str">
        <f t="shared" si="66"/>
        <v/>
      </c>
      <c r="P394" s="13" t="str">
        <f>IFERROR(IF(K394="","",IF(AND(SSASCostFund="Yes",K394=FVDate),VLOOKUP(SSAS.Members,Dates.Increases!$H$3:$I$13,2,FALSE)/4,IF(SSASCostFund="Yes",VLOOKUP(Calculations!J394,Dates.Increases!$K$3:$L$5672,2,FALSE),0)/4)),0)</f>
        <v/>
      </c>
      <c r="Q394" s="13" t="str">
        <f t="shared" si="67"/>
        <v/>
      </c>
      <c r="R394" s="64" t="str">
        <f t="shared" si="64"/>
        <v/>
      </c>
    </row>
    <row r="395" spans="1:18" x14ac:dyDescent="0.35">
      <c r="A395" s="13">
        <f t="shared" si="68"/>
        <v>392</v>
      </c>
      <c r="B395" s="2" t="str">
        <f>IFERROR(IF(B394=DATE.DOR,"",MIN(DATE(YEAR(Calculations!B394),MONTH(Calculations!B394)+1,DAY(Calculations!B394)),DATE.DOR)),"")</f>
        <v/>
      </c>
      <c r="C395" s="38" t="str">
        <f>IFERROR(IF(B395="","",IF(B395=DATE.DOR,"",IF(B395=DATE.DOR,0,IF(B395=DATE(YEAR(AdjAnnualDTE),MONTH(AdjAnnualDTE),DAY(AdjAnnualDTE)),ANNUAL.CONT,IF(B395&lt;AdjAnnualDTE,"",IF(AND(B395&gt;AdjAnnualDTE,Calculations!B395&lt;DATE.DOR),ANNUAL.CONT+F394,"")))))),"")</f>
        <v/>
      </c>
      <c r="D395" s="61" t="str">
        <f t="shared" si="61"/>
        <v/>
      </c>
      <c r="E395" s="62" t="str">
        <f t="shared" si="62"/>
        <v/>
      </c>
      <c r="F395" s="38" t="str">
        <f>IFERROR(IF(B395=AdjAnnualDTE,C395,IF(B395=DATE.DOR,Calculations!F394,IFERROR(C395*D395/E395,""))),"")</f>
        <v/>
      </c>
      <c r="G395" s="38" t="str">
        <f>IFERROR(VLOOKUP(B395,Dates.Increases!$O$3:$Q$63,3,FALSE),0)</f>
        <v/>
      </c>
      <c r="H395" s="27"/>
      <c r="J395" s="13">
        <f t="shared" si="69"/>
        <v>392</v>
      </c>
      <c r="K395" s="2" t="str">
        <f>IFERROR(IF(K394=DATE.DOR,"",MIN(DATE(YEAR(Calculations!K394),MONTH(Calculations!K394)+1,DAY(Calculations!K394)),DATE.DOR)),"")</f>
        <v/>
      </c>
      <c r="L395" s="12">
        <v>0</v>
      </c>
      <c r="M395" s="11" t="str">
        <f t="shared" si="65"/>
        <v/>
      </c>
      <c r="N395" s="14" t="str">
        <f t="shared" si="63"/>
        <v/>
      </c>
      <c r="O395" s="11" t="str">
        <f t="shared" si="66"/>
        <v/>
      </c>
      <c r="P395" s="13" t="str">
        <f>IFERROR(IF(K395="","",IF(AND(SSASCostFund="Yes",K395=FVDate),VLOOKUP(SSAS.Members,Dates.Increases!$H$3:$I$13,2,FALSE)/4,IF(SSASCostFund="Yes",VLOOKUP(Calculations!J395,Dates.Increases!$K$3:$L$5672,2,FALSE),0)/4)),0)</f>
        <v/>
      </c>
      <c r="Q395" s="13" t="str">
        <f t="shared" si="67"/>
        <v/>
      </c>
      <c r="R395" s="64" t="str">
        <f t="shared" si="64"/>
        <v/>
      </c>
    </row>
    <row r="396" spans="1:18" x14ac:dyDescent="0.35">
      <c r="A396" s="13">
        <f t="shared" si="68"/>
        <v>393</v>
      </c>
      <c r="B396" s="2" t="str">
        <f>IFERROR(IF(B395=DATE.DOR,"",MIN(DATE(YEAR(Calculations!B395),MONTH(Calculations!B395)+1,DAY(Calculations!B395)),DATE.DOR)),"")</f>
        <v/>
      </c>
      <c r="C396" s="38" t="str">
        <f>IFERROR(IF(B396="","",IF(B396=DATE.DOR,"",IF(B396=DATE.DOR,0,IF(B396=DATE(YEAR(AdjAnnualDTE),MONTH(AdjAnnualDTE),DAY(AdjAnnualDTE)),ANNUAL.CONT,IF(B396&lt;AdjAnnualDTE,"",IF(AND(B396&gt;AdjAnnualDTE,Calculations!B396&lt;DATE.DOR),ANNUAL.CONT+F395,"")))))),"")</f>
        <v/>
      </c>
      <c r="D396" s="61" t="str">
        <f t="shared" si="61"/>
        <v/>
      </c>
      <c r="E396" s="62" t="str">
        <f t="shared" si="62"/>
        <v/>
      </c>
      <c r="F396" s="38" t="str">
        <f>IFERROR(IF(B396=AdjAnnualDTE,C396,IF(B396=DATE.DOR,Calculations!F395,IFERROR(C396*D396/E396,""))),"")</f>
        <v/>
      </c>
      <c r="G396" s="38" t="str">
        <f>IFERROR(VLOOKUP(B396,Dates.Increases!$O$3:$Q$63,3,FALSE),0)</f>
        <v/>
      </c>
      <c r="H396" s="27"/>
      <c r="J396" s="13">
        <f t="shared" si="69"/>
        <v>393</v>
      </c>
      <c r="K396" s="2" t="str">
        <f>IFERROR(IF(K395=DATE.DOR,"",MIN(DATE(YEAR(Calculations!K395),MONTH(Calculations!K395)+1,DAY(Calculations!K395)),DATE.DOR)),"")</f>
        <v/>
      </c>
      <c r="L396" s="12">
        <v>0</v>
      </c>
      <c r="M396" s="11" t="str">
        <f t="shared" si="65"/>
        <v/>
      </c>
      <c r="N396" s="14" t="str">
        <f t="shared" si="63"/>
        <v/>
      </c>
      <c r="O396" s="11" t="str">
        <f t="shared" si="66"/>
        <v/>
      </c>
      <c r="P396" s="13" t="str">
        <f>IFERROR(IF(K396="","",IF(AND(SSASCostFund="Yes",K396=FVDate),VLOOKUP(SSAS.Members,Dates.Increases!$H$3:$I$13,2,FALSE)/4,IF(SSASCostFund="Yes",VLOOKUP(Calculations!J396,Dates.Increases!$K$3:$L$5672,2,FALSE),0)/4)),0)</f>
        <v/>
      </c>
      <c r="Q396" s="13" t="str">
        <f t="shared" si="67"/>
        <v/>
      </c>
      <c r="R396" s="64" t="str">
        <f t="shared" si="64"/>
        <v/>
      </c>
    </row>
    <row r="397" spans="1:18" x14ac:dyDescent="0.35">
      <c r="A397" s="13">
        <f t="shared" si="68"/>
        <v>394</v>
      </c>
      <c r="B397" s="2" t="str">
        <f>IFERROR(IF(B396=DATE.DOR,"",MIN(DATE(YEAR(Calculations!B396),MONTH(Calculations!B396)+1,DAY(Calculations!B396)),DATE.DOR)),"")</f>
        <v/>
      </c>
      <c r="C397" s="38" t="str">
        <f>IFERROR(IF(B397="","",IF(B397=DATE.DOR,"",IF(B397=DATE.DOR,0,IF(B397=DATE(YEAR(AdjAnnualDTE),MONTH(AdjAnnualDTE),DAY(AdjAnnualDTE)),ANNUAL.CONT,IF(B397&lt;AdjAnnualDTE,"",IF(AND(B397&gt;AdjAnnualDTE,Calculations!B397&lt;DATE.DOR),ANNUAL.CONT+F396,"")))))),"")</f>
        <v/>
      </c>
      <c r="D397" s="61" t="str">
        <f t="shared" si="61"/>
        <v/>
      </c>
      <c r="E397" s="62" t="str">
        <f t="shared" si="62"/>
        <v/>
      </c>
      <c r="F397" s="38" t="str">
        <f>IFERROR(IF(B397=AdjAnnualDTE,C397,IF(B397=DATE.DOR,Calculations!F396,IFERROR(C397*D397/E397,""))),"")</f>
        <v/>
      </c>
      <c r="G397" s="38" t="str">
        <f>IFERROR(VLOOKUP(B397,Dates.Increases!$O$3:$Q$63,3,FALSE),0)</f>
        <v/>
      </c>
      <c r="H397" s="27"/>
      <c r="J397" s="13">
        <f t="shared" si="69"/>
        <v>394</v>
      </c>
      <c r="K397" s="2" t="str">
        <f>IFERROR(IF(K396=DATE.DOR,"",MIN(DATE(YEAR(Calculations!K396),MONTH(Calculations!K396)+1,DAY(Calculations!K396)),DATE.DOR)),"")</f>
        <v/>
      </c>
      <c r="L397" s="12">
        <v>0</v>
      </c>
      <c r="M397" s="11" t="str">
        <f t="shared" si="65"/>
        <v/>
      </c>
      <c r="N397" s="14" t="str">
        <f t="shared" si="63"/>
        <v/>
      </c>
      <c r="O397" s="11" t="str">
        <f t="shared" si="66"/>
        <v/>
      </c>
      <c r="P397" s="13" t="str">
        <f>IFERROR(IF(K397="","",IF(AND(SSASCostFund="Yes",K397=FVDate),VLOOKUP(SSAS.Members,Dates.Increases!$H$3:$I$13,2,FALSE)/4,IF(SSASCostFund="Yes",VLOOKUP(Calculations!J397,Dates.Increases!$K$3:$L$5672,2,FALSE),0)/4)),0)</f>
        <v/>
      </c>
      <c r="Q397" s="13" t="str">
        <f t="shared" si="67"/>
        <v/>
      </c>
      <c r="R397" s="64" t="str">
        <f t="shared" si="64"/>
        <v/>
      </c>
    </row>
    <row r="398" spans="1:18" x14ac:dyDescent="0.35">
      <c r="A398" s="13">
        <f t="shared" si="68"/>
        <v>395</v>
      </c>
      <c r="B398" s="2" t="str">
        <f>IFERROR(IF(B397=DATE.DOR,"",MIN(DATE(YEAR(Calculations!B397),MONTH(Calculations!B397)+1,DAY(Calculations!B397)),DATE.DOR)),"")</f>
        <v/>
      </c>
      <c r="C398" s="38" t="str">
        <f>IFERROR(IF(B398="","",IF(B398=DATE.DOR,"",IF(B398=DATE.DOR,0,IF(B398=DATE(YEAR(AdjAnnualDTE),MONTH(AdjAnnualDTE),DAY(AdjAnnualDTE)),ANNUAL.CONT,IF(B398&lt;AdjAnnualDTE,"",IF(AND(B398&gt;AdjAnnualDTE,Calculations!B398&lt;DATE.DOR),ANNUAL.CONT+F397,"")))))),"")</f>
        <v/>
      </c>
      <c r="D398" s="61" t="str">
        <f t="shared" si="61"/>
        <v/>
      </c>
      <c r="E398" s="62" t="str">
        <f t="shared" si="62"/>
        <v/>
      </c>
      <c r="F398" s="38" t="str">
        <f>IFERROR(IF(B398=AdjAnnualDTE,C398,IF(B398=DATE.DOR,Calculations!F397,IFERROR(C398*D398/E398,""))),"")</f>
        <v/>
      </c>
      <c r="G398" s="38" t="str">
        <f>IFERROR(VLOOKUP(B398,Dates.Increases!$O$3:$Q$63,3,FALSE),0)</f>
        <v/>
      </c>
      <c r="H398" s="27"/>
      <c r="J398" s="13">
        <f t="shared" si="69"/>
        <v>395</v>
      </c>
      <c r="K398" s="2" t="str">
        <f>IFERROR(IF(K397=DATE.DOR,"",MIN(DATE(YEAR(Calculations!K397),MONTH(Calculations!K397)+1,DAY(Calculations!K397)),DATE.DOR)),"")</f>
        <v/>
      </c>
      <c r="L398" s="12">
        <v>0</v>
      </c>
      <c r="M398" s="11" t="str">
        <f t="shared" si="65"/>
        <v/>
      </c>
      <c r="N398" s="14" t="str">
        <f t="shared" si="63"/>
        <v/>
      </c>
      <c r="O398" s="11" t="str">
        <f t="shared" si="66"/>
        <v/>
      </c>
      <c r="P398" s="13" t="str">
        <f>IFERROR(IF(K398="","",IF(AND(SSASCostFund="Yes",K398=FVDate),VLOOKUP(SSAS.Members,Dates.Increases!$H$3:$I$13,2,FALSE)/4,IF(SSASCostFund="Yes",VLOOKUP(Calculations!J398,Dates.Increases!$K$3:$L$5672,2,FALSE),0)/4)),0)</f>
        <v/>
      </c>
      <c r="Q398" s="13" t="str">
        <f t="shared" si="67"/>
        <v/>
      </c>
      <c r="R398" s="64" t="str">
        <f t="shared" si="64"/>
        <v/>
      </c>
    </row>
    <row r="399" spans="1:18" x14ac:dyDescent="0.35">
      <c r="A399" s="13">
        <f t="shared" si="68"/>
        <v>396</v>
      </c>
      <c r="B399" s="2" t="str">
        <f>IFERROR(IF(B398=DATE.DOR,"",MIN(DATE(YEAR(Calculations!B398),MONTH(Calculations!B398)+1,DAY(Calculations!B398)),DATE.DOR)),"")</f>
        <v/>
      </c>
      <c r="C399" s="38" t="str">
        <f>IFERROR(IF(B399="","",IF(B399=DATE.DOR,"",IF(B399=DATE.DOR,0,IF(B399=DATE(YEAR(AdjAnnualDTE),MONTH(AdjAnnualDTE),DAY(AdjAnnualDTE)),ANNUAL.CONT,IF(B399&lt;AdjAnnualDTE,"",IF(AND(B399&gt;AdjAnnualDTE,Calculations!B399&lt;DATE.DOR),ANNUAL.CONT+F398,"")))))),"")</f>
        <v/>
      </c>
      <c r="D399" s="61" t="str">
        <f t="shared" si="61"/>
        <v/>
      </c>
      <c r="E399" s="62" t="str">
        <f t="shared" si="62"/>
        <v/>
      </c>
      <c r="F399" s="38" t="str">
        <f>IFERROR(IF(B399=AdjAnnualDTE,C399,IF(B399=DATE.DOR,Calculations!F398,IFERROR(C399*D399/E399,""))),"")</f>
        <v/>
      </c>
      <c r="G399" s="38" t="str">
        <f>IFERROR(VLOOKUP(B399,Dates.Increases!$O$3:$Q$63,3,FALSE),0)</f>
        <v/>
      </c>
      <c r="H399" s="27"/>
      <c r="J399" s="13">
        <f t="shared" si="69"/>
        <v>396</v>
      </c>
      <c r="K399" s="2" t="str">
        <f>IFERROR(IF(K398=DATE.DOR,"",MIN(DATE(YEAR(Calculations!K398),MONTH(Calculations!K398)+1,DAY(Calculations!K398)),DATE.DOR)),"")</f>
        <v/>
      </c>
      <c r="L399" s="12">
        <v>0</v>
      </c>
      <c r="M399" s="11" t="str">
        <f t="shared" si="65"/>
        <v/>
      </c>
      <c r="N399" s="14" t="str">
        <f t="shared" si="63"/>
        <v/>
      </c>
      <c r="O399" s="11" t="str">
        <f t="shared" si="66"/>
        <v/>
      </c>
      <c r="P399" s="13" t="str">
        <f>IFERROR(IF(K399="","",IF(AND(SSASCostFund="Yes",K399=FVDate),VLOOKUP(SSAS.Members,Dates.Increases!$H$3:$I$13,2,FALSE)/4,IF(SSASCostFund="Yes",VLOOKUP(Calculations!J399,Dates.Increases!$K$3:$L$5672,2,FALSE),0)/4)),0)</f>
        <v/>
      </c>
      <c r="Q399" s="13" t="str">
        <f t="shared" si="67"/>
        <v/>
      </c>
      <c r="R399" s="64" t="str">
        <f t="shared" si="64"/>
        <v/>
      </c>
    </row>
    <row r="400" spans="1:18" x14ac:dyDescent="0.35">
      <c r="A400" s="13">
        <f t="shared" si="68"/>
        <v>397</v>
      </c>
      <c r="B400" s="2" t="str">
        <f>IFERROR(IF(B399=DATE.DOR,"",MIN(DATE(YEAR(Calculations!B399),MONTH(Calculations!B399)+1,DAY(Calculations!B399)),DATE.DOR)),"")</f>
        <v/>
      </c>
      <c r="C400" s="38" t="str">
        <f>IFERROR(IF(B400="","",IF(B400=DATE.DOR,"",IF(B400=DATE.DOR,0,IF(B400=DATE(YEAR(AdjAnnualDTE),MONTH(AdjAnnualDTE),DAY(AdjAnnualDTE)),ANNUAL.CONT,IF(B400&lt;AdjAnnualDTE,"",IF(AND(B400&gt;AdjAnnualDTE,Calculations!B400&lt;DATE.DOR),ANNUAL.CONT+F399,"")))))),"")</f>
        <v/>
      </c>
      <c r="D400" s="61" t="str">
        <f t="shared" si="61"/>
        <v/>
      </c>
      <c r="E400" s="62" t="str">
        <f t="shared" si="62"/>
        <v/>
      </c>
      <c r="F400" s="38" t="str">
        <f>IFERROR(IF(B400=AdjAnnualDTE,C400,IF(B400=DATE.DOR,Calculations!F399,IFERROR(C400*D400/E400,""))),"")</f>
        <v/>
      </c>
      <c r="G400" s="38" t="str">
        <f>IFERROR(VLOOKUP(B400,Dates.Increases!$O$3:$Q$63,3,FALSE),0)</f>
        <v/>
      </c>
      <c r="H400" s="27"/>
      <c r="J400" s="13">
        <f t="shared" si="69"/>
        <v>397</v>
      </c>
      <c r="K400" s="2" t="str">
        <f>IFERROR(IF(K399=DATE.DOR,"",MIN(DATE(YEAR(Calculations!K399),MONTH(Calculations!K399)+1,DAY(Calculations!K399)),DATE.DOR)),"")</f>
        <v/>
      </c>
      <c r="L400" s="12">
        <v>0</v>
      </c>
      <c r="M400" s="11" t="str">
        <f t="shared" si="65"/>
        <v/>
      </c>
      <c r="N400" s="14" t="str">
        <f t="shared" si="63"/>
        <v/>
      </c>
      <c r="O400" s="11" t="str">
        <f t="shared" si="66"/>
        <v/>
      </c>
      <c r="P400" s="13" t="str">
        <f>IFERROR(IF(K400="","",IF(AND(SSASCostFund="Yes",K400=FVDate),VLOOKUP(SSAS.Members,Dates.Increases!$H$3:$I$13,2,FALSE)/4,IF(SSASCostFund="Yes",VLOOKUP(Calculations!J400,Dates.Increases!$K$3:$L$5672,2,FALSE),0)/4)),0)</f>
        <v/>
      </c>
      <c r="Q400" s="13" t="str">
        <f t="shared" si="67"/>
        <v/>
      </c>
      <c r="R400" s="64" t="str">
        <f t="shared" si="64"/>
        <v/>
      </c>
    </row>
    <row r="401" spans="1:18" x14ac:dyDescent="0.35">
      <c r="A401" s="13">
        <f t="shared" si="68"/>
        <v>398</v>
      </c>
      <c r="B401" s="2" t="str">
        <f>IFERROR(IF(B400=DATE.DOR,"",MIN(DATE(YEAR(Calculations!B400),MONTH(Calculations!B400)+1,DAY(Calculations!B400)),DATE.DOR)),"")</f>
        <v/>
      </c>
      <c r="C401" s="38" t="str">
        <f>IFERROR(IF(B401="","",IF(B401=DATE.DOR,"",IF(B401=DATE.DOR,0,IF(B401=DATE(YEAR(AdjAnnualDTE),MONTH(AdjAnnualDTE),DAY(AdjAnnualDTE)),ANNUAL.CONT,IF(B401&lt;AdjAnnualDTE,"",IF(AND(B401&gt;AdjAnnualDTE,Calculations!B401&lt;DATE.DOR),ANNUAL.CONT+F400,"")))))),"")</f>
        <v/>
      </c>
      <c r="D401" s="61" t="str">
        <f t="shared" si="61"/>
        <v/>
      </c>
      <c r="E401" s="62" t="str">
        <f t="shared" si="62"/>
        <v/>
      </c>
      <c r="F401" s="38" t="str">
        <f>IFERROR(IF(B401=AdjAnnualDTE,C401,IF(B401=DATE.DOR,Calculations!F400,IFERROR(C401*D401/E401,""))),"")</f>
        <v/>
      </c>
      <c r="G401" s="38" t="str">
        <f>IFERROR(VLOOKUP(B401,Dates.Increases!$O$3:$Q$63,3,FALSE),0)</f>
        <v/>
      </c>
      <c r="H401" s="27"/>
      <c r="J401" s="13">
        <f t="shared" si="69"/>
        <v>398</v>
      </c>
      <c r="K401" s="2" t="str">
        <f>IFERROR(IF(K400=DATE.DOR,"",MIN(DATE(YEAR(Calculations!K400),MONTH(Calculations!K400)+1,DAY(Calculations!K400)),DATE.DOR)),"")</f>
        <v/>
      </c>
      <c r="L401" s="12">
        <v>0</v>
      </c>
      <c r="M401" s="11" t="str">
        <f t="shared" si="65"/>
        <v/>
      </c>
      <c r="N401" s="14" t="str">
        <f t="shared" si="63"/>
        <v/>
      </c>
      <c r="O401" s="11" t="str">
        <f t="shared" si="66"/>
        <v/>
      </c>
      <c r="P401" s="13" t="str">
        <f>IFERROR(IF(K401="","",IF(AND(SSASCostFund="Yes",K401=FVDate),VLOOKUP(SSAS.Members,Dates.Increases!$H$3:$I$13,2,FALSE)/4,IF(SSASCostFund="Yes",VLOOKUP(Calculations!J401,Dates.Increases!$K$3:$L$5672,2,FALSE),0)/4)),0)</f>
        <v/>
      </c>
      <c r="Q401" s="13" t="str">
        <f t="shared" si="67"/>
        <v/>
      </c>
      <c r="R401" s="64" t="str">
        <f t="shared" si="64"/>
        <v/>
      </c>
    </row>
    <row r="402" spans="1:18" x14ac:dyDescent="0.35">
      <c r="A402" s="13">
        <f t="shared" si="68"/>
        <v>399</v>
      </c>
      <c r="B402" s="2" t="str">
        <f>IFERROR(IF(B401=DATE.DOR,"",MIN(DATE(YEAR(Calculations!B401),MONTH(Calculations!B401)+1,DAY(Calculations!B401)),DATE.DOR)),"")</f>
        <v/>
      </c>
      <c r="C402" s="38" t="str">
        <f>IFERROR(IF(B402="","",IF(B402=DATE.DOR,"",IF(B402=DATE.DOR,0,IF(B402=DATE(YEAR(AdjAnnualDTE),MONTH(AdjAnnualDTE),DAY(AdjAnnualDTE)),ANNUAL.CONT,IF(B402&lt;AdjAnnualDTE,"",IF(AND(B402&gt;AdjAnnualDTE,Calculations!B402&lt;DATE.DOR),ANNUAL.CONT+F401,"")))))),"")</f>
        <v/>
      </c>
      <c r="D402" s="61" t="str">
        <f t="shared" si="61"/>
        <v/>
      </c>
      <c r="E402" s="62" t="str">
        <f t="shared" si="62"/>
        <v/>
      </c>
      <c r="F402" s="38" t="str">
        <f>IFERROR(IF(B402=AdjAnnualDTE,C402,IF(B402=DATE.DOR,Calculations!F401,IFERROR(C402*D402/E402,""))),"")</f>
        <v/>
      </c>
      <c r="G402" s="38" t="str">
        <f>IFERROR(VLOOKUP(B402,Dates.Increases!$O$3:$Q$63,3,FALSE),0)</f>
        <v/>
      </c>
      <c r="H402" s="27"/>
      <c r="J402" s="13">
        <f t="shared" si="69"/>
        <v>399</v>
      </c>
      <c r="K402" s="2" t="str">
        <f>IFERROR(IF(K401=DATE.DOR,"",MIN(DATE(YEAR(Calculations!K401),MONTH(Calculations!K401)+1,DAY(Calculations!K401)),DATE.DOR)),"")</f>
        <v/>
      </c>
      <c r="L402" s="12">
        <v>0</v>
      </c>
      <c r="M402" s="11" t="str">
        <f t="shared" si="65"/>
        <v/>
      </c>
      <c r="N402" s="14" t="str">
        <f t="shared" si="63"/>
        <v/>
      </c>
      <c r="O402" s="11" t="str">
        <f t="shared" si="66"/>
        <v/>
      </c>
      <c r="P402" s="13" t="str">
        <f>IFERROR(IF(K402="","",IF(AND(SSASCostFund="Yes",K402=FVDate),VLOOKUP(SSAS.Members,Dates.Increases!$H$3:$I$13,2,FALSE)/4,IF(SSASCostFund="Yes",VLOOKUP(Calculations!J402,Dates.Increases!$K$3:$L$5672,2,FALSE),0)/4)),0)</f>
        <v/>
      </c>
      <c r="Q402" s="13" t="str">
        <f t="shared" si="67"/>
        <v/>
      </c>
      <c r="R402" s="64" t="str">
        <f t="shared" si="64"/>
        <v/>
      </c>
    </row>
    <row r="403" spans="1:18" x14ac:dyDescent="0.35">
      <c r="A403" s="13">
        <f t="shared" si="68"/>
        <v>400</v>
      </c>
      <c r="B403" s="2" t="str">
        <f>IFERROR(IF(B402=DATE.DOR,"",MIN(DATE(YEAR(Calculations!B402),MONTH(Calculations!B402)+1,DAY(Calculations!B402)),DATE.DOR)),"")</f>
        <v/>
      </c>
      <c r="C403" s="38" t="str">
        <f>IFERROR(IF(B403="","",IF(B403=DATE.DOR,"",IF(B403=DATE.DOR,0,IF(B403=DATE(YEAR(AdjAnnualDTE),MONTH(AdjAnnualDTE),DAY(AdjAnnualDTE)),ANNUAL.CONT,IF(B403&lt;AdjAnnualDTE,"",IF(AND(B403&gt;AdjAnnualDTE,Calculations!B403&lt;DATE.DOR),ANNUAL.CONT+F402,"")))))),"")</f>
        <v/>
      </c>
      <c r="D403" s="61" t="str">
        <f t="shared" si="61"/>
        <v/>
      </c>
      <c r="E403" s="62" t="str">
        <f t="shared" si="62"/>
        <v/>
      </c>
      <c r="F403" s="38" t="str">
        <f>IFERROR(IF(B403=AdjAnnualDTE,C403,IF(B403=DATE.DOR,Calculations!F402,IFERROR(C403*D403/E403,""))),"")</f>
        <v/>
      </c>
      <c r="G403" s="38" t="str">
        <f>IFERROR(VLOOKUP(B403,Dates.Increases!$O$3:$Q$63,3,FALSE),0)</f>
        <v/>
      </c>
      <c r="H403" s="27"/>
      <c r="J403" s="13">
        <f t="shared" si="69"/>
        <v>400</v>
      </c>
      <c r="K403" s="2" t="str">
        <f>IFERROR(IF(K402=DATE.DOR,"",MIN(DATE(YEAR(Calculations!K402),MONTH(Calculations!K402)+1,DAY(Calculations!K402)),DATE.DOR)),"")</f>
        <v/>
      </c>
      <c r="L403" s="12">
        <v>0</v>
      </c>
      <c r="M403" s="11" t="str">
        <f t="shared" si="65"/>
        <v/>
      </c>
      <c r="N403" s="14" t="str">
        <f t="shared" si="63"/>
        <v/>
      </c>
      <c r="O403" s="11" t="str">
        <f t="shared" si="66"/>
        <v/>
      </c>
      <c r="P403" s="13" t="str">
        <f>IFERROR(IF(K403="","",IF(AND(SSASCostFund="Yes",K403=FVDate),VLOOKUP(SSAS.Members,Dates.Increases!$H$3:$I$13,2,FALSE)/4,IF(SSASCostFund="Yes",VLOOKUP(Calculations!J403,Dates.Increases!$K$3:$L$5672,2,FALSE),0)/4)),0)</f>
        <v/>
      </c>
      <c r="Q403" s="13" t="str">
        <f t="shared" si="67"/>
        <v/>
      </c>
      <c r="R403" s="64" t="str">
        <f t="shared" si="64"/>
        <v/>
      </c>
    </row>
    <row r="404" spans="1:18" x14ac:dyDescent="0.35">
      <c r="A404" s="13">
        <f t="shared" si="68"/>
        <v>401</v>
      </c>
      <c r="B404" s="2" t="str">
        <f>IFERROR(IF(B403=DATE.DOR,"",MIN(DATE(YEAR(Calculations!B403),MONTH(Calculations!B403)+1,DAY(Calculations!B403)),DATE.DOR)),"")</f>
        <v/>
      </c>
      <c r="C404" s="38" t="str">
        <f>IFERROR(IF(B404="","",IF(B404=DATE.DOR,"",IF(B404=DATE.DOR,0,IF(B404=DATE(YEAR(AdjAnnualDTE),MONTH(AdjAnnualDTE),DAY(AdjAnnualDTE)),ANNUAL.CONT,IF(B404&lt;AdjAnnualDTE,"",IF(AND(B404&gt;AdjAnnualDTE,Calculations!B404&lt;DATE.DOR),ANNUAL.CONT+F403,"")))))),"")</f>
        <v/>
      </c>
      <c r="D404" s="61" t="str">
        <f t="shared" si="61"/>
        <v/>
      </c>
      <c r="E404" s="62" t="str">
        <f t="shared" si="62"/>
        <v/>
      </c>
      <c r="F404" s="38" t="str">
        <f>IFERROR(IF(B404=AdjAnnualDTE,C404,IF(B404=DATE.DOR,Calculations!F403,IFERROR(C404*D404/E404,""))),"")</f>
        <v/>
      </c>
      <c r="G404" s="38" t="str">
        <f>IFERROR(VLOOKUP(B404,Dates.Increases!$O$3:$Q$63,3,FALSE),0)</f>
        <v/>
      </c>
      <c r="H404" s="27"/>
      <c r="J404" s="13">
        <f t="shared" si="69"/>
        <v>401</v>
      </c>
      <c r="K404" s="2" t="str">
        <f>IFERROR(IF(K403=DATE.DOR,"",MIN(DATE(YEAR(Calculations!K403),MONTH(Calculations!K403)+1,DAY(Calculations!K403)),DATE.DOR)),"")</f>
        <v/>
      </c>
      <c r="L404" s="12">
        <v>0</v>
      </c>
      <c r="M404" s="11" t="str">
        <f t="shared" si="65"/>
        <v/>
      </c>
      <c r="N404" s="14" t="str">
        <f t="shared" si="63"/>
        <v/>
      </c>
      <c r="O404" s="11" t="str">
        <f t="shared" si="66"/>
        <v/>
      </c>
      <c r="P404" s="13" t="str">
        <f>IFERROR(IF(K404="","",IF(AND(SSASCostFund="Yes",K404=FVDate),VLOOKUP(SSAS.Members,Dates.Increases!$H$3:$I$13,2,FALSE)/4,IF(SSASCostFund="Yes",VLOOKUP(Calculations!J404,Dates.Increases!$K$3:$L$5672,2,FALSE),0)/4)),0)</f>
        <v/>
      </c>
      <c r="Q404" s="13" t="str">
        <f t="shared" si="67"/>
        <v/>
      </c>
      <c r="R404" s="64" t="str">
        <f t="shared" si="64"/>
        <v/>
      </c>
    </row>
    <row r="405" spans="1:18" x14ac:dyDescent="0.35">
      <c r="A405" s="13">
        <f t="shared" si="68"/>
        <v>402</v>
      </c>
      <c r="B405" s="2" t="str">
        <f>IFERROR(IF(B404=DATE.DOR,"",MIN(DATE(YEAR(Calculations!B404),MONTH(Calculations!B404)+1,DAY(Calculations!B404)),DATE.DOR)),"")</f>
        <v/>
      </c>
      <c r="C405" s="38" t="str">
        <f>IFERROR(IF(B405="","",IF(B405=DATE.DOR,"",IF(B405=DATE.DOR,0,IF(B405=DATE(YEAR(AdjAnnualDTE),MONTH(AdjAnnualDTE),DAY(AdjAnnualDTE)),ANNUAL.CONT,IF(B405&lt;AdjAnnualDTE,"",IF(AND(B405&gt;AdjAnnualDTE,Calculations!B405&lt;DATE.DOR),ANNUAL.CONT+F404,"")))))),"")</f>
        <v/>
      </c>
      <c r="D405" s="61" t="str">
        <f t="shared" si="61"/>
        <v/>
      </c>
      <c r="E405" s="62" t="str">
        <f t="shared" si="62"/>
        <v/>
      </c>
      <c r="F405" s="38" t="str">
        <f>IFERROR(IF(B405=AdjAnnualDTE,C405,IF(B405=DATE.DOR,Calculations!F404,IFERROR(C405*D405/E405,""))),"")</f>
        <v/>
      </c>
      <c r="G405" s="38" t="str">
        <f>IFERROR(VLOOKUP(B405,Dates.Increases!$O$3:$Q$63,3,FALSE),0)</f>
        <v/>
      </c>
      <c r="H405" s="27"/>
      <c r="J405" s="13">
        <f t="shared" si="69"/>
        <v>402</v>
      </c>
      <c r="K405" s="2" t="str">
        <f>IFERROR(IF(K404=DATE.DOR,"",MIN(DATE(YEAR(Calculations!K404),MONTH(Calculations!K404)+1,DAY(Calculations!K404)),DATE.DOR)),"")</f>
        <v/>
      </c>
      <c r="L405" s="12">
        <v>0</v>
      </c>
      <c r="M405" s="11" t="str">
        <f t="shared" si="65"/>
        <v/>
      </c>
      <c r="N405" s="14" t="str">
        <f t="shared" si="63"/>
        <v/>
      </c>
      <c r="O405" s="11" t="str">
        <f t="shared" si="66"/>
        <v/>
      </c>
      <c r="P405" s="13" t="str">
        <f>IFERROR(IF(K405="","",IF(AND(SSASCostFund="Yes",K405=FVDate),VLOOKUP(SSAS.Members,Dates.Increases!$H$3:$I$13,2,FALSE)/4,IF(SSASCostFund="Yes",VLOOKUP(Calculations!J405,Dates.Increases!$K$3:$L$5672,2,FALSE),0)/4)),0)</f>
        <v/>
      </c>
      <c r="Q405" s="13" t="str">
        <f t="shared" si="67"/>
        <v/>
      </c>
      <c r="R405" s="64" t="str">
        <f t="shared" si="64"/>
        <v/>
      </c>
    </row>
    <row r="406" spans="1:18" x14ac:dyDescent="0.35">
      <c r="A406" s="13">
        <f t="shared" si="68"/>
        <v>403</v>
      </c>
      <c r="B406" s="2" t="str">
        <f>IFERROR(IF(B405=DATE.DOR,"",MIN(DATE(YEAR(Calculations!B405),MONTH(Calculations!B405)+1,DAY(Calculations!B405)),DATE.DOR)),"")</f>
        <v/>
      </c>
      <c r="C406" s="38" t="str">
        <f>IFERROR(IF(B406="","",IF(B406=DATE.DOR,"",IF(B406=DATE.DOR,0,IF(B406=DATE(YEAR(AdjAnnualDTE),MONTH(AdjAnnualDTE),DAY(AdjAnnualDTE)),ANNUAL.CONT,IF(B406&lt;AdjAnnualDTE,"",IF(AND(B406&gt;AdjAnnualDTE,Calculations!B406&lt;DATE.DOR),ANNUAL.CONT+F405,"")))))),"")</f>
        <v/>
      </c>
      <c r="D406" s="61" t="str">
        <f t="shared" si="61"/>
        <v/>
      </c>
      <c r="E406" s="62" t="str">
        <f t="shared" si="62"/>
        <v/>
      </c>
      <c r="F406" s="38" t="str">
        <f>IFERROR(IF(B406=AdjAnnualDTE,C406,IF(B406=DATE.DOR,Calculations!F405,IFERROR(C406*D406/E406,""))),"")</f>
        <v/>
      </c>
      <c r="G406" s="38" t="str">
        <f>IFERROR(VLOOKUP(B406,Dates.Increases!$O$3:$Q$63,3,FALSE),0)</f>
        <v/>
      </c>
      <c r="H406" s="27"/>
      <c r="J406" s="13">
        <f t="shared" si="69"/>
        <v>403</v>
      </c>
      <c r="K406" s="2" t="str">
        <f>IFERROR(IF(K405=DATE.DOR,"",MIN(DATE(YEAR(Calculations!K405),MONTH(Calculations!K405)+1,DAY(Calculations!K405)),DATE.DOR)),"")</f>
        <v/>
      </c>
      <c r="L406" s="12">
        <v>0</v>
      </c>
      <c r="M406" s="11" t="str">
        <f t="shared" si="65"/>
        <v/>
      </c>
      <c r="N406" s="14" t="str">
        <f t="shared" si="63"/>
        <v/>
      </c>
      <c r="O406" s="11" t="str">
        <f t="shared" si="66"/>
        <v/>
      </c>
      <c r="P406" s="13" t="str">
        <f>IFERROR(IF(K406="","",IF(AND(SSASCostFund="Yes",K406=FVDate),VLOOKUP(SSAS.Members,Dates.Increases!$H$3:$I$13,2,FALSE)/4,IF(SSASCostFund="Yes",VLOOKUP(Calculations!J406,Dates.Increases!$K$3:$L$5672,2,FALSE),0)/4)),0)</f>
        <v/>
      </c>
      <c r="Q406" s="13" t="str">
        <f t="shared" si="67"/>
        <v/>
      </c>
      <c r="R406" s="64" t="str">
        <f t="shared" si="64"/>
        <v/>
      </c>
    </row>
    <row r="407" spans="1:18" x14ac:dyDescent="0.35">
      <c r="A407" s="13">
        <f t="shared" si="68"/>
        <v>404</v>
      </c>
      <c r="B407" s="2" t="str">
        <f>IFERROR(IF(B406=DATE.DOR,"",MIN(DATE(YEAR(Calculations!B406),MONTH(Calculations!B406)+1,DAY(Calculations!B406)),DATE.DOR)),"")</f>
        <v/>
      </c>
      <c r="C407" s="38" t="str">
        <f>IFERROR(IF(B407="","",IF(B407=DATE.DOR,"",IF(B407=DATE.DOR,0,IF(B407=DATE(YEAR(AdjAnnualDTE),MONTH(AdjAnnualDTE),DAY(AdjAnnualDTE)),ANNUAL.CONT,IF(B407&lt;AdjAnnualDTE,"",IF(AND(B407&gt;AdjAnnualDTE,Calculations!B407&lt;DATE.DOR),ANNUAL.CONT+F406,"")))))),"")</f>
        <v/>
      </c>
      <c r="D407" s="61" t="str">
        <f t="shared" si="61"/>
        <v/>
      </c>
      <c r="E407" s="62" t="str">
        <f t="shared" si="62"/>
        <v/>
      </c>
      <c r="F407" s="38" t="str">
        <f>IFERROR(IF(B407=AdjAnnualDTE,C407,IF(B407=DATE.DOR,Calculations!F406,IFERROR(C407*D407/E407,""))),"")</f>
        <v/>
      </c>
      <c r="G407" s="38" t="str">
        <f>IFERROR(VLOOKUP(B407,Dates.Increases!$O$3:$Q$63,3,FALSE),0)</f>
        <v/>
      </c>
      <c r="H407" s="27"/>
      <c r="J407" s="13">
        <f t="shared" si="69"/>
        <v>404</v>
      </c>
      <c r="K407" s="2" t="str">
        <f>IFERROR(IF(K406=DATE.DOR,"",MIN(DATE(YEAR(Calculations!K406),MONTH(Calculations!K406)+1,DAY(Calculations!K406)),DATE.DOR)),"")</f>
        <v/>
      </c>
      <c r="L407" s="12">
        <v>0</v>
      </c>
      <c r="M407" s="11" t="str">
        <f t="shared" si="65"/>
        <v/>
      </c>
      <c r="N407" s="14" t="str">
        <f t="shared" si="63"/>
        <v/>
      </c>
      <c r="O407" s="11" t="str">
        <f t="shared" si="66"/>
        <v/>
      </c>
      <c r="P407" s="13" t="str">
        <f>IFERROR(IF(K407="","",IF(AND(SSASCostFund="Yes",K407=FVDate),VLOOKUP(SSAS.Members,Dates.Increases!$H$3:$I$13,2,FALSE)/4,IF(SSASCostFund="Yes",VLOOKUP(Calculations!J407,Dates.Increases!$K$3:$L$5672,2,FALSE),0)/4)),0)</f>
        <v/>
      </c>
      <c r="Q407" s="13" t="str">
        <f t="shared" si="67"/>
        <v/>
      </c>
      <c r="R407" s="64" t="str">
        <f t="shared" si="64"/>
        <v/>
      </c>
    </row>
    <row r="408" spans="1:18" x14ac:dyDescent="0.35">
      <c r="A408" s="13">
        <f t="shared" si="68"/>
        <v>405</v>
      </c>
      <c r="B408" s="2" t="str">
        <f>IFERROR(IF(B407=DATE.DOR,"",MIN(DATE(YEAR(Calculations!B407),MONTH(Calculations!B407)+1,DAY(Calculations!B407)),DATE.DOR)),"")</f>
        <v/>
      </c>
      <c r="C408" s="38" t="str">
        <f>IFERROR(IF(B408="","",IF(B408=DATE.DOR,"",IF(B408=DATE.DOR,0,IF(B408=DATE(YEAR(AdjAnnualDTE),MONTH(AdjAnnualDTE),DAY(AdjAnnualDTE)),ANNUAL.CONT,IF(B408&lt;AdjAnnualDTE,"",IF(AND(B408&gt;AdjAnnualDTE,Calculations!B408&lt;DATE.DOR),ANNUAL.CONT+F407,"")))))),"")</f>
        <v/>
      </c>
      <c r="D408" s="61" t="str">
        <f t="shared" si="61"/>
        <v/>
      </c>
      <c r="E408" s="62" t="str">
        <f t="shared" si="62"/>
        <v/>
      </c>
      <c r="F408" s="38" t="str">
        <f>IFERROR(IF(B408=AdjAnnualDTE,C408,IF(B408=DATE.DOR,Calculations!F407,IFERROR(C408*D408/E408,""))),"")</f>
        <v/>
      </c>
      <c r="G408" s="38" t="str">
        <f>IFERROR(VLOOKUP(B408,Dates.Increases!$O$3:$Q$63,3,FALSE),0)</f>
        <v/>
      </c>
      <c r="H408" s="27"/>
      <c r="J408" s="13">
        <f t="shared" si="69"/>
        <v>405</v>
      </c>
      <c r="K408" s="2" t="str">
        <f>IFERROR(IF(K407=DATE.DOR,"",MIN(DATE(YEAR(Calculations!K407),MONTH(Calculations!K407)+1,DAY(Calculations!K407)),DATE.DOR)),"")</f>
        <v/>
      </c>
      <c r="L408" s="12">
        <v>0</v>
      </c>
      <c r="M408" s="11" t="str">
        <f t="shared" si="65"/>
        <v/>
      </c>
      <c r="N408" s="14" t="str">
        <f t="shared" si="63"/>
        <v/>
      </c>
      <c r="O408" s="11" t="str">
        <f t="shared" si="66"/>
        <v/>
      </c>
      <c r="P408" s="13" t="str">
        <f>IFERROR(IF(K408="","",IF(AND(SSASCostFund="Yes",K408=FVDate),VLOOKUP(SSAS.Members,Dates.Increases!$H$3:$I$13,2,FALSE)/4,IF(SSASCostFund="Yes",VLOOKUP(Calculations!J408,Dates.Increases!$K$3:$L$5672,2,FALSE),0)/4)),0)</f>
        <v/>
      </c>
      <c r="Q408" s="13" t="str">
        <f t="shared" si="67"/>
        <v/>
      </c>
      <c r="R408" s="64" t="str">
        <f t="shared" si="64"/>
        <v/>
      </c>
    </row>
    <row r="409" spans="1:18" x14ac:dyDescent="0.35">
      <c r="A409" s="13">
        <f t="shared" si="68"/>
        <v>406</v>
      </c>
      <c r="B409" s="2" t="str">
        <f>IFERROR(IF(B408=DATE.DOR,"",MIN(DATE(YEAR(Calculations!B408),MONTH(Calculations!B408)+1,DAY(Calculations!B408)),DATE.DOR)),"")</f>
        <v/>
      </c>
      <c r="C409" s="38" t="str">
        <f>IFERROR(IF(B409="","",IF(B409=DATE.DOR,"",IF(B409=DATE.DOR,0,IF(B409=DATE(YEAR(AdjAnnualDTE),MONTH(AdjAnnualDTE),DAY(AdjAnnualDTE)),ANNUAL.CONT,IF(B409&lt;AdjAnnualDTE,"",IF(AND(B409&gt;AdjAnnualDTE,Calculations!B409&lt;DATE.DOR),ANNUAL.CONT+F408,"")))))),"")</f>
        <v/>
      </c>
      <c r="D409" s="61" t="str">
        <f t="shared" si="61"/>
        <v/>
      </c>
      <c r="E409" s="62" t="str">
        <f t="shared" si="62"/>
        <v/>
      </c>
      <c r="F409" s="38" t="str">
        <f>IFERROR(IF(B409=AdjAnnualDTE,C409,IF(B409=DATE.DOR,Calculations!F408,IFERROR(C409*D409/E409,""))),"")</f>
        <v/>
      </c>
      <c r="G409" s="38" t="str">
        <f>IFERROR(VLOOKUP(B409,Dates.Increases!$O$3:$Q$63,3,FALSE),0)</f>
        <v/>
      </c>
      <c r="H409" s="27"/>
      <c r="J409" s="13">
        <f t="shared" si="69"/>
        <v>406</v>
      </c>
      <c r="K409" s="2" t="str">
        <f>IFERROR(IF(K408=DATE.DOR,"",MIN(DATE(YEAR(Calculations!K408),MONTH(Calculations!K408)+1,DAY(Calculations!K408)),DATE.DOR)),"")</f>
        <v/>
      </c>
      <c r="L409" s="12">
        <v>0</v>
      </c>
      <c r="M409" s="11" t="str">
        <f t="shared" si="65"/>
        <v/>
      </c>
      <c r="N409" s="14" t="str">
        <f t="shared" si="63"/>
        <v/>
      </c>
      <c r="O409" s="11" t="str">
        <f t="shared" si="66"/>
        <v/>
      </c>
      <c r="P409" s="13" t="str">
        <f>IFERROR(IF(K409="","",IF(AND(SSASCostFund="Yes",K409=FVDate),VLOOKUP(SSAS.Members,Dates.Increases!$H$3:$I$13,2,FALSE)/4,IF(SSASCostFund="Yes",VLOOKUP(Calculations!J409,Dates.Increases!$K$3:$L$5672,2,FALSE),0)/4)),0)</f>
        <v/>
      </c>
      <c r="Q409" s="13" t="str">
        <f t="shared" si="67"/>
        <v/>
      </c>
      <c r="R409" s="64" t="str">
        <f t="shared" si="64"/>
        <v/>
      </c>
    </row>
    <row r="410" spans="1:18" x14ac:dyDescent="0.35">
      <c r="A410" s="13">
        <f t="shared" si="68"/>
        <v>407</v>
      </c>
      <c r="B410" s="2" t="str">
        <f>IFERROR(IF(B409=DATE.DOR,"",MIN(DATE(YEAR(Calculations!B409),MONTH(Calculations!B409)+1,DAY(Calculations!B409)),DATE.DOR)),"")</f>
        <v/>
      </c>
      <c r="C410" s="38" t="str">
        <f>IFERROR(IF(B410="","",IF(B410=DATE.DOR,"",IF(B410=DATE.DOR,0,IF(B410=DATE(YEAR(AdjAnnualDTE),MONTH(AdjAnnualDTE),DAY(AdjAnnualDTE)),ANNUAL.CONT,IF(B410&lt;AdjAnnualDTE,"",IF(AND(B410&gt;AdjAnnualDTE,Calculations!B410&lt;DATE.DOR),ANNUAL.CONT+F409,"")))))),"")</f>
        <v/>
      </c>
      <c r="D410" s="61" t="str">
        <f t="shared" si="61"/>
        <v/>
      </c>
      <c r="E410" s="62" t="str">
        <f t="shared" si="62"/>
        <v/>
      </c>
      <c r="F410" s="38" t="str">
        <f>IFERROR(IF(B410=AdjAnnualDTE,C410,IF(B410=DATE.DOR,Calculations!F409,IFERROR(C410*D410/E410,""))),"")</f>
        <v/>
      </c>
      <c r="G410" s="38" t="str">
        <f>IFERROR(VLOOKUP(B410,Dates.Increases!$O$3:$Q$63,3,FALSE),0)</f>
        <v/>
      </c>
      <c r="H410" s="27"/>
      <c r="J410" s="13">
        <f t="shared" si="69"/>
        <v>407</v>
      </c>
      <c r="K410" s="2" t="str">
        <f>IFERROR(IF(K409=DATE.DOR,"",MIN(DATE(YEAR(Calculations!K409),MONTH(Calculations!K409)+1,DAY(Calculations!K409)),DATE.DOR)),"")</f>
        <v/>
      </c>
      <c r="L410" s="12">
        <v>0</v>
      </c>
      <c r="M410" s="11" t="str">
        <f t="shared" si="65"/>
        <v/>
      </c>
      <c r="N410" s="14" t="str">
        <f t="shared" si="63"/>
        <v/>
      </c>
      <c r="O410" s="11" t="str">
        <f t="shared" si="66"/>
        <v/>
      </c>
      <c r="P410" s="13" t="str">
        <f>IFERROR(IF(K410="","",IF(AND(SSASCostFund="Yes",K410=FVDate),VLOOKUP(SSAS.Members,Dates.Increases!$H$3:$I$13,2,FALSE)/4,IF(SSASCostFund="Yes",VLOOKUP(Calculations!J410,Dates.Increases!$K$3:$L$5672,2,FALSE),0)/4)),0)</f>
        <v/>
      </c>
      <c r="Q410" s="13" t="str">
        <f t="shared" si="67"/>
        <v/>
      </c>
      <c r="R410" s="64" t="str">
        <f t="shared" si="64"/>
        <v/>
      </c>
    </row>
    <row r="411" spans="1:18" x14ac:dyDescent="0.35">
      <c r="A411" s="13">
        <f t="shared" si="68"/>
        <v>408</v>
      </c>
      <c r="B411" s="2" t="str">
        <f>IFERROR(IF(B410=DATE.DOR,"",MIN(DATE(YEAR(Calculations!B410),MONTH(Calculations!B410)+1,DAY(Calculations!B410)),DATE.DOR)),"")</f>
        <v/>
      </c>
      <c r="C411" s="38" t="str">
        <f>IFERROR(IF(B411="","",IF(B411=DATE.DOR,"",IF(B411=DATE.DOR,0,IF(B411=DATE(YEAR(AdjAnnualDTE),MONTH(AdjAnnualDTE),DAY(AdjAnnualDTE)),ANNUAL.CONT,IF(B411&lt;AdjAnnualDTE,"",IF(AND(B411&gt;AdjAnnualDTE,Calculations!B411&lt;DATE.DOR),ANNUAL.CONT+F410,"")))))),"")</f>
        <v/>
      </c>
      <c r="D411" s="61" t="str">
        <f t="shared" si="61"/>
        <v/>
      </c>
      <c r="E411" s="62" t="str">
        <f t="shared" si="62"/>
        <v/>
      </c>
      <c r="F411" s="38" t="str">
        <f>IFERROR(IF(B411=AdjAnnualDTE,C411,IF(B411=DATE.DOR,Calculations!F410,IFERROR(C411*D411/E411,""))),"")</f>
        <v/>
      </c>
      <c r="G411" s="38" t="str">
        <f>IFERROR(VLOOKUP(B411,Dates.Increases!$O$3:$Q$63,3,FALSE),0)</f>
        <v/>
      </c>
      <c r="H411" s="27"/>
      <c r="J411" s="13">
        <f t="shared" si="69"/>
        <v>408</v>
      </c>
      <c r="K411" s="2" t="str">
        <f>IFERROR(IF(K410=DATE.DOR,"",MIN(DATE(YEAR(Calculations!K410),MONTH(Calculations!K410)+1,DAY(Calculations!K410)),DATE.DOR)),"")</f>
        <v/>
      </c>
      <c r="L411" s="12">
        <v>0</v>
      </c>
      <c r="M411" s="11" t="str">
        <f t="shared" si="65"/>
        <v/>
      </c>
      <c r="N411" s="14" t="str">
        <f t="shared" si="63"/>
        <v/>
      </c>
      <c r="O411" s="11" t="str">
        <f t="shared" si="66"/>
        <v/>
      </c>
      <c r="P411" s="13" t="str">
        <f>IFERROR(IF(K411="","",IF(AND(SSASCostFund="Yes",K411=FVDate),VLOOKUP(SSAS.Members,Dates.Increases!$H$3:$I$13,2,FALSE)/4,IF(SSASCostFund="Yes",VLOOKUP(Calculations!J411,Dates.Increases!$K$3:$L$5672,2,FALSE),0)/4)),0)</f>
        <v/>
      </c>
      <c r="Q411" s="13" t="str">
        <f t="shared" si="67"/>
        <v/>
      </c>
      <c r="R411" s="64" t="str">
        <f t="shared" si="64"/>
        <v/>
      </c>
    </row>
    <row r="412" spans="1:18" x14ac:dyDescent="0.35">
      <c r="A412" s="13">
        <f t="shared" si="68"/>
        <v>409</v>
      </c>
      <c r="B412" s="2" t="str">
        <f>IFERROR(IF(B411=DATE.DOR,"",MIN(DATE(YEAR(Calculations!B411),MONTH(Calculations!B411)+1,DAY(Calculations!B411)),DATE.DOR)),"")</f>
        <v/>
      </c>
      <c r="C412" s="38" t="str">
        <f>IFERROR(IF(B412="","",IF(B412=DATE.DOR,"",IF(B412=DATE.DOR,0,IF(B412=DATE(YEAR(AdjAnnualDTE),MONTH(AdjAnnualDTE),DAY(AdjAnnualDTE)),ANNUAL.CONT,IF(B412&lt;AdjAnnualDTE,"",IF(AND(B412&gt;AdjAnnualDTE,Calculations!B412&lt;DATE.DOR),ANNUAL.CONT+F411,"")))))),"")</f>
        <v/>
      </c>
      <c r="D412" s="61" t="str">
        <f t="shared" si="61"/>
        <v/>
      </c>
      <c r="E412" s="62" t="str">
        <f t="shared" si="62"/>
        <v/>
      </c>
      <c r="F412" s="38" t="str">
        <f>IFERROR(IF(B412=AdjAnnualDTE,C412,IF(B412=DATE.DOR,Calculations!F411,IFERROR(C412*D412/E412,""))),"")</f>
        <v/>
      </c>
      <c r="G412" s="38" t="str">
        <f>IFERROR(VLOOKUP(B412,Dates.Increases!$O$3:$Q$63,3,FALSE),0)</f>
        <v/>
      </c>
      <c r="H412" s="27"/>
      <c r="J412" s="13">
        <f t="shared" si="69"/>
        <v>409</v>
      </c>
      <c r="K412" s="2" t="str">
        <f>IFERROR(IF(K411=DATE.DOR,"",MIN(DATE(YEAR(Calculations!K411),MONTH(Calculations!K411)+1,DAY(Calculations!K411)),DATE.DOR)),"")</f>
        <v/>
      </c>
      <c r="L412" s="12">
        <v>0</v>
      </c>
      <c r="M412" s="11" t="str">
        <f t="shared" si="65"/>
        <v/>
      </c>
      <c r="N412" s="14" t="str">
        <f t="shared" si="63"/>
        <v/>
      </c>
      <c r="O412" s="11" t="str">
        <f t="shared" si="66"/>
        <v/>
      </c>
      <c r="P412" s="13" t="str">
        <f>IFERROR(IF(K412="","",IF(AND(SSASCostFund="Yes",K412=FVDate),VLOOKUP(SSAS.Members,Dates.Increases!$H$3:$I$13,2,FALSE)/4,IF(SSASCostFund="Yes",VLOOKUP(Calculations!J412,Dates.Increases!$K$3:$L$5672,2,FALSE),0)/4)),0)</f>
        <v/>
      </c>
      <c r="Q412" s="13" t="str">
        <f t="shared" si="67"/>
        <v/>
      </c>
      <c r="R412" s="64" t="str">
        <f t="shared" si="64"/>
        <v/>
      </c>
    </row>
    <row r="413" spans="1:18" x14ac:dyDescent="0.35">
      <c r="A413" s="13">
        <f t="shared" si="68"/>
        <v>410</v>
      </c>
      <c r="B413" s="2" t="str">
        <f>IFERROR(IF(B412=DATE.DOR,"",MIN(DATE(YEAR(Calculations!B412),MONTH(Calculations!B412)+1,DAY(Calculations!B412)),DATE.DOR)),"")</f>
        <v/>
      </c>
      <c r="C413" s="38" t="str">
        <f>IFERROR(IF(B413="","",IF(B413=DATE.DOR,"",IF(B413=DATE.DOR,0,IF(B413=DATE(YEAR(AdjAnnualDTE),MONTH(AdjAnnualDTE),DAY(AdjAnnualDTE)),ANNUAL.CONT,IF(B413&lt;AdjAnnualDTE,"",IF(AND(B413&gt;AdjAnnualDTE,Calculations!B413&lt;DATE.DOR),ANNUAL.CONT+F412,"")))))),"")</f>
        <v/>
      </c>
      <c r="D413" s="61" t="str">
        <f t="shared" si="61"/>
        <v/>
      </c>
      <c r="E413" s="62" t="str">
        <f t="shared" si="62"/>
        <v/>
      </c>
      <c r="F413" s="38" t="str">
        <f>IFERROR(IF(B413=AdjAnnualDTE,C413,IF(B413=DATE.DOR,Calculations!F412,IFERROR(C413*D413/E413,""))),"")</f>
        <v/>
      </c>
      <c r="G413" s="38" t="str">
        <f>IFERROR(VLOOKUP(B413,Dates.Increases!$O$3:$Q$63,3,FALSE),0)</f>
        <v/>
      </c>
      <c r="H413" s="27"/>
      <c r="J413" s="13">
        <f t="shared" si="69"/>
        <v>410</v>
      </c>
      <c r="K413" s="2" t="str">
        <f>IFERROR(IF(K412=DATE.DOR,"",MIN(DATE(YEAR(Calculations!K412),MONTH(Calculations!K412)+1,DAY(Calculations!K412)),DATE.DOR)),"")</f>
        <v/>
      </c>
      <c r="L413" s="12">
        <v>0</v>
      </c>
      <c r="M413" s="11" t="str">
        <f t="shared" si="65"/>
        <v/>
      </c>
      <c r="N413" s="14" t="str">
        <f t="shared" si="63"/>
        <v/>
      </c>
      <c r="O413" s="11" t="str">
        <f t="shared" si="66"/>
        <v/>
      </c>
      <c r="P413" s="13" t="str">
        <f>IFERROR(IF(K413="","",IF(AND(SSASCostFund="Yes",K413=FVDate),VLOOKUP(SSAS.Members,Dates.Increases!$H$3:$I$13,2,FALSE)/4,IF(SSASCostFund="Yes",VLOOKUP(Calculations!J413,Dates.Increases!$K$3:$L$5672,2,FALSE),0)/4)),0)</f>
        <v/>
      </c>
      <c r="Q413" s="13" t="str">
        <f t="shared" si="67"/>
        <v/>
      </c>
      <c r="R413" s="64" t="str">
        <f t="shared" si="64"/>
        <v/>
      </c>
    </row>
    <row r="414" spans="1:18" x14ac:dyDescent="0.35">
      <c r="A414" s="13">
        <f t="shared" si="68"/>
        <v>411</v>
      </c>
      <c r="B414" s="2" t="str">
        <f>IFERROR(IF(B413=DATE.DOR,"",MIN(DATE(YEAR(Calculations!B413),MONTH(Calculations!B413)+1,DAY(Calculations!B413)),DATE.DOR)),"")</f>
        <v/>
      </c>
      <c r="C414" s="38" t="str">
        <f>IFERROR(IF(B414="","",IF(B414=DATE.DOR,"",IF(B414=DATE.DOR,0,IF(B414=DATE(YEAR(AdjAnnualDTE),MONTH(AdjAnnualDTE),DAY(AdjAnnualDTE)),ANNUAL.CONT,IF(B414&lt;AdjAnnualDTE,"",IF(AND(B414&gt;AdjAnnualDTE,Calculations!B414&lt;DATE.DOR),ANNUAL.CONT+F413,"")))))),"")</f>
        <v/>
      </c>
      <c r="D414" s="61" t="str">
        <f t="shared" si="61"/>
        <v/>
      </c>
      <c r="E414" s="62" t="str">
        <f t="shared" si="62"/>
        <v/>
      </c>
      <c r="F414" s="38" t="str">
        <f>IFERROR(IF(B414=AdjAnnualDTE,C414,IF(B414=DATE.DOR,Calculations!F413,IFERROR(C414*D414/E414,""))),"")</f>
        <v/>
      </c>
      <c r="G414" s="38" t="str">
        <f>IFERROR(VLOOKUP(B414,Dates.Increases!$O$3:$Q$63,3,FALSE),0)</f>
        <v/>
      </c>
      <c r="H414" s="27"/>
      <c r="J414" s="13">
        <f t="shared" si="69"/>
        <v>411</v>
      </c>
      <c r="K414" s="2" t="str">
        <f>IFERROR(IF(K413=DATE.DOR,"",MIN(DATE(YEAR(Calculations!K413),MONTH(Calculations!K413)+1,DAY(Calculations!K413)),DATE.DOR)),"")</f>
        <v/>
      </c>
      <c r="L414" s="12">
        <v>0</v>
      </c>
      <c r="M414" s="11" t="str">
        <f t="shared" si="65"/>
        <v/>
      </c>
      <c r="N414" s="14" t="str">
        <f t="shared" si="63"/>
        <v/>
      </c>
      <c r="O414" s="11" t="str">
        <f t="shared" si="66"/>
        <v/>
      </c>
      <c r="P414" s="13" t="str">
        <f>IFERROR(IF(K414="","",IF(AND(SSASCostFund="Yes",K414=FVDate),VLOOKUP(SSAS.Members,Dates.Increases!$H$3:$I$13,2,FALSE)/4,IF(SSASCostFund="Yes",VLOOKUP(Calculations!J414,Dates.Increases!$K$3:$L$5672,2,FALSE),0)/4)),0)</f>
        <v/>
      </c>
      <c r="Q414" s="13" t="str">
        <f t="shared" si="67"/>
        <v/>
      </c>
      <c r="R414" s="64" t="str">
        <f t="shared" si="64"/>
        <v/>
      </c>
    </row>
    <row r="415" spans="1:18" x14ac:dyDescent="0.35">
      <c r="A415" s="13">
        <f t="shared" si="68"/>
        <v>412</v>
      </c>
      <c r="B415" s="2" t="str">
        <f>IFERROR(IF(B414=DATE.DOR,"",MIN(DATE(YEAR(Calculations!B414),MONTH(Calculations!B414)+1,DAY(Calculations!B414)),DATE.DOR)),"")</f>
        <v/>
      </c>
      <c r="C415" s="38" t="str">
        <f>IFERROR(IF(B415="","",IF(B415=DATE.DOR,"",IF(B415=DATE.DOR,0,IF(B415=DATE(YEAR(AdjAnnualDTE),MONTH(AdjAnnualDTE),DAY(AdjAnnualDTE)),ANNUAL.CONT,IF(B415&lt;AdjAnnualDTE,"",IF(AND(B415&gt;AdjAnnualDTE,Calculations!B415&lt;DATE.DOR),ANNUAL.CONT+F414,"")))))),"")</f>
        <v/>
      </c>
      <c r="D415" s="61" t="str">
        <f t="shared" si="61"/>
        <v/>
      </c>
      <c r="E415" s="62" t="str">
        <f t="shared" si="62"/>
        <v/>
      </c>
      <c r="F415" s="38" t="str">
        <f>IFERROR(IF(B415=AdjAnnualDTE,C415,IF(B415=DATE.DOR,Calculations!F414,IFERROR(C415*D415/E415,""))),"")</f>
        <v/>
      </c>
      <c r="G415" s="38" t="str">
        <f>IFERROR(VLOOKUP(B415,Dates.Increases!$O$3:$Q$63,3,FALSE),0)</f>
        <v/>
      </c>
      <c r="H415" s="27"/>
      <c r="J415" s="13">
        <f t="shared" si="69"/>
        <v>412</v>
      </c>
      <c r="K415" s="2" t="str">
        <f>IFERROR(IF(K414=DATE.DOR,"",MIN(DATE(YEAR(Calculations!K414),MONTH(Calculations!K414)+1,DAY(Calculations!K414)),DATE.DOR)),"")</f>
        <v/>
      </c>
      <c r="L415" s="12">
        <v>0</v>
      </c>
      <c r="M415" s="11" t="str">
        <f t="shared" si="65"/>
        <v/>
      </c>
      <c r="N415" s="14" t="str">
        <f t="shared" si="63"/>
        <v/>
      </c>
      <c r="O415" s="11" t="str">
        <f t="shared" si="66"/>
        <v/>
      </c>
      <c r="P415" s="13" t="str">
        <f>IFERROR(IF(K415="","",IF(AND(SSASCostFund="Yes",K415=FVDate),VLOOKUP(SSAS.Members,Dates.Increases!$H$3:$I$13,2,FALSE)/4,IF(SSASCostFund="Yes",VLOOKUP(Calculations!J415,Dates.Increases!$K$3:$L$5672,2,FALSE),0)/4)),0)</f>
        <v/>
      </c>
      <c r="Q415" s="13" t="str">
        <f t="shared" si="67"/>
        <v/>
      </c>
      <c r="R415" s="64" t="str">
        <f t="shared" si="64"/>
        <v/>
      </c>
    </row>
    <row r="416" spans="1:18" x14ac:dyDescent="0.35">
      <c r="A416" s="13">
        <f t="shared" si="68"/>
        <v>413</v>
      </c>
      <c r="B416" s="2" t="str">
        <f>IFERROR(IF(B415=DATE.DOR,"",MIN(DATE(YEAR(Calculations!B415),MONTH(Calculations!B415)+1,DAY(Calculations!B415)),DATE.DOR)),"")</f>
        <v/>
      </c>
      <c r="C416" s="38" t="str">
        <f>IFERROR(IF(B416="","",IF(B416=DATE.DOR,"",IF(B416=DATE.DOR,0,IF(B416=DATE(YEAR(AdjAnnualDTE),MONTH(AdjAnnualDTE),DAY(AdjAnnualDTE)),ANNUAL.CONT,IF(B416&lt;AdjAnnualDTE,"",IF(AND(B416&gt;AdjAnnualDTE,Calculations!B416&lt;DATE.DOR),ANNUAL.CONT+F415,"")))))),"")</f>
        <v/>
      </c>
      <c r="D416" s="61" t="str">
        <f t="shared" si="61"/>
        <v/>
      </c>
      <c r="E416" s="62" t="str">
        <f t="shared" si="62"/>
        <v/>
      </c>
      <c r="F416" s="38" t="str">
        <f>IFERROR(IF(B416=AdjAnnualDTE,C416,IF(B416=DATE.DOR,Calculations!F415,IFERROR(C416*D416/E416,""))),"")</f>
        <v/>
      </c>
      <c r="G416" s="38" t="str">
        <f>IFERROR(VLOOKUP(B416,Dates.Increases!$O$3:$Q$63,3,FALSE),0)</f>
        <v/>
      </c>
      <c r="H416" s="27"/>
      <c r="J416" s="13">
        <f t="shared" si="69"/>
        <v>413</v>
      </c>
      <c r="K416" s="2" t="str">
        <f>IFERROR(IF(K415=DATE.DOR,"",MIN(DATE(YEAR(Calculations!K415),MONTH(Calculations!K415)+1,DAY(Calculations!K415)),DATE.DOR)),"")</f>
        <v/>
      </c>
      <c r="L416" s="12">
        <v>0</v>
      </c>
      <c r="M416" s="11" t="str">
        <f t="shared" si="65"/>
        <v/>
      </c>
      <c r="N416" s="14" t="str">
        <f t="shared" si="63"/>
        <v/>
      </c>
      <c r="O416" s="11" t="str">
        <f t="shared" si="66"/>
        <v/>
      </c>
      <c r="P416" s="13" t="str">
        <f>IFERROR(IF(K416="","",IF(AND(SSASCostFund="Yes",K416=FVDate),VLOOKUP(SSAS.Members,Dates.Increases!$H$3:$I$13,2,FALSE)/4,IF(SSASCostFund="Yes",VLOOKUP(Calculations!J416,Dates.Increases!$K$3:$L$5672,2,FALSE),0)/4)),0)</f>
        <v/>
      </c>
      <c r="Q416" s="13" t="str">
        <f t="shared" si="67"/>
        <v/>
      </c>
      <c r="R416" s="64" t="str">
        <f t="shared" si="64"/>
        <v/>
      </c>
    </row>
    <row r="417" spans="1:18" x14ac:dyDescent="0.35">
      <c r="A417" s="13">
        <f t="shared" si="68"/>
        <v>414</v>
      </c>
      <c r="B417" s="2" t="str">
        <f>IFERROR(IF(B416=DATE.DOR,"",MIN(DATE(YEAR(Calculations!B416),MONTH(Calculations!B416)+1,DAY(Calculations!B416)),DATE.DOR)),"")</f>
        <v/>
      </c>
      <c r="C417" s="38" t="str">
        <f>IFERROR(IF(B417="","",IF(B417=DATE.DOR,"",IF(B417=DATE.DOR,0,IF(B417=DATE(YEAR(AdjAnnualDTE),MONTH(AdjAnnualDTE),DAY(AdjAnnualDTE)),ANNUAL.CONT,IF(B417&lt;AdjAnnualDTE,"",IF(AND(B417&gt;AdjAnnualDTE,Calculations!B417&lt;DATE.DOR),ANNUAL.CONT+F416,"")))))),"")</f>
        <v/>
      </c>
      <c r="D417" s="61" t="str">
        <f t="shared" si="61"/>
        <v/>
      </c>
      <c r="E417" s="62" t="str">
        <f t="shared" si="62"/>
        <v/>
      </c>
      <c r="F417" s="38" t="str">
        <f>IFERROR(IF(B417=AdjAnnualDTE,C417,IF(B417=DATE.DOR,Calculations!F416,IFERROR(C417*D417/E417,""))),"")</f>
        <v/>
      </c>
      <c r="G417" s="38" t="str">
        <f>IFERROR(VLOOKUP(B417,Dates.Increases!$O$3:$Q$63,3,FALSE),0)</f>
        <v/>
      </c>
      <c r="H417" s="27"/>
      <c r="J417" s="13">
        <f t="shared" si="69"/>
        <v>414</v>
      </c>
      <c r="K417" s="2" t="str">
        <f>IFERROR(IF(K416=DATE.DOR,"",MIN(DATE(YEAR(Calculations!K416),MONTH(Calculations!K416)+1,DAY(Calculations!K416)),DATE.DOR)),"")</f>
        <v/>
      </c>
      <c r="L417" s="12">
        <v>0</v>
      </c>
      <c r="M417" s="11" t="str">
        <f t="shared" si="65"/>
        <v/>
      </c>
      <c r="N417" s="14" t="str">
        <f t="shared" si="63"/>
        <v/>
      </c>
      <c r="O417" s="11" t="str">
        <f t="shared" si="66"/>
        <v/>
      </c>
      <c r="P417" s="13" t="str">
        <f>IFERROR(IF(K417="","",IF(AND(SSASCostFund="Yes",K417=FVDate),VLOOKUP(SSAS.Members,Dates.Increases!$H$3:$I$13,2,FALSE)/4,IF(SSASCostFund="Yes",VLOOKUP(Calculations!J417,Dates.Increases!$K$3:$L$5672,2,FALSE),0)/4)),0)</f>
        <v/>
      </c>
      <c r="Q417" s="13" t="str">
        <f t="shared" si="67"/>
        <v/>
      </c>
      <c r="R417" s="64" t="str">
        <f t="shared" si="64"/>
        <v/>
      </c>
    </row>
    <row r="418" spans="1:18" x14ac:dyDescent="0.35">
      <c r="A418" s="13">
        <f t="shared" si="68"/>
        <v>415</v>
      </c>
      <c r="B418" s="2" t="str">
        <f>IFERROR(IF(B417=DATE.DOR,"",MIN(DATE(YEAR(Calculations!B417),MONTH(Calculations!B417)+1,DAY(Calculations!B417)),DATE.DOR)),"")</f>
        <v/>
      </c>
      <c r="C418" s="38" t="str">
        <f>IFERROR(IF(B418="","",IF(B418=DATE.DOR,"",IF(B418=DATE.DOR,0,IF(B418=DATE(YEAR(AdjAnnualDTE),MONTH(AdjAnnualDTE),DAY(AdjAnnualDTE)),ANNUAL.CONT,IF(B418&lt;AdjAnnualDTE,"",IF(AND(B418&gt;AdjAnnualDTE,Calculations!B418&lt;DATE.DOR),ANNUAL.CONT+F417,"")))))),"")</f>
        <v/>
      </c>
      <c r="D418" s="61" t="str">
        <f t="shared" si="61"/>
        <v/>
      </c>
      <c r="E418" s="62" t="str">
        <f t="shared" si="62"/>
        <v/>
      </c>
      <c r="F418" s="38" t="str">
        <f>IFERROR(IF(B418=AdjAnnualDTE,C418,IF(B418=DATE.DOR,Calculations!F417,IFERROR(C418*D418/E418,""))),"")</f>
        <v/>
      </c>
      <c r="G418" s="38" t="str">
        <f>IFERROR(VLOOKUP(B418,Dates.Increases!$O$3:$Q$63,3,FALSE),0)</f>
        <v/>
      </c>
      <c r="H418" s="27"/>
      <c r="J418" s="13">
        <f t="shared" si="69"/>
        <v>415</v>
      </c>
      <c r="K418" s="2" t="str">
        <f>IFERROR(IF(K417=DATE.DOR,"",MIN(DATE(YEAR(Calculations!K417),MONTH(Calculations!K417)+1,DAY(Calculations!K417)),DATE.DOR)),"")</f>
        <v/>
      </c>
      <c r="L418" s="12">
        <v>0</v>
      </c>
      <c r="M418" s="11" t="str">
        <f t="shared" si="65"/>
        <v/>
      </c>
      <c r="N418" s="14" t="str">
        <f t="shared" si="63"/>
        <v/>
      </c>
      <c r="O418" s="11" t="str">
        <f t="shared" si="66"/>
        <v/>
      </c>
      <c r="P418" s="13" t="str">
        <f>IFERROR(IF(K418="","",IF(AND(SSASCostFund="Yes",K418=FVDate),VLOOKUP(SSAS.Members,Dates.Increases!$H$3:$I$13,2,FALSE)/4,IF(SSASCostFund="Yes",VLOOKUP(Calculations!J418,Dates.Increases!$K$3:$L$5672,2,FALSE),0)/4)),0)</f>
        <v/>
      </c>
      <c r="Q418" s="13" t="str">
        <f t="shared" si="67"/>
        <v/>
      </c>
      <c r="R418" s="64" t="str">
        <f t="shared" si="64"/>
        <v/>
      </c>
    </row>
    <row r="419" spans="1:18" x14ac:dyDescent="0.35">
      <c r="A419" s="13">
        <f t="shared" si="68"/>
        <v>416</v>
      </c>
      <c r="B419" s="2" t="str">
        <f>IFERROR(IF(B418=DATE.DOR,"",MIN(DATE(YEAR(Calculations!B418),MONTH(Calculations!B418)+1,DAY(Calculations!B418)),DATE.DOR)),"")</f>
        <v/>
      </c>
      <c r="C419" s="38" t="str">
        <f>IFERROR(IF(B419="","",IF(B419=DATE.DOR,"",IF(B419=DATE.DOR,0,IF(B419=DATE(YEAR(AdjAnnualDTE),MONTH(AdjAnnualDTE),DAY(AdjAnnualDTE)),ANNUAL.CONT,IF(B419&lt;AdjAnnualDTE,"",IF(AND(B419&gt;AdjAnnualDTE,Calculations!B419&lt;DATE.DOR),ANNUAL.CONT+F418,"")))))),"")</f>
        <v/>
      </c>
      <c r="D419" s="61" t="str">
        <f t="shared" si="61"/>
        <v/>
      </c>
      <c r="E419" s="62" t="str">
        <f t="shared" si="62"/>
        <v/>
      </c>
      <c r="F419" s="38" t="str">
        <f>IFERROR(IF(B419=AdjAnnualDTE,C419,IF(B419=DATE.DOR,Calculations!F418,IFERROR(C419*D419/E419,""))),"")</f>
        <v/>
      </c>
      <c r="G419" s="38" t="str">
        <f>IFERROR(VLOOKUP(B419,Dates.Increases!$O$3:$Q$63,3,FALSE),0)</f>
        <v/>
      </c>
      <c r="H419" s="27"/>
      <c r="J419" s="13">
        <f t="shared" si="69"/>
        <v>416</v>
      </c>
      <c r="K419" s="2" t="str">
        <f>IFERROR(IF(K418=DATE.DOR,"",MIN(DATE(YEAR(Calculations!K418),MONTH(Calculations!K418)+1,DAY(Calculations!K418)),DATE.DOR)),"")</f>
        <v/>
      </c>
      <c r="L419" s="12">
        <v>0</v>
      </c>
      <c r="M419" s="11" t="str">
        <f t="shared" si="65"/>
        <v/>
      </c>
      <c r="N419" s="14" t="str">
        <f t="shared" si="63"/>
        <v/>
      </c>
      <c r="O419" s="11" t="str">
        <f t="shared" si="66"/>
        <v/>
      </c>
      <c r="P419" s="13" t="str">
        <f>IFERROR(IF(K419="","",IF(AND(SSASCostFund="Yes",K419=FVDate),VLOOKUP(SSAS.Members,Dates.Increases!$H$3:$I$13,2,FALSE)/4,IF(SSASCostFund="Yes",VLOOKUP(Calculations!J419,Dates.Increases!$K$3:$L$5672,2,FALSE),0)/4)),0)</f>
        <v/>
      </c>
      <c r="Q419" s="13" t="str">
        <f t="shared" si="67"/>
        <v/>
      </c>
      <c r="R419" s="64" t="str">
        <f t="shared" si="64"/>
        <v/>
      </c>
    </row>
    <row r="420" spans="1:18" x14ac:dyDescent="0.35">
      <c r="A420" s="13">
        <f t="shared" si="68"/>
        <v>417</v>
      </c>
      <c r="B420" s="2" t="str">
        <f>IFERROR(IF(B419=DATE.DOR,"",MIN(DATE(YEAR(Calculations!B419),MONTH(Calculations!B419)+1,DAY(Calculations!B419)),DATE.DOR)),"")</f>
        <v/>
      </c>
      <c r="C420" s="38" t="str">
        <f>IFERROR(IF(B420="","",IF(B420=DATE.DOR,"",IF(B420=DATE.DOR,0,IF(B420=DATE(YEAR(AdjAnnualDTE),MONTH(AdjAnnualDTE),DAY(AdjAnnualDTE)),ANNUAL.CONT,IF(B420&lt;AdjAnnualDTE,"",IF(AND(B420&gt;AdjAnnualDTE,Calculations!B420&lt;DATE.DOR),ANNUAL.CONT+F419,"")))))),"")</f>
        <v/>
      </c>
      <c r="D420" s="61" t="str">
        <f t="shared" si="61"/>
        <v/>
      </c>
      <c r="E420" s="62" t="str">
        <f t="shared" si="62"/>
        <v/>
      </c>
      <c r="F420" s="38" t="str">
        <f>IFERROR(IF(B420=AdjAnnualDTE,C420,IF(B420=DATE.DOR,Calculations!F419,IFERROR(C420*D420/E420,""))),"")</f>
        <v/>
      </c>
      <c r="G420" s="38" t="str">
        <f>IFERROR(VLOOKUP(B420,Dates.Increases!$O$3:$Q$63,3,FALSE),0)</f>
        <v/>
      </c>
      <c r="H420" s="27"/>
      <c r="J420" s="13">
        <f t="shared" si="69"/>
        <v>417</v>
      </c>
      <c r="K420" s="2" t="str">
        <f>IFERROR(IF(K419=DATE.DOR,"",MIN(DATE(YEAR(Calculations!K419),MONTH(Calculations!K419)+1,DAY(Calculations!K419)),DATE.DOR)),"")</f>
        <v/>
      </c>
      <c r="L420" s="12">
        <v>0</v>
      </c>
      <c r="M420" s="11" t="str">
        <f t="shared" si="65"/>
        <v/>
      </c>
      <c r="N420" s="14" t="str">
        <f t="shared" si="63"/>
        <v/>
      </c>
      <c r="O420" s="11" t="str">
        <f t="shared" si="66"/>
        <v/>
      </c>
      <c r="P420" s="13" t="str">
        <f>IFERROR(IF(K420="","",IF(AND(SSASCostFund="Yes",K420=FVDate),VLOOKUP(SSAS.Members,Dates.Increases!$H$3:$I$13,2,FALSE)/4,IF(SSASCostFund="Yes",VLOOKUP(Calculations!J420,Dates.Increases!$K$3:$L$5672,2,FALSE),0)/4)),0)</f>
        <v/>
      </c>
      <c r="Q420" s="13" t="str">
        <f t="shared" si="67"/>
        <v/>
      </c>
      <c r="R420" s="64" t="str">
        <f t="shared" si="64"/>
        <v/>
      </c>
    </row>
    <row r="421" spans="1:18" x14ac:dyDescent="0.35">
      <c r="A421" s="13">
        <f t="shared" si="68"/>
        <v>418</v>
      </c>
      <c r="B421" s="2" t="str">
        <f>IFERROR(IF(B420=DATE.DOR,"",MIN(DATE(YEAR(Calculations!B420),MONTH(Calculations!B420)+1,DAY(Calculations!B420)),DATE.DOR)),"")</f>
        <v/>
      </c>
      <c r="C421" s="38" t="str">
        <f>IFERROR(IF(B421="","",IF(B421=DATE.DOR,"",IF(B421=DATE.DOR,0,IF(B421=DATE(YEAR(AdjAnnualDTE),MONTH(AdjAnnualDTE),DAY(AdjAnnualDTE)),ANNUAL.CONT,IF(B421&lt;AdjAnnualDTE,"",IF(AND(B421&gt;AdjAnnualDTE,Calculations!B421&lt;DATE.DOR),ANNUAL.CONT+F420,"")))))),"")</f>
        <v/>
      </c>
      <c r="D421" s="61" t="str">
        <f t="shared" si="61"/>
        <v/>
      </c>
      <c r="E421" s="62" t="str">
        <f t="shared" si="62"/>
        <v/>
      </c>
      <c r="F421" s="38" t="str">
        <f>IFERROR(IF(B421=AdjAnnualDTE,C421,IF(B421=DATE.DOR,Calculations!F420,IFERROR(C421*D421/E421,""))),"")</f>
        <v/>
      </c>
      <c r="G421" s="38" t="str">
        <f>IFERROR(VLOOKUP(B421,Dates.Increases!$O$3:$Q$63,3,FALSE),0)</f>
        <v/>
      </c>
      <c r="H421" s="27"/>
      <c r="J421" s="13">
        <f t="shared" si="69"/>
        <v>418</v>
      </c>
      <c r="K421" s="2" t="str">
        <f>IFERROR(IF(K420=DATE.DOR,"",MIN(DATE(YEAR(Calculations!K420),MONTH(Calculations!K420)+1,DAY(Calculations!K420)),DATE.DOR)),"")</f>
        <v/>
      </c>
      <c r="L421" s="12">
        <v>0</v>
      </c>
      <c r="M421" s="11" t="str">
        <f t="shared" si="65"/>
        <v/>
      </c>
      <c r="N421" s="14" t="str">
        <f t="shared" si="63"/>
        <v/>
      </c>
      <c r="O421" s="11" t="str">
        <f t="shared" si="66"/>
        <v/>
      </c>
      <c r="P421" s="13" t="str">
        <f>IFERROR(IF(K421="","",IF(AND(SSASCostFund="Yes",K421=FVDate),VLOOKUP(SSAS.Members,Dates.Increases!$H$3:$I$13,2,FALSE)/4,IF(SSASCostFund="Yes",VLOOKUP(Calculations!J421,Dates.Increases!$K$3:$L$5672,2,FALSE),0)/4)),0)</f>
        <v/>
      </c>
      <c r="Q421" s="13" t="str">
        <f t="shared" si="67"/>
        <v/>
      </c>
      <c r="R421" s="64" t="str">
        <f t="shared" si="64"/>
        <v/>
      </c>
    </row>
    <row r="422" spans="1:18" x14ac:dyDescent="0.35">
      <c r="A422" s="13">
        <f t="shared" si="68"/>
        <v>419</v>
      </c>
      <c r="B422" s="2" t="str">
        <f>IFERROR(IF(B421=DATE.DOR,"",MIN(DATE(YEAR(Calculations!B421),MONTH(Calculations!B421)+1,DAY(Calculations!B421)),DATE.DOR)),"")</f>
        <v/>
      </c>
      <c r="C422" s="38" t="str">
        <f>IFERROR(IF(B422="","",IF(B422=DATE.DOR,"",IF(B422=DATE.DOR,0,IF(B422=DATE(YEAR(AdjAnnualDTE),MONTH(AdjAnnualDTE),DAY(AdjAnnualDTE)),ANNUAL.CONT,IF(B422&lt;AdjAnnualDTE,"",IF(AND(B422&gt;AdjAnnualDTE,Calculations!B422&lt;DATE.DOR),ANNUAL.CONT+F421,"")))))),"")</f>
        <v/>
      </c>
      <c r="D422" s="61" t="str">
        <f t="shared" si="61"/>
        <v/>
      </c>
      <c r="E422" s="62" t="str">
        <f t="shared" si="62"/>
        <v/>
      </c>
      <c r="F422" s="38" t="str">
        <f>IFERROR(IF(B422=AdjAnnualDTE,C422,IF(B422=DATE.DOR,Calculations!F421,IFERROR(C422*D422/E422,""))),"")</f>
        <v/>
      </c>
      <c r="G422" s="38" t="str">
        <f>IFERROR(VLOOKUP(B422,Dates.Increases!$O$3:$Q$63,3,FALSE),0)</f>
        <v/>
      </c>
      <c r="H422" s="27"/>
      <c r="J422" s="13">
        <f t="shared" si="69"/>
        <v>419</v>
      </c>
      <c r="K422" s="2" t="str">
        <f>IFERROR(IF(K421=DATE.DOR,"",MIN(DATE(YEAR(Calculations!K421),MONTH(Calculations!K421)+1,DAY(Calculations!K421)),DATE.DOR)),"")</f>
        <v/>
      </c>
      <c r="L422" s="12">
        <v>0</v>
      </c>
      <c r="M422" s="11" t="str">
        <f t="shared" si="65"/>
        <v/>
      </c>
      <c r="N422" s="14" t="str">
        <f t="shared" si="63"/>
        <v/>
      </c>
      <c r="O422" s="11" t="str">
        <f t="shared" si="66"/>
        <v/>
      </c>
      <c r="P422" s="13" t="str">
        <f>IFERROR(IF(K422="","",IF(AND(SSASCostFund="Yes",K422=FVDate),VLOOKUP(SSAS.Members,Dates.Increases!$H$3:$I$13,2,FALSE)/4,IF(SSASCostFund="Yes",VLOOKUP(Calculations!J422,Dates.Increases!$K$3:$L$5672,2,FALSE),0)/4)),0)</f>
        <v/>
      </c>
      <c r="Q422" s="13" t="str">
        <f t="shared" si="67"/>
        <v/>
      </c>
      <c r="R422" s="64" t="str">
        <f t="shared" si="64"/>
        <v/>
      </c>
    </row>
    <row r="423" spans="1:18" x14ac:dyDescent="0.35">
      <c r="A423" s="13">
        <f t="shared" si="68"/>
        <v>420</v>
      </c>
      <c r="B423" s="2" t="str">
        <f>IFERROR(IF(B422=DATE.DOR,"",MIN(DATE(YEAR(Calculations!B422),MONTH(Calculations!B422)+1,DAY(Calculations!B422)),DATE.DOR)),"")</f>
        <v/>
      </c>
      <c r="C423" s="38" t="str">
        <f>IFERROR(IF(B423="","",IF(B423=DATE.DOR,"",IF(B423=DATE.DOR,0,IF(B423=DATE(YEAR(AdjAnnualDTE),MONTH(AdjAnnualDTE),DAY(AdjAnnualDTE)),ANNUAL.CONT,IF(B423&lt;AdjAnnualDTE,"",IF(AND(B423&gt;AdjAnnualDTE,Calculations!B423&lt;DATE.DOR),ANNUAL.CONT+F422,"")))))),"")</f>
        <v/>
      </c>
      <c r="D423" s="61" t="str">
        <f t="shared" si="61"/>
        <v/>
      </c>
      <c r="E423" s="62" t="str">
        <f t="shared" si="62"/>
        <v/>
      </c>
      <c r="F423" s="38" t="str">
        <f>IFERROR(IF(B423=AdjAnnualDTE,C423,IF(B423=DATE.DOR,Calculations!F422,IFERROR(C423*D423/E423,""))),"")</f>
        <v/>
      </c>
      <c r="G423" s="38" t="str">
        <f>IFERROR(VLOOKUP(B423,Dates.Increases!$O$3:$Q$63,3,FALSE),0)</f>
        <v/>
      </c>
      <c r="H423" s="27"/>
      <c r="J423" s="13">
        <f t="shared" si="69"/>
        <v>420</v>
      </c>
      <c r="K423" s="2" t="str">
        <f>IFERROR(IF(K422=DATE.DOR,"",MIN(DATE(YEAR(Calculations!K422),MONTH(Calculations!K422)+1,DAY(Calculations!K422)),DATE.DOR)),"")</f>
        <v/>
      </c>
      <c r="L423" s="12">
        <v>0</v>
      </c>
      <c r="M423" s="11" t="str">
        <f t="shared" si="65"/>
        <v/>
      </c>
      <c r="N423" s="14" t="str">
        <f t="shared" si="63"/>
        <v/>
      </c>
      <c r="O423" s="11" t="str">
        <f t="shared" si="66"/>
        <v/>
      </c>
      <c r="P423" s="13" t="str">
        <f>IFERROR(IF(K423="","",IF(AND(SSASCostFund="Yes",K423=FVDate),VLOOKUP(SSAS.Members,Dates.Increases!$H$3:$I$13,2,FALSE)/4,IF(SSASCostFund="Yes",VLOOKUP(Calculations!J423,Dates.Increases!$K$3:$L$5672,2,FALSE),0)/4)),0)</f>
        <v/>
      </c>
      <c r="Q423" s="13" t="str">
        <f t="shared" si="67"/>
        <v/>
      </c>
      <c r="R423" s="64" t="str">
        <f t="shared" si="64"/>
        <v/>
      </c>
    </row>
    <row r="424" spans="1:18" x14ac:dyDescent="0.35">
      <c r="A424" s="13">
        <f t="shared" si="68"/>
        <v>421</v>
      </c>
      <c r="B424" s="2" t="str">
        <f>IFERROR(IF(B423=DATE.DOR,"",MIN(DATE(YEAR(Calculations!B423),MONTH(Calculations!B423)+1,DAY(Calculations!B423)),DATE.DOR)),"")</f>
        <v/>
      </c>
      <c r="C424" s="38" t="str">
        <f>IFERROR(IF(B424="","",IF(B424=DATE.DOR,"",IF(B424=DATE.DOR,0,IF(B424=DATE(YEAR(AdjAnnualDTE),MONTH(AdjAnnualDTE),DAY(AdjAnnualDTE)),ANNUAL.CONT,IF(B424&lt;AdjAnnualDTE,"",IF(AND(B424&gt;AdjAnnualDTE,Calculations!B424&lt;DATE.DOR),ANNUAL.CONT+F423,"")))))),"")</f>
        <v/>
      </c>
      <c r="D424" s="61" t="str">
        <f t="shared" si="61"/>
        <v/>
      </c>
      <c r="E424" s="62" t="str">
        <f t="shared" si="62"/>
        <v/>
      </c>
      <c r="F424" s="38" t="str">
        <f>IFERROR(IF(B424=AdjAnnualDTE,C424,IF(B424=DATE.DOR,Calculations!F423,IFERROR(C424*D424/E424,""))),"")</f>
        <v/>
      </c>
      <c r="G424" s="38" t="str">
        <f>IFERROR(VLOOKUP(B424,Dates.Increases!$O$3:$Q$63,3,FALSE),0)</f>
        <v/>
      </c>
      <c r="H424" s="27"/>
      <c r="J424" s="13">
        <f t="shared" si="69"/>
        <v>421</v>
      </c>
      <c r="K424" s="2" t="str">
        <f>IFERROR(IF(K423=DATE.DOR,"",MIN(DATE(YEAR(Calculations!K423),MONTH(Calculations!K423)+1,DAY(Calculations!K423)),DATE.DOR)),"")</f>
        <v/>
      </c>
      <c r="L424" s="12">
        <v>0</v>
      </c>
      <c r="M424" s="11" t="str">
        <f t="shared" si="65"/>
        <v/>
      </c>
      <c r="N424" s="14" t="str">
        <f t="shared" si="63"/>
        <v/>
      </c>
      <c r="O424" s="11" t="str">
        <f t="shared" si="66"/>
        <v/>
      </c>
      <c r="P424" s="13" t="str">
        <f>IFERROR(IF(K424="","",IF(AND(SSASCostFund="Yes",K424=FVDate),VLOOKUP(SSAS.Members,Dates.Increases!$H$3:$I$13,2,FALSE)/4,IF(SSASCostFund="Yes",VLOOKUP(Calculations!J424,Dates.Increases!$K$3:$L$5672,2,FALSE),0)/4)),0)</f>
        <v/>
      </c>
      <c r="Q424" s="13" t="str">
        <f t="shared" si="67"/>
        <v/>
      </c>
      <c r="R424" s="64" t="str">
        <f t="shared" si="64"/>
        <v/>
      </c>
    </row>
    <row r="425" spans="1:18" x14ac:dyDescent="0.35">
      <c r="A425" s="13">
        <f t="shared" si="68"/>
        <v>422</v>
      </c>
      <c r="B425" s="2" t="str">
        <f>IFERROR(IF(B424=DATE.DOR,"",MIN(DATE(YEAR(Calculations!B424),MONTH(Calculations!B424)+1,DAY(Calculations!B424)),DATE.DOR)),"")</f>
        <v/>
      </c>
      <c r="C425" s="38" t="str">
        <f>IFERROR(IF(B425="","",IF(B425=DATE.DOR,"",IF(B425=DATE.DOR,0,IF(B425=DATE(YEAR(AdjAnnualDTE),MONTH(AdjAnnualDTE),DAY(AdjAnnualDTE)),ANNUAL.CONT,IF(B425&lt;AdjAnnualDTE,"",IF(AND(B425&gt;AdjAnnualDTE,Calculations!B425&lt;DATE.DOR),ANNUAL.CONT+F424,"")))))),"")</f>
        <v/>
      </c>
      <c r="D425" s="61" t="str">
        <f t="shared" si="61"/>
        <v/>
      </c>
      <c r="E425" s="62" t="str">
        <f t="shared" si="62"/>
        <v/>
      </c>
      <c r="F425" s="38" t="str">
        <f>IFERROR(IF(B425=AdjAnnualDTE,C425,IF(B425=DATE.DOR,Calculations!F424,IFERROR(C425*D425/E425,""))),"")</f>
        <v/>
      </c>
      <c r="G425" s="38" t="str">
        <f>IFERROR(VLOOKUP(B425,Dates.Increases!$O$3:$Q$63,3,FALSE),0)</f>
        <v/>
      </c>
      <c r="H425" s="27"/>
      <c r="J425" s="13">
        <f t="shared" si="69"/>
        <v>422</v>
      </c>
      <c r="K425" s="2" t="str">
        <f>IFERROR(IF(K424=DATE.DOR,"",MIN(DATE(YEAR(Calculations!K424),MONTH(Calculations!K424)+1,DAY(Calculations!K424)),DATE.DOR)),"")</f>
        <v/>
      </c>
      <c r="L425" s="12">
        <v>0</v>
      </c>
      <c r="M425" s="11" t="str">
        <f t="shared" si="65"/>
        <v/>
      </c>
      <c r="N425" s="14" t="str">
        <f t="shared" si="63"/>
        <v/>
      </c>
      <c r="O425" s="11" t="str">
        <f t="shared" si="66"/>
        <v/>
      </c>
      <c r="P425" s="13" t="str">
        <f>IFERROR(IF(K425="","",IF(AND(SSASCostFund="Yes",K425=FVDate),VLOOKUP(SSAS.Members,Dates.Increases!$H$3:$I$13,2,FALSE)/4,IF(SSASCostFund="Yes",VLOOKUP(Calculations!J425,Dates.Increases!$K$3:$L$5672,2,FALSE),0)/4)),0)</f>
        <v/>
      </c>
      <c r="Q425" s="13" t="str">
        <f t="shared" si="67"/>
        <v/>
      </c>
      <c r="R425" s="64" t="str">
        <f t="shared" si="64"/>
        <v/>
      </c>
    </row>
    <row r="426" spans="1:18" x14ac:dyDescent="0.35">
      <c r="A426" s="13">
        <f t="shared" si="68"/>
        <v>423</v>
      </c>
      <c r="B426" s="2" t="str">
        <f>IFERROR(IF(B425=DATE.DOR,"",MIN(DATE(YEAR(Calculations!B425),MONTH(Calculations!B425)+1,DAY(Calculations!B425)),DATE.DOR)),"")</f>
        <v/>
      </c>
      <c r="C426" s="38" t="str">
        <f>IFERROR(IF(B426="","",IF(B426=DATE.DOR,"",IF(B426=DATE.DOR,0,IF(B426=DATE(YEAR(AdjAnnualDTE),MONTH(AdjAnnualDTE),DAY(AdjAnnualDTE)),ANNUAL.CONT,IF(B426&lt;AdjAnnualDTE,"",IF(AND(B426&gt;AdjAnnualDTE,Calculations!B426&lt;DATE.DOR),ANNUAL.CONT+F425,"")))))),"")</f>
        <v/>
      </c>
      <c r="D426" s="61" t="str">
        <f t="shared" si="61"/>
        <v/>
      </c>
      <c r="E426" s="62" t="str">
        <f t="shared" si="62"/>
        <v/>
      </c>
      <c r="F426" s="38" t="str">
        <f>IFERROR(IF(B426=AdjAnnualDTE,C426,IF(B426=DATE.DOR,Calculations!F425,IFERROR(C426*D426/E426,""))),"")</f>
        <v/>
      </c>
      <c r="G426" s="38" t="str">
        <f>IFERROR(VLOOKUP(B426,Dates.Increases!$O$3:$Q$63,3,FALSE),0)</f>
        <v/>
      </c>
      <c r="H426" s="27"/>
      <c r="J426" s="13">
        <f t="shared" si="69"/>
        <v>423</v>
      </c>
      <c r="K426" s="2" t="str">
        <f>IFERROR(IF(K425=DATE.DOR,"",MIN(DATE(YEAR(Calculations!K425),MONTH(Calculations!K425)+1,DAY(Calculations!K425)),DATE.DOR)),"")</f>
        <v/>
      </c>
      <c r="L426" s="12">
        <v>0</v>
      </c>
      <c r="M426" s="11" t="str">
        <f t="shared" si="65"/>
        <v/>
      </c>
      <c r="N426" s="14" t="str">
        <f t="shared" si="63"/>
        <v/>
      </c>
      <c r="O426" s="11" t="str">
        <f t="shared" si="66"/>
        <v/>
      </c>
      <c r="P426" s="13" t="str">
        <f>IFERROR(IF(K426="","",IF(AND(SSASCostFund="Yes",K426=FVDate),VLOOKUP(SSAS.Members,Dates.Increases!$H$3:$I$13,2,FALSE)/4,IF(SSASCostFund="Yes",VLOOKUP(Calculations!J426,Dates.Increases!$K$3:$L$5672,2,FALSE),0)/4)),0)</f>
        <v/>
      </c>
      <c r="Q426" s="13" t="str">
        <f t="shared" si="67"/>
        <v/>
      </c>
      <c r="R426" s="64" t="str">
        <f t="shared" si="64"/>
        <v/>
      </c>
    </row>
    <row r="427" spans="1:18" x14ac:dyDescent="0.35">
      <c r="A427" s="13">
        <f t="shared" si="68"/>
        <v>424</v>
      </c>
      <c r="B427" s="2" t="str">
        <f>IFERROR(IF(B426=DATE.DOR,"",MIN(DATE(YEAR(Calculations!B426),MONTH(Calculations!B426)+1,DAY(Calculations!B426)),DATE.DOR)),"")</f>
        <v/>
      </c>
      <c r="C427" s="38" t="str">
        <f>IFERROR(IF(B427="","",IF(B427=DATE.DOR,"",IF(B427=DATE.DOR,0,IF(B427=DATE(YEAR(AdjAnnualDTE),MONTH(AdjAnnualDTE),DAY(AdjAnnualDTE)),ANNUAL.CONT,IF(B427&lt;AdjAnnualDTE,"",IF(AND(B427&gt;AdjAnnualDTE,Calculations!B427&lt;DATE.DOR),ANNUAL.CONT+F426,"")))))),"")</f>
        <v/>
      </c>
      <c r="D427" s="61" t="str">
        <f t="shared" si="61"/>
        <v/>
      </c>
      <c r="E427" s="62" t="str">
        <f t="shared" si="62"/>
        <v/>
      </c>
      <c r="F427" s="38" t="str">
        <f>IFERROR(IF(B427=AdjAnnualDTE,C427,IF(B427=DATE.DOR,Calculations!F426,IFERROR(C427*D427/E427,""))),"")</f>
        <v/>
      </c>
      <c r="G427" s="38" t="str">
        <f>IFERROR(VLOOKUP(B427,Dates.Increases!$O$3:$Q$63,3,FALSE),0)</f>
        <v/>
      </c>
      <c r="H427" s="27"/>
      <c r="J427" s="13">
        <f t="shared" si="69"/>
        <v>424</v>
      </c>
      <c r="K427" s="2" t="str">
        <f>IFERROR(IF(K426=DATE.DOR,"",MIN(DATE(YEAR(Calculations!K426),MONTH(Calculations!K426)+1,DAY(Calculations!K426)),DATE.DOR)),"")</f>
        <v/>
      </c>
      <c r="L427" s="12">
        <v>0</v>
      </c>
      <c r="M427" s="11" t="str">
        <f t="shared" si="65"/>
        <v/>
      </c>
      <c r="N427" s="14" t="str">
        <f t="shared" si="63"/>
        <v/>
      </c>
      <c r="O427" s="11" t="str">
        <f t="shared" si="66"/>
        <v/>
      </c>
      <c r="P427" s="13" t="str">
        <f>IFERROR(IF(K427="","",IF(AND(SSASCostFund="Yes",K427=FVDate),VLOOKUP(SSAS.Members,Dates.Increases!$H$3:$I$13,2,FALSE)/4,IF(SSASCostFund="Yes",VLOOKUP(Calculations!J427,Dates.Increases!$K$3:$L$5672,2,FALSE),0)/4)),0)</f>
        <v/>
      </c>
      <c r="Q427" s="13" t="str">
        <f t="shared" si="67"/>
        <v/>
      </c>
      <c r="R427" s="64" t="str">
        <f t="shared" si="64"/>
        <v/>
      </c>
    </row>
    <row r="428" spans="1:18" x14ac:dyDescent="0.35">
      <c r="A428" s="13">
        <f t="shared" si="68"/>
        <v>425</v>
      </c>
      <c r="B428" s="2" t="str">
        <f>IFERROR(IF(B427=DATE.DOR,"",MIN(DATE(YEAR(Calculations!B427),MONTH(Calculations!B427)+1,DAY(Calculations!B427)),DATE.DOR)),"")</f>
        <v/>
      </c>
      <c r="C428" s="38" t="str">
        <f>IFERROR(IF(B428="","",IF(B428=DATE.DOR,"",IF(B428=DATE.DOR,0,IF(B428=DATE(YEAR(AdjAnnualDTE),MONTH(AdjAnnualDTE),DAY(AdjAnnualDTE)),ANNUAL.CONT,IF(B428&lt;AdjAnnualDTE,"",IF(AND(B428&gt;AdjAnnualDTE,Calculations!B428&lt;DATE.DOR),ANNUAL.CONT+F427,"")))))),"")</f>
        <v/>
      </c>
      <c r="D428" s="61" t="str">
        <f t="shared" si="61"/>
        <v/>
      </c>
      <c r="E428" s="62" t="str">
        <f t="shared" si="62"/>
        <v/>
      </c>
      <c r="F428" s="38" t="str">
        <f>IFERROR(IF(B428=AdjAnnualDTE,C428,IF(B428=DATE.DOR,Calculations!F427,IFERROR(C428*D428/E428,""))),"")</f>
        <v/>
      </c>
      <c r="G428" s="38" t="str">
        <f>IFERROR(VLOOKUP(B428,Dates.Increases!$O$3:$Q$63,3,FALSE),0)</f>
        <v/>
      </c>
      <c r="H428" s="27"/>
      <c r="J428" s="13">
        <f t="shared" si="69"/>
        <v>425</v>
      </c>
      <c r="K428" s="2" t="str">
        <f>IFERROR(IF(K427=DATE.DOR,"",MIN(DATE(YEAR(Calculations!K427),MONTH(Calculations!K427)+1,DAY(Calculations!K427)),DATE.DOR)),"")</f>
        <v/>
      </c>
      <c r="L428" s="12">
        <v>0</v>
      </c>
      <c r="M428" s="11" t="str">
        <f t="shared" si="65"/>
        <v/>
      </c>
      <c r="N428" s="14" t="str">
        <f t="shared" si="63"/>
        <v/>
      </c>
      <c r="O428" s="11" t="str">
        <f t="shared" si="66"/>
        <v/>
      </c>
      <c r="P428" s="13" t="str">
        <f>IFERROR(IF(K428="","",IF(AND(SSASCostFund="Yes",K428=FVDate),VLOOKUP(SSAS.Members,Dates.Increases!$H$3:$I$13,2,FALSE)/4,IF(SSASCostFund="Yes",VLOOKUP(Calculations!J428,Dates.Increases!$K$3:$L$5672,2,FALSE),0)/4)),0)</f>
        <v/>
      </c>
      <c r="Q428" s="13" t="str">
        <f t="shared" si="67"/>
        <v/>
      </c>
      <c r="R428" s="64" t="str">
        <f t="shared" si="64"/>
        <v/>
      </c>
    </row>
    <row r="429" spans="1:18" x14ac:dyDescent="0.35">
      <c r="A429" s="13">
        <f t="shared" si="68"/>
        <v>426</v>
      </c>
      <c r="B429" s="2" t="str">
        <f>IFERROR(IF(B428=DATE.DOR,"",MIN(DATE(YEAR(Calculations!B428),MONTH(Calculations!B428)+1,DAY(Calculations!B428)),DATE.DOR)),"")</f>
        <v/>
      </c>
      <c r="C429" s="38" t="str">
        <f>IFERROR(IF(B429="","",IF(B429=DATE.DOR,"",IF(B429=DATE.DOR,0,IF(B429=DATE(YEAR(AdjAnnualDTE),MONTH(AdjAnnualDTE),DAY(AdjAnnualDTE)),ANNUAL.CONT,IF(B429&lt;AdjAnnualDTE,"",IF(AND(B429&gt;AdjAnnualDTE,Calculations!B429&lt;DATE.DOR),ANNUAL.CONT+F428,"")))))),"")</f>
        <v/>
      </c>
      <c r="D429" s="61" t="str">
        <f t="shared" si="61"/>
        <v/>
      </c>
      <c r="E429" s="62" t="str">
        <f t="shared" si="62"/>
        <v/>
      </c>
      <c r="F429" s="38" t="str">
        <f>IFERROR(IF(B429=AdjAnnualDTE,C429,IF(B429=DATE.DOR,Calculations!F428,IFERROR(C429*D429/E429,""))),"")</f>
        <v/>
      </c>
      <c r="G429" s="38" t="str">
        <f>IFERROR(VLOOKUP(B429,Dates.Increases!$O$3:$Q$63,3,FALSE),0)</f>
        <v/>
      </c>
      <c r="H429" s="27"/>
      <c r="J429" s="13">
        <f t="shared" si="69"/>
        <v>426</v>
      </c>
      <c r="K429" s="2" t="str">
        <f>IFERROR(IF(K428=DATE.DOR,"",MIN(DATE(YEAR(Calculations!K428),MONTH(Calculations!K428)+1,DAY(Calculations!K428)),DATE.DOR)),"")</f>
        <v/>
      </c>
      <c r="L429" s="12">
        <v>0</v>
      </c>
      <c r="M429" s="11" t="str">
        <f t="shared" si="65"/>
        <v/>
      </c>
      <c r="N429" s="14" t="str">
        <f t="shared" si="63"/>
        <v/>
      </c>
      <c r="O429" s="11" t="str">
        <f t="shared" si="66"/>
        <v/>
      </c>
      <c r="P429" s="13" t="str">
        <f>IFERROR(IF(K429="","",IF(AND(SSASCostFund="Yes",K429=FVDate),VLOOKUP(SSAS.Members,Dates.Increases!$H$3:$I$13,2,FALSE)/4,IF(SSASCostFund="Yes",VLOOKUP(Calculations!J429,Dates.Increases!$K$3:$L$5672,2,FALSE),0)/4)),0)</f>
        <v/>
      </c>
      <c r="Q429" s="13" t="str">
        <f t="shared" si="67"/>
        <v/>
      </c>
      <c r="R429" s="64" t="str">
        <f t="shared" si="64"/>
        <v/>
      </c>
    </row>
    <row r="430" spans="1:18" x14ac:dyDescent="0.35">
      <c r="A430" s="13">
        <f t="shared" si="68"/>
        <v>427</v>
      </c>
      <c r="B430" s="2" t="str">
        <f>IFERROR(IF(B429=DATE.DOR,"",MIN(DATE(YEAR(Calculations!B429),MONTH(Calculations!B429)+1,DAY(Calculations!B429)),DATE.DOR)),"")</f>
        <v/>
      </c>
      <c r="C430" s="38" t="str">
        <f>IFERROR(IF(B430="","",IF(B430=DATE.DOR,"",IF(B430=DATE.DOR,0,IF(B430=DATE(YEAR(AdjAnnualDTE),MONTH(AdjAnnualDTE),DAY(AdjAnnualDTE)),ANNUAL.CONT,IF(B430&lt;AdjAnnualDTE,"",IF(AND(B430&gt;AdjAnnualDTE,Calculations!B430&lt;DATE.DOR),ANNUAL.CONT+F429,"")))))),"")</f>
        <v/>
      </c>
      <c r="D430" s="61" t="str">
        <f t="shared" si="61"/>
        <v/>
      </c>
      <c r="E430" s="62" t="str">
        <f t="shared" si="62"/>
        <v/>
      </c>
      <c r="F430" s="38" t="str">
        <f>IFERROR(IF(B430=AdjAnnualDTE,C430,IF(B430=DATE.DOR,Calculations!F429,IFERROR(C430*D430/E430,""))),"")</f>
        <v/>
      </c>
      <c r="G430" s="38" t="str">
        <f>IFERROR(VLOOKUP(B430,Dates.Increases!$O$3:$Q$63,3,FALSE),0)</f>
        <v/>
      </c>
      <c r="H430" s="27"/>
      <c r="J430" s="13">
        <f t="shared" si="69"/>
        <v>427</v>
      </c>
      <c r="K430" s="2" t="str">
        <f>IFERROR(IF(K429=DATE.DOR,"",MIN(DATE(YEAR(Calculations!K429),MONTH(Calculations!K429)+1,DAY(Calculations!K429)),DATE.DOR)),"")</f>
        <v/>
      </c>
      <c r="L430" s="12">
        <v>0</v>
      </c>
      <c r="M430" s="11" t="str">
        <f t="shared" si="65"/>
        <v/>
      </c>
      <c r="N430" s="14" t="str">
        <f t="shared" si="63"/>
        <v/>
      </c>
      <c r="O430" s="11" t="str">
        <f t="shared" si="66"/>
        <v/>
      </c>
      <c r="P430" s="13" t="str">
        <f>IFERROR(IF(K430="","",IF(AND(SSASCostFund="Yes",K430=FVDate),VLOOKUP(SSAS.Members,Dates.Increases!$H$3:$I$13,2,FALSE)/4,IF(SSASCostFund="Yes",VLOOKUP(Calculations!J430,Dates.Increases!$K$3:$L$5672,2,FALSE),0)/4)),0)</f>
        <v/>
      </c>
      <c r="Q430" s="13" t="str">
        <f t="shared" si="67"/>
        <v/>
      </c>
      <c r="R430" s="64" t="str">
        <f t="shared" si="64"/>
        <v/>
      </c>
    </row>
    <row r="431" spans="1:18" x14ac:dyDescent="0.35">
      <c r="A431" s="13">
        <f t="shared" si="68"/>
        <v>428</v>
      </c>
      <c r="B431" s="2" t="str">
        <f>IFERROR(IF(B430=DATE.DOR,"",MIN(DATE(YEAR(Calculations!B430),MONTH(Calculations!B430)+1,DAY(Calculations!B430)),DATE.DOR)),"")</f>
        <v/>
      </c>
      <c r="C431" s="38" t="str">
        <f>IFERROR(IF(B431="","",IF(B431=DATE.DOR,"",IF(B431=DATE.DOR,0,IF(B431=DATE(YEAR(AdjAnnualDTE),MONTH(AdjAnnualDTE),DAY(AdjAnnualDTE)),ANNUAL.CONT,IF(B431&lt;AdjAnnualDTE,"",IF(AND(B431&gt;AdjAnnualDTE,Calculations!B431&lt;DATE.DOR),ANNUAL.CONT+F430,"")))))),"")</f>
        <v/>
      </c>
      <c r="D431" s="61" t="str">
        <f t="shared" si="61"/>
        <v/>
      </c>
      <c r="E431" s="62" t="str">
        <f t="shared" si="62"/>
        <v/>
      </c>
      <c r="F431" s="38" t="str">
        <f>IFERROR(IF(B431=AdjAnnualDTE,C431,IF(B431=DATE.DOR,Calculations!F430,IFERROR(C431*D431/E431,""))),"")</f>
        <v/>
      </c>
      <c r="G431" s="38" t="str">
        <f>IFERROR(VLOOKUP(B431,Dates.Increases!$O$3:$Q$63,3,FALSE),0)</f>
        <v/>
      </c>
      <c r="H431" s="27"/>
      <c r="J431" s="13">
        <f t="shared" si="69"/>
        <v>428</v>
      </c>
      <c r="K431" s="2" t="str">
        <f>IFERROR(IF(K430=DATE.DOR,"",MIN(DATE(YEAR(Calculations!K430),MONTH(Calculations!K430)+1,DAY(Calculations!K430)),DATE.DOR)),"")</f>
        <v/>
      </c>
      <c r="L431" s="12">
        <v>0</v>
      </c>
      <c r="M431" s="11" t="str">
        <f t="shared" si="65"/>
        <v/>
      </c>
      <c r="N431" s="14" t="str">
        <f t="shared" si="63"/>
        <v/>
      </c>
      <c r="O431" s="11" t="str">
        <f t="shared" si="66"/>
        <v/>
      </c>
      <c r="P431" s="13" t="str">
        <f>IFERROR(IF(K431="","",IF(AND(SSASCostFund="Yes",K431=FVDate),VLOOKUP(SSAS.Members,Dates.Increases!$H$3:$I$13,2,FALSE)/4,IF(SSASCostFund="Yes",VLOOKUP(Calculations!J431,Dates.Increases!$K$3:$L$5672,2,FALSE),0)/4)),0)</f>
        <v/>
      </c>
      <c r="Q431" s="13" t="str">
        <f t="shared" si="67"/>
        <v/>
      </c>
      <c r="R431" s="64" t="str">
        <f t="shared" si="64"/>
        <v/>
      </c>
    </row>
    <row r="432" spans="1:18" x14ac:dyDescent="0.35">
      <c r="A432" s="13">
        <f t="shared" si="68"/>
        <v>429</v>
      </c>
      <c r="B432" s="2" t="str">
        <f>IFERROR(IF(B431=DATE.DOR,"",MIN(DATE(YEAR(Calculations!B431),MONTH(Calculations!B431)+1,DAY(Calculations!B431)),DATE.DOR)),"")</f>
        <v/>
      </c>
      <c r="C432" s="38" t="str">
        <f>IFERROR(IF(B432="","",IF(B432=DATE.DOR,"",IF(B432=DATE.DOR,0,IF(B432=DATE(YEAR(AdjAnnualDTE),MONTH(AdjAnnualDTE),DAY(AdjAnnualDTE)),ANNUAL.CONT,IF(B432&lt;AdjAnnualDTE,"",IF(AND(B432&gt;AdjAnnualDTE,Calculations!B432&lt;DATE.DOR),ANNUAL.CONT+F431,"")))))),"")</f>
        <v/>
      </c>
      <c r="D432" s="61" t="str">
        <f t="shared" si="61"/>
        <v/>
      </c>
      <c r="E432" s="62" t="str">
        <f t="shared" si="62"/>
        <v/>
      </c>
      <c r="F432" s="38" t="str">
        <f>IFERROR(IF(B432=AdjAnnualDTE,C432,IF(B432=DATE.DOR,Calculations!F431,IFERROR(C432*D432/E432,""))),"")</f>
        <v/>
      </c>
      <c r="G432" s="38" t="str">
        <f>IFERROR(VLOOKUP(B432,Dates.Increases!$O$3:$Q$63,3,FALSE),0)</f>
        <v/>
      </c>
      <c r="H432" s="27"/>
      <c r="J432" s="13">
        <f t="shared" si="69"/>
        <v>429</v>
      </c>
      <c r="K432" s="2" t="str">
        <f>IFERROR(IF(K431=DATE.DOR,"",MIN(DATE(YEAR(Calculations!K431),MONTH(Calculations!K431)+1,DAY(Calculations!K431)),DATE.DOR)),"")</f>
        <v/>
      </c>
      <c r="L432" s="12">
        <v>0</v>
      </c>
      <c r="M432" s="11" t="str">
        <f t="shared" si="65"/>
        <v/>
      </c>
      <c r="N432" s="14" t="str">
        <f t="shared" si="63"/>
        <v/>
      </c>
      <c r="O432" s="11" t="str">
        <f t="shared" si="66"/>
        <v/>
      </c>
      <c r="P432" s="13" t="str">
        <f>IFERROR(IF(K432="","",IF(AND(SSASCostFund="Yes",K432=FVDate),VLOOKUP(SSAS.Members,Dates.Increases!$H$3:$I$13,2,FALSE)/4,IF(SSASCostFund="Yes",VLOOKUP(Calculations!J432,Dates.Increases!$K$3:$L$5672,2,FALSE),0)/4)),0)</f>
        <v/>
      </c>
      <c r="Q432" s="13" t="str">
        <f t="shared" si="67"/>
        <v/>
      </c>
      <c r="R432" s="64" t="str">
        <f t="shared" si="64"/>
        <v/>
      </c>
    </row>
    <row r="433" spans="1:18" x14ac:dyDescent="0.35">
      <c r="A433" s="13">
        <f t="shared" si="68"/>
        <v>430</v>
      </c>
      <c r="B433" s="2" t="str">
        <f>IFERROR(IF(B432=DATE.DOR,"",MIN(DATE(YEAR(Calculations!B432),MONTH(Calculations!B432)+1,DAY(Calculations!B432)),DATE.DOR)),"")</f>
        <v/>
      </c>
      <c r="C433" s="38" t="str">
        <f>IFERROR(IF(B433="","",IF(B433=DATE.DOR,"",IF(B433=DATE.DOR,0,IF(B433=DATE(YEAR(AdjAnnualDTE),MONTH(AdjAnnualDTE),DAY(AdjAnnualDTE)),ANNUAL.CONT,IF(B433&lt;AdjAnnualDTE,"",IF(AND(B433&gt;AdjAnnualDTE,Calculations!B433&lt;DATE.DOR),ANNUAL.CONT+F432,"")))))),"")</f>
        <v/>
      </c>
      <c r="D433" s="61" t="str">
        <f t="shared" si="61"/>
        <v/>
      </c>
      <c r="E433" s="62" t="str">
        <f t="shared" si="62"/>
        <v/>
      </c>
      <c r="F433" s="38" t="str">
        <f>IFERROR(IF(B433=AdjAnnualDTE,C433,IF(B433=DATE.DOR,Calculations!F432,IFERROR(C433*D433/E433,""))),"")</f>
        <v/>
      </c>
      <c r="G433" s="38" t="str">
        <f>IFERROR(VLOOKUP(B433,Dates.Increases!$O$3:$Q$63,3,FALSE),0)</f>
        <v/>
      </c>
      <c r="H433" s="27"/>
      <c r="J433" s="13">
        <f t="shared" si="69"/>
        <v>430</v>
      </c>
      <c r="K433" s="2" t="str">
        <f>IFERROR(IF(K432=DATE.DOR,"",MIN(DATE(YEAR(Calculations!K432),MONTH(Calculations!K432)+1,DAY(Calculations!K432)),DATE.DOR)),"")</f>
        <v/>
      </c>
      <c r="L433" s="12">
        <v>0</v>
      </c>
      <c r="M433" s="11" t="str">
        <f t="shared" si="65"/>
        <v/>
      </c>
      <c r="N433" s="14" t="str">
        <f t="shared" si="63"/>
        <v/>
      </c>
      <c r="O433" s="11" t="str">
        <f t="shared" si="66"/>
        <v/>
      </c>
      <c r="P433" s="13" t="str">
        <f>IFERROR(IF(K433="","",IF(AND(SSASCostFund="Yes",K433=FVDate),VLOOKUP(SSAS.Members,Dates.Increases!$H$3:$I$13,2,FALSE)/4,IF(SSASCostFund="Yes",VLOOKUP(Calculations!J433,Dates.Increases!$K$3:$L$5672,2,FALSE),0)/4)),0)</f>
        <v/>
      </c>
      <c r="Q433" s="13" t="str">
        <f t="shared" si="67"/>
        <v/>
      </c>
      <c r="R433" s="64" t="str">
        <f t="shared" si="64"/>
        <v/>
      </c>
    </row>
    <row r="434" spans="1:18" x14ac:dyDescent="0.35">
      <c r="A434" s="13">
        <f t="shared" si="68"/>
        <v>431</v>
      </c>
      <c r="B434" s="2" t="str">
        <f>IFERROR(IF(B433=DATE.DOR,"",MIN(DATE(YEAR(Calculations!B433),MONTH(Calculations!B433)+1,DAY(Calculations!B433)),DATE.DOR)),"")</f>
        <v/>
      </c>
      <c r="C434" s="38" t="str">
        <f>IFERROR(IF(B434="","",IF(B434=DATE.DOR,"",IF(B434=DATE.DOR,0,IF(B434=DATE(YEAR(AdjAnnualDTE),MONTH(AdjAnnualDTE),DAY(AdjAnnualDTE)),ANNUAL.CONT,IF(B434&lt;AdjAnnualDTE,"",IF(AND(B434&gt;AdjAnnualDTE,Calculations!B434&lt;DATE.DOR),ANNUAL.CONT+F433,"")))))),"")</f>
        <v/>
      </c>
      <c r="D434" s="61" t="str">
        <f t="shared" si="61"/>
        <v/>
      </c>
      <c r="E434" s="62" t="str">
        <f t="shared" si="62"/>
        <v/>
      </c>
      <c r="F434" s="38" t="str">
        <f>IFERROR(IF(B434=AdjAnnualDTE,C434,IF(B434=DATE.DOR,Calculations!F433,IFERROR(C434*D434/E434,""))),"")</f>
        <v/>
      </c>
      <c r="G434" s="38" t="str">
        <f>IFERROR(VLOOKUP(B434,Dates.Increases!$O$3:$Q$63,3,FALSE),0)</f>
        <v/>
      </c>
      <c r="H434" s="27"/>
      <c r="J434" s="13">
        <f t="shared" si="69"/>
        <v>431</v>
      </c>
      <c r="K434" s="2" t="str">
        <f>IFERROR(IF(K433=DATE.DOR,"",MIN(DATE(YEAR(Calculations!K433),MONTH(Calculations!K433)+1,DAY(Calculations!K433)),DATE.DOR)),"")</f>
        <v/>
      </c>
      <c r="L434" s="12">
        <v>0</v>
      </c>
      <c r="M434" s="11" t="str">
        <f t="shared" si="65"/>
        <v/>
      </c>
      <c r="N434" s="14" t="str">
        <f t="shared" si="63"/>
        <v/>
      </c>
      <c r="O434" s="11" t="str">
        <f t="shared" si="66"/>
        <v/>
      </c>
      <c r="P434" s="13" t="str">
        <f>IFERROR(IF(K434="","",IF(AND(SSASCostFund="Yes",K434=FVDate),VLOOKUP(SSAS.Members,Dates.Increases!$H$3:$I$13,2,FALSE)/4,IF(SSASCostFund="Yes",VLOOKUP(Calculations!J434,Dates.Increases!$K$3:$L$5672,2,FALSE),0)/4)),0)</f>
        <v/>
      </c>
      <c r="Q434" s="13" t="str">
        <f t="shared" si="67"/>
        <v/>
      </c>
      <c r="R434" s="64" t="str">
        <f t="shared" si="64"/>
        <v/>
      </c>
    </row>
    <row r="435" spans="1:18" x14ac:dyDescent="0.35">
      <c r="A435" s="13">
        <f t="shared" si="68"/>
        <v>432</v>
      </c>
      <c r="B435" s="2" t="str">
        <f>IFERROR(IF(B434=DATE.DOR,"",MIN(DATE(YEAR(Calculations!B434),MONTH(Calculations!B434)+1,DAY(Calculations!B434)),DATE.DOR)),"")</f>
        <v/>
      </c>
      <c r="C435" s="38" t="str">
        <f>IFERROR(IF(B435="","",IF(B435=DATE.DOR,"",IF(B435=DATE.DOR,0,IF(B435=DATE(YEAR(AdjAnnualDTE),MONTH(AdjAnnualDTE),DAY(AdjAnnualDTE)),ANNUAL.CONT,IF(B435&lt;AdjAnnualDTE,"",IF(AND(B435&gt;AdjAnnualDTE,Calculations!B435&lt;DATE.DOR),ANNUAL.CONT+F434,"")))))),"")</f>
        <v/>
      </c>
      <c r="D435" s="61" t="str">
        <f t="shared" si="61"/>
        <v/>
      </c>
      <c r="E435" s="62" t="str">
        <f t="shared" si="62"/>
        <v/>
      </c>
      <c r="F435" s="38" t="str">
        <f>IFERROR(IF(B435=AdjAnnualDTE,C435,IF(B435=DATE.DOR,Calculations!F434,IFERROR(C435*D435/E435,""))),"")</f>
        <v/>
      </c>
      <c r="G435" s="38" t="str">
        <f>IFERROR(VLOOKUP(B435,Dates.Increases!$O$3:$Q$63,3,FALSE),0)</f>
        <v/>
      </c>
      <c r="H435" s="27"/>
      <c r="J435" s="13">
        <f t="shared" si="69"/>
        <v>432</v>
      </c>
      <c r="K435" s="2" t="str">
        <f>IFERROR(IF(K434=DATE.DOR,"",MIN(DATE(YEAR(Calculations!K434),MONTH(Calculations!K434)+1,DAY(Calculations!K434)),DATE.DOR)),"")</f>
        <v/>
      </c>
      <c r="L435" s="12">
        <v>0</v>
      </c>
      <c r="M435" s="11" t="str">
        <f t="shared" si="65"/>
        <v/>
      </c>
      <c r="N435" s="14" t="str">
        <f t="shared" si="63"/>
        <v/>
      </c>
      <c r="O435" s="11" t="str">
        <f t="shared" si="66"/>
        <v/>
      </c>
      <c r="P435" s="13" t="str">
        <f>IFERROR(IF(K435="","",IF(AND(SSASCostFund="Yes",K435=FVDate),VLOOKUP(SSAS.Members,Dates.Increases!$H$3:$I$13,2,FALSE)/4,IF(SSASCostFund="Yes",VLOOKUP(Calculations!J435,Dates.Increases!$K$3:$L$5672,2,FALSE),0)/4)),0)</f>
        <v/>
      </c>
      <c r="Q435" s="13" t="str">
        <f t="shared" si="67"/>
        <v/>
      </c>
      <c r="R435" s="64" t="str">
        <f t="shared" si="64"/>
        <v/>
      </c>
    </row>
    <row r="436" spans="1:18" x14ac:dyDescent="0.35">
      <c r="A436" s="13">
        <f t="shared" si="68"/>
        <v>433</v>
      </c>
      <c r="B436" s="2" t="str">
        <f>IFERROR(IF(B435=DATE.DOR,"",MIN(DATE(YEAR(Calculations!B435),MONTH(Calculations!B435)+1,DAY(Calculations!B435)),DATE.DOR)),"")</f>
        <v/>
      </c>
      <c r="C436" s="38" t="str">
        <f>IFERROR(IF(B436="","",IF(B436=DATE.DOR,"",IF(B436=DATE.DOR,0,IF(B436=DATE(YEAR(AdjAnnualDTE),MONTH(AdjAnnualDTE),DAY(AdjAnnualDTE)),ANNUAL.CONT,IF(B436&lt;AdjAnnualDTE,"",IF(AND(B436&gt;AdjAnnualDTE,Calculations!B436&lt;DATE.DOR),ANNUAL.CONT+F435,"")))))),"")</f>
        <v/>
      </c>
      <c r="D436" s="61" t="str">
        <f t="shared" si="61"/>
        <v/>
      </c>
      <c r="E436" s="62" t="str">
        <f t="shared" si="62"/>
        <v/>
      </c>
      <c r="F436" s="38" t="str">
        <f>IFERROR(IF(B436=AdjAnnualDTE,C436,IF(B436=DATE.DOR,Calculations!F435,IFERROR(C436*D436/E436,""))),"")</f>
        <v/>
      </c>
      <c r="G436" s="38" t="str">
        <f>IFERROR(VLOOKUP(B436,Dates.Increases!$O$3:$Q$63,3,FALSE),0)</f>
        <v/>
      </c>
      <c r="H436" s="27"/>
      <c r="J436" s="13">
        <f t="shared" si="69"/>
        <v>433</v>
      </c>
      <c r="K436" s="2" t="str">
        <f>IFERROR(IF(K435=DATE.DOR,"",MIN(DATE(YEAR(Calculations!K435),MONTH(Calculations!K435)+1,DAY(Calculations!K435)),DATE.DOR)),"")</f>
        <v/>
      </c>
      <c r="L436" s="12">
        <v>0</v>
      </c>
      <c r="M436" s="11" t="str">
        <f t="shared" si="65"/>
        <v/>
      </c>
      <c r="N436" s="14" t="str">
        <f t="shared" si="63"/>
        <v/>
      </c>
      <c r="O436" s="11" t="str">
        <f t="shared" si="66"/>
        <v/>
      </c>
      <c r="P436" s="13" t="str">
        <f>IFERROR(IF(K436="","",IF(AND(SSASCostFund="Yes",K436=FVDate),VLOOKUP(SSAS.Members,Dates.Increases!$H$3:$I$13,2,FALSE)/4,IF(SSASCostFund="Yes",VLOOKUP(Calculations!J436,Dates.Increases!$K$3:$L$5672,2,FALSE),0)/4)),0)</f>
        <v/>
      </c>
      <c r="Q436" s="13" t="str">
        <f t="shared" si="67"/>
        <v/>
      </c>
      <c r="R436" s="64" t="str">
        <f t="shared" si="64"/>
        <v/>
      </c>
    </row>
    <row r="437" spans="1:18" x14ac:dyDescent="0.35">
      <c r="A437" s="13">
        <f t="shared" si="68"/>
        <v>434</v>
      </c>
      <c r="B437" s="2" t="str">
        <f>IFERROR(IF(B436=DATE.DOR,"",MIN(DATE(YEAR(Calculations!B436),MONTH(Calculations!B436)+1,DAY(Calculations!B436)),DATE.DOR)),"")</f>
        <v/>
      </c>
      <c r="C437" s="38" t="str">
        <f>IFERROR(IF(B437="","",IF(B437=DATE.DOR,"",IF(B437=DATE.DOR,0,IF(B437=DATE(YEAR(AdjAnnualDTE),MONTH(AdjAnnualDTE),DAY(AdjAnnualDTE)),ANNUAL.CONT,IF(B437&lt;AdjAnnualDTE,"",IF(AND(B437&gt;AdjAnnualDTE,Calculations!B437&lt;DATE.DOR),ANNUAL.CONT+F436,"")))))),"")</f>
        <v/>
      </c>
      <c r="D437" s="61" t="str">
        <f t="shared" si="61"/>
        <v/>
      </c>
      <c r="E437" s="62" t="str">
        <f t="shared" si="62"/>
        <v/>
      </c>
      <c r="F437" s="38" t="str">
        <f>IFERROR(IF(B437=AdjAnnualDTE,C437,IF(B437=DATE.DOR,Calculations!F436,IFERROR(C437*D437/E437,""))),"")</f>
        <v/>
      </c>
      <c r="G437" s="38" t="str">
        <f>IFERROR(VLOOKUP(B437,Dates.Increases!$O$3:$Q$63,3,FALSE),0)</f>
        <v/>
      </c>
      <c r="H437" s="27"/>
      <c r="J437" s="13">
        <f t="shared" si="69"/>
        <v>434</v>
      </c>
      <c r="K437" s="2" t="str">
        <f>IFERROR(IF(K436=DATE.DOR,"",MIN(DATE(YEAR(Calculations!K436),MONTH(Calculations!K436)+1,DAY(Calculations!K436)),DATE.DOR)),"")</f>
        <v/>
      </c>
      <c r="L437" s="12">
        <v>0</v>
      </c>
      <c r="M437" s="11" t="str">
        <f t="shared" si="65"/>
        <v/>
      </c>
      <c r="N437" s="14" t="str">
        <f t="shared" si="63"/>
        <v/>
      </c>
      <c r="O437" s="11" t="str">
        <f t="shared" si="66"/>
        <v/>
      </c>
      <c r="P437" s="13" t="str">
        <f>IFERROR(IF(K437="","",IF(AND(SSASCostFund="Yes",K437=FVDate),VLOOKUP(SSAS.Members,Dates.Increases!$H$3:$I$13,2,FALSE)/4,IF(SSASCostFund="Yes",VLOOKUP(Calculations!J437,Dates.Increases!$K$3:$L$5672,2,FALSE),0)/4)),0)</f>
        <v/>
      </c>
      <c r="Q437" s="13" t="str">
        <f t="shared" si="67"/>
        <v/>
      </c>
      <c r="R437" s="64" t="str">
        <f t="shared" si="64"/>
        <v/>
      </c>
    </row>
    <row r="438" spans="1:18" x14ac:dyDescent="0.35">
      <c r="A438" s="13">
        <f t="shared" si="68"/>
        <v>435</v>
      </c>
      <c r="B438" s="2" t="str">
        <f>IFERROR(IF(B437=DATE.DOR,"",MIN(DATE(YEAR(Calculations!B437),MONTH(Calculations!B437)+1,DAY(Calculations!B437)),DATE.DOR)),"")</f>
        <v/>
      </c>
      <c r="C438" s="38" t="str">
        <f>IFERROR(IF(B438="","",IF(B438=DATE.DOR,"",IF(B438=DATE.DOR,0,IF(B438=DATE(YEAR(AdjAnnualDTE),MONTH(AdjAnnualDTE),DAY(AdjAnnualDTE)),ANNUAL.CONT,IF(B438&lt;AdjAnnualDTE,"",IF(AND(B438&gt;AdjAnnualDTE,Calculations!B438&lt;DATE.DOR),ANNUAL.CONT+F437,"")))))),"")</f>
        <v/>
      </c>
      <c r="D438" s="61" t="str">
        <f t="shared" si="61"/>
        <v/>
      </c>
      <c r="E438" s="62" t="str">
        <f t="shared" si="62"/>
        <v/>
      </c>
      <c r="F438" s="38" t="str">
        <f>IFERROR(IF(B438=AdjAnnualDTE,C438,IF(B438=DATE.DOR,Calculations!F437,IFERROR(C438*D438/E438,""))),"")</f>
        <v/>
      </c>
      <c r="G438" s="38" t="str">
        <f>IFERROR(VLOOKUP(B438,Dates.Increases!$O$3:$Q$63,3,FALSE),0)</f>
        <v/>
      </c>
      <c r="H438" s="27"/>
      <c r="J438" s="13">
        <f t="shared" si="69"/>
        <v>435</v>
      </c>
      <c r="K438" s="2" t="str">
        <f>IFERROR(IF(K437=DATE.DOR,"",MIN(DATE(YEAR(Calculations!K437),MONTH(Calculations!K437)+1,DAY(Calculations!K437)),DATE.DOR)),"")</f>
        <v/>
      </c>
      <c r="L438" s="12">
        <v>0</v>
      </c>
      <c r="M438" s="11" t="str">
        <f t="shared" si="65"/>
        <v/>
      </c>
      <c r="N438" s="14" t="str">
        <f t="shared" si="63"/>
        <v/>
      </c>
      <c r="O438" s="11" t="str">
        <f t="shared" si="66"/>
        <v/>
      </c>
      <c r="P438" s="13" t="str">
        <f>IFERROR(IF(K438="","",IF(AND(SSASCostFund="Yes",K438=FVDate),VLOOKUP(SSAS.Members,Dates.Increases!$H$3:$I$13,2,FALSE)/4,IF(SSASCostFund="Yes",VLOOKUP(Calculations!J438,Dates.Increases!$K$3:$L$5672,2,FALSE),0)/4)),0)</f>
        <v/>
      </c>
      <c r="Q438" s="13" t="str">
        <f t="shared" si="67"/>
        <v/>
      </c>
      <c r="R438" s="64" t="str">
        <f t="shared" si="64"/>
        <v/>
      </c>
    </row>
    <row r="439" spans="1:18" x14ac:dyDescent="0.35">
      <c r="A439" s="13">
        <f t="shared" si="68"/>
        <v>436</v>
      </c>
      <c r="B439" s="2" t="str">
        <f>IFERROR(IF(B438=DATE.DOR,"",MIN(DATE(YEAR(Calculations!B438),MONTH(Calculations!B438)+1,DAY(Calculations!B438)),DATE.DOR)),"")</f>
        <v/>
      </c>
      <c r="C439" s="38" t="str">
        <f>IFERROR(IF(B439="","",IF(B439=DATE.DOR,"",IF(B439=DATE.DOR,0,IF(B439=DATE(YEAR(AdjAnnualDTE),MONTH(AdjAnnualDTE),DAY(AdjAnnualDTE)),ANNUAL.CONT,IF(B439&lt;AdjAnnualDTE,"",IF(AND(B439&gt;AdjAnnualDTE,Calculations!B439&lt;DATE.DOR),ANNUAL.CONT+F438,"")))))),"")</f>
        <v/>
      </c>
      <c r="D439" s="61" t="str">
        <f t="shared" si="61"/>
        <v/>
      </c>
      <c r="E439" s="62" t="str">
        <f t="shared" si="62"/>
        <v/>
      </c>
      <c r="F439" s="38" t="str">
        <f>IFERROR(IF(B439=AdjAnnualDTE,C439,IF(B439=DATE.DOR,Calculations!F438,IFERROR(C439*D439/E439,""))),"")</f>
        <v/>
      </c>
      <c r="G439" s="38" t="str">
        <f>IFERROR(VLOOKUP(B439,Dates.Increases!$O$3:$Q$63,3,FALSE),0)</f>
        <v/>
      </c>
      <c r="H439" s="27"/>
      <c r="J439" s="13">
        <f t="shared" si="69"/>
        <v>436</v>
      </c>
      <c r="K439" s="2" t="str">
        <f>IFERROR(IF(K438=DATE.DOR,"",MIN(DATE(YEAR(Calculations!K438),MONTH(Calculations!K438)+1,DAY(Calculations!K438)),DATE.DOR)),"")</f>
        <v/>
      </c>
      <c r="L439" s="12">
        <v>0</v>
      </c>
      <c r="M439" s="11" t="str">
        <f t="shared" si="65"/>
        <v/>
      </c>
      <c r="N439" s="14" t="str">
        <f t="shared" si="63"/>
        <v/>
      </c>
      <c r="O439" s="11" t="str">
        <f t="shared" si="66"/>
        <v/>
      </c>
      <c r="P439" s="13" t="str">
        <f>IFERROR(IF(K439="","",IF(AND(SSASCostFund="Yes",K439=FVDate),VLOOKUP(SSAS.Members,Dates.Increases!$H$3:$I$13,2,FALSE)/4,IF(SSASCostFund="Yes",VLOOKUP(Calculations!J439,Dates.Increases!$K$3:$L$5672,2,FALSE),0)/4)),0)</f>
        <v/>
      </c>
      <c r="Q439" s="13" t="str">
        <f t="shared" si="67"/>
        <v/>
      </c>
      <c r="R439" s="64" t="str">
        <f t="shared" si="64"/>
        <v/>
      </c>
    </row>
    <row r="440" spans="1:18" x14ac:dyDescent="0.35">
      <c r="A440" s="13">
        <f t="shared" si="68"/>
        <v>437</v>
      </c>
      <c r="B440" s="2" t="str">
        <f>IFERROR(IF(B439=DATE.DOR,"",MIN(DATE(YEAR(Calculations!B439),MONTH(Calculations!B439)+1,DAY(Calculations!B439)),DATE.DOR)),"")</f>
        <v/>
      </c>
      <c r="C440" s="38" t="str">
        <f>IFERROR(IF(B440="","",IF(B440=DATE.DOR,"",IF(B440=DATE.DOR,0,IF(B440=DATE(YEAR(AdjAnnualDTE),MONTH(AdjAnnualDTE),DAY(AdjAnnualDTE)),ANNUAL.CONT,IF(B440&lt;AdjAnnualDTE,"",IF(AND(B440&gt;AdjAnnualDTE,Calculations!B440&lt;DATE.DOR),ANNUAL.CONT+F439,"")))))),"")</f>
        <v/>
      </c>
      <c r="D440" s="61" t="str">
        <f t="shared" si="61"/>
        <v/>
      </c>
      <c r="E440" s="62" t="str">
        <f t="shared" si="62"/>
        <v/>
      </c>
      <c r="F440" s="38" t="str">
        <f>IFERROR(IF(B440=AdjAnnualDTE,C440,IF(B440=DATE.DOR,Calculations!F439,IFERROR(C440*D440/E440,""))),"")</f>
        <v/>
      </c>
      <c r="G440" s="38" t="str">
        <f>IFERROR(VLOOKUP(B440,Dates.Increases!$O$3:$Q$63,3,FALSE),0)</f>
        <v/>
      </c>
      <c r="H440" s="27"/>
      <c r="J440" s="13">
        <f t="shared" si="69"/>
        <v>437</v>
      </c>
      <c r="K440" s="2" t="str">
        <f>IFERROR(IF(K439=DATE.DOR,"",MIN(DATE(YEAR(Calculations!K439),MONTH(Calculations!K439)+1,DAY(Calculations!K439)),DATE.DOR)),"")</f>
        <v/>
      </c>
      <c r="L440" s="12">
        <v>0</v>
      </c>
      <c r="M440" s="11" t="str">
        <f t="shared" si="65"/>
        <v/>
      </c>
      <c r="N440" s="14" t="str">
        <f t="shared" si="63"/>
        <v/>
      </c>
      <c r="O440" s="11" t="str">
        <f t="shared" si="66"/>
        <v/>
      </c>
      <c r="P440" s="13" t="str">
        <f>IFERROR(IF(K440="","",IF(AND(SSASCostFund="Yes",K440=FVDate),VLOOKUP(SSAS.Members,Dates.Increases!$H$3:$I$13,2,FALSE)/4,IF(SSASCostFund="Yes",VLOOKUP(Calculations!J440,Dates.Increases!$K$3:$L$5672,2,FALSE),0)/4)),0)</f>
        <v/>
      </c>
      <c r="Q440" s="13" t="str">
        <f t="shared" si="67"/>
        <v/>
      </c>
      <c r="R440" s="64" t="str">
        <f t="shared" si="64"/>
        <v/>
      </c>
    </row>
    <row r="441" spans="1:18" x14ac:dyDescent="0.35">
      <c r="A441" s="13">
        <f t="shared" si="68"/>
        <v>438</v>
      </c>
      <c r="B441" s="2" t="str">
        <f>IFERROR(IF(B440=DATE.DOR,"",MIN(DATE(YEAR(Calculations!B440),MONTH(Calculations!B440)+1,DAY(Calculations!B440)),DATE.DOR)),"")</f>
        <v/>
      </c>
      <c r="C441" s="38" t="str">
        <f>IFERROR(IF(B441="","",IF(B441=DATE.DOR,"",IF(B441=DATE.DOR,0,IF(B441=DATE(YEAR(AdjAnnualDTE),MONTH(AdjAnnualDTE),DAY(AdjAnnualDTE)),ANNUAL.CONT,IF(B441&lt;AdjAnnualDTE,"",IF(AND(B441&gt;AdjAnnualDTE,Calculations!B441&lt;DATE.DOR),ANNUAL.CONT+F440,"")))))),"")</f>
        <v/>
      </c>
      <c r="D441" s="61" t="str">
        <f t="shared" si="61"/>
        <v/>
      </c>
      <c r="E441" s="62" t="str">
        <f t="shared" si="62"/>
        <v/>
      </c>
      <c r="F441" s="38" t="str">
        <f>IFERROR(IF(B441=AdjAnnualDTE,C441,IF(B441=DATE.DOR,Calculations!F440,IFERROR(C441*D441/E441,""))),"")</f>
        <v/>
      </c>
      <c r="G441" s="38" t="str">
        <f>IFERROR(VLOOKUP(B441,Dates.Increases!$O$3:$Q$63,3,FALSE),0)</f>
        <v/>
      </c>
      <c r="H441" s="27"/>
      <c r="J441" s="13">
        <f t="shared" si="69"/>
        <v>438</v>
      </c>
      <c r="K441" s="2" t="str">
        <f>IFERROR(IF(K440=DATE.DOR,"",MIN(DATE(YEAR(Calculations!K440),MONTH(Calculations!K440)+1,DAY(Calculations!K440)),DATE.DOR)),"")</f>
        <v/>
      </c>
      <c r="L441" s="12">
        <v>0</v>
      </c>
      <c r="M441" s="11" t="str">
        <f t="shared" si="65"/>
        <v/>
      </c>
      <c r="N441" s="14" t="str">
        <f t="shared" si="63"/>
        <v/>
      </c>
      <c r="O441" s="11" t="str">
        <f t="shared" si="66"/>
        <v/>
      </c>
      <c r="P441" s="13" t="str">
        <f>IFERROR(IF(K441="","",IF(AND(SSASCostFund="Yes",K441=FVDate),VLOOKUP(SSAS.Members,Dates.Increases!$H$3:$I$13,2,FALSE)/4,IF(SSASCostFund="Yes",VLOOKUP(Calculations!J441,Dates.Increases!$K$3:$L$5672,2,FALSE),0)/4)),0)</f>
        <v/>
      </c>
      <c r="Q441" s="13" t="str">
        <f t="shared" si="67"/>
        <v/>
      </c>
      <c r="R441" s="64" t="str">
        <f t="shared" si="64"/>
        <v/>
      </c>
    </row>
    <row r="442" spans="1:18" x14ac:dyDescent="0.35">
      <c r="A442" s="13">
        <f t="shared" si="68"/>
        <v>439</v>
      </c>
      <c r="B442" s="2" t="str">
        <f>IFERROR(IF(B441=DATE.DOR,"",MIN(DATE(YEAR(Calculations!B441),MONTH(Calculations!B441)+1,DAY(Calculations!B441)),DATE.DOR)),"")</f>
        <v/>
      </c>
      <c r="C442" s="38" t="str">
        <f>IFERROR(IF(B442="","",IF(B442=DATE.DOR,"",IF(B442=DATE.DOR,0,IF(B442=DATE(YEAR(AdjAnnualDTE),MONTH(AdjAnnualDTE),DAY(AdjAnnualDTE)),ANNUAL.CONT,IF(B442&lt;AdjAnnualDTE,"",IF(AND(B442&gt;AdjAnnualDTE,Calculations!B442&lt;DATE.DOR),ANNUAL.CONT+F441,"")))))),"")</f>
        <v/>
      </c>
      <c r="D442" s="61" t="str">
        <f t="shared" si="61"/>
        <v/>
      </c>
      <c r="E442" s="62" t="str">
        <f t="shared" si="62"/>
        <v/>
      </c>
      <c r="F442" s="38" t="str">
        <f>IFERROR(IF(B442=AdjAnnualDTE,C442,IF(B442=DATE.DOR,Calculations!F441,IFERROR(C442*D442/E442,""))),"")</f>
        <v/>
      </c>
      <c r="G442" s="38" t="str">
        <f>IFERROR(VLOOKUP(B442,Dates.Increases!$O$3:$Q$63,3,FALSE),0)</f>
        <v/>
      </c>
      <c r="H442" s="27"/>
      <c r="J442" s="13">
        <f t="shared" si="69"/>
        <v>439</v>
      </c>
      <c r="K442" s="2" t="str">
        <f>IFERROR(IF(K441=DATE.DOR,"",MIN(DATE(YEAR(Calculations!K441),MONTH(Calculations!K441)+1,DAY(Calculations!K441)),DATE.DOR)),"")</f>
        <v/>
      </c>
      <c r="L442" s="12">
        <v>0</v>
      </c>
      <c r="M442" s="11" t="str">
        <f t="shared" si="65"/>
        <v/>
      </c>
      <c r="N442" s="14" t="str">
        <f t="shared" si="63"/>
        <v/>
      </c>
      <c r="O442" s="11" t="str">
        <f t="shared" si="66"/>
        <v/>
      </c>
      <c r="P442" s="13" t="str">
        <f>IFERROR(IF(K442="","",IF(AND(SSASCostFund="Yes",K442=FVDate),VLOOKUP(SSAS.Members,Dates.Increases!$H$3:$I$13,2,FALSE)/4,IF(SSASCostFund="Yes",VLOOKUP(Calculations!J442,Dates.Increases!$K$3:$L$5672,2,FALSE),0)/4)),0)</f>
        <v/>
      </c>
      <c r="Q442" s="13" t="str">
        <f t="shared" si="67"/>
        <v/>
      </c>
      <c r="R442" s="64" t="str">
        <f t="shared" si="64"/>
        <v/>
      </c>
    </row>
    <row r="443" spans="1:18" x14ac:dyDescent="0.35">
      <c r="A443" s="13">
        <f t="shared" si="68"/>
        <v>440</v>
      </c>
      <c r="B443" s="2" t="str">
        <f>IFERROR(IF(B442=DATE.DOR,"",MIN(DATE(YEAR(Calculations!B442),MONTH(Calculations!B442)+1,DAY(Calculations!B442)),DATE.DOR)),"")</f>
        <v/>
      </c>
      <c r="C443" s="38" t="str">
        <f>IFERROR(IF(B443="","",IF(B443=DATE.DOR,"",IF(B443=DATE.DOR,0,IF(B443=DATE(YEAR(AdjAnnualDTE),MONTH(AdjAnnualDTE),DAY(AdjAnnualDTE)),ANNUAL.CONT,IF(B443&lt;AdjAnnualDTE,"",IF(AND(B443&gt;AdjAnnualDTE,Calculations!B443&lt;DATE.DOR),ANNUAL.CONT+F442,"")))))),"")</f>
        <v/>
      </c>
      <c r="D443" s="61" t="str">
        <f t="shared" si="61"/>
        <v/>
      </c>
      <c r="E443" s="62" t="str">
        <f t="shared" si="62"/>
        <v/>
      </c>
      <c r="F443" s="38" t="str">
        <f>IFERROR(IF(B443=AdjAnnualDTE,C443,IF(B443=DATE.DOR,Calculations!F442,IFERROR(C443*D443/E443,""))),"")</f>
        <v/>
      </c>
      <c r="G443" s="38" t="str">
        <f>IFERROR(VLOOKUP(B443,Dates.Increases!$O$3:$Q$63,3,FALSE),0)</f>
        <v/>
      </c>
      <c r="H443" s="27"/>
      <c r="J443" s="13">
        <f t="shared" si="69"/>
        <v>440</v>
      </c>
      <c r="K443" s="2" t="str">
        <f>IFERROR(IF(K442=DATE.DOR,"",MIN(DATE(YEAR(Calculations!K442),MONTH(Calculations!K442)+1,DAY(Calculations!K442)),DATE.DOR)),"")</f>
        <v/>
      </c>
      <c r="L443" s="12">
        <v>0</v>
      </c>
      <c r="M443" s="11" t="str">
        <f t="shared" si="65"/>
        <v/>
      </c>
      <c r="N443" s="14" t="str">
        <f t="shared" si="63"/>
        <v/>
      </c>
      <c r="O443" s="11" t="str">
        <f t="shared" si="66"/>
        <v/>
      </c>
      <c r="P443" s="13" t="str">
        <f>IFERROR(IF(K443="","",IF(AND(SSASCostFund="Yes",K443=FVDate),VLOOKUP(SSAS.Members,Dates.Increases!$H$3:$I$13,2,FALSE)/4,IF(SSASCostFund="Yes",VLOOKUP(Calculations!J443,Dates.Increases!$K$3:$L$5672,2,FALSE),0)/4)),0)</f>
        <v/>
      </c>
      <c r="Q443" s="13" t="str">
        <f t="shared" si="67"/>
        <v/>
      </c>
      <c r="R443" s="64" t="str">
        <f t="shared" si="64"/>
        <v/>
      </c>
    </row>
    <row r="444" spans="1:18" x14ac:dyDescent="0.35">
      <c r="A444" s="13">
        <f t="shared" si="68"/>
        <v>441</v>
      </c>
      <c r="B444" s="2" t="str">
        <f>IFERROR(IF(B443=DATE.DOR,"",MIN(DATE(YEAR(Calculations!B443),MONTH(Calculations!B443)+1,DAY(Calculations!B443)),DATE.DOR)),"")</f>
        <v/>
      </c>
      <c r="C444" s="38" t="str">
        <f>IFERROR(IF(B444="","",IF(B444=DATE.DOR,"",IF(B444=DATE.DOR,0,IF(B444=DATE(YEAR(AdjAnnualDTE),MONTH(AdjAnnualDTE),DAY(AdjAnnualDTE)),ANNUAL.CONT,IF(B444&lt;AdjAnnualDTE,"",IF(AND(B444&gt;AdjAnnualDTE,Calculations!B444&lt;DATE.DOR),ANNUAL.CONT+F443,"")))))),"")</f>
        <v/>
      </c>
      <c r="D444" s="61" t="str">
        <f t="shared" si="61"/>
        <v/>
      </c>
      <c r="E444" s="62" t="str">
        <f t="shared" si="62"/>
        <v/>
      </c>
      <c r="F444" s="38" t="str">
        <f>IFERROR(IF(B444=AdjAnnualDTE,C444,IF(B444=DATE.DOR,Calculations!F443,IFERROR(C444*D444/E444,""))),"")</f>
        <v/>
      </c>
      <c r="G444" s="38" t="str">
        <f>IFERROR(VLOOKUP(B444,Dates.Increases!$O$3:$Q$63,3,FALSE),0)</f>
        <v/>
      </c>
      <c r="H444" s="27"/>
      <c r="J444" s="13">
        <f t="shared" si="69"/>
        <v>441</v>
      </c>
      <c r="K444" s="2" t="str">
        <f>IFERROR(IF(K443=DATE.DOR,"",MIN(DATE(YEAR(Calculations!K443),MONTH(Calculations!K443)+1,DAY(Calculations!K443)),DATE.DOR)),"")</f>
        <v/>
      </c>
      <c r="L444" s="12">
        <v>0</v>
      </c>
      <c r="M444" s="11" t="str">
        <f t="shared" si="65"/>
        <v/>
      </c>
      <c r="N444" s="14" t="str">
        <f t="shared" si="63"/>
        <v/>
      </c>
      <c r="O444" s="11" t="str">
        <f t="shared" si="66"/>
        <v/>
      </c>
      <c r="P444" s="13" t="str">
        <f>IFERROR(IF(K444="","",IF(AND(SSASCostFund="Yes",K444=FVDate),VLOOKUP(SSAS.Members,Dates.Increases!$H$3:$I$13,2,FALSE)/4,IF(SSASCostFund="Yes",VLOOKUP(Calculations!J444,Dates.Increases!$K$3:$L$5672,2,FALSE),0)/4)),0)</f>
        <v/>
      </c>
      <c r="Q444" s="13" t="str">
        <f t="shared" si="67"/>
        <v/>
      </c>
      <c r="R444" s="64" t="str">
        <f t="shared" si="64"/>
        <v/>
      </c>
    </row>
    <row r="445" spans="1:18" x14ac:dyDescent="0.35">
      <c r="A445" s="13">
        <f t="shared" si="68"/>
        <v>442</v>
      </c>
      <c r="B445" s="2" t="str">
        <f>IFERROR(IF(B444=DATE.DOR,"",MIN(DATE(YEAR(Calculations!B444),MONTH(Calculations!B444)+1,DAY(Calculations!B444)),DATE.DOR)),"")</f>
        <v/>
      </c>
      <c r="C445" s="38" t="str">
        <f>IFERROR(IF(B445="","",IF(B445=DATE.DOR,"",IF(B445=DATE.DOR,0,IF(B445=DATE(YEAR(AdjAnnualDTE),MONTH(AdjAnnualDTE),DAY(AdjAnnualDTE)),ANNUAL.CONT,IF(B445&lt;AdjAnnualDTE,"",IF(AND(B445&gt;AdjAnnualDTE,Calculations!B445&lt;DATE.DOR),ANNUAL.CONT+F444,"")))))),"")</f>
        <v/>
      </c>
      <c r="D445" s="61" t="str">
        <f t="shared" si="61"/>
        <v/>
      </c>
      <c r="E445" s="62" t="str">
        <f t="shared" si="62"/>
        <v/>
      </c>
      <c r="F445" s="38" t="str">
        <f>IFERROR(IF(B445=AdjAnnualDTE,C445,IF(B445=DATE.DOR,Calculations!F444,IFERROR(C445*D445/E445,""))),"")</f>
        <v/>
      </c>
      <c r="G445" s="38" t="str">
        <f>IFERROR(VLOOKUP(B445,Dates.Increases!$O$3:$Q$63,3,FALSE),0)</f>
        <v/>
      </c>
      <c r="H445" s="27"/>
      <c r="J445" s="13">
        <f t="shared" si="69"/>
        <v>442</v>
      </c>
      <c r="K445" s="2" t="str">
        <f>IFERROR(IF(K444=DATE.DOR,"",MIN(DATE(YEAR(Calculations!K444),MONTH(Calculations!K444)+1,DAY(Calculations!K444)),DATE.DOR)),"")</f>
        <v/>
      </c>
      <c r="L445" s="12">
        <v>0</v>
      </c>
      <c r="M445" s="11" t="str">
        <f t="shared" si="65"/>
        <v/>
      </c>
      <c r="N445" s="14" t="str">
        <f t="shared" si="63"/>
        <v/>
      </c>
      <c r="O445" s="11" t="str">
        <f t="shared" si="66"/>
        <v/>
      </c>
      <c r="P445" s="13" t="str">
        <f>IFERROR(IF(K445="","",IF(AND(SSASCostFund="Yes",K445=FVDate),VLOOKUP(SSAS.Members,Dates.Increases!$H$3:$I$13,2,FALSE)/4,IF(SSASCostFund="Yes",VLOOKUP(Calculations!J445,Dates.Increases!$K$3:$L$5672,2,FALSE),0)/4)),0)</f>
        <v/>
      </c>
      <c r="Q445" s="13" t="str">
        <f t="shared" si="67"/>
        <v/>
      </c>
      <c r="R445" s="64" t="str">
        <f t="shared" si="64"/>
        <v/>
      </c>
    </row>
    <row r="446" spans="1:18" x14ac:dyDescent="0.35">
      <c r="A446" s="13">
        <f t="shared" si="68"/>
        <v>443</v>
      </c>
      <c r="B446" s="2" t="str">
        <f>IFERROR(IF(B445=DATE.DOR,"",MIN(DATE(YEAR(Calculations!B445),MONTH(Calculations!B445)+1,DAY(Calculations!B445)),DATE.DOR)),"")</f>
        <v/>
      </c>
      <c r="C446" s="38" t="str">
        <f>IFERROR(IF(B446="","",IF(B446=DATE.DOR,"",IF(B446=DATE.DOR,0,IF(B446=DATE(YEAR(AdjAnnualDTE),MONTH(AdjAnnualDTE),DAY(AdjAnnualDTE)),ANNUAL.CONT,IF(B446&lt;AdjAnnualDTE,"",IF(AND(B446&gt;AdjAnnualDTE,Calculations!B446&lt;DATE.DOR),ANNUAL.CONT+F445,"")))))),"")</f>
        <v/>
      </c>
      <c r="D446" s="61" t="str">
        <f t="shared" si="61"/>
        <v/>
      </c>
      <c r="E446" s="62" t="str">
        <f t="shared" si="62"/>
        <v/>
      </c>
      <c r="F446" s="38" t="str">
        <f>IFERROR(IF(B446=AdjAnnualDTE,C446,IF(B446=DATE.DOR,Calculations!F445,IFERROR(C446*D446/E446,""))),"")</f>
        <v/>
      </c>
      <c r="G446" s="38" t="str">
        <f>IFERROR(VLOOKUP(B446,Dates.Increases!$O$3:$Q$63,3,FALSE),0)</f>
        <v/>
      </c>
      <c r="H446" s="27"/>
      <c r="J446" s="13">
        <f t="shared" si="69"/>
        <v>443</v>
      </c>
      <c r="K446" s="2" t="str">
        <f>IFERROR(IF(K445=DATE.DOR,"",MIN(DATE(YEAR(Calculations!K445),MONTH(Calculations!K445)+1,DAY(Calculations!K445)),DATE.DOR)),"")</f>
        <v/>
      </c>
      <c r="L446" s="12">
        <v>0</v>
      </c>
      <c r="M446" s="11" t="str">
        <f t="shared" si="65"/>
        <v/>
      </c>
      <c r="N446" s="14" t="str">
        <f t="shared" si="63"/>
        <v/>
      </c>
      <c r="O446" s="11" t="str">
        <f t="shared" si="66"/>
        <v/>
      </c>
      <c r="P446" s="13" t="str">
        <f>IFERROR(IF(K446="","",IF(AND(SSASCostFund="Yes",K446=FVDate),VLOOKUP(SSAS.Members,Dates.Increases!$H$3:$I$13,2,FALSE)/4,IF(SSASCostFund="Yes",VLOOKUP(Calculations!J446,Dates.Increases!$K$3:$L$5672,2,FALSE),0)/4)),0)</f>
        <v/>
      </c>
      <c r="Q446" s="13" t="str">
        <f t="shared" si="67"/>
        <v/>
      </c>
      <c r="R446" s="64" t="str">
        <f t="shared" si="64"/>
        <v/>
      </c>
    </row>
    <row r="447" spans="1:18" x14ac:dyDescent="0.35">
      <c r="A447" s="13">
        <f t="shared" si="68"/>
        <v>444</v>
      </c>
      <c r="B447" s="2" t="str">
        <f>IFERROR(IF(B446=DATE.DOR,"",MIN(DATE(YEAR(Calculations!B446),MONTH(Calculations!B446)+1,DAY(Calculations!B446)),DATE.DOR)),"")</f>
        <v/>
      </c>
      <c r="C447" s="38" t="str">
        <f>IFERROR(IF(B447="","",IF(B447=DATE.DOR,"",IF(B447=DATE.DOR,0,IF(B447=DATE(YEAR(AdjAnnualDTE),MONTH(AdjAnnualDTE),DAY(AdjAnnualDTE)),ANNUAL.CONT,IF(B447&lt;AdjAnnualDTE,"",IF(AND(B447&gt;AdjAnnualDTE,Calculations!B447&lt;DATE.DOR),ANNUAL.CONT+F446,"")))))),"")</f>
        <v/>
      </c>
      <c r="D447" s="61" t="str">
        <f t="shared" si="61"/>
        <v/>
      </c>
      <c r="E447" s="62" t="str">
        <f t="shared" si="62"/>
        <v/>
      </c>
      <c r="F447" s="38" t="str">
        <f>IFERROR(IF(B447=AdjAnnualDTE,C447,IF(B447=DATE.DOR,Calculations!F446,IFERROR(C447*D447/E447,""))),"")</f>
        <v/>
      </c>
      <c r="G447" s="38" t="str">
        <f>IFERROR(VLOOKUP(B447,Dates.Increases!$O$3:$Q$63,3,FALSE),0)</f>
        <v/>
      </c>
      <c r="H447" s="27"/>
      <c r="J447" s="13">
        <f t="shared" si="69"/>
        <v>444</v>
      </c>
      <c r="K447" s="2" t="str">
        <f>IFERROR(IF(K446=DATE.DOR,"",MIN(DATE(YEAR(Calculations!K446),MONTH(Calculations!K446)+1,DAY(Calculations!K446)),DATE.DOR)),"")</f>
        <v/>
      </c>
      <c r="L447" s="12">
        <v>0</v>
      </c>
      <c r="M447" s="11" t="str">
        <f t="shared" si="65"/>
        <v/>
      </c>
      <c r="N447" s="14" t="str">
        <f t="shared" si="63"/>
        <v/>
      </c>
      <c r="O447" s="11" t="str">
        <f t="shared" si="66"/>
        <v/>
      </c>
      <c r="P447" s="13" t="str">
        <f>IFERROR(IF(K447="","",IF(AND(SSASCostFund="Yes",K447=FVDate),VLOOKUP(SSAS.Members,Dates.Increases!$H$3:$I$13,2,FALSE)/4,IF(SSASCostFund="Yes",VLOOKUP(Calculations!J447,Dates.Increases!$K$3:$L$5672,2,FALSE),0)/4)),0)</f>
        <v/>
      </c>
      <c r="Q447" s="13" t="str">
        <f t="shared" si="67"/>
        <v/>
      </c>
      <c r="R447" s="64" t="str">
        <f t="shared" si="64"/>
        <v/>
      </c>
    </row>
    <row r="448" spans="1:18" x14ac:dyDescent="0.35">
      <c r="A448" s="13">
        <f t="shared" si="68"/>
        <v>445</v>
      </c>
      <c r="B448" s="2" t="str">
        <f>IFERROR(IF(B447=DATE.DOR,"",MIN(DATE(YEAR(Calculations!B447),MONTH(Calculations!B447)+1,DAY(Calculations!B447)),DATE.DOR)),"")</f>
        <v/>
      </c>
      <c r="C448" s="38" t="str">
        <f>IFERROR(IF(B448="","",IF(B448=DATE.DOR,"",IF(B448=DATE.DOR,0,IF(B448=DATE(YEAR(AdjAnnualDTE),MONTH(AdjAnnualDTE),DAY(AdjAnnualDTE)),ANNUAL.CONT,IF(B448&lt;AdjAnnualDTE,"",IF(AND(B448&gt;AdjAnnualDTE,Calculations!B448&lt;DATE.DOR),ANNUAL.CONT+F447,"")))))),"")</f>
        <v/>
      </c>
      <c r="D448" s="61" t="str">
        <f t="shared" si="61"/>
        <v/>
      </c>
      <c r="E448" s="62" t="str">
        <f t="shared" si="62"/>
        <v/>
      </c>
      <c r="F448" s="38" t="str">
        <f>IFERROR(IF(B448=AdjAnnualDTE,C448,IF(B448=DATE.DOR,Calculations!F447,IFERROR(C448*D448/E448,""))),"")</f>
        <v/>
      </c>
      <c r="G448" s="38" t="str">
        <f>IFERROR(VLOOKUP(B448,Dates.Increases!$O$3:$Q$63,3,FALSE),0)</f>
        <v/>
      </c>
      <c r="H448" s="27"/>
      <c r="J448" s="13">
        <f t="shared" si="69"/>
        <v>445</v>
      </c>
      <c r="K448" s="2" t="str">
        <f>IFERROR(IF(K447=DATE.DOR,"",MIN(DATE(YEAR(Calculations!K447),MONTH(Calculations!K447)+1,DAY(Calculations!K447)),DATE.DOR)),"")</f>
        <v/>
      </c>
      <c r="L448" s="12">
        <v>0</v>
      </c>
      <c r="M448" s="11" t="str">
        <f t="shared" si="65"/>
        <v/>
      </c>
      <c r="N448" s="14" t="str">
        <f t="shared" si="63"/>
        <v/>
      </c>
      <c r="O448" s="11" t="str">
        <f t="shared" si="66"/>
        <v/>
      </c>
      <c r="P448" s="13" t="str">
        <f>IFERROR(IF(K448="","",IF(AND(SSASCostFund="Yes",K448=FVDate),VLOOKUP(SSAS.Members,Dates.Increases!$H$3:$I$13,2,FALSE)/4,IF(SSASCostFund="Yes",VLOOKUP(Calculations!J448,Dates.Increases!$K$3:$L$5672,2,FALSE),0)/4)),0)</f>
        <v/>
      </c>
      <c r="Q448" s="13" t="str">
        <f t="shared" si="67"/>
        <v/>
      </c>
      <c r="R448" s="64" t="str">
        <f t="shared" si="64"/>
        <v/>
      </c>
    </row>
    <row r="449" spans="1:18" x14ac:dyDescent="0.35">
      <c r="A449" s="13">
        <f t="shared" si="68"/>
        <v>446</v>
      </c>
      <c r="B449" s="2" t="str">
        <f>IFERROR(IF(B448=DATE.DOR,"",MIN(DATE(YEAR(Calculations!B448),MONTH(Calculations!B448)+1,DAY(Calculations!B448)),DATE.DOR)),"")</f>
        <v/>
      </c>
      <c r="C449" s="38" t="str">
        <f>IFERROR(IF(B449="","",IF(B449=DATE.DOR,"",IF(B449=DATE.DOR,0,IF(B449=DATE(YEAR(AdjAnnualDTE),MONTH(AdjAnnualDTE),DAY(AdjAnnualDTE)),ANNUAL.CONT,IF(B449&lt;AdjAnnualDTE,"",IF(AND(B449&gt;AdjAnnualDTE,Calculations!B449&lt;DATE.DOR),ANNUAL.CONT+F448,"")))))),"")</f>
        <v/>
      </c>
      <c r="D449" s="61" t="str">
        <f t="shared" si="61"/>
        <v/>
      </c>
      <c r="E449" s="62" t="str">
        <f t="shared" si="62"/>
        <v/>
      </c>
      <c r="F449" s="38" t="str">
        <f>IFERROR(IF(B449=AdjAnnualDTE,C449,IF(B449=DATE.DOR,Calculations!F448,IFERROR(C449*D449/E449,""))),"")</f>
        <v/>
      </c>
      <c r="G449" s="38" t="str">
        <f>IFERROR(VLOOKUP(B449,Dates.Increases!$O$3:$Q$63,3,FALSE),0)</f>
        <v/>
      </c>
      <c r="H449" s="27"/>
      <c r="J449" s="13">
        <f t="shared" si="69"/>
        <v>446</v>
      </c>
      <c r="K449" s="2" t="str">
        <f>IFERROR(IF(K448=DATE.DOR,"",MIN(DATE(YEAR(Calculations!K448),MONTH(Calculations!K448)+1,DAY(Calculations!K448)),DATE.DOR)),"")</f>
        <v/>
      </c>
      <c r="L449" s="12">
        <v>0</v>
      </c>
      <c r="M449" s="11" t="str">
        <f t="shared" si="65"/>
        <v/>
      </c>
      <c r="N449" s="14" t="str">
        <f t="shared" si="63"/>
        <v/>
      </c>
      <c r="O449" s="11" t="str">
        <f t="shared" si="66"/>
        <v/>
      </c>
      <c r="P449" s="13" t="str">
        <f>IFERROR(IF(K449="","",IF(AND(SSASCostFund="Yes",K449=FVDate),VLOOKUP(SSAS.Members,Dates.Increases!$H$3:$I$13,2,FALSE)/4,IF(SSASCostFund="Yes",VLOOKUP(Calculations!J449,Dates.Increases!$K$3:$L$5672,2,FALSE),0)/4)),0)</f>
        <v/>
      </c>
      <c r="Q449" s="13" t="str">
        <f t="shared" si="67"/>
        <v/>
      </c>
      <c r="R449" s="64" t="str">
        <f t="shared" si="64"/>
        <v/>
      </c>
    </row>
    <row r="450" spans="1:18" x14ac:dyDescent="0.35">
      <c r="A450" s="13">
        <f t="shared" si="68"/>
        <v>447</v>
      </c>
      <c r="B450" s="2" t="str">
        <f>IFERROR(IF(B449=DATE.DOR,"",MIN(DATE(YEAR(Calculations!B449),MONTH(Calculations!B449)+1,DAY(Calculations!B449)),DATE.DOR)),"")</f>
        <v/>
      </c>
      <c r="C450" s="38" t="str">
        <f>IFERROR(IF(B450="","",IF(B450=DATE.DOR,"",IF(B450=DATE.DOR,0,IF(B450=DATE(YEAR(AdjAnnualDTE),MONTH(AdjAnnualDTE),DAY(AdjAnnualDTE)),ANNUAL.CONT,IF(B450&lt;AdjAnnualDTE,"",IF(AND(B450&gt;AdjAnnualDTE,Calculations!B450&lt;DATE.DOR),ANNUAL.CONT+F449,"")))))),"")</f>
        <v/>
      </c>
      <c r="D450" s="61" t="str">
        <f t="shared" si="61"/>
        <v/>
      </c>
      <c r="E450" s="62" t="str">
        <f t="shared" si="62"/>
        <v/>
      </c>
      <c r="F450" s="38" t="str">
        <f>IFERROR(IF(B450=AdjAnnualDTE,C450,IF(B450=DATE.DOR,Calculations!F449,IFERROR(C450*D450/E450,""))),"")</f>
        <v/>
      </c>
      <c r="G450" s="38" t="str">
        <f>IFERROR(VLOOKUP(B450,Dates.Increases!$O$3:$Q$63,3,FALSE),0)</f>
        <v/>
      </c>
      <c r="H450" s="27"/>
      <c r="J450" s="13">
        <f t="shared" si="69"/>
        <v>447</v>
      </c>
      <c r="K450" s="2" t="str">
        <f>IFERROR(IF(K449=DATE.DOR,"",MIN(DATE(YEAR(Calculations!K449),MONTH(Calculations!K449)+1,DAY(Calculations!K449)),DATE.DOR)),"")</f>
        <v/>
      </c>
      <c r="L450" s="12">
        <v>0</v>
      </c>
      <c r="M450" s="11" t="str">
        <f t="shared" si="65"/>
        <v/>
      </c>
      <c r="N450" s="14" t="str">
        <f t="shared" si="63"/>
        <v/>
      </c>
      <c r="O450" s="11" t="str">
        <f t="shared" si="66"/>
        <v/>
      </c>
      <c r="P450" s="13" t="str">
        <f>IFERROR(IF(K450="","",IF(AND(SSASCostFund="Yes",K450=FVDate),VLOOKUP(SSAS.Members,Dates.Increases!$H$3:$I$13,2,FALSE)/4,IF(SSASCostFund="Yes",VLOOKUP(Calculations!J450,Dates.Increases!$K$3:$L$5672,2,FALSE),0)/4)),0)</f>
        <v/>
      </c>
      <c r="Q450" s="13" t="str">
        <f t="shared" si="67"/>
        <v/>
      </c>
      <c r="R450" s="64" t="str">
        <f t="shared" si="64"/>
        <v/>
      </c>
    </row>
    <row r="451" spans="1:18" x14ac:dyDescent="0.35">
      <c r="A451" s="13">
        <f t="shared" si="68"/>
        <v>448</v>
      </c>
      <c r="B451" s="2" t="str">
        <f>IFERROR(IF(B450=DATE.DOR,"",MIN(DATE(YEAR(Calculations!B450),MONTH(Calculations!B450)+1,DAY(Calculations!B450)),DATE.DOR)),"")</f>
        <v/>
      </c>
      <c r="C451" s="38" t="str">
        <f>IFERROR(IF(B451="","",IF(B451=DATE.DOR,"",IF(B451=DATE.DOR,0,IF(B451=DATE(YEAR(AdjAnnualDTE),MONTH(AdjAnnualDTE),DAY(AdjAnnualDTE)),ANNUAL.CONT,IF(B451&lt;AdjAnnualDTE,"",IF(AND(B451&gt;AdjAnnualDTE,Calculations!B451&lt;DATE.DOR),ANNUAL.CONT+F450,"")))))),"")</f>
        <v/>
      </c>
      <c r="D451" s="61" t="str">
        <f t="shared" ref="D451:D514" si="70">IF(C451=0,"",IF(C451="","",IF(B451=DATE.DOR,"",IF(B451="","""",((1+INCREASE.RTE)^(1/12))))))</f>
        <v/>
      </c>
      <c r="E451" s="62" t="str">
        <f t="shared" ref="E451:E514" si="71">IF(B451="","",IF(C451="","",IF(B451=DATE.DOR,"",((1+RPI))^(1/12))))</f>
        <v/>
      </c>
      <c r="F451" s="38" t="str">
        <f>IFERROR(IF(B451=AdjAnnualDTE,C451,IF(B451=DATE.DOR,Calculations!F450,IFERROR(C451*D451/E451,""))),"")</f>
        <v/>
      </c>
      <c r="G451" s="38" t="str">
        <f>IFERROR(VLOOKUP(B451,Dates.Increases!$O$3:$Q$63,3,FALSE),0)</f>
        <v/>
      </c>
      <c r="H451" s="27"/>
      <c r="J451" s="13">
        <f t="shared" si="69"/>
        <v>448</v>
      </c>
      <c r="K451" s="2" t="str">
        <f>IFERROR(IF(K450=DATE.DOR,"",MIN(DATE(YEAR(Calculations!K450),MONTH(Calculations!K450)+1,DAY(Calculations!K450)),DATE.DOR)),"")</f>
        <v/>
      </c>
      <c r="L451" s="12">
        <v>0</v>
      </c>
      <c r="M451" s="11" t="str">
        <f t="shared" si="65"/>
        <v/>
      </c>
      <c r="N451" s="14" t="str">
        <f t="shared" ref="N451:N514" si="72">IF(K451="","",((1+INCREASE.RTE)^(1/12)))</f>
        <v/>
      </c>
      <c r="O451" s="11" t="str">
        <f t="shared" si="66"/>
        <v/>
      </c>
      <c r="P451" s="13" t="str">
        <f>IFERROR(IF(K451="","",IF(AND(SSASCostFund="Yes",K451=FVDate),VLOOKUP(SSAS.Members,Dates.Increases!$H$3:$I$13,2,FALSE)/4,IF(SSASCostFund="Yes",VLOOKUP(Calculations!J451,Dates.Increases!$K$3:$L$5672,2,FALSE),0)/4)),0)</f>
        <v/>
      </c>
      <c r="Q451" s="13" t="str">
        <f t="shared" si="67"/>
        <v/>
      </c>
      <c r="R451" s="64" t="str">
        <f t="shared" ref="R451:R514" si="73">IFERROR(IF(K451="","",IF(K451=DATE.DOR,O451,O451/Q451)),0)</f>
        <v/>
      </c>
    </row>
    <row r="452" spans="1:18" x14ac:dyDescent="0.35">
      <c r="A452" s="13">
        <f t="shared" si="68"/>
        <v>449</v>
      </c>
      <c r="B452" s="2" t="str">
        <f>IFERROR(IF(B451=DATE.DOR,"",MIN(DATE(YEAR(Calculations!B451),MONTH(Calculations!B451)+1,DAY(Calculations!B451)),DATE.DOR)),"")</f>
        <v/>
      </c>
      <c r="C452" s="38" t="str">
        <f>IFERROR(IF(B452="","",IF(B452=DATE.DOR,"",IF(B452=DATE.DOR,0,IF(B452=DATE(YEAR(AdjAnnualDTE),MONTH(AdjAnnualDTE),DAY(AdjAnnualDTE)),ANNUAL.CONT,IF(B452&lt;AdjAnnualDTE,"",IF(AND(B452&gt;AdjAnnualDTE,Calculations!B452&lt;DATE.DOR),ANNUAL.CONT+F451,"")))))),"")</f>
        <v/>
      </c>
      <c r="D452" s="61" t="str">
        <f t="shared" si="70"/>
        <v/>
      </c>
      <c r="E452" s="62" t="str">
        <f t="shared" si="71"/>
        <v/>
      </c>
      <c r="F452" s="38" t="str">
        <f>IFERROR(IF(B452=AdjAnnualDTE,C452,IF(B452=DATE.DOR,Calculations!F451,IFERROR(C452*D452/E452,""))),"")</f>
        <v/>
      </c>
      <c r="G452" s="38" t="str">
        <f>IFERROR(VLOOKUP(B452,Dates.Increases!$O$3:$Q$63,3,FALSE),0)</f>
        <v/>
      </c>
      <c r="H452" s="27"/>
      <c r="J452" s="13">
        <f t="shared" si="69"/>
        <v>449</v>
      </c>
      <c r="K452" s="2" t="str">
        <f>IFERROR(IF(K451=DATE.DOR,"",MIN(DATE(YEAR(Calculations!K451),MONTH(Calculations!K451)+1,DAY(Calculations!K451)),DATE.DOR)),"")</f>
        <v/>
      </c>
      <c r="L452" s="12">
        <v>0</v>
      </c>
      <c r="M452" s="11" t="str">
        <f t="shared" ref="M452:M515" si="74">IF(K452="","",IF(K452=DATE(YEAR(AdjustedFVDte),MONTH(AdjustedFVDte)+1,DAY(AdjustedFVDte)),CFV,IF(AND(M451=0,K451=AdjustedFVDte),CFV+O452,R451)))</f>
        <v/>
      </c>
      <c r="N452" s="14" t="str">
        <f t="shared" si="72"/>
        <v/>
      </c>
      <c r="O452" s="11" t="str">
        <f t="shared" ref="O452:O515" si="75">IFERROR(IF(K452="","",(IF(AND(M452=0,L452&gt;0,L451=""),L452,IF(AND(L452="",M452=""),"",IF(K452=DATE.DOR,R451,M452*N452+L452-P451))))),"")</f>
        <v/>
      </c>
      <c r="P452" s="13" t="str">
        <f>IFERROR(IF(K452="","",IF(AND(SSASCostFund="Yes",K452=FVDate),VLOOKUP(SSAS.Members,Dates.Increases!$H$3:$I$13,2,FALSE)/4,IF(SSASCostFund="Yes",VLOOKUP(Calculations!J452,Dates.Increases!$K$3:$L$5672,2,FALSE),0)/4)),0)</f>
        <v/>
      </c>
      <c r="Q452" s="13" t="str">
        <f t="shared" ref="Q452:Q515" si="76">IFERROR(IF(K452="","",IF(K452=DATE.DOR,"",IF(O452&gt;0,(1+RPI)^(1/12),""))),"")</f>
        <v/>
      </c>
      <c r="R452" s="64" t="str">
        <f t="shared" si="73"/>
        <v/>
      </c>
    </row>
    <row r="453" spans="1:18" x14ac:dyDescent="0.35">
      <c r="A453" s="13">
        <f t="shared" ref="A453:A516" si="77">A452+1</f>
        <v>450</v>
      </c>
      <c r="B453" s="2" t="str">
        <f>IFERROR(IF(B452=DATE.DOR,"",MIN(DATE(YEAR(Calculations!B452),MONTH(Calculations!B452)+1,DAY(Calculations!B452)),DATE.DOR)),"")</f>
        <v/>
      </c>
      <c r="C453" s="38" t="str">
        <f>IFERROR(IF(B453="","",IF(B453=DATE.DOR,"",IF(B453=DATE.DOR,0,IF(B453=DATE(YEAR(AdjAnnualDTE),MONTH(AdjAnnualDTE),DAY(AdjAnnualDTE)),ANNUAL.CONT,IF(B453&lt;AdjAnnualDTE,"",IF(AND(B453&gt;AdjAnnualDTE,Calculations!B453&lt;DATE.DOR),ANNUAL.CONT+F452,"")))))),"")</f>
        <v/>
      </c>
      <c r="D453" s="61" t="str">
        <f t="shared" si="70"/>
        <v/>
      </c>
      <c r="E453" s="62" t="str">
        <f t="shared" si="71"/>
        <v/>
      </c>
      <c r="F453" s="38" t="str">
        <f>IFERROR(IF(B453=AdjAnnualDTE,C453,IF(B453=DATE.DOR,Calculations!F452,IFERROR(C453*D453/E453,""))),"")</f>
        <v/>
      </c>
      <c r="G453" s="38" t="str">
        <f>IFERROR(VLOOKUP(B453,Dates.Increases!$O$3:$Q$63,3,FALSE),0)</f>
        <v/>
      </c>
      <c r="H453" s="27"/>
      <c r="J453" s="13">
        <f t="shared" ref="J453:J516" si="78">J452+1</f>
        <v>450</v>
      </c>
      <c r="K453" s="2" t="str">
        <f>IFERROR(IF(K452=DATE.DOR,"",MIN(DATE(YEAR(Calculations!K452),MONTH(Calculations!K452)+1,DAY(Calculations!K452)),DATE.DOR)),"")</f>
        <v/>
      </c>
      <c r="L453" s="12">
        <v>0</v>
      </c>
      <c r="M453" s="11" t="str">
        <f t="shared" si="74"/>
        <v/>
      </c>
      <c r="N453" s="14" t="str">
        <f t="shared" si="72"/>
        <v/>
      </c>
      <c r="O453" s="11" t="str">
        <f t="shared" si="75"/>
        <v/>
      </c>
      <c r="P453" s="13" t="str">
        <f>IFERROR(IF(K453="","",IF(AND(SSASCostFund="Yes",K453=FVDate),VLOOKUP(SSAS.Members,Dates.Increases!$H$3:$I$13,2,FALSE)/4,IF(SSASCostFund="Yes",VLOOKUP(Calculations!J453,Dates.Increases!$K$3:$L$5672,2,FALSE),0)/4)),0)</f>
        <v/>
      </c>
      <c r="Q453" s="13" t="str">
        <f t="shared" si="76"/>
        <v/>
      </c>
      <c r="R453" s="64" t="str">
        <f t="shared" si="73"/>
        <v/>
      </c>
    </row>
    <row r="454" spans="1:18" x14ac:dyDescent="0.35">
      <c r="A454" s="13">
        <f t="shared" si="77"/>
        <v>451</v>
      </c>
      <c r="B454" s="2" t="str">
        <f>IFERROR(IF(B453=DATE.DOR,"",MIN(DATE(YEAR(Calculations!B453),MONTH(Calculations!B453)+1,DAY(Calculations!B453)),DATE.DOR)),"")</f>
        <v/>
      </c>
      <c r="C454" s="38" t="str">
        <f>IFERROR(IF(B454="","",IF(B454=DATE.DOR,"",IF(B454=DATE.DOR,0,IF(B454=DATE(YEAR(AdjAnnualDTE),MONTH(AdjAnnualDTE),DAY(AdjAnnualDTE)),ANNUAL.CONT,IF(B454&lt;AdjAnnualDTE,"",IF(AND(B454&gt;AdjAnnualDTE,Calculations!B454&lt;DATE.DOR),ANNUAL.CONT+F453,"")))))),"")</f>
        <v/>
      </c>
      <c r="D454" s="61" t="str">
        <f t="shared" si="70"/>
        <v/>
      </c>
      <c r="E454" s="62" t="str">
        <f t="shared" si="71"/>
        <v/>
      </c>
      <c r="F454" s="38" t="str">
        <f>IFERROR(IF(B454=AdjAnnualDTE,C454,IF(B454=DATE.DOR,Calculations!F453,IFERROR(C454*D454/E454,""))),"")</f>
        <v/>
      </c>
      <c r="G454" s="38" t="str">
        <f>IFERROR(VLOOKUP(B454,Dates.Increases!$O$3:$Q$63,3,FALSE),0)</f>
        <v/>
      </c>
      <c r="H454" s="27"/>
      <c r="J454" s="13">
        <f t="shared" si="78"/>
        <v>451</v>
      </c>
      <c r="K454" s="2" t="str">
        <f>IFERROR(IF(K453=DATE.DOR,"",MIN(DATE(YEAR(Calculations!K453),MONTH(Calculations!K453)+1,DAY(Calculations!K453)),DATE.DOR)),"")</f>
        <v/>
      </c>
      <c r="L454" s="12">
        <v>0</v>
      </c>
      <c r="M454" s="11" t="str">
        <f t="shared" si="74"/>
        <v/>
      </c>
      <c r="N454" s="14" t="str">
        <f t="shared" si="72"/>
        <v/>
      </c>
      <c r="O454" s="11" t="str">
        <f t="shared" si="75"/>
        <v/>
      </c>
      <c r="P454" s="13" t="str">
        <f>IFERROR(IF(K454="","",IF(AND(SSASCostFund="Yes",K454=FVDate),VLOOKUP(SSAS.Members,Dates.Increases!$H$3:$I$13,2,FALSE)/4,IF(SSASCostFund="Yes",VLOOKUP(Calculations!J454,Dates.Increases!$K$3:$L$5672,2,FALSE),0)/4)),0)</f>
        <v/>
      </c>
      <c r="Q454" s="13" t="str">
        <f t="shared" si="76"/>
        <v/>
      </c>
      <c r="R454" s="64" t="str">
        <f t="shared" si="73"/>
        <v/>
      </c>
    </row>
    <row r="455" spans="1:18" x14ac:dyDescent="0.35">
      <c r="A455" s="13">
        <f t="shared" si="77"/>
        <v>452</v>
      </c>
      <c r="B455" s="2" t="str">
        <f>IFERROR(IF(B454=DATE.DOR,"",MIN(DATE(YEAR(Calculations!B454),MONTH(Calculations!B454)+1,DAY(Calculations!B454)),DATE.DOR)),"")</f>
        <v/>
      </c>
      <c r="C455" s="38" t="str">
        <f>IFERROR(IF(B455="","",IF(B455=DATE.DOR,"",IF(B455=DATE.DOR,0,IF(B455=DATE(YEAR(AdjAnnualDTE),MONTH(AdjAnnualDTE),DAY(AdjAnnualDTE)),ANNUAL.CONT,IF(B455&lt;AdjAnnualDTE,"",IF(AND(B455&gt;AdjAnnualDTE,Calculations!B455&lt;DATE.DOR),ANNUAL.CONT+F454,"")))))),"")</f>
        <v/>
      </c>
      <c r="D455" s="61" t="str">
        <f t="shared" si="70"/>
        <v/>
      </c>
      <c r="E455" s="62" t="str">
        <f t="shared" si="71"/>
        <v/>
      </c>
      <c r="F455" s="38" t="str">
        <f>IFERROR(IF(B455=AdjAnnualDTE,C455,IF(B455=DATE.DOR,Calculations!F454,IFERROR(C455*D455/E455,""))),"")</f>
        <v/>
      </c>
      <c r="G455" s="38" t="str">
        <f>IFERROR(VLOOKUP(B455,Dates.Increases!$O$3:$Q$63,3,FALSE),0)</f>
        <v/>
      </c>
      <c r="H455" s="27"/>
      <c r="J455" s="13">
        <f t="shared" si="78"/>
        <v>452</v>
      </c>
      <c r="K455" s="2" t="str">
        <f>IFERROR(IF(K454=DATE.DOR,"",MIN(DATE(YEAR(Calculations!K454),MONTH(Calculations!K454)+1,DAY(Calculations!K454)),DATE.DOR)),"")</f>
        <v/>
      </c>
      <c r="L455" s="12">
        <v>0</v>
      </c>
      <c r="M455" s="11" t="str">
        <f t="shared" si="74"/>
        <v/>
      </c>
      <c r="N455" s="14" t="str">
        <f t="shared" si="72"/>
        <v/>
      </c>
      <c r="O455" s="11" t="str">
        <f t="shared" si="75"/>
        <v/>
      </c>
      <c r="P455" s="13" t="str">
        <f>IFERROR(IF(K455="","",IF(AND(SSASCostFund="Yes",K455=FVDate),VLOOKUP(SSAS.Members,Dates.Increases!$H$3:$I$13,2,FALSE)/4,IF(SSASCostFund="Yes",VLOOKUP(Calculations!J455,Dates.Increases!$K$3:$L$5672,2,FALSE),0)/4)),0)</f>
        <v/>
      </c>
      <c r="Q455" s="13" t="str">
        <f t="shared" si="76"/>
        <v/>
      </c>
      <c r="R455" s="64" t="str">
        <f t="shared" si="73"/>
        <v/>
      </c>
    </row>
    <row r="456" spans="1:18" x14ac:dyDescent="0.35">
      <c r="A456" s="13">
        <f t="shared" si="77"/>
        <v>453</v>
      </c>
      <c r="B456" s="2" t="str">
        <f>IFERROR(IF(B455=DATE.DOR,"",MIN(DATE(YEAR(Calculations!B455),MONTH(Calculations!B455)+1,DAY(Calculations!B455)),DATE.DOR)),"")</f>
        <v/>
      </c>
      <c r="C456" s="38" t="str">
        <f>IFERROR(IF(B456="","",IF(B456=DATE.DOR,"",IF(B456=DATE.DOR,0,IF(B456=DATE(YEAR(AdjAnnualDTE),MONTH(AdjAnnualDTE),DAY(AdjAnnualDTE)),ANNUAL.CONT,IF(B456&lt;AdjAnnualDTE,"",IF(AND(B456&gt;AdjAnnualDTE,Calculations!B456&lt;DATE.DOR),ANNUAL.CONT+F455,"")))))),"")</f>
        <v/>
      </c>
      <c r="D456" s="61" t="str">
        <f t="shared" si="70"/>
        <v/>
      </c>
      <c r="E456" s="62" t="str">
        <f t="shared" si="71"/>
        <v/>
      </c>
      <c r="F456" s="38" t="str">
        <f>IFERROR(IF(B456=AdjAnnualDTE,C456,IF(B456=DATE.DOR,Calculations!F455,IFERROR(C456*D456/E456,""))),"")</f>
        <v/>
      </c>
      <c r="G456" s="38" t="str">
        <f>IFERROR(VLOOKUP(B456,Dates.Increases!$O$3:$Q$63,3,FALSE),0)</f>
        <v/>
      </c>
      <c r="H456" s="27"/>
      <c r="J456" s="13">
        <f t="shared" si="78"/>
        <v>453</v>
      </c>
      <c r="K456" s="2" t="str">
        <f>IFERROR(IF(K455=DATE.DOR,"",MIN(DATE(YEAR(Calculations!K455),MONTH(Calculations!K455)+1,DAY(Calculations!K455)),DATE.DOR)),"")</f>
        <v/>
      </c>
      <c r="L456" s="12">
        <v>0</v>
      </c>
      <c r="M456" s="11" t="str">
        <f t="shared" si="74"/>
        <v/>
      </c>
      <c r="N456" s="14" t="str">
        <f t="shared" si="72"/>
        <v/>
      </c>
      <c r="O456" s="11" t="str">
        <f t="shared" si="75"/>
        <v/>
      </c>
      <c r="P456" s="13" t="str">
        <f>IFERROR(IF(K456="","",IF(AND(SSASCostFund="Yes",K456=FVDate),VLOOKUP(SSAS.Members,Dates.Increases!$H$3:$I$13,2,FALSE)/4,IF(SSASCostFund="Yes",VLOOKUP(Calculations!J456,Dates.Increases!$K$3:$L$5672,2,FALSE),0)/4)),0)</f>
        <v/>
      </c>
      <c r="Q456" s="13" t="str">
        <f t="shared" si="76"/>
        <v/>
      </c>
      <c r="R456" s="64" t="str">
        <f t="shared" si="73"/>
        <v/>
      </c>
    </row>
    <row r="457" spans="1:18" x14ac:dyDescent="0.35">
      <c r="A457" s="13">
        <f t="shared" si="77"/>
        <v>454</v>
      </c>
      <c r="B457" s="2" t="str">
        <f>IFERROR(IF(B456=DATE.DOR,"",MIN(DATE(YEAR(Calculations!B456),MONTH(Calculations!B456)+1,DAY(Calculations!B456)),DATE.DOR)),"")</f>
        <v/>
      </c>
      <c r="C457" s="38" t="str">
        <f>IFERROR(IF(B457="","",IF(B457=DATE.DOR,"",IF(B457=DATE.DOR,0,IF(B457=DATE(YEAR(AdjAnnualDTE),MONTH(AdjAnnualDTE),DAY(AdjAnnualDTE)),ANNUAL.CONT,IF(B457&lt;AdjAnnualDTE,"",IF(AND(B457&gt;AdjAnnualDTE,Calculations!B457&lt;DATE.DOR),ANNUAL.CONT+F456,"")))))),"")</f>
        <v/>
      </c>
      <c r="D457" s="61" t="str">
        <f t="shared" si="70"/>
        <v/>
      </c>
      <c r="E457" s="62" t="str">
        <f t="shared" si="71"/>
        <v/>
      </c>
      <c r="F457" s="38" t="str">
        <f>IFERROR(IF(B457=AdjAnnualDTE,C457,IF(B457=DATE.DOR,Calculations!F456,IFERROR(C457*D457/E457,""))),"")</f>
        <v/>
      </c>
      <c r="G457" s="38" t="str">
        <f>IFERROR(VLOOKUP(B457,Dates.Increases!$O$3:$Q$63,3,FALSE),0)</f>
        <v/>
      </c>
      <c r="H457" s="27"/>
      <c r="J457" s="13">
        <f t="shared" si="78"/>
        <v>454</v>
      </c>
      <c r="K457" s="2" t="str">
        <f>IFERROR(IF(K456=DATE.DOR,"",MIN(DATE(YEAR(Calculations!K456),MONTH(Calculations!K456)+1,DAY(Calculations!K456)),DATE.DOR)),"")</f>
        <v/>
      </c>
      <c r="L457" s="12">
        <v>0</v>
      </c>
      <c r="M457" s="11" t="str">
        <f t="shared" si="74"/>
        <v/>
      </c>
      <c r="N457" s="14" t="str">
        <f t="shared" si="72"/>
        <v/>
      </c>
      <c r="O457" s="11" t="str">
        <f t="shared" si="75"/>
        <v/>
      </c>
      <c r="P457" s="13" t="str">
        <f>IFERROR(IF(K457="","",IF(AND(SSASCostFund="Yes",K457=FVDate),VLOOKUP(SSAS.Members,Dates.Increases!$H$3:$I$13,2,FALSE)/4,IF(SSASCostFund="Yes",VLOOKUP(Calculations!J457,Dates.Increases!$K$3:$L$5672,2,FALSE),0)/4)),0)</f>
        <v/>
      </c>
      <c r="Q457" s="13" t="str">
        <f t="shared" si="76"/>
        <v/>
      </c>
      <c r="R457" s="64" t="str">
        <f t="shared" si="73"/>
        <v/>
      </c>
    </row>
    <row r="458" spans="1:18" x14ac:dyDescent="0.35">
      <c r="A458" s="13">
        <f t="shared" si="77"/>
        <v>455</v>
      </c>
      <c r="B458" s="2" t="str">
        <f>IFERROR(IF(B457=DATE.DOR,"",MIN(DATE(YEAR(Calculations!B457),MONTH(Calculations!B457)+1,DAY(Calculations!B457)),DATE.DOR)),"")</f>
        <v/>
      </c>
      <c r="C458" s="38" t="str">
        <f>IFERROR(IF(B458="","",IF(B458=DATE.DOR,"",IF(B458=DATE.DOR,0,IF(B458=DATE(YEAR(AdjAnnualDTE),MONTH(AdjAnnualDTE),DAY(AdjAnnualDTE)),ANNUAL.CONT,IF(B458&lt;AdjAnnualDTE,"",IF(AND(B458&gt;AdjAnnualDTE,Calculations!B458&lt;DATE.DOR),ANNUAL.CONT+F457,"")))))),"")</f>
        <v/>
      </c>
      <c r="D458" s="61" t="str">
        <f t="shared" si="70"/>
        <v/>
      </c>
      <c r="E458" s="62" t="str">
        <f t="shared" si="71"/>
        <v/>
      </c>
      <c r="F458" s="38" t="str">
        <f>IFERROR(IF(B458=AdjAnnualDTE,C458,IF(B458=DATE.DOR,Calculations!F457,IFERROR(C458*D458/E458,""))),"")</f>
        <v/>
      </c>
      <c r="G458" s="38" t="str">
        <f>IFERROR(VLOOKUP(B458,Dates.Increases!$O$3:$Q$63,3,FALSE),0)</f>
        <v/>
      </c>
      <c r="H458" s="27"/>
      <c r="J458" s="13">
        <f t="shared" si="78"/>
        <v>455</v>
      </c>
      <c r="K458" s="2" t="str">
        <f>IFERROR(IF(K457=DATE.DOR,"",MIN(DATE(YEAR(Calculations!K457),MONTH(Calculations!K457)+1,DAY(Calculations!K457)),DATE.DOR)),"")</f>
        <v/>
      </c>
      <c r="L458" s="12">
        <v>0</v>
      </c>
      <c r="M458" s="11" t="str">
        <f t="shared" si="74"/>
        <v/>
      </c>
      <c r="N458" s="14" t="str">
        <f t="shared" si="72"/>
        <v/>
      </c>
      <c r="O458" s="11" t="str">
        <f t="shared" si="75"/>
        <v/>
      </c>
      <c r="P458" s="13" t="str">
        <f>IFERROR(IF(K458="","",IF(AND(SSASCostFund="Yes",K458=FVDate),VLOOKUP(SSAS.Members,Dates.Increases!$H$3:$I$13,2,FALSE)/4,IF(SSASCostFund="Yes",VLOOKUP(Calculations!J458,Dates.Increases!$K$3:$L$5672,2,FALSE),0)/4)),0)</f>
        <v/>
      </c>
      <c r="Q458" s="13" t="str">
        <f t="shared" si="76"/>
        <v/>
      </c>
      <c r="R458" s="64" t="str">
        <f t="shared" si="73"/>
        <v/>
      </c>
    </row>
    <row r="459" spans="1:18" x14ac:dyDescent="0.35">
      <c r="A459" s="13">
        <f t="shared" si="77"/>
        <v>456</v>
      </c>
      <c r="B459" s="2" t="str">
        <f>IFERROR(IF(B458=DATE.DOR,"",MIN(DATE(YEAR(Calculations!B458),MONTH(Calculations!B458)+1,DAY(Calculations!B458)),DATE.DOR)),"")</f>
        <v/>
      </c>
      <c r="C459" s="38" t="str">
        <f>IFERROR(IF(B459="","",IF(B459=DATE.DOR,"",IF(B459=DATE.DOR,0,IF(B459=DATE(YEAR(AdjAnnualDTE),MONTH(AdjAnnualDTE),DAY(AdjAnnualDTE)),ANNUAL.CONT,IF(B459&lt;AdjAnnualDTE,"",IF(AND(B459&gt;AdjAnnualDTE,Calculations!B459&lt;DATE.DOR),ANNUAL.CONT+F458,"")))))),"")</f>
        <v/>
      </c>
      <c r="D459" s="61" t="str">
        <f t="shared" si="70"/>
        <v/>
      </c>
      <c r="E459" s="62" t="str">
        <f t="shared" si="71"/>
        <v/>
      </c>
      <c r="F459" s="38" t="str">
        <f>IFERROR(IF(B459=AdjAnnualDTE,C459,IF(B459=DATE.DOR,Calculations!F458,IFERROR(C459*D459/E459,""))),"")</f>
        <v/>
      </c>
      <c r="G459" s="38" t="str">
        <f>IFERROR(VLOOKUP(B459,Dates.Increases!$O$3:$Q$63,3,FALSE),0)</f>
        <v/>
      </c>
      <c r="H459" s="27"/>
      <c r="J459" s="13">
        <f t="shared" si="78"/>
        <v>456</v>
      </c>
      <c r="K459" s="2" t="str">
        <f>IFERROR(IF(K458=DATE.DOR,"",MIN(DATE(YEAR(Calculations!K458),MONTH(Calculations!K458)+1,DAY(Calculations!K458)),DATE.DOR)),"")</f>
        <v/>
      </c>
      <c r="L459" s="12">
        <v>0</v>
      </c>
      <c r="M459" s="11" t="str">
        <f t="shared" si="74"/>
        <v/>
      </c>
      <c r="N459" s="14" t="str">
        <f t="shared" si="72"/>
        <v/>
      </c>
      <c r="O459" s="11" t="str">
        <f t="shared" si="75"/>
        <v/>
      </c>
      <c r="P459" s="13" t="str">
        <f>IFERROR(IF(K459="","",IF(AND(SSASCostFund="Yes",K459=FVDate),VLOOKUP(SSAS.Members,Dates.Increases!$H$3:$I$13,2,FALSE)/4,IF(SSASCostFund="Yes",VLOOKUP(Calculations!J459,Dates.Increases!$K$3:$L$5672,2,FALSE),0)/4)),0)</f>
        <v/>
      </c>
      <c r="Q459" s="13" t="str">
        <f t="shared" si="76"/>
        <v/>
      </c>
      <c r="R459" s="64" t="str">
        <f t="shared" si="73"/>
        <v/>
      </c>
    </row>
    <row r="460" spans="1:18" x14ac:dyDescent="0.35">
      <c r="A460" s="13">
        <f t="shared" si="77"/>
        <v>457</v>
      </c>
      <c r="B460" s="2" t="str">
        <f>IFERROR(IF(B459=DATE.DOR,"",MIN(DATE(YEAR(Calculations!B459),MONTH(Calculations!B459)+1,DAY(Calculations!B459)),DATE.DOR)),"")</f>
        <v/>
      </c>
      <c r="C460" s="38" t="str">
        <f>IFERROR(IF(B460="","",IF(B460=DATE.DOR,"",IF(B460=DATE.DOR,0,IF(B460=DATE(YEAR(AdjAnnualDTE),MONTH(AdjAnnualDTE),DAY(AdjAnnualDTE)),ANNUAL.CONT,IF(B460&lt;AdjAnnualDTE,"",IF(AND(B460&gt;AdjAnnualDTE,Calculations!B460&lt;DATE.DOR),ANNUAL.CONT+F459,"")))))),"")</f>
        <v/>
      </c>
      <c r="D460" s="61" t="str">
        <f t="shared" si="70"/>
        <v/>
      </c>
      <c r="E460" s="62" t="str">
        <f t="shared" si="71"/>
        <v/>
      </c>
      <c r="F460" s="38" t="str">
        <f>IFERROR(IF(B460=AdjAnnualDTE,C460,IF(B460=DATE.DOR,Calculations!F459,IFERROR(C460*D460/E460,""))),"")</f>
        <v/>
      </c>
      <c r="G460" s="38" t="str">
        <f>IFERROR(VLOOKUP(B460,Dates.Increases!$O$3:$Q$63,3,FALSE),0)</f>
        <v/>
      </c>
      <c r="H460" s="27"/>
      <c r="J460" s="13">
        <f t="shared" si="78"/>
        <v>457</v>
      </c>
      <c r="K460" s="2" t="str">
        <f>IFERROR(IF(K459=DATE.DOR,"",MIN(DATE(YEAR(Calculations!K459),MONTH(Calculations!K459)+1,DAY(Calculations!K459)),DATE.DOR)),"")</f>
        <v/>
      </c>
      <c r="L460" s="12">
        <v>0</v>
      </c>
      <c r="M460" s="11" t="str">
        <f t="shared" si="74"/>
        <v/>
      </c>
      <c r="N460" s="14" t="str">
        <f t="shared" si="72"/>
        <v/>
      </c>
      <c r="O460" s="11" t="str">
        <f t="shared" si="75"/>
        <v/>
      </c>
      <c r="P460" s="13" t="str">
        <f>IFERROR(IF(K460="","",IF(AND(SSASCostFund="Yes",K460=FVDate),VLOOKUP(SSAS.Members,Dates.Increases!$H$3:$I$13,2,FALSE)/4,IF(SSASCostFund="Yes",VLOOKUP(Calculations!J460,Dates.Increases!$K$3:$L$5672,2,FALSE),0)/4)),0)</f>
        <v/>
      </c>
      <c r="Q460" s="13" t="str">
        <f t="shared" si="76"/>
        <v/>
      </c>
      <c r="R460" s="64" t="str">
        <f t="shared" si="73"/>
        <v/>
      </c>
    </row>
    <row r="461" spans="1:18" x14ac:dyDescent="0.35">
      <c r="A461" s="13">
        <f t="shared" si="77"/>
        <v>458</v>
      </c>
      <c r="B461" s="2" t="str">
        <f>IFERROR(IF(B460=DATE.DOR,"",MIN(DATE(YEAR(Calculations!B460),MONTH(Calculations!B460)+1,DAY(Calculations!B460)),DATE.DOR)),"")</f>
        <v/>
      </c>
      <c r="C461" s="38" t="str">
        <f>IFERROR(IF(B461="","",IF(B461=DATE.DOR,"",IF(B461=DATE.DOR,0,IF(B461=DATE(YEAR(AdjAnnualDTE),MONTH(AdjAnnualDTE),DAY(AdjAnnualDTE)),ANNUAL.CONT,IF(B461&lt;AdjAnnualDTE,"",IF(AND(B461&gt;AdjAnnualDTE,Calculations!B461&lt;DATE.DOR),ANNUAL.CONT+F460,"")))))),"")</f>
        <v/>
      </c>
      <c r="D461" s="61" t="str">
        <f t="shared" si="70"/>
        <v/>
      </c>
      <c r="E461" s="62" t="str">
        <f t="shared" si="71"/>
        <v/>
      </c>
      <c r="F461" s="38" t="str">
        <f>IFERROR(IF(B461=AdjAnnualDTE,C461,IF(B461=DATE.DOR,Calculations!F460,IFERROR(C461*D461/E461,""))),"")</f>
        <v/>
      </c>
      <c r="G461" s="38" t="str">
        <f>IFERROR(VLOOKUP(B461,Dates.Increases!$O$3:$Q$63,3,FALSE),0)</f>
        <v/>
      </c>
      <c r="H461" s="27"/>
      <c r="J461" s="13">
        <f t="shared" si="78"/>
        <v>458</v>
      </c>
      <c r="K461" s="2" t="str">
        <f>IFERROR(IF(K460=DATE.DOR,"",MIN(DATE(YEAR(Calculations!K460),MONTH(Calculations!K460)+1,DAY(Calculations!K460)),DATE.DOR)),"")</f>
        <v/>
      </c>
      <c r="L461" s="12">
        <v>0</v>
      </c>
      <c r="M461" s="11" t="str">
        <f t="shared" si="74"/>
        <v/>
      </c>
      <c r="N461" s="14" t="str">
        <f t="shared" si="72"/>
        <v/>
      </c>
      <c r="O461" s="11" t="str">
        <f t="shared" si="75"/>
        <v/>
      </c>
      <c r="P461" s="13" t="str">
        <f>IFERROR(IF(K461="","",IF(AND(SSASCostFund="Yes",K461=FVDate),VLOOKUP(SSAS.Members,Dates.Increases!$H$3:$I$13,2,FALSE)/4,IF(SSASCostFund="Yes",VLOOKUP(Calculations!J461,Dates.Increases!$K$3:$L$5672,2,FALSE),0)/4)),0)</f>
        <v/>
      </c>
      <c r="Q461" s="13" t="str">
        <f t="shared" si="76"/>
        <v/>
      </c>
      <c r="R461" s="64" t="str">
        <f t="shared" si="73"/>
        <v/>
      </c>
    </row>
    <row r="462" spans="1:18" x14ac:dyDescent="0.35">
      <c r="A462" s="13">
        <f t="shared" si="77"/>
        <v>459</v>
      </c>
      <c r="B462" s="2" t="str">
        <f>IFERROR(IF(B461=DATE.DOR,"",MIN(DATE(YEAR(Calculations!B461),MONTH(Calculations!B461)+1,DAY(Calculations!B461)),DATE.DOR)),"")</f>
        <v/>
      </c>
      <c r="C462" s="38" t="str">
        <f>IFERROR(IF(B462="","",IF(B462=DATE.DOR,"",IF(B462=DATE.DOR,0,IF(B462=DATE(YEAR(AdjAnnualDTE),MONTH(AdjAnnualDTE),DAY(AdjAnnualDTE)),ANNUAL.CONT,IF(B462&lt;AdjAnnualDTE,"",IF(AND(B462&gt;AdjAnnualDTE,Calculations!B462&lt;DATE.DOR),ANNUAL.CONT+F461,"")))))),"")</f>
        <v/>
      </c>
      <c r="D462" s="61" t="str">
        <f t="shared" si="70"/>
        <v/>
      </c>
      <c r="E462" s="62" t="str">
        <f t="shared" si="71"/>
        <v/>
      </c>
      <c r="F462" s="38" t="str">
        <f>IFERROR(IF(B462=AdjAnnualDTE,C462,IF(B462=DATE.DOR,Calculations!F461,IFERROR(C462*D462/E462,""))),"")</f>
        <v/>
      </c>
      <c r="G462" s="38" t="str">
        <f>IFERROR(VLOOKUP(B462,Dates.Increases!$O$3:$Q$63,3,FALSE),0)</f>
        <v/>
      </c>
      <c r="H462" s="27"/>
      <c r="J462" s="13">
        <f t="shared" si="78"/>
        <v>459</v>
      </c>
      <c r="K462" s="2" t="str">
        <f>IFERROR(IF(K461=DATE.DOR,"",MIN(DATE(YEAR(Calculations!K461),MONTH(Calculations!K461)+1,DAY(Calculations!K461)),DATE.DOR)),"")</f>
        <v/>
      </c>
      <c r="L462" s="12">
        <v>0</v>
      </c>
      <c r="M462" s="11" t="str">
        <f t="shared" si="74"/>
        <v/>
      </c>
      <c r="N462" s="14" t="str">
        <f t="shared" si="72"/>
        <v/>
      </c>
      <c r="O462" s="11" t="str">
        <f t="shared" si="75"/>
        <v/>
      </c>
      <c r="P462" s="13" t="str">
        <f>IFERROR(IF(K462="","",IF(AND(SSASCostFund="Yes",K462=FVDate),VLOOKUP(SSAS.Members,Dates.Increases!$H$3:$I$13,2,FALSE)/4,IF(SSASCostFund="Yes",VLOOKUP(Calculations!J462,Dates.Increases!$K$3:$L$5672,2,FALSE),0)/4)),0)</f>
        <v/>
      </c>
      <c r="Q462" s="13" t="str">
        <f t="shared" si="76"/>
        <v/>
      </c>
      <c r="R462" s="64" t="str">
        <f t="shared" si="73"/>
        <v/>
      </c>
    </row>
    <row r="463" spans="1:18" x14ac:dyDescent="0.35">
      <c r="A463" s="13">
        <f t="shared" si="77"/>
        <v>460</v>
      </c>
      <c r="B463" s="2" t="str">
        <f>IFERROR(IF(B462=DATE.DOR,"",MIN(DATE(YEAR(Calculations!B462),MONTH(Calculations!B462)+1,DAY(Calculations!B462)),DATE.DOR)),"")</f>
        <v/>
      </c>
      <c r="C463" s="38" t="str">
        <f>IFERROR(IF(B463="","",IF(B463=DATE.DOR,"",IF(B463=DATE.DOR,0,IF(B463=DATE(YEAR(AdjAnnualDTE),MONTH(AdjAnnualDTE),DAY(AdjAnnualDTE)),ANNUAL.CONT,IF(B463&lt;AdjAnnualDTE,"",IF(AND(B463&gt;AdjAnnualDTE,Calculations!B463&lt;DATE.DOR),ANNUAL.CONT+F462,"")))))),"")</f>
        <v/>
      </c>
      <c r="D463" s="61" t="str">
        <f t="shared" si="70"/>
        <v/>
      </c>
      <c r="E463" s="62" t="str">
        <f t="shared" si="71"/>
        <v/>
      </c>
      <c r="F463" s="38" t="str">
        <f>IFERROR(IF(B463=AdjAnnualDTE,C463,IF(B463=DATE.DOR,Calculations!F462,IFERROR(C463*D463/E463,""))),"")</f>
        <v/>
      </c>
      <c r="G463" s="38" t="str">
        <f>IFERROR(VLOOKUP(B463,Dates.Increases!$O$3:$Q$63,3,FALSE),0)</f>
        <v/>
      </c>
      <c r="H463" s="27"/>
      <c r="J463" s="13">
        <f t="shared" si="78"/>
        <v>460</v>
      </c>
      <c r="K463" s="2" t="str">
        <f>IFERROR(IF(K462=DATE.DOR,"",MIN(DATE(YEAR(Calculations!K462),MONTH(Calculations!K462)+1,DAY(Calculations!K462)),DATE.DOR)),"")</f>
        <v/>
      </c>
      <c r="L463" s="12">
        <v>0</v>
      </c>
      <c r="M463" s="11" t="str">
        <f t="shared" si="74"/>
        <v/>
      </c>
      <c r="N463" s="14" t="str">
        <f t="shared" si="72"/>
        <v/>
      </c>
      <c r="O463" s="11" t="str">
        <f t="shared" si="75"/>
        <v/>
      </c>
      <c r="P463" s="13" t="str">
        <f>IFERROR(IF(K463="","",IF(AND(SSASCostFund="Yes",K463=FVDate),VLOOKUP(SSAS.Members,Dates.Increases!$H$3:$I$13,2,FALSE)/4,IF(SSASCostFund="Yes",VLOOKUP(Calculations!J463,Dates.Increases!$K$3:$L$5672,2,FALSE),0)/4)),0)</f>
        <v/>
      </c>
      <c r="Q463" s="13" t="str">
        <f t="shared" si="76"/>
        <v/>
      </c>
      <c r="R463" s="64" t="str">
        <f t="shared" si="73"/>
        <v/>
      </c>
    </row>
    <row r="464" spans="1:18" x14ac:dyDescent="0.35">
      <c r="A464" s="13">
        <f t="shared" si="77"/>
        <v>461</v>
      </c>
      <c r="B464" s="2" t="str">
        <f>IFERROR(IF(B463=DATE.DOR,"",MIN(DATE(YEAR(Calculations!B463),MONTH(Calculations!B463)+1,DAY(Calculations!B463)),DATE.DOR)),"")</f>
        <v/>
      </c>
      <c r="C464" s="38" t="str">
        <f>IFERROR(IF(B464="","",IF(B464=DATE.DOR,"",IF(B464=DATE.DOR,0,IF(B464=DATE(YEAR(AdjAnnualDTE),MONTH(AdjAnnualDTE),DAY(AdjAnnualDTE)),ANNUAL.CONT,IF(B464&lt;AdjAnnualDTE,"",IF(AND(B464&gt;AdjAnnualDTE,Calculations!B464&lt;DATE.DOR),ANNUAL.CONT+F463,"")))))),"")</f>
        <v/>
      </c>
      <c r="D464" s="61" t="str">
        <f t="shared" si="70"/>
        <v/>
      </c>
      <c r="E464" s="62" t="str">
        <f t="shared" si="71"/>
        <v/>
      </c>
      <c r="F464" s="38" t="str">
        <f>IFERROR(IF(B464=AdjAnnualDTE,C464,IF(B464=DATE.DOR,Calculations!F463,IFERROR(C464*D464/E464,""))),"")</f>
        <v/>
      </c>
      <c r="G464" s="38" t="str">
        <f>IFERROR(VLOOKUP(B464,Dates.Increases!$O$3:$Q$63,3,FALSE),0)</f>
        <v/>
      </c>
      <c r="H464" s="27"/>
      <c r="J464" s="13">
        <f t="shared" si="78"/>
        <v>461</v>
      </c>
      <c r="K464" s="2" t="str">
        <f>IFERROR(IF(K463=DATE.DOR,"",MIN(DATE(YEAR(Calculations!K463),MONTH(Calculations!K463)+1,DAY(Calculations!K463)),DATE.DOR)),"")</f>
        <v/>
      </c>
      <c r="L464" s="12">
        <v>0</v>
      </c>
      <c r="M464" s="11" t="str">
        <f t="shared" si="74"/>
        <v/>
      </c>
      <c r="N464" s="14" t="str">
        <f t="shared" si="72"/>
        <v/>
      </c>
      <c r="O464" s="11" t="str">
        <f t="shared" si="75"/>
        <v/>
      </c>
      <c r="P464" s="13" t="str">
        <f>IFERROR(IF(K464="","",IF(AND(SSASCostFund="Yes",K464=FVDate),VLOOKUP(SSAS.Members,Dates.Increases!$H$3:$I$13,2,FALSE)/4,IF(SSASCostFund="Yes",VLOOKUP(Calculations!J464,Dates.Increases!$K$3:$L$5672,2,FALSE),0)/4)),0)</f>
        <v/>
      </c>
      <c r="Q464" s="13" t="str">
        <f t="shared" si="76"/>
        <v/>
      </c>
      <c r="R464" s="64" t="str">
        <f t="shared" si="73"/>
        <v/>
      </c>
    </row>
    <row r="465" spans="1:18" x14ac:dyDescent="0.35">
      <c r="A465" s="13">
        <f t="shared" si="77"/>
        <v>462</v>
      </c>
      <c r="B465" s="2" t="str">
        <f>IFERROR(IF(B464=DATE.DOR,"",MIN(DATE(YEAR(Calculations!B464),MONTH(Calculations!B464)+1,DAY(Calculations!B464)),DATE.DOR)),"")</f>
        <v/>
      </c>
      <c r="C465" s="38" t="str">
        <f>IFERROR(IF(B465="","",IF(B465=DATE.DOR,"",IF(B465=DATE.DOR,0,IF(B465=DATE(YEAR(AdjAnnualDTE),MONTH(AdjAnnualDTE),DAY(AdjAnnualDTE)),ANNUAL.CONT,IF(B465&lt;AdjAnnualDTE,"",IF(AND(B465&gt;AdjAnnualDTE,Calculations!B465&lt;DATE.DOR),ANNUAL.CONT+F464,"")))))),"")</f>
        <v/>
      </c>
      <c r="D465" s="61" t="str">
        <f t="shared" si="70"/>
        <v/>
      </c>
      <c r="E465" s="62" t="str">
        <f t="shared" si="71"/>
        <v/>
      </c>
      <c r="F465" s="38" t="str">
        <f>IFERROR(IF(B465=AdjAnnualDTE,C465,IF(B465=DATE.DOR,Calculations!F464,IFERROR(C465*D465/E465,""))),"")</f>
        <v/>
      </c>
      <c r="G465" s="38" t="str">
        <f>IFERROR(VLOOKUP(B465,Dates.Increases!$O$3:$Q$63,3,FALSE),0)</f>
        <v/>
      </c>
      <c r="H465" s="27"/>
      <c r="J465" s="13">
        <f t="shared" si="78"/>
        <v>462</v>
      </c>
      <c r="K465" s="2" t="str">
        <f>IFERROR(IF(K464=DATE.DOR,"",MIN(DATE(YEAR(Calculations!K464),MONTH(Calculations!K464)+1,DAY(Calculations!K464)),DATE.DOR)),"")</f>
        <v/>
      </c>
      <c r="L465" s="12">
        <v>0</v>
      </c>
      <c r="M465" s="11" t="str">
        <f t="shared" si="74"/>
        <v/>
      </c>
      <c r="N465" s="14" t="str">
        <f t="shared" si="72"/>
        <v/>
      </c>
      <c r="O465" s="11" t="str">
        <f t="shared" si="75"/>
        <v/>
      </c>
      <c r="P465" s="13" t="str">
        <f>IFERROR(IF(K465="","",IF(AND(SSASCostFund="Yes",K465=FVDate),VLOOKUP(SSAS.Members,Dates.Increases!$H$3:$I$13,2,FALSE)/4,IF(SSASCostFund="Yes",VLOOKUP(Calculations!J465,Dates.Increases!$K$3:$L$5672,2,FALSE),0)/4)),0)</f>
        <v/>
      </c>
      <c r="Q465" s="13" t="str">
        <f t="shared" si="76"/>
        <v/>
      </c>
      <c r="R465" s="64" t="str">
        <f t="shared" si="73"/>
        <v/>
      </c>
    </row>
    <row r="466" spans="1:18" x14ac:dyDescent="0.35">
      <c r="A466" s="13">
        <f t="shared" si="77"/>
        <v>463</v>
      </c>
      <c r="B466" s="2" t="str">
        <f>IFERROR(IF(B465=DATE.DOR,"",MIN(DATE(YEAR(Calculations!B465),MONTH(Calculations!B465)+1,DAY(Calculations!B465)),DATE.DOR)),"")</f>
        <v/>
      </c>
      <c r="C466" s="38" t="str">
        <f>IFERROR(IF(B466="","",IF(B466=DATE.DOR,"",IF(B466=DATE.DOR,0,IF(B466=DATE(YEAR(AdjAnnualDTE),MONTH(AdjAnnualDTE),DAY(AdjAnnualDTE)),ANNUAL.CONT,IF(B466&lt;AdjAnnualDTE,"",IF(AND(B466&gt;AdjAnnualDTE,Calculations!B466&lt;DATE.DOR),ANNUAL.CONT+F465,"")))))),"")</f>
        <v/>
      </c>
      <c r="D466" s="61" t="str">
        <f t="shared" si="70"/>
        <v/>
      </c>
      <c r="E466" s="62" t="str">
        <f t="shared" si="71"/>
        <v/>
      </c>
      <c r="F466" s="38" t="str">
        <f>IFERROR(IF(B466=AdjAnnualDTE,C466,IF(B466=DATE.DOR,Calculations!F465,IFERROR(C466*D466/E466,""))),"")</f>
        <v/>
      </c>
      <c r="G466" s="38" t="str">
        <f>IFERROR(VLOOKUP(B466,Dates.Increases!$O$3:$Q$63,3,FALSE),0)</f>
        <v/>
      </c>
      <c r="H466" s="27"/>
      <c r="J466" s="13">
        <f t="shared" si="78"/>
        <v>463</v>
      </c>
      <c r="K466" s="2" t="str">
        <f>IFERROR(IF(K465=DATE.DOR,"",MIN(DATE(YEAR(Calculations!K465),MONTH(Calculations!K465)+1,DAY(Calculations!K465)),DATE.DOR)),"")</f>
        <v/>
      </c>
      <c r="L466" s="12">
        <v>0</v>
      </c>
      <c r="M466" s="11" t="str">
        <f t="shared" si="74"/>
        <v/>
      </c>
      <c r="N466" s="14" t="str">
        <f t="shared" si="72"/>
        <v/>
      </c>
      <c r="O466" s="11" t="str">
        <f t="shared" si="75"/>
        <v/>
      </c>
      <c r="P466" s="13" t="str">
        <f>IFERROR(IF(K466="","",IF(AND(SSASCostFund="Yes",K466=FVDate),VLOOKUP(SSAS.Members,Dates.Increases!$H$3:$I$13,2,FALSE)/4,IF(SSASCostFund="Yes",VLOOKUP(Calculations!J466,Dates.Increases!$K$3:$L$5672,2,FALSE),0)/4)),0)</f>
        <v/>
      </c>
      <c r="Q466" s="13" t="str">
        <f t="shared" si="76"/>
        <v/>
      </c>
      <c r="R466" s="64" t="str">
        <f t="shared" si="73"/>
        <v/>
      </c>
    </row>
    <row r="467" spans="1:18" x14ac:dyDescent="0.35">
      <c r="A467" s="13">
        <f t="shared" si="77"/>
        <v>464</v>
      </c>
      <c r="B467" s="2" t="str">
        <f>IFERROR(IF(B466=DATE.DOR,"",MIN(DATE(YEAR(Calculations!B466),MONTH(Calculations!B466)+1,DAY(Calculations!B466)),DATE.DOR)),"")</f>
        <v/>
      </c>
      <c r="C467" s="38" t="str">
        <f>IFERROR(IF(B467="","",IF(B467=DATE.DOR,"",IF(B467=DATE.DOR,0,IF(B467=DATE(YEAR(AdjAnnualDTE),MONTH(AdjAnnualDTE),DAY(AdjAnnualDTE)),ANNUAL.CONT,IF(B467&lt;AdjAnnualDTE,"",IF(AND(B467&gt;AdjAnnualDTE,Calculations!B467&lt;DATE.DOR),ANNUAL.CONT+F466,"")))))),"")</f>
        <v/>
      </c>
      <c r="D467" s="61" t="str">
        <f t="shared" si="70"/>
        <v/>
      </c>
      <c r="E467" s="62" t="str">
        <f t="shared" si="71"/>
        <v/>
      </c>
      <c r="F467" s="38" t="str">
        <f>IFERROR(IF(B467=AdjAnnualDTE,C467,IF(B467=DATE.DOR,Calculations!F466,IFERROR(C467*D467/E467,""))),"")</f>
        <v/>
      </c>
      <c r="G467" s="38" t="str">
        <f>IFERROR(VLOOKUP(B467,Dates.Increases!$O$3:$Q$63,3,FALSE),0)</f>
        <v/>
      </c>
      <c r="H467" s="27"/>
      <c r="J467" s="13">
        <f t="shared" si="78"/>
        <v>464</v>
      </c>
      <c r="K467" s="2" t="str">
        <f>IFERROR(IF(K466=DATE.DOR,"",MIN(DATE(YEAR(Calculations!K466),MONTH(Calculations!K466)+1,DAY(Calculations!K466)),DATE.DOR)),"")</f>
        <v/>
      </c>
      <c r="L467" s="12">
        <v>0</v>
      </c>
      <c r="M467" s="11" t="str">
        <f t="shared" si="74"/>
        <v/>
      </c>
      <c r="N467" s="14" t="str">
        <f t="shared" si="72"/>
        <v/>
      </c>
      <c r="O467" s="11" t="str">
        <f t="shared" si="75"/>
        <v/>
      </c>
      <c r="P467" s="13" t="str">
        <f>IFERROR(IF(K467="","",IF(AND(SSASCostFund="Yes",K467=FVDate),VLOOKUP(SSAS.Members,Dates.Increases!$H$3:$I$13,2,FALSE)/4,IF(SSASCostFund="Yes",VLOOKUP(Calculations!J467,Dates.Increases!$K$3:$L$5672,2,FALSE),0)/4)),0)</f>
        <v/>
      </c>
      <c r="Q467" s="13" t="str">
        <f t="shared" si="76"/>
        <v/>
      </c>
      <c r="R467" s="64" t="str">
        <f t="shared" si="73"/>
        <v/>
      </c>
    </row>
    <row r="468" spans="1:18" x14ac:dyDescent="0.35">
      <c r="A468" s="13">
        <f t="shared" si="77"/>
        <v>465</v>
      </c>
      <c r="B468" s="2" t="str">
        <f>IFERROR(IF(B467=DATE.DOR,"",MIN(DATE(YEAR(Calculations!B467),MONTH(Calculations!B467)+1,DAY(Calculations!B467)),DATE.DOR)),"")</f>
        <v/>
      </c>
      <c r="C468" s="38" t="str">
        <f>IFERROR(IF(B468="","",IF(B468=DATE.DOR,"",IF(B468=DATE.DOR,0,IF(B468=DATE(YEAR(AdjAnnualDTE),MONTH(AdjAnnualDTE),DAY(AdjAnnualDTE)),ANNUAL.CONT,IF(B468&lt;AdjAnnualDTE,"",IF(AND(B468&gt;AdjAnnualDTE,Calculations!B468&lt;DATE.DOR),ANNUAL.CONT+F467,"")))))),"")</f>
        <v/>
      </c>
      <c r="D468" s="61" t="str">
        <f t="shared" si="70"/>
        <v/>
      </c>
      <c r="E468" s="62" t="str">
        <f t="shared" si="71"/>
        <v/>
      </c>
      <c r="F468" s="38" t="str">
        <f>IFERROR(IF(B468=AdjAnnualDTE,C468,IF(B468=DATE.DOR,Calculations!F467,IFERROR(C468*D468/E468,""))),"")</f>
        <v/>
      </c>
      <c r="G468" s="38" t="str">
        <f>IFERROR(VLOOKUP(B468,Dates.Increases!$O$3:$Q$63,3,FALSE),0)</f>
        <v/>
      </c>
      <c r="H468" s="27"/>
      <c r="J468" s="13">
        <f t="shared" si="78"/>
        <v>465</v>
      </c>
      <c r="K468" s="2" t="str">
        <f>IFERROR(IF(K467=DATE.DOR,"",MIN(DATE(YEAR(Calculations!K467),MONTH(Calculations!K467)+1,DAY(Calculations!K467)),DATE.DOR)),"")</f>
        <v/>
      </c>
      <c r="L468" s="12">
        <v>0</v>
      </c>
      <c r="M468" s="11" t="str">
        <f t="shared" si="74"/>
        <v/>
      </c>
      <c r="N468" s="14" t="str">
        <f t="shared" si="72"/>
        <v/>
      </c>
      <c r="O468" s="11" t="str">
        <f t="shared" si="75"/>
        <v/>
      </c>
      <c r="P468" s="13" t="str">
        <f>IFERROR(IF(K468="","",IF(AND(SSASCostFund="Yes",K468=FVDate),VLOOKUP(SSAS.Members,Dates.Increases!$H$3:$I$13,2,FALSE)/4,IF(SSASCostFund="Yes",VLOOKUP(Calculations!J468,Dates.Increases!$K$3:$L$5672,2,FALSE),0)/4)),0)</f>
        <v/>
      </c>
      <c r="Q468" s="13" t="str">
        <f t="shared" si="76"/>
        <v/>
      </c>
      <c r="R468" s="64" t="str">
        <f t="shared" si="73"/>
        <v/>
      </c>
    </row>
    <row r="469" spans="1:18" x14ac:dyDescent="0.35">
      <c r="A469" s="13">
        <f t="shared" si="77"/>
        <v>466</v>
      </c>
      <c r="B469" s="2" t="str">
        <f>IFERROR(IF(B468=DATE.DOR,"",MIN(DATE(YEAR(Calculations!B468),MONTH(Calculations!B468)+1,DAY(Calculations!B468)),DATE.DOR)),"")</f>
        <v/>
      </c>
      <c r="C469" s="38" t="str">
        <f>IFERROR(IF(B469="","",IF(B469=DATE.DOR,"",IF(B469=DATE.DOR,0,IF(B469=DATE(YEAR(AdjAnnualDTE),MONTH(AdjAnnualDTE),DAY(AdjAnnualDTE)),ANNUAL.CONT,IF(B469&lt;AdjAnnualDTE,"",IF(AND(B469&gt;AdjAnnualDTE,Calculations!B469&lt;DATE.DOR),ANNUAL.CONT+F468,"")))))),"")</f>
        <v/>
      </c>
      <c r="D469" s="61" t="str">
        <f t="shared" si="70"/>
        <v/>
      </c>
      <c r="E469" s="62" t="str">
        <f t="shared" si="71"/>
        <v/>
      </c>
      <c r="F469" s="38" t="str">
        <f>IFERROR(IF(B469=AdjAnnualDTE,C469,IF(B469=DATE.DOR,Calculations!F468,IFERROR(C469*D469/E469,""))),"")</f>
        <v/>
      </c>
      <c r="G469" s="38" t="str">
        <f>IFERROR(VLOOKUP(B469,Dates.Increases!$O$3:$Q$63,3,FALSE),0)</f>
        <v/>
      </c>
      <c r="H469" s="27"/>
      <c r="J469" s="13">
        <f t="shared" si="78"/>
        <v>466</v>
      </c>
      <c r="K469" s="2" t="str">
        <f>IFERROR(IF(K468=DATE.DOR,"",MIN(DATE(YEAR(Calculations!K468),MONTH(Calculations!K468)+1,DAY(Calculations!K468)),DATE.DOR)),"")</f>
        <v/>
      </c>
      <c r="L469" s="12">
        <v>0</v>
      </c>
      <c r="M469" s="11" t="str">
        <f t="shared" si="74"/>
        <v/>
      </c>
      <c r="N469" s="14" t="str">
        <f t="shared" si="72"/>
        <v/>
      </c>
      <c r="O469" s="11" t="str">
        <f t="shared" si="75"/>
        <v/>
      </c>
      <c r="P469" s="13" t="str">
        <f>IFERROR(IF(K469="","",IF(AND(SSASCostFund="Yes",K469=FVDate),VLOOKUP(SSAS.Members,Dates.Increases!$H$3:$I$13,2,FALSE)/4,IF(SSASCostFund="Yes",VLOOKUP(Calculations!J469,Dates.Increases!$K$3:$L$5672,2,FALSE),0)/4)),0)</f>
        <v/>
      </c>
      <c r="Q469" s="13" t="str">
        <f t="shared" si="76"/>
        <v/>
      </c>
      <c r="R469" s="64" t="str">
        <f t="shared" si="73"/>
        <v/>
      </c>
    </row>
    <row r="470" spans="1:18" x14ac:dyDescent="0.35">
      <c r="A470" s="13">
        <f t="shared" si="77"/>
        <v>467</v>
      </c>
      <c r="B470" s="2" t="str">
        <f>IFERROR(IF(B469=DATE.DOR,"",MIN(DATE(YEAR(Calculations!B469),MONTH(Calculations!B469)+1,DAY(Calculations!B469)),DATE.DOR)),"")</f>
        <v/>
      </c>
      <c r="C470" s="38" t="str">
        <f>IFERROR(IF(B470="","",IF(B470=DATE.DOR,"",IF(B470=DATE.DOR,0,IF(B470=DATE(YEAR(AdjAnnualDTE),MONTH(AdjAnnualDTE),DAY(AdjAnnualDTE)),ANNUAL.CONT,IF(B470&lt;AdjAnnualDTE,"",IF(AND(B470&gt;AdjAnnualDTE,Calculations!B470&lt;DATE.DOR),ANNUAL.CONT+F469,"")))))),"")</f>
        <v/>
      </c>
      <c r="D470" s="61" t="str">
        <f t="shared" si="70"/>
        <v/>
      </c>
      <c r="E470" s="62" t="str">
        <f t="shared" si="71"/>
        <v/>
      </c>
      <c r="F470" s="38" t="str">
        <f>IFERROR(IF(B470=AdjAnnualDTE,C470,IF(B470=DATE.DOR,Calculations!F469,IFERROR(C470*D470/E470,""))),"")</f>
        <v/>
      </c>
      <c r="G470" s="38" t="str">
        <f>IFERROR(VLOOKUP(B470,Dates.Increases!$O$3:$Q$63,3,FALSE),0)</f>
        <v/>
      </c>
      <c r="H470" s="27"/>
      <c r="J470" s="13">
        <f t="shared" si="78"/>
        <v>467</v>
      </c>
      <c r="K470" s="2" t="str">
        <f>IFERROR(IF(K469=DATE.DOR,"",MIN(DATE(YEAR(Calculations!K469),MONTH(Calculations!K469)+1,DAY(Calculations!K469)),DATE.DOR)),"")</f>
        <v/>
      </c>
      <c r="L470" s="12">
        <v>0</v>
      </c>
      <c r="M470" s="11" t="str">
        <f t="shared" si="74"/>
        <v/>
      </c>
      <c r="N470" s="14" t="str">
        <f t="shared" si="72"/>
        <v/>
      </c>
      <c r="O470" s="11" t="str">
        <f t="shared" si="75"/>
        <v/>
      </c>
      <c r="P470" s="13" t="str">
        <f>IFERROR(IF(K470="","",IF(AND(SSASCostFund="Yes",K470=FVDate),VLOOKUP(SSAS.Members,Dates.Increases!$H$3:$I$13,2,FALSE)/4,IF(SSASCostFund="Yes",VLOOKUP(Calculations!J470,Dates.Increases!$K$3:$L$5672,2,FALSE),0)/4)),0)</f>
        <v/>
      </c>
      <c r="Q470" s="13" t="str">
        <f t="shared" si="76"/>
        <v/>
      </c>
      <c r="R470" s="64" t="str">
        <f t="shared" si="73"/>
        <v/>
      </c>
    </row>
    <row r="471" spans="1:18" x14ac:dyDescent="0.35">
      <c r="A471" s="13">
        <f t="shared" si="77"/>
        <v>468</v>
      </c>
      <c r="B471" s="2" t="str">
        <f>IFERROR(IF(B470=DATE.DOR,"",MIN(DATE(YEAR(Calculations!B470),MONTH(Calculations!B470)+1,DAY(Calculations!B470)),DATE.DOR)),"")</f>
        <v/>
      </c>
      <c r="C471" s="38" t="str">
        <f>IFERROR(IF(B471="","",IF(B471=DATE.DOR,"",IF(B471=DATE.DOR,0,IF(B471=DATE(YEAR(AdjAnnualDTE),MONTH(AdjAnnualDTE),DAY(AdjAnnualDTE)),ANNUAL.CONT,IF(B471&lt;AdjAnnualDTE,"",IF(AND(B471&gt;AdjAnnualDTE,Calculations!B471&lt;DATE.DOR),ANNUAL.CONT+F470,"")))))),"")</f>
        <v/>
      </c>
      <c r="D471" s="61" t="str">
        <f t="shared" si="70"/>
        <v/>
      </c>
      <c r="E471" s="62" t="str">
        <f t="shared" si="71"/>
        <v/>
      </c>
      <c r="F471" s="38" t="str">
        <f>IFERROR(IF(B471=AdjAnnualDTE,C471,IF(B471=DATE.DOR,Calculations!F470,IFERROR(C471*D471/E471,""))),"")</f>
        <v/>
      </c>
      <c r="G471" s="38" t="str">
        <f>IFERROR(VLOOKUP(B471,Dates.Increases!$O$3:$Q$63,3,FALSE),0)</f>
        <v/>
      </c>
      <c r="H471" s="27"/>
      <c r="J471" s="13">
        <f t="shared" si="78"/>
        <v>468</v>
      </c>
      <c r="K471" s="2" t="str">
        <f>IFERROR(IF(K470=DATE.DOR,"",MIN(DATE(YEAR(Calculations!K470),MONTH(Calculations!K470)+1,DAY(Calculations!K470)),DATE.DOR)),"")</f>
        <v/>
      </c>
      <c r="L471" s="12">
        <v>0</v>
      </c>
      <c r="M471" s="11" t="str">
        <f t="shared" si="74"/>
        <v/>
      </c>
      <c r="N471" s="14" t="str">
        <f t="shared" si="72"/>
        <v/>
      </c>
      <c r="O471" s="11" t="str">
        <f t="shared" si="75"/>
        <v/>
      </c>
      <c r="P471" s="13" t="str">
        <f>IFERROR(IF(K471="","",IF(AND(SSASCostFund="Yes",K471=FVDate),VLOOKUP(SSAS.Members,Dates.Increases!$H$3:$I$13,2,FALSE)/4,IF(SSASCostFund="Yes",VLOOKUP(Calculations!J471,Dates.Increases!$K$3:$L$5672,2,FALSE),0)/4)),0)</f>
        <v/>
      </c>
      <c r="Q471" s="13" t="str">
        <f t="shared" si="76"/>
        <v/>
      </c>
      <c r="R471" s="64" t="str">
        <f t="shared" si="73"/>
        <v/>
      </c>
    </row>
    <row r="472" spans="1:18" x14ac:dyDescent="0.35">
      <c r="A472" s="13">
        <f t="shared" si="77"/>
        <v>469</v>
      </c>
      <c r="B472" s="2" t="str">
        <f>IFERROR(IF(B471=DATE.DOR,"",MIN(DATE(YEAR(Calculations!B471),MONTH(Calculations!B471)+1,DAY(Calculations!B471)),DATE.DOR)),"")</f>
        <v/>
      </c>
      <c r="C472" s="38" t="str">
        <f>IFERROR(IF(B472="","",IF(B472=DATE.DOR,"",IF(B472=DATE.DOR,0,IF(B472=DATE(YEAR(AdjAnnualDTE),MONTH(AdjAnnualDTE),DAY(AdjAnnualDTE)),ANNUAL.CONT,IF(B472&lt;AdjAnnualDTE,"",IF(AND(B472&gt;AdjAnnualDTE,Calculations!B472&lt;DATE.DOR),ANNUAL.CONT+F471,"")))))),"")</f>
        <v/>
      </c>
      <c r="D472" s="61" t="str">
        <f t="shared" si="70"/>
        <v/>
      </c>
      <c r="E472" s="62" t="str">
        <f t="shared" si="71"/>
        <v/>
      </c>
      <c r="F472" s="38" t="str">
        <f>IFERROR(IF(B472=AdjAnnualDTE,C472,IF(B472=DATE.DOR,Calculations!F471,IFERROR(C472*D472/E472,""))),"")</f>
        <v/>
      </c>
      <c r="G472" s="38" t="str">
        <f>IFERROR(VLOOKUP(B472,Dates.Increases!$O$3:$Q$63,3,FALSE),0)</f>
        <v/>
      </c>
      <c r="H472" s="27"/>
      <c r="J472" s="13">
        <f t="shared" si="78"/>
        <v>469</v>
      </c>
      <c r="K472" s="2" t="str">
        <f>IFERROR(IF(K471=DATE.DOR,"",MIN(DATE(YEAR(Calculations!K471),MONTH(Calculations!K471)+1,DAY(Calculations!K471)),DATE.DOR)),"")</f>
        <v/>
      </c>
      <c r="L472" s="12">
        <v>0</v>
      </c>
      <c r="M472" s="11" t="str">
        <f t="shared" si="74"/>
        <v/>
      </c>
      <c r="N472" s="14" t="str">
        <f t="shared" si="72"/>
        <v/>
      </c>
      <c r="O472" s="11" t="str">
        <f t="shared" si="75"/>
        <v/>
      </c>
      <c r="P472" s="13" t="str">
        <f>IFERROR(IF(K472="","",IF(AND(SSASCostFund="Yes",K472=FVDate),VLOOKUP(SSAS.Members,Dates.Increases!$H$3:$I$13,2,FALSE)/4,IF(SSASCostFund="Yes",VLOOKUP(Calculations!J472,Dates.Increases!$K$3:$L$5672,2,FALSE),0)/4)),0)</f>
        <v/>
      </c>
      <c r="Q472" s="13" t="str">
        <f t="shared" si="76"/>
        <v/>
      </c>
      <c r="R472" s="64" t="str">
        <f t="shared" si="73"/>
        <v/>
      </c>
    </row>
    <row r="473" spans="1:18" x14ac:dyDescent="0.35">
      <c r="A473" s="13">
        <f t="shared" si="77"/>
        <v>470</v>
      </c>
      <c r="B473" s="2" t="str">
        <f>IFERROR(IF(B472=DATE.DOR,"",MIN(DATE(YEAR(Calculations!B472),MONTH(Calculations!B472)+1,DAY(Calculations!B472)),DATE.DOR)),"")</f>
        <v/>
      </c>
      <c r="C473" s="38" t="str">
        <f>IFERROR(IF(B473="","",IF(B473=DATE.DOR,"",IF(B473=DATE.DOR,0,IF(B473=DATE(YEAR(AdjAnnualDTE),MONTH(AdjAnnualDTE),DAY(AdjAnnualDTE)),ANNUAL.CONT,IF(B473&lt;AdjAnnualDTE,"",IF(AND(B473&gt;AdjAnnualDTE,Calculations!B473&lt;DATE.DOR),ANNUAL.CONT+F472,"")))))),"")</f>
        <v/>
      </c>
      <c r="D473" s="61" t="str">
        <f t="shared" si="70"/>
        <v/>
      </c>
      <c r="E473" s="62" t="str">
        <f t="shared" si="71"/>
        <v/>
      </c>
      <c r="F473" s="38" t="str">
        <f>IFERROR(IF(B473=AdjAnnualDTE,C473,IF(B473=DATE.DOR,Calculations!F472,IFERROR(C473*D473/E473,""))),"")</f>
        <v/>
      </c>
      <c r="G473" s="38" t="str">
        <f>IFERROR(VLOOKUP(B473,Dates.Increases!$O$3:$Q$63,3,FALSE),0)</f>
        <v/>
      </c>
      <c r="H473" s="27"/>
      <c r="J473" s="13">
        <f t="shared" si="78"/>
        <v>470</v>
      </c>
      <c r="K473" s="2" t="str">
        <f>IFERROR(IF(K472=DATE.DOR,"",MIN(DATE(YEAR(Calculations!K472),MONTH(Calculations!K472)+1,DAY(Calculations!K472)),DATE.DOR)),"")</f>
        <v/>
      </c>
      <c r="L473" s="12">
        <v>0</v>
      </c>
      <c r="M473" s="11" t="str">
        <f t="shared" si="74"/>
        <v/>
      </c>
      <c r="N473" s="14" t="str">
        <f t="shared" si="72"/>
        <v/>
      </c>
      <c r="O473" s="11" t="str">
        <f t="shared" si="75"/>
        <v/>
      </c>
      <c r="P473" s="13" t="str">
        <f>IFERROR(IF(K473="","",IF(AND(SSASCostFund="Yes",K473=FVDate),VLOOKUP(SSAS.Members,Dates.Increases!$H$3:$I$13,2,FALSE)/4,IF(SSASCostFund="Yes",VLOOKUP(Calculations!J473,Dates.Increases!$K$3:$L$5672,2,FALSE),0)/4)),0)</f>
        <v/>
      </c>
      <c r="Q473" s="13" t="str">
        <f t="shared" si="76"/>
        <v/>
      </c>
      <c r="R473" s="64" t="str">
        <f t="shared" si="73"/>
        <v/>
      </c>
    </row>
    <row r="474" spans="1:18" x14ac:dyDescent="0.35">
      <c r="A474" s="13">
        <f t="shared" si="77"/>
        <v>471</v>
      </c>
      <c r="B474" s="2" t="str">
        <f>IFERROR(IF(B473=DATE.DOR,"",MIN(DATE(YEAR(Calculations!B473),MONTH(Calculations!B473)+1,DAY(Calculations!B473)),DATE.DOR)),"")</f>
        <v/>
      </c>
      <c r="C474" s="38" t="str">
        <f>IFERROR(IF(B474="","",IF(B474=DATE.DOR,"",IF(B474=DATE.DOR,0,IF(B474=DATE(YEAR(AdjAnnualDTE),MONTH(AdjAnnualDTE),DAY(AdjAnnualDTE)),ANNUAL.CONT,IF(B474&lt;AdjAnnualDTE,"",IF(AND(B474&gt;AdjAnnualDTE,Calculations!B474&lt;DATE.DOR),ANNUAL.CONT+F473,"")))))),"")</f>
        <v/>
      </c>
      <c r="D474" s="61" t="str">
        <f t="shared" si="70"/>
        <v/>
      </c>
      <c r="E474" s="62" t="str">
        <f t="shared" si="71"/>
        <v/>
      </c>
      <c r="F474" s="38" t="str">
        <f>IFERROR(IF(B474=AdjAnnualDTE,C474,IF(B474=DATE.DOR,Calculations!F473,IFERROR(C474*D474/E474,""))),"")</f>
        <v/>
      </c>
      <c r="G474" s="38" t="str">
        <f>IFERROR(VLOOKUP(B474,Dates.Increases!$O$3:$Q$63,3,FALSE),0)</f>
        <v/>
      </c>
      <c r="H474" s="27"/>
      <c r="J474" s="13">
        <f t="shared" si="78"/>
        <v>471</v>
      </c>
      <c r="K474" s="2" t="str">
        <f>IFERROR(IF(K473=DATE.DOR,"",MIN(DATE(YEAR(Calculations!K473),MONTH(Calculations!K473)+1,DAY(Calculations!K473)),DATE.DOR)),"")</f>
        <v/>
      </c>
      <c r="L474" s="12">
        <v>0</v>
      </c>
      <c r="M474" s="11" t="str">
        <f t="shared" si="74"/>
        <v/>
      </c>
      <c r="N474" s="14" t="str">
        <f t="shared" si="72"/>
        <v/>
      </c>
      <c r="O474" s="11" t="str">
        <f t="shared" si="75"/>
        <v/>
      </c>
      <c r="P474" s="13" t="str">
        <f>IFERROR(IF(K474="","",IF(AND(SSASCostFund="Yes",K474=FVDate),VLOOKUP(SSAS.Members,Dates.Increases!$H$3:$I$13,2,FALSE)/4,IF(SSASCostFund="Yes",VLOOKUP(Calculations!J474,Dates.Increases!$K$3:$L$5672,2,FALSE),0)/4)),0)</f>
        <v/>
      </c>
      <c r="Q474" s="13" t="str">
        <f t="shared" si="76"/>
        <v/>
      </c>
      <c r="R474" s="64" t="str">
        <f t="shared" si="73"/>
        <v/>
      </c>
    </row>
    <row r="475" spans="1:18" x14ac:dyDescent="0.35">
      <c r="A475" s="13">
        <f t="shared" si="77"/>
        <v>472</v>
      </c>
      <c r="B475" s="2" t="str">
        <f>IFERROR(IF(B474=DATE.DOR,"",MIN(DATE(YEAR(Calculations!B474),MONTH(Calculations!B474)+1,DAY(Calculations!B474)),DATE.DOR)),"")</f>
        <v/>
      </c>
      <c r="C475" s="38" t="str">
        <f>IFERROR(IF(B475="","",IF(B475=DATE.DOR,"",IF(B475=DATE.DOR,0,IF(B475=DATE(YEAR(AdjAnnualDTE),MONTH(AdjAnnualDTE),DAY(AdjAnnualDTE)),ANNUAL.CONT,IF(B475&lt;AdjAnnualDTE,"",IF(AND(B475&gt;AdjAnnualDTE,Calculations!B475&lt;DATE.DOR),ANNUAL.CONT+F474,"")))))),"")</f>
        <v/>
      </c>
      <c r="D475" s="61" t="str">
        <f t="shared" si="70"/>
        <v/>
      </c>
      <c r="E475" s="62" t="str">
        <f t="shared" si="71"/>
        <v/>
      </c>
      <c r="F475" s="38" t="str">
        <f>IFERROR(IF(B475=AdjAnnualDTE,C475,IF(B475=DATE.DOR,Calculations!F474,IFERROR(C475*D475/E475,""))),"")</f>
        <v/>
      </c>
      <c r="G475" s="38" t="str">
        <f>IFERROR(VLOOKUP(B475,Dates.Increases!$O$3:$Q$63,3,FALSE),0)</f>
        <v/>
      </c>
      <c r="H475" s="27"/>
      <c r="J475" s="13">
        <f t="shared" si="78"/>
        <v>472</v>
      </c>
      <c r="K475" s="2" t="str">
        <f>IFERROR(IF(K474=DATE.DOR,"",MIN(DATE(YEAR(Calculations!K474),MONTH(Calculations!K474)+1,DAY(Calculations!K474)),DATE.DOR)),"")</f>
        <v/>
      </c>
      <c r="L475" s="12">
        <v>0</v>
      </c>
      <c r="M475" s="11" t="str">
        <f t="shared" si="74"/>
        <v/>
      </c>
      <c r="N475" s="14" t="str">
        <f t="shared" si="72"/>
        <v/>
      </c>
      <c r="O475" s="11" t="str">
        <f t="shared" si="75"/>
        <v/>
      </c>
      <c r="P475" s="13" t="str">
        <f>IFERROR(IF(K475="","",IF(AND(SSASCostFund="Yes",K475=FVDate),VLOOKUP(SSAS.Members,Dates.Increases!$H$3:$I$13,2,FALSE)/4,IF(SSASCostFund="Yes",VLOOKUP(Calculations!J475,Dates.Increases!$K$3:$L$5672,2,FALSE),0)/4)),0)</f>
        <v/>
      </c>
      <c r="Q475" s="13" t="str">
        <f t="shared" si="76"/>
        <v/>
      </c>
      <c r="R475" s="64" t="str">
        <f t="shared" si="73"/>
        <v/>
      </c>
    </row>
    <row r="476" spans="1:18" x14ac:dyDescent="0.35">
      <c r="A476" s="13">
        <f t="shared" si="77"/>
        <v>473</v>
      </c>
      <c r="B476" s="2" t="str">
        <f>IFERROR(IF(B475=DATE.DOR,"",MIN(DATE(YEAR(Calculations!B475),MONTH(Calculations!B475)+1,DAY(Calculations!B475)),DATE.DOR)),"")</f>
        <v/>
      </c>
      <c r="C476" s="38" t="str">
        <f>IFERROR(IF(B476="","",IF(B476=DATE.DOR,"",IF(B476=DATE.DOR,0,IF(B476=DATE(YEAR(AdjAnnualDTE),MONTH(AdjAnnualDTE),DAY(AdjAnnualDTE)),ANNUAL.CONT,IF(B476&lt;AdjAnnualDTE,"",IF(AND(B476&gt;AdjAnnualDTE,Calculations!B476&lt;DATE.DOR),ANNUAL.CONT+F475,"")))))),"")</f>
        <v/>
      </c>
      <c r="D476" s="61" t="str">
        <f t="shared" si="70"/>
        <v/>
      </c>
      <c r="E476" s="62" t="str">
        <f t="shared" si="71"/>
        <v/>
      </c>
      <c r="F476" s="38" t="str">
        <f>IFERROR(IF(B476=AdjAnnualDTE,C476,IF(B476=DATE.DOR,Calculations!F475,IFERROR(C476*D476/E476,""))),"")</f>
        <v/>
      </c>
      <c r="G476" s="38" t="str">
        <f>IFERROR(VLOOKUP(B476,Dates.Increases!$O$3:$Q$63,3,FALSE),0)</f>
        <v/>
      </c>
      <c r="H476" s="27"/>
      <c r="J476" s="13">
        <f t="shared" si="78"/>
        <v>473</v>
      </c>
      <c r="K476" s="2" t="str">
        <f>IFERROR(IF(K475=DATE.DOR,"",MIN(DATE(YEAR(Calculations!K475),MONTH(Calculations!K475)+1,DAY(Calculations!K475)),DATE.DOR)),"")</f>
        <v/>
      </c>
      <c r="L476" s="12">
        <v>0</v>
      </c>
      <c r="M476" s="11" t="str">
        <f t="shared" si="74"/>
        <v/>
      </c>
      <c r="N476" s="14" t="str">
        <f t="shared" si="72"/>
        <v/>
      </c>
      <c r="O476" s="11" t="str">
        <f t="shared" si="75"/>
        <v/>
      </c>
      <c r="P476" s="13" t="str">
        <f>IFERROR(IF(K476="","",IF(AND(SSASCostFund="Yes",K476=FVDate),VLOOKUP(SSAS.Members,Dates.Increases!$H$3:$I$13,2,FALSE)/4,IF(SSASCostFund="Yes",VLOOKUP(Calculations!J476,Dates.Increases!$K$3:$L$5672,2,FALSE),0)/4)),0)</f>
        <v/>
      </c>
      <c r="Q476" s="13" t="str">
        <f t="shared" si="76"/>
        <v/>
      </c>
      <c r="R476" s="64" t="str">
        <f t="shared" si="73"/>
        <v/>
      </c>
    </row>
    <row r="477" spans="1:18" x14ac:dyDescent="0.35">
      <c r="A477" s="13">
        <f t="shared" si="77"/>
        <v>474</v>
      </c>
      <c r="B477" s="2" t="str">
        <f>IFERROR(IF(B476=DATE.DOR,"",MIN(DATE(YEAR(Calculations!B476),MONTH(Calculations!B476)+1,DAY(Calculations!B476)),DATE.DOR)),"")</f>
        <v/>
      </c>
      <c r="C477" s="38" t="str">
        <f>IFERROR(IF(B477="","",IF(B477=DATE.DOR,"",IF(B477=DATE.DOR,0,IF(B477=DATE(YEAR(AdjAnnualDTE),MONTH(AdjAnnualDTE),DAY(AdjAnnualDTE)),ANNUAL.CONT,IF(B477&lt;AdjAnnualDTE,"",IF(AND(B477&gt;AdjAnnualDTE,Calculations!B477&lt;DATE.DOR),ANNUAL.CONT+F476,"")))))),"")</f>
        <v/>
      </c>
      <c r="D477" s="61" t="str">
        <f t="shared" si="70"/>
        <v/>
      </c>
      <c r="E477" s="62" t="str">
        <f t="shared" si="71"/>
        <v/>
      </c>
      <c r="F477" s="38" t="str">
        <f>IFERROR(IF(B477=AdjAnnualDTE,C477,IF(B477=DATE.DOR,Calculations!F476,IFERROR(C477*D477/E477,""))),"")</f>
        <v/>
      </c>
      <c r="G477" s="38" t="str">
        <f>IFERROR(VLOOKUP(B477,Dates.Increases!$O$3:$Q$63,3,FALSE),0)</f>
        <v/>
      </c>
      <c r="H477" s="27"/>
      <c r="J477" s="13">
        <f t="shared" si="78"/>
        <v>474</v>
      </c>
      <c r="K477" s="2" t="str">
        <f>IFERROR(IF(K476=DATE.DOR,"",MIN(DATE(YEAR(Calculations!K476),MONTH(Calculations!K476)+1,DAY(Calculations!K476)),DATE.DOR)),"")</f>
        <v/>
      </c>
      <c r="L477" s="12">
        <v>0</v>
      </c>
      <c r="M477" s="11" t="str">
        <f t="shared" si="74"/>
        <v/>
      </c>
      <c r="N477" s="14" t="str">
        <f t="shared" si="72"/>
        <v/>
      </c>
      <c r="O477" s="11" t="str">
        <f t="shared" si="75"/>
        <v/>
      </c>
      <c r="P477" s="13" t="str">
        <f>IFERROR(IF(K477="","",IF(AND(SSASCostFund="Yes",K477=FVDate),VLOOKUP(SSAS.Members,Dates.Increases!$H$3:$I$13,2,FALSE)/4,IF(SSASCostFund="Yes",VLOOKUP(Calculations!J477,Dates.Increases!$K$3:$L$5672,2,FALSE),0)/4)),0)</f>
        <v/>
      </c>
      <c r="Q477" s="13" t="str">
        <f t="shared" si="76"/>
        <v/>
      </c>
      <c r="R477" s="64" t="str">
        <f t="shared" si="73"/>
        <v/>
      </c>
    </row>
    <row r="478" spans="1:18" x14ac:dyDescent="0.35">
      <c r="A478" s="13">
        <f t="shared" si="77"/>
        <v>475</v>
      </c>
      <c r="B478" s="2" t="str">
        <f>IFERROR(IF(B477=DATE.DOR,"",MIN(DATE(YEAR(Calculations!B477),MONTH(Calculations!B477)+1,DAY(Calculations!B477)),DATE.DOR)),"")</f>
        <v/>
      </c>
      <c r="C478" s="38" t="str">
        <f>IFERROR(IF(B478="","",IF(B478=DATE.DOR,"",IF(B478=DATE.DOR,0,IF(B478=DATE(YEAR(AdjAnnualDTE),MONTH(AdjAnnualDTE),DAY(AdjAnnualDTE)),ANNUAL.CONT,IF(B478&lt;AdjAnnualDTE,"",IF(AND(B478&gt;AdjAnnualDTE,Calculations!B478&lt;DATE.DOR),ANNUAL.CONT+F477,"")))))),"")</f>
        <v/>
      </c>
      <c r="D478" s="61" t="str">
        <f t="shared" si="70"/>
        <v/>
      </c>
      <c r="E478" s="62" t="str">
        <f t="shared" si="71"/>
        <v/>
      </c>
      <c r="F478" s="38" t="str">
        <f>IFERROR(IF(B478=AdjAnnualDTE,C478,IF(B478=DATE.DOR,Calculations!F477,IFERROR(C478*D478/E478,""))),"")</f>
        <v/>
      </c>
      <c r="G478" s="38" t="str">
        <f>IFERROR(VLOOKUP(B478,Dates.Increases!$O$3:$Q$63,3,FALSE),0)</f>
        <v/>
      </c>
      <c r="H478" s="27"/>
      <c r="J478" s="13">
        <f t="shared" si="78"/>
        <v>475</v>
      </c>
      <c r="K478" s="2" t="str">
        <f>IFERROR(IF(K477=DATE.DOR,"",MIN(DATE(YEAR(Calculations!K477),MONTH(Calculations!K477)+1,DAY(Calculations!K477)),DATE.DOR)),"")</f>
        <v/>
      </c>
      <c r="L478" s="12">
        <v>0</v>
      </c>
      <c r="M478" s="11" t="str">
        <f t="shared" si="74"/>
        <v/>
      </c>
      <c r="N478" s="14" t="str">
        <f t="shared" si="72"/>
        <v/>
      </c>
      <c r="O478" s="11" t="str">
        <f t="shared" si="75"/>
        <v/>
      </c>
      <c r="P478" s="13" t="str">
        <f>IFERROR(IF(K478="","",IF(AND(SSASCostFund="Yes",K478=FVDate),VLOOKUP(SSAS.Members,Dates.Increases!$H$3:$I$13,2,FALSE)/4,IF(SSASCostFund="Yes",VLOOKUP(Calculations!J478,Dates.Increases!$K$3:$L$5672,2,FALSE),0)/4)),0)</f>
        <v/>
      </c>
      <c r="Q478" s="13" t="str">
        <f t="shared" si="76"/>
        <v/>
      </c>
      <c r="R478" s="64" t="str">
        <f t="shared" si="73"/>
        <v/>
      </c>
    </row>
    <row r="479" spans="1:18" x14ac:dyDescent="0.35">
      <c r="A479" s="13">
        <f t="shared" si="77"/>
        <v>476</v>
      </c>
      <c r="B479" s="2" t="str">
        <f>IFERROR(IF(B478=DATE.DOR,"",MIN(DATE(YEAR(Calculations!B478),MONTH(Calculations!B478)+1,DAY(Calculations!B478)),DATE.DOR)),"")</f>
        <v/>
      </c>
      <c r="C479" s="38" t="str">
        <f>IFERROR(IF(B479="","",IF(B479=DATE.DOR,"",IF(B479=DATE.DOR,0,IF(B479=DATE(YEAR(AdjAnnualDTE),MONTH(AdjAnnualDTE),DAY(AdjAnnualDTE)),ANNUAL.CONT,IF(B479&lt;AdjAnnualDTE,"",IF(AND(B479&gt;AdjAnnualDTE,Calculations!B479&lt;DATE.DOR),ANNUAL.CONT+F478,"")))))),"")</f>
        <v/>
      </c>
      <c r="D479" s="61" t="str">
        <f t="shared" si="70"/>
        <v/>
      </c>
      <c r="E479" s="62" t="str">
        <f t="shared" si="71"/>
        <v/>
      </c>
      <c r="F479" s="38" t="str">
        <f>IFERROR(IF(B479=AdjAnnualDTE,C479,IF(B479=DATE.DOR,Calculations!F478,IFERROR(C479*D479/E479,""))),"")</f>
        <v/>
      </c>
      <c r="G479" s="38" t="str">
        <f>IFERROR(VLOOKUP(B479,Dates.Increases!$O$3:$Q$63,3,FALSE),0)</f>
        <v/>
      </c>
      <c r="H479" s="27"/>
      <c r="J479" s="13">
        <f t="shared" si="78"/>
        <v>476</v>
      </c>
      <c r="K479" s="2" t="str">
        <f>IFERROR(IF(K478=DATE.DOR,"",MIN(DATE(YEAR(Calculations!K478),MONTH(Calculations!K478)+1,DAY(Calculations!K478)),DATE.DOR)),"")</f>
        <v/>
      </c>
      <c r="L479" s="12">
        <v>0</v>
      </c>
      <c r="M479" s="11" t="str">
        <f t="shared" si="74"/>
        <v/>
      </c>
      <c r="N479" s="14" t="str">
        <f t="shared" si="72"/>
        <v/>
      </c>
      <c r="O479" s="11" t="str">
        <f t="shared" si="75"/>
        <v/>
      </c>
      <c r="P479" s="13" t="str">
        <f>IFERROR(IF(K479="","",IF(AND(SSASCostFund="Yes",K479=FVDate),VLOOKUP(SSAS.Members,Dates.Increases!$H$3:$I$13,2,FALSE)/4,IF(SSASCostFund="Yes",VLOOKUP(Calculations!J479,Dates.Increases!$K$3:$L$5672,2,FALSE),0)/4)),0)</f>
        <v/>
      </c>
      <c r="Q479" s="13" t="str">
        <f t="shared" si="76"/>
        <v/>
      </c>
      <c r="R479" s="64" t="str">
        <f t="shared" si="73"/>
        <v/>
      </c>
    </row>
    <row r="480" spans="1:18" x14ac:dyDescent="0.35">
      <c r="A480" s="13">
        <f t="shared" si="77"/>
        <v>477</v>
      </c>
      <c r="B480" s="2" t="str">
        <f>IFERROR(IF(B479=DATE.DOR,"",MIN(DATE(YEAR(Calculations!B479),MONTH(Calculations!B479)+1,DAY(Calculations!B479)),DATE.DOR)),"")</f>
        <v/>
      </c>
      <c r="C480" s="38" t="str">
        <f>IFERROR(IF(B480="","",IF(B480=DATE.DOR,"",IF(B480=DATE.DOR,0,IF(B480=DATE(YEAR(AdjAnnualDTE),MONTH(AdjAnnualDTE),DAY(AdjAnnualDTE)),ANNUAL.CONT,IF(B480&lt;AdjAnnualDTE,"",IF(AND(B480&gt;AdjAnnualDTE,Calculations!B480&lt;DATE.DOR),ANNUAL.CONT+F479,"")))))),"")</f>
        <v/>
      </c>
      <c r="D480" s="61" t="str">
        <f t="shared" si="70"/>
        <v/>
      </c>
      <c r="E480" s="62" t="str">
        <f t="shared" si="71"/>
        <v/>
      </c>
      <c r="F480" s="38" t="str">
        <f>IFERROR(IF(B480=AdjAnnualDTE,C480,IF(B480=DATE.DOR,Calculations!F479,IFERROR(C480*D480/E480,""))),"")</f>
        <v/>
      </c>
      <c r="G480" s="38" t="str">
        <f>IFERROR(VLOOKUP(B480,Dates.Increases!$O$3:$Q$63,3,FALSE),0)</f>
        <v/>
      </c>
      <c r="H480" s="27"/>
      <c r="J480" s="13">
        <f t="shared" si="78"/>
        <v>477</v>
      </c>
      <c r="K480" s="2" t="str">
        <f>IFERROR(IF(K479=DATE.DOR,"",MIN(DATE(YEAR(Calculations!K479),MONTH(Calculations!K479)+1,DAY(Calculations!K479)),DATE.DOR)),"")</f>
        <v/>
      </c>
      <c r="L480" s="12">
        <v>0</v>
      </c>
      <c r="M480" s="11" t="str">
        <f t="shared" si="74"/>
        <v/>
      </c>
      <c r="N480" s="14" t="str">
        <f t="shared" si="72"/>
        <v/>
      </c>
      <c r="O480" s="11" t="str">
        <f t="shared" si="75"/>
        <v/>
      </c>
      <c r="P480" s="13" t="str">
        <f>IFERROR(IF(K480="","",IF(AND(SSASCostFund="Yes",K480=FVDate),VLOOKUP(SSAS.Members,Dates.Increases!$H$3:$I$13,2,FALSE)/4,IF(SSASCostFund="Yes",VLOOKUP(Calculations!J480,Dates.Increases!$K$3:$L$5672,2,FALSE),0)/4)),0)</f>
        <v/>
      </c>
      <c r="Q480" s="13" t="str">
        <f t="shared" si="76"/>
        <v/>
      </c>
      <c r="R480" s="64" t="str">
        <f t="shared" si="73"/>
        <v/>
      </c>
    </row>
    <row r="481" spans="1:18" x14ac:dyDescent="0.35">
      <c r="A481" s="13">
        <f t="shared" si="77"/>
        <v>478</v>
      </c>
      <c r="B481" s="2" t="str">
        <f>IFERROR(IF(B480=DATE.DOR,"",MIN(DATE(YEAR(Calculations!B480),MONTH(Calculations!B480)+1,DAY(Calculations!B480)),DATE.DOR)),"")</f>
        <v/>
      </c>
      <c r="C481" s="38" t="str">
        <f>IFERROR(IF(B481="","",IF(B481=DATE.DOR,"",IF(B481=DATE.DOR,0,IF(B481=DATE(YEAR(AdjAnnualDTE),MONTH(AdjAnnualDTE),DAY(AdjAnnualDTE)),ANNUAL.CONT,IF(B481&lt;AdjAnnualDTE,"",IF(AND(B481&gt;AdjAnnualDTE,Calculations!B481&lt;DATE.DOR),ANNUAL.CONT+F480,"")))))),"")</f>
        <v/>
      </c>
      <c r="D481" s="61" t="str">
        <f t="shared" si="70"/>
        <v/>
      </c>
      <c r="E481" s="62" t="str">
        <f t="shared" si="71"/>
        <v/>
      </c>
      <c r="F481" s="38" t="str">
        <f>IFERROR(IF(B481=AdjAnnualDTE,C481,IF(B481=DATE.DOR,Calculations!F480,IFERROR(C481*D481/E481,""))),"")</f>
        <v/>
      </c>
      <c r="G481" s="38" t="str">
        <f>IFERROR(VLOOKUP(B481,Dates.Increases!$O$3:$Q$63,3,FALSE),0)</f>
        <v/>
      </c>
      <c r="H481" s="27"/>
      <c r="J481" s="13">
        <f t="shared" si="78"/>
        <v>478</v>
      </c>
      <c r="K481" s="2" t="str">
        <f>IFERROR(IF(K480=DATE.DOR,"",MIN(DATE(YEAR(Calculations!K480),MONTH(Calculations!K480)+1,DAY(Calculations!K480)),DATE.DOR)),"")</f>
        <v/>
      </c>
      <c r="L481" s="12">
        <v>0</v>
      </c>
      <c r="M481" s="11" t="str">
        <f t="shared" si="74"/>
        <v/>
      </c>
      <c r="N481" s="14" t="str">
        <f t="shared" si="72"/>
        <v/>
      </c>
      <c r="O481" s="11" t="str">
        <f t="shared" si="75"/>
        <v/>
      </c>
      <c r="P481" s="13" t="str">
        <f>IFERROR(IF(K481="","",IF(AND(SSASCostFund="Yes",K481=FVDate),VLOOKUP(SSAS.Members,Dates.Increases!$H$3:$I$13,2,FALSE)/4,IF(SSASCostFund="Yes",VLOOKUP(Calculations!J481,Dates.Increases!$K$3:$L$5672,2,FALSE),0)/4)),0)</f>
        <v/>
      </c>
      <c r="Q481" s="13" t="str">
        <f t="shared" si="76"/>
        <v/>
      </c>
      <c r="R481" s="64" t="str">
        <f t="shared" si="73"/>
        <v/>
      </c>
    </row>
    <row r="482" spans="1:18" x14ac:dyDescent="0.35">
      <c r="A482" s="13">
        <f t="shared" si="77"/>
        <v>479</v>
      </c>
      <c r="B482" s="2" t="str">
        <f>IFERROR(IF(B481=DATE.DOR,"",MIN(DATE(YEAR(Calculations!B481),MONTH(Calculations!B481)+1,DAY(Calculations!B481)),DATE.DOR)),"")</f>
        <v/>
      </c>
      <c r="C482" s="38" t="str">
        <f>IFERROR(IF(B482="","",IF(B482=DATE.DOR,"",IF(B482=DATE.DOR,0,IF(B482=DATE(YEAR(AdjAnnualDTE),MONTH(AdjAnnualDTE),DAY(AdjAnnualDTE)),ANNUAL.CONT,IF(B482&lt;AdjAnnualDTE,"",IF(AND(B482&gt;AdjAnnualDTE,Calculations!B482&lt;DATE.DOR),ANNUAL.CONT+F481,"")))))),"")</f>
        <v/>
      </c>
      <c r="D482" s="61" t="str">
        <f t="shared" si="70"/>
        <v/>
      </c>
      <c r="E482" s="62" t="str">
        <f t="shared" si="71"/>
        <v/>
      </c>
      <c r="F482" s="38" t="str">
        <f>IFERROR(IF(B482=AdjAnnualDTE,C482,IF(B482=DATE.DOR,Calculations!F481,IFERROR(C482*D482/E482,""))),"")</f>
        <v/>
      </c>
      <c r="G482" s="38" t="str">
        <f>IFERROR(VLOOKUP(B482,Dates.Increases!$O$3:$Q$63,3,FALSE),0)</f>
        <v/>
      </c>
      <c r="H482" s="27"/>
      <c r="J482" s="13">
        <f t="shared" si="78"/>
        <v>479</v>
      </c>
      <c r="K482" s="2" t="str">
        <f>IFERROR(IF(K481=DATE.DOR,"",MIN(DATE(YEAR(Calculations!K481),MONTH(Calculations!K481)+1,DAY(Calculations!K481)),DATE.DOR)),"")</f>
        <v/>
      </c>
      <c r="L482" s="12">
        <v>0</v>
      </c>
      <c r="M482" s="11" t="str">
        <f t="shared" si="74"/>
        <v/>
      </c>
      <c r="N482" s="14" t="str">
        <f t="shared" si="72"/>
        <v/>
      </c>
      <c r="O482" s="11" t="str">
        <f t="shared" si="75"/>
        <v/>
      </c>
      <c r="P482" s="13" t="str">
        <f>IFERROR(IF(K482="","",IF(AND(SSASCostFund="Yes",K482=FVDate),VLOOKUP(SSAS.Members,Dates.Increases!$H$3:$I$13,2,FALSE)/4,IF(SSASCostFund="Yes",VLOOKUP(Calculations!J482,Dates.Increases!$K$3:$L$5672,2,FALSE),0)/4)),0)</f>
        <v/>
      </c>
      <c r="Q482" s="13" t="str">
        <f t="shared" si="76"/>
        <v/>
      </c>
      <c r="R482" s="64" t="str">
        <f t="shared" si="73"/>
        <v/>
      </c>
    </row>
    <row r="483" spans="1:18" x14ac:dyDescent="0.35">
      <c r="A483" s="13">
        <f t="shared" si="77"/>
        <v>480</v>
      </c>
      <c r="B483" s="2" t="str">
        <f>IFERROR(IF(B482=DATE.DOR,"",MIN(DATE(YEAR(Calculations!B482),MONTH(Calculations!B482)+1,DAY(Calculations!B482)),DATE.DOR)),"")</f>
        <v/>
      </c>
      <c r="C483" s="38" t="str">
        <f>IFERROR(IF(B483="","",IF(B483=DATE.DOR,"",IF(B483=DATE.DOR,0,IF(B483=DATE(YEAR(AdjAnnualDTE),MONTH(AdjAnnualDTE),DAY(AdjAnnualDTE)),ANNUAL.CONT,IF(B483&lt;AdjAnnualDTE,"",IF(AND(B483&gt;AdjAnnualDTE,Calculations!B483&lt;DATE.DOR),ANNUAL.CONT+F482,"")))))),"")</f>
        <v/>
      </c>
      <c r="D483" s="61" t="str">
        <f t="shared" si="70"/>
        <v/>
      </c>
      <c r="E483" s="62" t="str">
        <f t="shared" si="71"/>
        <v/>
      </c>
      <c r="F483" s="38" t="str">
        <f>IFERROR(IF(B483=AdjAnnualDTE,C483,IF(B483=DATE.DOR,Calculations!F482,IFERROR(C483*D483/E483,""))),"")</f>
        <v/>
      </c>
      <c r="G483" s="38" t="str">
        <f>IFERROR(VLOOKUP(B483,Dates.Increases!$O$3:$Q$63,3,FALSE),0)</f>
        <v/>
      </c>
      <c r="H483" s="27"/>
      <c r="J483" s="13">
        <f t="shared" si="78"/>
        <v>480</v>
      </c>
      <c r="K483" s="2" t="str">
        <f>IFERROR(IF(K482=DATE.DOR,"",MIN(DATE(YEAR(Calculations!K482),MONTH(Calculations!K482)+1,DAY(Calculations!K482)),DATE.DOR)),"")</f>
        <v/>
      </c>
      <c r="L483" s="12">
        <v>0</v>
      </c>
      <c r="M483" s="11" t="str">
        <f t="shared" si="74"/>
        <v/>
      </c>
      <c r="N483" s="14" t="str">
        <f t="shared" si="72"/>
        <v/>
      </c>
      <c r="O483" s="11" t="str">
        <f t="shared" si="75"/>
        <v/>
      </c>
      <c r="P483" s="13" t="str">
        <f>IFERROR(IF(K483="","",IF(AND(SSASCostFund="Yes",K483=FVDate),VLOOKUP(SSAS.Members,Dates.Increases!$H$3:$I$13,2,FALSE)/4,IF(SSASCostFund="Yes",VLOOKUP(Calculations!J483,Dates.Increases!$K$3:$L$5672,2,FALSE),0)/4)),0)</f>
        <v/>
      </c>
      <c r="Q483" s="13" t="str">
        <f t="shared" si="76"/>
        <v/>
      </c>
      <c r="R483" s="64" t="str">
        <f t="shared" si="73"/>
        <v/>
      </c>
    </row>
    <row r="484" spans="1:18" x14ac:dyDescent="0.35">
      <c r="A484" s="13">
        <f t="shared" si="77"/>
        <v>481</v>
      </c>
      <c r="B484" s="2" t="str">
        <f>IFERROR(IF(B483=DATE.DOR,"",MIN(DATE(YEAR(Calculations!B483),MONTH(Calculations!B483)+1,DAY(Calculations!B483)),DATE.DOR)),"")</f>
        <v/>
      </c>
      <c r="C484" s="38" t="str">
        <f>IFERROR(IF(B484="","",IF(B484=DATE.DOR,"",IF(B484=DATE.DOR,0,IF(B484=DATE(YEAR(AdjAnnualDTE),MONTH(AdjAnnualDTE),DAY(AdjAnnualDTE)),ANNUAL.CONT,IF(B484&lt;AdjAnnualDTE,"",IF(AND(B484&gt;AdjAnnualDTE,Calculations!B484&lt;DATE.DOR),ANNUAL.CONT+F483,"")))))),"")</f>
        <v/>
      </c>
      <c r="D484" s="61" t="str">
        <f t="shared" si="70"/>
        <v/>
      </c>
      <c r="E484" s="62" t="str">
        <f t="shared" si="71"/>
        <v/>
      </c>
      <c r="F484" s="38" t="str">
        <f>IFERROR(IF(B484=AdjAnnualDTE,C484,IF(B484=DATE.DOR,Calculations!F483,IFERROR(C484*D484/E484,""))),"")</f>
        <v/>
      </c>
      <c r="G484" s="38" t="str">
        <f>IFERROR(VLOOKUP(B484,Dates.Increases!$O$3:$Q$63,3,FALSE),0)</f>
        <v/>
      </c>
      <c r="H484" s="27"/>
      <c r="J484" s="13">
        <f t="shared" si="78"/>
        <v>481</v>
      </c>
      <c r="K484" s="2" t="str">
        <f>IFERROR(IF(K483=DATE.DOR,"",MIN(DATE(YEAR(Calculations!K483),MONTH(Calculations!K483)+1,DAY(Calculations!K483)),DATE.DOR)),"")</f>
        <v/>
      </c>
      <c r="L484" s="12">
        <v>0</v>
      </c>
      <c r="M484" s="11" t="str">
        <f t="shared" si="74"/>
        <v/>
      </c>
      <c r="N484" s="14" t="str">
        <f t="shared" si="72"/>
        <v/>
      </c>
      <c r="O484" s="11" t="str">
        <f t="shared" si="75"/>
        <v/>
      </c>
      <c r="P484" s="13" t="str">
        <f>IFERROR(IF(K484="","",IF(AND(SSASCostFund="Yes",K484=FVDate),VLOOKUP(SSAS.Members,Dates.Increases!$H$3:$I$13,2,FALSE)/4,IF(SSASCostFund="Yes",VLOOKUP(Calculations!J484,Dates.Increases!$K$3:$L$5672,2,FALSE),0)/4)),0)</f>
        <v/>
      </c>
      <c r="Q484" s="13" t="str">
        <f t="shared" si="76"/>
        <v/>
      </c>
      <c r="R484" s="64" t="str">
        <f t="shared" si="73"/>
        <v/>
      </c>
    </row>
    <row r="485" spans="1:18" x14ac:dyDescent="0.35">
      <c r="A485" s="13">
        <f t="shared" si="77"/>
        <v>482</v>
      </c>
      <c r="B485" s="2" t="str">
        <f>IFERROR(IF(B484=DATE.DOR,"",MIN(DATE(YEAR(Calculations!B484),MONTH(Calculations!B484)+1,DAY(Calculations!B484)),DATE.DOR)),"")</f>
        <v/>
      </c>
      <c r="C485" s="38" t="str">
        <f>IFERROR(IF(B485="","",IF(B485=DATE.DOR,"",IF(B485=DATE.DOR,0,IF(B485=DATE(YEAR(AdjAnnualDTE),MONTH(AdjAnnualDTE),DAY(AdjAnnualDTE)),ANNUAL.CONT,IF(B485&lt;AdjAnnualDTE,"",IF(AND(B485&gt;AdjAnnualDTE,Calculations!B485&lt;DATE.DOR),ANNUAL.CONT+F484,"")))))),"")</f>
        <v/>
      </c>
      <c r="D485" s="61" t="str">
        <f t="shared" si="70"/>
        <v/>
      </c>
      <c r="E485" s="62" t="str">
        <f t="shared" si="71"/>
        <v/>
      </c>
      <c r="F485" s="38" t="str">
        <f>IFERROR(IF(B485=AdjAnnualDTE,C485,IF(B485=DATE.DOR,Calculations!F484,IFERROR(C485*D485/E485,""))),"")</f>
        <v/>
      </c>
      <c r="G485" s="38" t="str">
        <f>IFERROR(VLOOKUP(B485,Dates.Increases!$O$3:$Q$63,3,FALSE),0)</f>
        <v/>
      </c>
      <c r="H485" s="27"/>
      <c r="J485" s="13">
        <f t="shared" si="78"/>
        <v>482</v>
      </c>
      <c r="K485" s="2" t="str">
        <f>IFERROR(IF(K484=DATE.DOR,"",MIN(DATE(YEAR(Calculations!K484),MONTH(Calculations!K484)+1,DAY(Calculations!K484)),DATE.DOR)),"")</f>
        <v/>
      </c>
      <c r="L485" s="12">
        <v>0</v>
      </c>
      <c r="M485" s="11" t="str">
        <f t="shared" si="74"/>
        <v/>
      </c>
      <c r="N485" s="14" t="str">
        <f t="shared" si="72"/>
        <v/>
      </c>
      <c r="O485" s="11" t="str">
        <f t="shared" si="75"/>
        <v/>
      </c>
      <c r="P485" s="13" t="str">
        <f>IFERROR(IF(K485="","",IF(AND(SSASCostFund="Yes",K485=FVDate),VLOOKUP(SSAS.Members,Dates.Increases!$H$3:$I$13,2,FALSE)/4,IF(SSASCostFund="Yes",VLOOKUP(Calculations!J485,Dates.Increases!$K$3:$L$5672,2,FALSE),0)/4)),0)</f>
        <v/>
      </c>
      <c r="Q485" s="13" t="str">
        <f t="shared" si="76"/>
        <v/>
      </c>
      <c r="R485" s="64" t="str">
        <f t="shared" si="73"/>
        <v/>
      </c>
    </row>
    <row r="486" spans="1:18" x14ac:dyDescent="0.35">
      <c r="A486" s="13">
        <f t="shared" si="77"/>
        <v>483</v>
      </c>
      <c r="B486" s="2" t="str">
        <f>IFERROR(IF(B485=DATE.DOR,"",MIN(DATE(YEAR(Calculations!B485),MONTH(Calculations!B485)+1,DAY(Calculations!B485)),DATE.DOR)),"")</f>
        <v/>
      </c>
      <c r="C486" s="38" t="str">
        <f>IFERROR(IF(B486="","",IF(B486=DATE.DOR,"",IF(B486=DATE.DOR,0,IF(B486=DATE(YEAR(AdjAnnualDTE),MONTH(AdjAnnualDTE),DAY(AdjAnnualDTE)),ANNUAL.CONT,IF(B486&lt;AdjAnnualDTE,"",IF(AND(B486&gt;AdjAnnualDTE,Calculations!B486&lt;DATE.DOR),ANNUAL.CONT+F485,"")))))),"")</f>
        <v/>
      </c>
      <c r="D486" s="61" t="str">
        <f t="shared" si="70"/>
        <v/>
      </c>
      <c r="E486" s="62" t="str">
        <f t="shared" si="71"/>
        <v/>
      </c>
      <c r="F486" s="38" t="str">
        <f>IFERROR(IF(B486=AdjAnnualDTE,C486,IF(B486=DATE.DOR,Calculations!F485,IFERROR(C486*D486/E486,""))),"")</f>
        <v/>
      </c>
      <c r="G486" s="38" t="str">
        <f>IFERROR(VLOOKUP(B486,Dates.Increases!$O$3:$Q$63,3,FALSE),0)</f>
        <v/>
      </c>
      <c r="H486" s="27"/>
      <c r="J486" s="13">
        <f t="shared" si="78"/>
        <v>483</v>
      </c>
      <c r="K486" s="2" t="str">
        <f>IFERROR(IF(K485=DATE.DOR,"",MIN(DATE(YEAR(Calculations!K485),MONTH(Calculations!K485)+1,DAY(Calculations!K485)),DATE.DOR)),"")</f>
        <v/>
      </c>
      <c r="L486" s="12">
        <v>0</v>
      </c>
      <c r="M486" s="11" t="str">
        <f t="shared" si="74"/>
        <v/>
      </c>
      <c r="N486" s="14" t="str">
        <f t="shared" si="72"/>
        <v/>
      </c>
      <c r="O486" s="11" t="str">
        <f t="shared" si="75"/>
        <v/>
      </c>
      <c r="P486" s="13" t="str">
        <f>IFERROR(IF(K486="","",IF(AND(SSASCostFund="Yes",K486=FVDate),VLOOKUP(SSAS.Members,Dates.Increases!$H$3:$I$13,2,FALSE)/4,IF(SSASCostFund="Yes",VLOOKUP(Calculations!J486,Dates.Increases!$K$3:$L$5672,2,FALSE),0)/4)),0)</f>
        <v/>
      </c>
      <c r="Q486" s="13" t="str">
        <f t="shared" si="76"/>
        <v/>
      </c>
      <c r="R486" s="64" t="str">
        <f t="shared" si="73"/>
        <v/>
      </c>
    </row>
    <row r="487" spans="1:18" x14ac:dyDescent="0.35">
      <c r="A487" s="13">
        <f t="shared" si="77"/>
        <v>484</v>
      </c>
      <c r="B487" s="2" t="str">
        <f>IFERROR(IF(B486=DATE.DOR,"",MIN(DATE(YEAR(Calculations!B486),MONTH(Calculations!B486)+1,DAY(Calculations!B486)),DATE.DOR)),"")</f>
        <v/>
      </c>
      <c r="C487" s="38" t="str">
        <f>IFERROR(IF(B487="","",IF(B487=DATE.DOR,"",IF(B487=DATE.DOR,0,IF(B487=DATE(YEAR(AdjAnnualDTE),MONTH(AdjAnnualDTE),DAY(AdjAnnualDTE)),ANNUAL.CONT,IF(B487&lt;AdjAnnualDTE,"",IF(AND(B487&gt;AdjAnnualDTE,Calculations!B487&lt;DATE.DOR),ANNUAL.CONT+F486,"")))))),"")</f>
        <v/>
      </c>
      <c r="D487" s="61" t="str">
        <f t="shared" si="70"/>
        <v/>
      </c>
      <c r="E487" s="62" t="str">
        <f t="shared" si="71"/>
        <v/>
      </c>
      <c r="F487" s="38" t="str">
        <f>IFERROR(IF(B487=AdjAnnualDTE,C487,IF(B487=DATE.DOR,Calculations!F486,IFERROR(C487*D487/E487,""))),"")</f>
        <v/>
      </c>
      <c r="G487" s="38" t="str">
        <f>IFERROR(VLOOKUP(B487,Dates.Increases!$O$3:$Q$63,3,FALSE),0)</f>
        <v/>
      </c>
      <c r="H487" s="27"/>
      <c r="J487" s="13">
        <f t="shared" si="78"/>
        <v>484</v>
      </c>
      <c r="K487" s="2" t="str">
        <f>IFERROR(IF(K486=DATE.DOR,"",MIN(DATE(YEAR(Calculations!K486),MONTH(Calculations!K486)+1,DAY(Calculations!K486)),DATE.DOR)),"")</f>
        <v/>
      </c>
      <c r="L487" s="12">
        <v>0</v>
      </c>
      <c r="M487" s="11" t="str">
        <f t="shared" si="74"/>
        <v/>
      </c>
      <c r="N487" s="14" t="str">
        <f t="shared" si="72"/>
        <v/>
      </c>
      <c r="O487" s="11" t="str">
        <f t="shared" si="75"/>
        <v/>
      </c>
      <c r="P487" s="13" t="str">
        <f>IFERROR(IF(K487="","",IF(AND(SSASCostFund="Yes",K487=FVDate),VLOOKUP(SSAS.Members,Dates.Increases!$H$3:$I$13,2,FALSE)/4,IF(SSASCostFund="Yes",VLOOKUP(Calculations!J487,Dates.Increases!$K$3:$L$5672,2,FALSE),0)/4)),0)</f>
        <v/>
      </c>
      <c r="Q487" s="13" t="str">
        <f t="shared" si="76"/>
        <v/>
      </c>
      <c r="R487" s="64" t="str">
        <f t="shared" si="73"/>
        <v/>
      </c>
    </row>
    <row r="488" spans="1:18" x14ac:dyDescent="0.35">
      <c r="A488" s="13">
        <f t="shared" si="77"/>
        <v>485</v>
      </c>
      <c r="B488" s="2" t="str">
        <f>IFERROR(IF(B487=DATE.DOR,"",MIN(DATE(YEAR(Calculations!B487),MONTH(Calculations!B487)+1,DAY(Calculations!B487)),DATE.DOR)),"")</f>
        <v/>
      </c>
      <c r="C488" s="38" t="str">
        <f>IFERROR(IF(B488="","",IF(B488=DATE.DOR,"",IF(B488=DATE.DOR,0,IF(B488=DATE(YEAR(AdjAnnualDTE),MONTH(AdjAnnualDTE),DAY(AdjAnnualDTE)),ANNUAL.CONT,IF(B488&lt;AdjAnnualDTE,"",IF(AND(B488&gt;AdjAnnualDTE,Calculations!B488&lt;DATE.DOR),ANNUAL.CONT+F487,"")))))),"")</f>
        <v/>
      </c>
      <c r="D488" s="61" t="str">
        <f t="shared" si="70"/>
        <v/>
      </c>
      <c r="E488" s="62" t="str">
        <f t="shared" si="71"/>
        <v/>
      </c>
      <c r="F488" s="38" t="str">
        <f>IFERROR(IF(B488=AdjAnnualDTE,C488,IF(B488=DATE.DOR,Calculations!F487,IFERROR(C488*D488/E488,""))),"")</f>
        <v/>
      </c>
      <c r="G488" s="38" t="str">
        <f>IFERROR(VLOOKUP(B488,Dates.Increases!$O$3:$Q$63,3,FALSE),0)</f>
        <v/>
      </c>
      <c r="H488" s="27"/>
      <c r="J488" s="13">
        <f t="shared" si="78"/>
        <v>485</v>
      </c>
      <c r="K488" s="2" t="str">
        <f>IFERROR(IF(K487=DATE.DOR,"",MIN(DATE(YEAR(Calculations!K487),MONTH(Calculations!K487)+1,DAY(Calculations!K487)),DATE.DOR)),"")</f>
        <v/>
      </c>
      <c r="L488" s="12">
        <v>0</v>
      </c>
      <c r="M488" s="11" t="str">
        <f t="shared" si="74"/>
        <v/>
      </c>
      <c r="N488" s="14" t="str">
        <f t="shared" si="72"/>
        <v/>
      </c>
      <c r="O488" s="11" t="str">
        <f t="shared" si="75"/>
        <v/>
      </c>
      <c r="P488" s="13" t="str">
        <f>IFERROR(IF(K488="","",IF(AND(SSASCostFund="Yes",K488=FVDate),VLOOKUP(SSAS.Members,Dates.Increases!$H$3:$I$13,2,FALSE)/4,IF(SSASCostFund="Yes",VLOOKUP(Calculations!J488,Dates.Increases!$K$3:$L$5672,2,FALSE),0)/4)),0)</f>
        <v/>
      </c>
      <c r="Q488" s="13" t="str">
        <f t="shared" si="76"/>
        <v/>
      </c>
      <c r="R488" s="64" t="str">
        <f t="shared" si="73"/>
        <v/>
      </c>
    </row>
    <row r="489" spans="1:18" x14ac:dyDescent="0.35">
      <c r="A489" s="13">
        <f t="shared" si="77"/>
        <v>486</v>
      </c>
      <c r="B489" s="2" t="str">
        <f>IFERROR(IF(B488=DATE.DOR,"",MIN(DATE(YEAR(Calculations!B488),MONTH(Calculations!B488)+1,DAY(Calculations!B488)),DATE.DOR)),"")</f>
        <v/>
      </c>
      <c r="C489" s="38" t="str">
        <f>IFERROR(IF(B489="","",IF(B489=DATE.DOR,"",IF(B489=DATE.DOR,0,IF(B489=DATE(YEAR(AdjAnnualDTE),MONTH(AdjAnnualDTE),DAY(AdjAnnualDTE)),ANNUAL.CONT,IF(B489&lt;AdjAnnualDTE,"",IF(AND(B489&gt;AdjAnnualDTE,Calculations!B489&lt;DATE.DOR),ANNUAL.CONT+F488,"")))))),"")</f>
        <v/>
      </c>
      <c r="D489" s="61" t="str">
        <f t="shared" si="70"/>
        <v/>
      </c>
      <c r="E489" s="62" t="str">
        <f t="shared" si="71"/>
        <v/>
      </c>
      <c r="F489" s="38" t="str">
        <f>IFERROR(IF(B489=AdjAnnualDTE,C489,IF(B489=DATE.DOR,Calculations!F488,IFERROR(C489*D489/E489,""))),"")</f>
        <v/>
      </c>
      <c r="G489" s="38" t="str">
        <f>IFERROR(VLOOKUP(B489,Dates.Increases!$O$3:$Q$63,3,FALSE),0)</f>
        <v/>
      </c>
      <c r="H489" s="27"/>
      <c r="J489" s="13">
        <f t="shared" si="78"/>
        <v>486</v>
      </c>
      <c r="K489" s="2" t="str">
        <f>IFERROR(IF(K488=DATE.DOR,"",MIN(DATE(YEAR(Calculations!K488),MONTH(Calculations!K488)+1,DAY(Calculations!K488)),DATE.DOR)),"")</f>
        <v/>
      </c>
      <c r="L489" s="12">
        <v>0</v>
      </c>
      <c r="M489" s="11" t="str">
        <f t="shared" si="74"/>
        <v/>
      </c>
      <c r="N489" s="14" t="str">
        <f t="shared" si="72"/>
        <v/>
      </c>
      <c r="O489" s="11" t="str">
        <f t="shared" si="75"/>
        <v/>
      </c>
      <c r="P489" s="13" t="str">
        <f>IFERROR(IF(K489="","",IF(AND(SSASCostFund="Yes",K489=FVDate),VLOOKUP(SSAS.Members,Dates.Increases!$H$3:$I$13,2,FALSE)/4,IF(SSASCostFund="Yes",VLOOKUP(Calculations!J489,Dates.Increases!$K$3:$L$5672,2,FALSE),0)/4)),0)</f>
        <v/>
      </c>
      <c r="Q489" s="13" t="str">
        <f t="shared" si="76"/>
        <v/>
      </c>
      <c r="R489" s="64" t="str">
        <f t="shared" si="73"/>
        <v/>
      </c>
    </row>
    <row r="490" spans="1:18" x14ac:dyDescent="0.35">
      <c r="A490" s="13">
        <f t="shared" si="77"/>
        <v>487</v>
      </c>
      <c r="B490" s="2" t="str">
        <f>IFERROR(IF(B489=DATE.DOR,"",MIN(DATE(YEAR(Calculations!B489),MONTH(Calculations!B489)+1,DAY(Calculations!B489)),DATE.DOR)),"")</f>
        <v/>
      </c>
      <c r="C490" s="38" t="str">
        <f>IFERROR(IF(B490="","",IF(B490=DATE.DOR,"",IF(B490=DATE.DOR,0,IF(B490=DATE(YEAR(AdjAnnualDTE),MONTH(AdjAnnualDTE),DAY(AdjAnnualDTE)),ANNUAL.CONT,IF(B490&lt;AdjAnnualDTE,"",IF(AND(B490&gt;AdjAnnualDTE,Calculations!B490&lt;DATE.DOR),ANNUAL.CONT+F489,"")))))),"")</f>
        <v/>
      </c>
      <c r="D490" s="61" t="str">
        <f t="shared" si="70"/>
        <v/>
      </c>
      <c r="E490" s="62" t="str">
        <f t="shared" si="71"/>
        <v/>
      </c>
      <c r="F490" s="38" t="str">
        <f>IFERROR(IF(B490=AdjAnnualDTE,C490,IF(B490=DATE.DOR,Calculations!F489,IFERROR(C490*D490/E490,""))),"")</f>
        <v/>
      </c>
      <c r="G490" s="38" t="str">
        <f>IFERROR(VLOOKUP(B490,Dates.Increases!$O$3:$Q$63,3,FALSE),0)</f>
        <v/>
      </c>
      <c r="H490" s="27"/>
      <c r="J490" s="13">
        <f t="shared" si="78"/>
        <v>487</v>
      </c>
      <c r="K490" s="2" t="str">
        <f>IFERROR(IF(K489=DATE.DOR,"",MIN(DATE(YEAR(Calculations!K489),MONTH(Calculations!K489)+1,DAY(Calculations!K489)),DATE.DOR)),"")</f>
        <v/>
      </c>
      <c r="L490" s="12">
        <v>0</v>
      </c>
      <c r="M490" s="11" t="str">
        <f t="shared" si="74"/>
        <v/>
      </c>
      <c r="N490" s="14" t="str">
        <f t="shared" si="72"/>
        <v/>
      </c>
      <c r="O490" s="11" t="str">
        <f t="shared" si="75"/>
        <v/>
      </c>
      <c r="P490" s="13" t="str">
        <f>IFERROR(IF(K490="","",IF(AND(SSASCostFund="Yes",K490=FVDate),VLOOKUP(SSAS.Members,Dates.Increases!$H$3:$I$13,2,FALSE)/4,IF(SSASCostFund="Yes",VLOOKUP(Calculations!J490,Dates.Increases!$K$3:$L$5672,2,FALSE),0)/4)),0)</f>
        <v/>
      </c>
      <c r="Q490" s="13" t="str">
        <f t="shared" si="76"/>
        <v/>
      </c>
      <c r="R490" s="64" t="str">
        <f t="shared" si="73"/>
        <v/>
      </c>
    </row>
    <row r="491" spans="1:18" x14ac:dyDescent="0.35">
      <c r="A491" s="13">
        <f t="shared" si="77"/>
        <v>488</v>
      </c>
      <c r="B491" s="2" t="str">
        <f>IFERROR(IF(B490=DATE.DOR,"",MIN(DATE(YEAR(Calculations!B490),MONTH(Calculations!B490)+1,DAY(Calculations!B490)),DATE.DOR)),"")</f>
        <v/>
      </c>
      <c r="C491" s="38" t="str">
        <f>IFERROR(IF(B491="","",IF(B491=DATE.DOR,"",IF(B491=DATE.DOR,0,IF(B491=DATE(YEAR(AdjAnnualDTE),MONTH(AdjAnnualDTE),DAY(AdjAnnualDTE)),ANNUAL.CONT,IF(B491&lt;AdjAnnualDTE,"",IF(AND(B491&gt;AdjAnnualDTE,Calculations!B491&lt;DATE.DOR),ANNUAL.CONT+F490,"")))))),"")</f>
        <v/>
      </c>
      <c r="D491" s="61" t="str">
        <f t="shared" si="70"/>
        <v/>
      </c>
      <c r="E491" s="62" t="str">
        <f t="shared" si="71"/>
        <v/>
      </c>
      <c r="F491" s="38" t="str">
        <f>IFERROR(IF(B491=AdjAnnualDTE,C491,IF(B491=DATE.DOR,Calculations!F490,IFERROR(C491*D491/E491,""))),"")</f>
        <v/>
      </c>
      <c r="G491" s="38" t="str">
        <f>IFERROR(VLOOKUP(B491,Dates.Increases!$O$3:$Q$63,3,FALSE),0)</f>
        <v/>
      </c>
      <c r="H491" s="27"/>
      <c r="J491" s="13">
        <f t="shared" si="78"/>
        <v>488</v>
      </c>
      <c r="K491" s="2" t="str">
        <f>IFERROR(IF(K490=DATE.DOR,"",MIN(DATE(YEAR(Calculations!K490),MONTH(Calculations!K490)+1,DAY(Calculations!K490)),DATE.DOR)),"")</f>
        <v/>
      </c>
      <c r="L491" s="12">
        <v>0</v>
      </c>
      <c r="M491" s="11" t="str">
        <f t="shared" si="74"/>
        <v/>
      </c>
      <c r="N491" s="14" t="str">
        <f t="shared" si="72"/>
        <v/>
      </c>
      <c r="O491" s="11" t="str">
        <f t="shared" si="75"/>
        <v/>
      </c>
      <c r="P491" s="13" t="str">
        <f>IFERROR(IF(K491="","",IF(AND(SSASCostFund="Yes",K491=FVDate),VLOOKUP(SSAS.Members,Dates.Increases!$H$3:$I$13,2,FALSE)/4,IF(SSASCostFund="Yes",VLOOKUP(Calculations!J491,Dates.Increases!$K$3:$L$5672,2,FALSE),0)/4)),0)</f>
        <v/>
      </c>
      <c r="Q491" s="13" t="str">
        <f t="shared" si="76"/>
        <v/>
      </c>
      <c r="R491" s="64" t="str">
        <f t="shared" si="73"/>
        <v/>
      </c>
    </row>
    <row r="492" spans="1:18" x14ac:dyDescent="0.35">
      <c r="A492" s="13">
        <f t="shared" si="77"/>
        <v>489</v>
      </c>
      <c r="B492" s="2" t="str">
        <f>IFERROR(IF(B491=DATE.DOR,"",MIN(DATE(YEAR(Calculations!B491),MONTH(Calculations!B491)+1,DAY(Calculations!B491)),DATE.DOR)),"")</f>
        <v/>
      </c>
      <c r="C492" s="38" t="str">
        <f>IFERROR(IF(B492="","",IF(B492=DATE.DOR,"",IF(B492=DATE.DOR,0,IF(B492=DATE(YEAR(AdjAnnualDTE),MONTH(AdjAnnualDTE),DAY(AdjAnnualDTE)),ANNUAL.CONT,IF(B492&lt;AdjAnnualDTE,"",IF(AND(B492&gt;AdjAnnualDTE,Calculations!B492&lt;DATE.DOR),ANNUAL.CONT+F491,"")))))),"")</f>
        <v/>
      </c>
      <c r="D492" s="61" t="str">
        <f t="shared" si="70"/>
        <v/>
      </c>
      <c r="E492" s="62" t="str">
        <f t="shared" si="71"/>
        <v/>
      </c>
      <c r="F492" s="38" t="str">
        <f>IFERROR(IF(B492=AdjAnnualDTE,C492,IF(B492=DATE.DOR,Calculations!F491,IFERROR(C492*D492/E492,""))),"")</f>
        <v/>
      </c>
      <c r="G492" s="38" t="str">
        <f>IFERROR(VLOOKUP(B492,Dates.Increases!$O$3:$Q$63,3,FALSE),0)</f>
        <v/>
      </c>
      <c r="H492" s="27"/>
      <c r="J492" s="13">
        <f t="shared" si="78"/>
        <v>489</v>
      </c>
      <c r="K492" s="2" t="str">
        <f>IFERROR(IF(K491=DATE.DOR,"",MIN(DATE(YEAR(Calculations!K491),MONTH(Calculations!K491)+1,DAY(Calculations!K491)),DATE.DOR)),"")</f>
        <v/>
      </c>
      <c r="L492" s="12">
        <v>0</v>
      </c>
      <c r="M492" s="11" t="str">
        <f t="shared" si="74"/>
        <v/>
      </c>
      <c r="N492" s="14" t="str">
        <f t="shared" si="72"/>
        <v/>
      </c>
      <c r="O492" s="11" t="str">
        <f t="shared" si="75"/>
        <v/>
      </c>
      <c r="P492" s="13" t="str">
        <f>IFERROR(IF(K492="","",IF(AND(SSASCostFund="Yes",K492=FVDate),VLOOKUP(SSAS.Members,Dates.Increases!$H$3:$I$13,2,FALSE)/4,IF(SSASCostFund="Yes",VLOOKUP(Calculations!J492,Dates.Increases!$K$3:$L$5672,2,FALSE),0)/4)),0)</f>
        <v/>
      </c>
      <c r="Q492" s="13" t="str">
        <f t="shared" si="76"/>
        <v/>
      </c>
      <c r="R492" s="64" t="str">
        <f t="shared" si="73"/>
        <v/>
      </c>
    </row>
    <row r="493" spans="1:18" x14ac:dyDescent="0.35">
      <c r="A493" s="13">
        <f t="shared" si="77"/>
        <v>490</v>
      </c>
      <c r="B493" s="2" t="str">
        <f>IFERROR(IF(B492=DATE.DOR,"",MIN(DATE(YEAR(Calculations!B492),MONTH(Calculations!B492)+1,DAY(Calculations!B492)),DATE.DOR)),"")</f>
        <v/>
      </c>
      <c r="C493" s="38" t="str">
        <f>IFERROR(IF(B493="","",IF(B493=DATE.DOR,"",IF(B493=DATE.DOR,0,IF(B493=DATE(YEAR(AdjAnnualDTE),MONTH(AdjAnnualDTE),DAY(AdjAnnualDTE)),ANNUAL.CONT,IF(B493&lt;AdjAnnualDTE,"",IF(AND(B493&gt;AdjAnnualDTE,Calculations!B493&lt;DATE.DOR),ANNUAL.CONT+F492,"")))))),"")</f>
        <v/>
      </c>
      <c r="D493" s="61" t="str">
        <f t="shared" si="70"/>
        <v/>
      </c>
      <c r="E493" s="62" t="str">
        <f t="shared" si="71"/>
        <v/>
      </c>
      <c r="F493" s="38" t="str">
        <f>IFERROR(IF(B493=AdjAnnualDTE,C493,IF(B493=DATE.DOR,Calculations!F492,IFERROR(C493*D493/E493,""))),"")</f>
        <v/>
      </c>
      <c r="G493" s="38" t="str">
        <f>IFERROR(VLOOKUP(B493,Dates.Increases!$O$3:$Q$63,3,FALSE),0)</f>
        <v/>
      </c>
      <c r="H493" s="27"/>
      <c r="J493" s="13">
        <f t="shared" si="78"/>
        <v>490</v>
      </c>
      <c r="K493" s="2" t="str">
        <f>IFERROR(IF(K492=DATE.DOR,"",MIN(DATE(YEAR(Calculations!K492),MONTH(Calculations!K492)+1,DAY(Calculations!K492)),DATE.DOR)),"")</f>
        <v/>
      </c>
      <c r="L493" s="12">
        <v>0</v>
      </c>
      <c r="M493" s="11" t="str">
        <f t="shared" si="74"/>
        <v/>
      </c>
      <c r="N493" s="14" t="str">
        <f t="shared" si="72"/>
        <v/>
      </c>
      <c r="O493" s="11" t="str">
        <f t="shared" si="75"/>
        <v/>
      </c>
      <c r="P493" s="13" t="str">
        <f>IFERROR(IF(K493="","",IF(AND(SSASCostFund="Yes",K493=FVDate),VLOOKUP(SSAS.Members,Dates.Increases!$H$3:$I$13,2,FALSE)/4,IF(SSASCostFund="Yes",VLOOKUP(Calculations!J493,Dates.Increases!$K$3:$L$5672,2,FALSE),0)/4)),0)</f>
        <v/>
      </c>
      <c r="Q493" s="13" t="str">
        <f t="shared" si="76"/>
        <v/>
      </c>
      <c r="R493" s="64" t="str">
        <f t="shared" si="73"/>
        <v/>
      </c>
    </row>
    <row r="494" spans="1:18" x14ac:dyDescent="0.35">
      <c r="A494" s="13">
        <f t="shared" si="77"/>
        <v>491</v>
      </c>
      <c r="B494" s="2" t="str">
        <f>IFERROR(IF(B493=DATE.DOR,"",MIN(DATE(YEAR(Calculations!B493),MONTH(Calculations!B493)+1,DAY(Calculations!B493)),DATE.DOR)),"")</f>
        <v/>
      </c>
      <c r="C494" s="38" t="str">
        <f>IFERROR(IF(B494="","",IF(B494=DATE.DOR,"",IF(B494=DATE.DOR,0,IF(B494=DATE(YEAR(AdjAnnualDTE),MONTH(AdjAnnualDTE),DAY(AdjAnnualDTE)),ANNUAL.CONT,IF(B494&lt;AdjAnnualDTE,"",IF(AND(B494&gt;AdjAnnualDTE,Calculations!B494&lt;DATE.DOR),ANNUAL.CONT+F493,"")))))),"")</f>
        <v/>
      </c>
      <c r="D494" s="61" t="str">
        <f t="shared" si="70"/>
        <v/>
      </c>
      <c r="E494" s="62" t="str">
        <f t="shared" si="71"/>
        <v/>
      </c>
      <c r="F494" s="38" t="str">
        <f>IFERROR(IF(B494=AdjAnnualDTE,C494,IF(B494=DATE.DOR,Calculations!F493,IFERROR(C494*D494/E494,""))),"")</f>
        <v/>
      </c>
      <c r="G494" s="38" t="str">
        <f>IFERROR(VLOOKUP(B494,Dates.Increases!$O$3:$Q$63,3,FALSE),0)</f>
        <v/>
      </c>
      <c r="H494" s="27"/>
      <c r="J494" s="13">
        <f t="shared" si="78"/>
        <v>491</v>
      </c>
      <c r="K494" s="2" t="str">
        <f>IFERROR(IF(K493=DATE.DOR,"",MIN(DATE(YEAR(Calculations!K493),MONTH(Calculations!K493)+1,DAY(Calculations!K493)),DATE.DOR)),"")</f>
        <v/>
      </c>
      <c r="L494" s="12">
        <v>0</v>
      </c>
      <c r="M494" s="11" t="str">
        <f t="shared" si="74"/>
        <v/>
      </c>
      <c r="N494" s="14" t="str">
        <f t="shared" si="72"/>
        <v/>
      </c>
      <c r="O494" s="11" t="str">
        <f t="shared" si="75"/>
        <v/>
      </c>
      <c r="P494" s="13" t="str">
        <f>IFERROR(IF(K494="","",IF(AND(SSASCostFund="Yes",K494=FVDate),VLOOKUP(SSAS.Members,Dates.Increases!$H$3:$I$13,2,FALSE)/4,IF(SSASCostFund="Yes",VLOOKUP(Calculations!J494,Dates.Increases!$K$3:$L$5672,2,FALSE),0)/4)),0)</f>
        <v/>
      </c>
      <c r="Q494" s="13" t="str">
        <f t="shared" si="76"/>
        <v/>
      </c>
      <c r="R494" s="64" t="str">
        <f t="shared" si="73"/>
        <v/>
      </c>
    </row>
    <row r="495" spans="1:18" x14ac:dyDescent="0.35">
      <c r="A495" s="13">
        <f t="shared" si="77"/>
        <v>492</v>
      </c>
      <c r="B495" s="2" t="str">
        <f>IFERROR(IF(B494=DATE.DOR,"",MIN(DATE(YEAR(Calculations!B494),MONTH(Calculations!B494)+1,DAY(Calculations!B494)),DATE.DOR)),"")</f>
        <v/>
      </c>
      <c r="C495" s="38" t="str">
        <f>IFERROR(IF(B495="","",IF(B495=DATE.DOR,"",IF(B495=DATE.DOR,0,IF(B495=DATE(YEAR(AdjAnnualDTE),MONTH(AdjAnnualDTE),DAY(AdjAnnualDTE)),ANNUAL.CONT,IF(B495&lt;AdjAnnualDTE,"",IF(AND(B495&gt;AdjAnnualDTE,Calculations!B495&lt;DATE.DOR),ANNUAL.CONT+F494,"")))))),"")</f>
        <v/>
      </c>
      <c r="D495" s="61" t="str">
        <f t="shared" si="70"/>
        <v/>
      </c>
      <c r="E495" s="62" t="str">
        <f t="shared" si="71"/>
        <v/>
      </c>
      <c r="F495" s="38" t="str">
        <f>IFERROR(IF(B495=AdjAnnualDTE,C495,IF(B495=DATE.DOR,Calculations!F494,IFERROR(C495*D495/E495,""))),"")</f>
        <v/>
      </c>
      <c r="G495" s="38" t="str">
        <f>IFERROR(VLOOKUP(B495,Dates.Increases!$O$3:$Q$63,3,FALSE),0)</f>
        <v/>
      </c>
      <c r="H495" s="27"/>
      <c r="J495" s="13">
        <f t="shared" si="78"/>
        <v>492</v>
      </c>
      <c r="K495" s="2" t="str">
        <f>IFERROR(IF(K494=DATE.DOR,"",MIN(DATE(YEAR(Calculations!K494),MONTH(Calculations!K494)+1,DAY(Calculations!K494)),DATE.DOR)),"")</f>
        <v/>
      </c>
      <c r="L495" s="12">
        <v>0</v>
      </c>
      <c r="M495" s="11" t="str">
        <f t="shared" si="74"/>
        <v/>
      </c>
      <c r="N495" s="14" t="str">
        <f t="shared" si="72"/>
        <v/>
      </c>
      <c r="O495" s="11" t="str">
        <f t="shared" si="75"/>
        <v/>
      </c>
      <c r="P495" s="13" t="str">
        <f>IFERROR(IF(K495="","",IF(AND(SSASCostFund="Yes",K495=FVDate),VLOOKUP(SSAS.Members,Dates.Increases!$H$3:$I$13,2,FALSE)/4,IF(SSASCostFund="Yes",VLOOKUP(Calculations!J495,Dates.Increases!$K$3:$L$5672,2,FALSE),0)/4)),0)</f>
        <v/>
      </c>
      <c r="Q495" s="13" t="str">
        <f t="shared" si="76"/>
        <v/>
      </c>
      <c r="R495" s="64" t="str">
        <f t="shared" si="73"/>
        <v/>
      </c>
    </row>
    <row r="496" spans="1:18" x14ac:dyDescent="0.35">
      <c r="A496" s="13">
        <f t="shared" si="77"/>
        <v>493</v>
      </c>
      <c r="B496" s="2" t="str">
        <f>IFERROR(IF(B495=DATE.DOR,"",MIN(DATE(YEAR(Calculations!B495),MONTH(Calculations!B495)+1,DAY(Calculations!B495)),DATE.DOR)),"")</f>
        <v/>
      </c>
      <c r="C496" s="38" t="str">
        <f>IFERROR(IF(B496="","",IF(B496=DATE.DOR,"",IF(B496=DATE.DOR,0,IF(B496=DATE(YEAR(AdjAnnualDTE),MONTH(AdjAnnualDTE),DAY(AdjAnnualDTE)),ANNUAL.CONT,IF(B496&lt;AdjAnnualDTE,"",IF(AND(B496&gt;AdjAnnualDTE,Calculations!B496&lt;DATE.DOR),ANNUAL.CONT+F495,"")))))),"")</f>
        <v/>
      </c>
      <c r="D496" s="61" t="str">
        <f t="shared" si="70"/>
        <v/>
      </c>
      <c r="E496" s="62" t="str">
        <f t="shared" si="71"/>
        <v/>
      </c>
      <c r="F496" s="38" t="str">
        <f>IFERROR(IF(B496=AdjAnnualDTE,C496,IF(B496=DATE.DOR,Calculations!F495,IFERROR(C496*D496/E496,""))),"")</f>
        <v/>
      </c>
      <c r="G496" s="38" t="str">
        <f>IFERROR(VLOOKUP(B496,Dates.Increases!$O$3:$Q$63,3,FALSE),0)</f>
        <v/>
      </c>
      <c r="H496" s="27"/>
      <c r="J496" s="13">
        <f t="shared" si="78"/>
        <v>493</v>
      </c>
      <c r="K496" s="2" t="str">
        <f>IFERROR(IF(K495=DATE.DOR,"",MIN(DATE(YEAR(Calculations!K495),MONTH(Calculations!K495)+1,DAY(Calculations!K495)),DATE.DOR)),"")</f>
        <v/>
      </c>
      <c r="L496" s="12">
        <v>0</v>
      </c>
      <c r="M496" s="11" t="str">
        <f t="shared" si="74"/>
        <v/>
      </c>
      <c r="N496" s="14" t="str">
        <f t="shared" si="72"/>
        <v/>
      </c>
      <c r="O496" s="11" t="str">
        <f t="shared" si="75"/>
        <v/>
      </c>
      <c r="P496" s="13" t="str">
        <f>IFERROR(IF(K496="","",IF(AND(SSASCostFund="Yes",K496=FVDate),VLOOKUP(SSAS.Members,Dates.Increases!$H$3:$I$13,2,FALSE)/4,IF(SSASCostFund="Yes",VLOOKUP(Calculations!J496,Dates.Increases!$K$3:$L$5672,2,FALSE),0)/4)),0)</f>
        <v/>
      </c>
      <c r="Q496" s="13" t="str">
        <f t="shared" si="76"/>
        <v/>
      </c>
      <c r="R496" s="64" t="str">
        <f t="shared" si="73"/>
        <v/>
      </c>
    </row>
    <row r="497" spans="1:18" x14ac:dyDescent="0.35">
      <c r="A497" s="13">
        <f t="shared" si="77"/>
        <v>494</v>
      </c>
      <c r="B497" s="2" t="str">
        <f>IFERROR(IF(B496=DATE.DOR,"",MIN(DATE(YEAR(Calculations!B496),MONTH(Calculations!B496)+1,DAY(Calculations!B496)),DATE.DOR)),"")</f>
        <v/>
      </c>
      <c r="C497" s="38" t="str">
        <f>IFERROR(IF(B497="","",IF(B497=DATE.DOR,"",IF(B497=DATE.DOR,0,IF(B497=DATE(YEAR(AdjAnnualDTE),MONTH(AdjAnnualDTE),DAY(AdjAnnualDTE)),ANNUAL.CONT,IF(B497&lt;AdjAnnualDTE,"",IF(AND(B497&gt;AdjAnnualDTE,Calculations!B497&lt;DATE.DOR),ANNUAL.CONT+F496,"")))))),"")</f>
        <v/>
      </c>
      <c r="D497" s="61" t="str">
        <f t="shared" si="70"/>
        <v/>
      </c>
      <c r="E497" s="62" t="str">
        <f t="shared" si="71"/>
        <v/>
      </c>
      <c r="F497" s="38" t="str">
        <f>IFERROR(IF(B497=AdjAnnualDTE,C497,IF(B497=DATE.DOR,Calculations!F496,IFERROR(C497*D497/E497,""))),"")</f>
        <v/>
      </c>
      <c r="G497" s="38" t="str">
        <f>IFERROR(VLOOKUP(B497,Dates.Increases!$O$3:$Q$63,3,FALSE),0)</f>
        <v/>
      </c>
      <c r="H497" s="27"/>
      <c r="J497" s="13">
        <f t="shared" si="78"/>
        <v>494</v>
      </c>
      <c r="K497" s="2" t="str">
        <f>IFERROR(IF(K496=DATE.DOR,"",MIN(DATE(YEAR(Calculations!K496),MONTH(Calculations!K496)+1,DAY(Calculations!K496)),DATE.DOR)),"")</f>
        <v/>
      </c>
      <c r="L497" s="12">
        <v>0</v>
      </c>
      <c r="M497" s="11" t="str">
        <f t="shared" si="74"/>
        <v/>
      </c>
      <c r="N497" s="14" t="str">
        <f t="shared" si="72"/>
        <v/>
      </c>
      <c r="O497" s="11" t="str">
        <f t="shared" si="75"/>
        <v/>
      </c>
      <c r="P497" s="13" t="str">
        <f>IFERROR(IF(K497="","",IF(AND(SSASCostFund="Yes",K497=FVDate),VLOOKUP(SSAS.Members,Dates.Increases!$H$3:$I$13,2,FALSE)/4,IF(SSASCostFund="Yes",VLOOKUP(Calculations!J497,Dates.Increases!$K$3:$L$5672,2,FALSE),0)/4)),0)</f>
        <v/>
      </c>
      <c r="Q497" s="13" t="str">
        <f t="shared" si="76"/>
        <v/>
      </c>
      <c r="R497" s="64" t="str">
        <f t="shared" si="73"/>
        <v/>
      </c>
    </row>
    <row r="498" spans="1:18" x14ac:dyDescent="0.35">
      <c r="A498" s="13">
        <f t="shared" si="77"/>
        <v>495</v>
      </c>
      <c r="B498" s="2" t="str">
        <f>IFERROR(IF(B497=DATE.DOR,"",MIN(DATE(YEAR(Calculations!B497),MONTH(Calculations!B497)+1,DAY(Calculations!B497)),DATE.DOR)),"")</f>
        <v/>
      </c>
      <c r="C498" s="38" t="str">
        <f>IFERROR(IF(B498="","",IF(B498=DATE.DOR,"",IF(B498=DATE.DOR,0,IF(B498=DATE(YEAR(AdjAnnualDTE),MONTH(AdjAnnualDTE),DAY(AdjAnnualDTE)),ANNUAL.CONT,IF(B498&lt;AdjAnnualDTE,"",IF(AND(B498&gt;AdjAnnualDTE,Calculations!B498&lt;DATE.DOR),ANNUAL.CONT+F497,"")))))),"")</f>
        <v/>
      </c>
      <c r="D498" s="61" t="str">
        <f t="shared" si="70"/>
        <v/>
      </c>
      <c r="E498" s="62" t="str">
        <f t="shared" si="71"/>
        <v/>
      </c>
      <c r="F498" s="38" t="str">
        <f>IFERROR(IF(B498=AdjAnnualDTE,C498,IF(B498=DATE.DOR,Calculations!F497,IFERROR(C498*D498/E498,""))),"")</f>
        <v/>
      </c>
      <c r="G498" s="38" t="str">
        <f>IFERROR(VLOOKUP(B498,Dates.Increases!$O$3:$Q$63,3,FALSE),0)</f>
        <v/>
      </c>
      <c r="H498" s="27"/>
      <c r="J498" s="13">
        <f t="shared" si="78"/>
        <v>495</v>
      </c>
      <c r="K498" s="2" t="str">
        <f>IFERROR(IF(K497=DATE.DOR,"",MIN(DATE(YEAR(Calculations!K497),MONTH(Calculations!K497)+1,DAY(Calculations!K497)),DATE.DOR)),"")</f>
        <v/>
      </c>
      <c r="L498" s="12">
        <v>0</v>
      </c>
      <c r="M498" s="11" t="str">
        <f t="shared" si="74"/>
        <v/>
      </c>
      <c r="N498" s="14" t="str">
        <f t="shared" si="72"/>
        <v/>
      </c>
      <c r="O498" s="11" t="str">
        <f t="shared" si="75"/>
        <v/>
      </c>
      <c r="P498" s="13" t="str">
        <f>IFERROR(IF(K498="","",IF(AND(SSASCostFund="Yes",K498=FVDate),VLOOKUP(SSAS.Members,Dates.Increases!$H$3:$I$13,2,FALSE)/4,IF(SSASCostFund="Yes",VLOOKUP(Calculations!J498,Dates.Increases!$K$3:$L$5672,2,FALSE),0)/4)),0)</f>
        <v/>
      </c>
      <c r="Q498" s="13" t="str">
        <f t="shared" si="76"/>
        <v/>
      </c>
      <c r="R498" s="64" t="str">
        <f t="shared" si="73"/>
        <v/>
      </c>
    </row>
    <row r="499" spans="1:18" x14ac:dyDescent="0.35">
      <c r="A499" s="13">
        <f t="shared" si="77"/>
        <v>496</v>
      </c>
      <c r="B499" s="2" t="str">
        <f>IFERROR(IF(B498=DATE.DOR,"",MIN(DATE(YEAR(Calculations!B498),MONTH(Calculations!B498)+1,DAY(Calculations!B498)),DATE.DOR)),"")</f>
        <v/>
      </c>
      <c r="C499" s="38" t="str">
        <f>IFERROR(IF(B499="","",IF(B499=DATE.DOR,"",IF(B499=DATE.DOR,0,IF(B499=DATE(YEAR(AdjAnnualDTE),MONTH(AdjAnnualDTE),DAY(AdjAnnualDTE)),ANNUAL.CONT,IF(B499&lt;AdjAnnualDTE,"",IF(AND(B499&gt;AdjAnnualDTE,Calculations!B499&lt;DATE.DOR),ANNUAL.CONT+F498,"")))))),"")</f>
        <v/>
      </c>
      <c r="D499" s="61" t="str">
        <f t="shared" si="70"/>
        <v/>
      </c>
      <c r="E499" s="62" t="str">
        <f t="shared" si="71"/>
        <v/>
      </c>
      <c r="F499" s="38" t="str">
        <f>IFERROR(IF(B499=AdjAnnualDTE,C499,IF(B499=DATE.DOR,Calculations!F498,IFERROR(C499*D499/E499,""))),"")</f>
        <v/>
      </c>
      <c r="G499" s="38" t="str">
        <f>IFERROR(VLOOKUP(B499,Dates.Increases!$O$3:$Q$63,3,FALSE),0)</f>
        <v/>
      </c>
      <c r="H499" s="27"/>
      <c r="J499" s="13">
        <f t="shared" si="78"/>
        <v>496</v>
      </c>
      <c r="K499" s="2" t="str">
        <f>IFERROR(IF(K498=DATE.DOR,"",MIN(DATE(YEAR(Calculations!K498),MONTH(Calculations!K498)+1,DAY(Calculations!K498)),DATE.DOR)),"")</f>
        <v/>
      </c>
      <c r="L499" s="12">
        <v>0</v>
      </c>
      <c r="M499" s="11" t="str">
        <f t="shared" si="74"/>
        <v/>
      </c>
      <c r="N499" s="14" t="str">
        <f t="shared" si="72"/>
        <v/>
      </c>
      <c r="O499" s="11" t="str">
        <f t="shared" si="75"/>
        <v/>
      </c>
      <c r="P499" s="13" t="str">
        <f>IFERROR(IF(K499="","",IF(AND(SSASCostFund="Yes",K499=FVDate),VLOOKUP(SSAS.Members,Dates.Increases!$H$3:$I$13,2,FALSE)/4,IF(SSASCostFund="Yes",VLOOKUP(Calculations!J499,Dates.Increases!$K$3:$L$5672,2,FALSE),0)/4)),0)</f>
        <v/>
      </c>
      <c r="Q499" s="13" t="str">
        <f t="shared" si="76"/>
        <v/>
      </c>
      <c r="R499" s="64" t="str">
        <f t="shared" si="73"/>
        <v/>
      </c>
    </row>
    <row r="500" spans="1:18" x14ac:dyDescent="0.35">
      <c r="A500" s="13">
        <f t="shared" si="77"/>
        <v>497</v>
      </c>
      <c r="B500" s="2" t="str">
        <f>IFERROR(IF(B499=DATE.DOR,"",MIN(DATE(YEAR(Calculations!B499),MONTH(Calculations!B499)+1,DAY(Calculations!B499)),DATE.DOR)),"")</f>
        <v/>
      </c>
      <c r="C500" s="38" t="str">
        <f>IFERROR(IF(B500="","",IF(B500=DATE.DOR,"",IF(B500=DATE.DOR,0,IF(B500=DATE(YEAR(AdjAnnualDTE),MONTH(AdjAnnualDTE),DAY(AdjAnnualDTE)),ANNUAL.CONT,IF(B500&lt;AdjAnnualDTE,"",IF(AND(B500&gt;AdjAnnualDTE,Calculations!B500&lt;DATE.DOR),ANNUAL.CONT+F499,"")))))),"")</f>
        <v/>
      </c>
      <c r="D500" s="61" t="str">
        <f t="shared" si="70"/>
        <v/>
      </c>
      <c r="E500" s="62" t="str">
        <f t="shared" si="71"/>
        <v/>
      </c>
      <c r="F500" s="38" t="str">
        <f>IFERROR(IF(B500=AdjAnnualDTE,C500,IF(B500=DATE.DOR,Calculations!F499,IFERROR(C500*D500/E500,""))),"")</f>
        <v/>
      </c>
      <c r="G500" s="38" t="str">
        <f>IFERROR(VLOOKUP(B500,Dates.Increases!$O$3:$Q$63,3,FALSE),0)</f>
        <v/>
      </c>
      <c r="H500" s="27"/>
      <c r="J500" s="13">
        <f t="shared" si="78"/>
        <v>497</v>
      </c>
      <c r="K500" s="2" t="str">
        <f>IFERROR(IF(K499=DATE.DOR,"",MIN(DATE(YEAR(Calculations!K499),MONTH(Calculations!K499)+1,DAY(Calculations!K499)),DATE.DOR)),"")</f>
        <v/>
      </c>
      <c r="L500" s="12">
        <v>0</v>
      </c>
      <c r="M500" s="11" t="str">
        <f t="shared" si="74"/>
        <v/>
      </c>
      <c r="N500" s="14" t="str">
        <f t="shared" si="72"/>
        <v/>
      </c>
      <c r="O500" s="11" t="str">
        <f t="shared" si="75"/>
        <v/>
      </c>
      <c r="P500" s="13" t="str">
        <f>IFERROR(IF(K500="","",IF(AND(SSASCostFund="Yes",K500=FVDate),VLOOKUP(SSAS.Members,Dates.Increases!$H$3:$I$13,2,FALSE)/4,IF(SSASCostFund="Yes",VLOOKUP(Calculations!J500,Dates.Increases!$K$3:$L$5672,2,FALSE),0)/4)),0)</f>
        <v/>
      </c>
      <c r="Q500" s="13" t="str">
        <f t="shared" si="76"/>
        <v/>
      </c>
      <c r="R500" s="64" t="str">
        <f t="shared" si="73"/>
        <v/>
      </c>
    </row>
    <row r="501" spans="1:18" x14ac:dyDescent="0.35">
      <c r="A501" s="13">
        <f t="shared" si="77"/>
        <v>498</v>
      </c>
      <c r="B501" s="2" t="str">
        <f>IFERROR(IF(B500=DATE.DOR,"",MIN(DATE(YEAR(Calculations!B500),MONTH(Calculations!B500)+1,DAY(Calculations!B500)),DATE.DOR)),"")</f>
        <v/>
      </c>
      <c r="C501" s="38" t="str">
        <f>IFERROR(IF(B501="","",IF(B501=DATE.DOR,"",IF(B501=DATE.DOR,0,IF(B501=DATE(YEAR(AdjAnnualDTE),MONTH(AdjAnnualDTE),DAY(AdjAnnualDTE)),ANNUAL.CONT,IF(B501&lt;AdjAnnualDTE,"",IF(AND(B501&gt;AdjAnnualDTE,Calculations!B501&lt;DATE.DOR),ANNUAL.CONT+F500,"")))))),"")</f>
        <v/>
      </c>
      <c r="D501" s="61" t="str">
        <f t="shared" si="70"/>
        <v/>
      </c>
      <c r="E501" s="62" t="str">
        <f t="shared" si="71"/>
        <v/>
      </c>
      <c r="F501" s="38" t="str">
        <f>IFERROR(IF(B501=AdjAnnualDTE,C501,IF(B501=DATE.DOR,Calculations!F500,IFERROR(C501*D501/E501,""))),"")</f>
        <v/>
      </c>
      <c r="G501" s="38" t="str">
        <f>IFERROR(VLOOKUP(B501,Dates.Increases!$O$3:$Q$63,3,FALSE),0)</f>
        <v/>
      </c>
      <c r="H501" s="27"/>
      <c r="J501" s="13">
        <f t="shared" si="78"/>
        <v>498</v>
      </c>
      <c r="K501" s="2" t="str">
        <f>IFERROR(IF(K500=DATE.DOR,"",MIN(DATE(YEAR(Calculations!K500),MONTH(Calculations!K500)+1,DAY(Calculations!K500)),DATE.DOR)),"")</f>
        <v/>
      </c>
      <c r="L501" s="12">
        <v>0</v>
      </c>
      <c r="M501" s="11" t="str">
        <f t="shared" si="74"/>
        <v/>
      </c>
      <c r="N501" s="14" t="str">
        <f t="shared" si="72"/>
        <v/>
      </c>
      <c r="O501" s="11" t="str">
        <f t="shared" si="75"/>
        <v/>
      </c>
      <c r="P501" s="13" t="str">
        <f>IFERROR(IF(K501="","",IF(AND(SSASCostFund="Yes",K501=FVDate),VLOOKUP(SSAS.Members,Dates.Increases!$H$3:$I$13,2,FALSE)/4,IF(SSASCostFund="Yes",VLOOKUP(Calculations!J501,Dates.Increases!$K$3:$L$5672,2,FALSE),0)/4)),0)</f>
        <v/>
      </c>
      <c r="Q501" s="13" t="str">
        <f t="shared" si="76"/>
        <v/>
      </c>
      <c r="R501" s="64" t="str">
        <f t="shared" si="73"/>
        <v/>
      </c>
    </row>
    <row r="502" spans="1:18" x14ac:dyDescent="0.35">
      <c r="A502" s="13">
        <f t="shared" si="77"/>
        <v>499</v>
      </c>
      <c r="B502" s="2" t="str">
        <f>IFERROR(IF(B501=DATE.DOR,"",MIN(DATE(YEAR(Calculations!B501),MONTH(Calculations!B501)+1,DAY(Calculations!B501)),DATE.DOR)),"")</f>
        <v/>
      </c>
      <c r="C502" s="38" t="str">
        <f>IFERROR(IF(B502="","",IF(B502=DATE.DOR,"",IF(B502=DATE.DOR,0,IF(B502=DATE(YEAR(AdjAnnualDTE),MONTH(AdjAnnualDTE),DAY(AdjAnnualDTE)),ANNUAL.CONT,IF(B502&lt;AdjAnnualDTE,"",IF(AND(B502&gt;AdjAnnualDTE,Calculations!B502&lt;DATE.DOR),ANNUAL.CONT+F501,"")))))),"")</f>
        <v/>
      </c>
      <c r="D502" s="61" t="str">
        <f t="shared" si="70"/>
        <v/>
      </c>
      <c r="E502" s="62" t="str">
        <f t="shared" si="71"/>
        <v/>
      </c>
      <c r="F502" s="38" t="str">
        <f>IFERROR(IF(B502=AdjAnnualDTE,C502,IF(B502=DATE.DOR,Calculations!F501,IFERROR(C502*D502/E502,""))),"")</f>
        <v/>
      </c>
      <c r="G502" s="38" t="str">
        <f>IFERROR(VLOOKUP(B502,Dates.Increases!$O$3:$Q$63,3,FALSE),0)</f>
        <v/>
      </c>
      <c r="H502" s="27"/>
      <c r="J502" s="13">
        <f t="shared" si="78"/>
        <v>499</v>
      </c>
      <c r="K502" s="2" t="str">
        <f>IFERROR(IF(K501=DATE.DOR,"",MIN(DATE(YEAR(Calculations!K501),MONTH(Calculations!K501)+1,DAY(Calculations!K501)),DATE.DOR)),"")</f>
        <v/>
      </c>
      <c r="L502" s="12">
        <v>0</v>
      </c>
      <c r="M502" s="11" t="str">
        <f t="shared" si="74"/>
        <v/>
      </c>
      <c r="N502" s="14" t="str">
        <f t="shared" si="72"/>
        <v/>
      </c>
      <c r="O502" s="11" t="str">
        <f t="shared" si="75"/>
        <v/>
      </c>
      <c r="P502" s="13" t="str">
        <f>IFERROR(IF(K502="","",IF(AND(SSASCostFund="Yes",K502=FVDate),VLOOKUP(SSAS.Members,Dates.Increases!$H$3:$I$13,2,FALSE)/4,IF(SSASCostFund="Yes",VLOOKUP(Calculations!J502,Dates.Increases!$K$3:$L$5672,2,FALSE),0)/4)),0)</f>
        <v/>
      </c>
      <c r="Q502" s="13" t="str">
        <f t="shared" si="76"/>
        <v/>
      </c>
      <c r="R502" s="64" t="str">
        <f t="shared" si="73"/>
        <v/>
      </c>
    </row>
    <row r="503" spans="1:18" x14ac:dyDescent="0.35">
      <c r="A503" s="13">
        <f t="shared" si="77"/>
        <v>500</v>
      </c>
      <c r="B503" s="2" t="str">
        <f>IFERROR(IF(B502=DATE.DOR,"",MIN(DATE(YEAR(Calculations!B502),MONTH(Calculations!B502)+1,DAY(Calculations!B502)),DATE.DOR)),"")</f>
        <v/>
      </c>
      <c r="C503" s="38" t="str">
        <f>IFERROR(IF(B503="","",IF(B503=DATE.DOR,"",IF(B503=DATE.DOR,0,IF(B503=DATE(YEAR(AdjAnnualDTE),MONTH(AdjAnnualDTE),DAY(AdjAnnualDTE)),ANNUAL.CONT,IF(B503&lt;AdjAnnualDTE,"",IF(AND(B503&gt;AdjAnnualDTE,Calculations!B503&lt;DATE.DOR),ANNUAL.CONT+F502,"")))))),"")</f>
        <v/>
      </c>
      <c r="D503" s="61" t="str">
        <f t="shared" si="70"/>
        <v/>
      </c>
      <c r="E503" s="62" t="str">
        <f t="shared" si="71"/>
        <v/>
      </c>
      <c r="F503" s="38" t="str">
        <f>IFERROR(IF(B503=AdjAnnualDTE,C503,IF(B503=DATE.DOR,Calculations!F502,IFERROR(C503*D503/E503,""))),"")</f>
        <v/>
      </c>
      <c r="G503" s="38" t="str">
        <f>IFERROR(VLOOKUP(B503,Dates.Increases!$O$3:$Q$63,3,FALSE),0)</f>
        <v/>
      </c>
      <c r="H503" s="27"/>
      <c r="J503" s="13">
        <f t="shared" si="78"/>
        <v>500</v>
      </c>
      <c r="K503" s="2" t="str">
        <f>IFERROR(IF(K502=DATE.DOR,"",MIN(DATE(YEAR(Calculations!K502),MONTH(Calculations!K502)+1,DAY(Calculations!K502)),DATE.DOR)),"")</f>
        <v/>
      </c>
      <c r="L503" s="12">
        <v>0</v>
      </c>
      <c r="M503" s="11" t="str">
        <f t="shared" si="74"/>
        <v/>
      </c>
      <c r="N503" s="14" t="str">
        <f t="shared" si="72"/>
        <v/>
      </c>
      <c r="O503" s="11" t="str">
        <f t="shared" si="75"/>
        <v/>
      </c>
      <c r="P503" s="13" t="str">
        <f>IFERROR(IF(K503="","",IF(AND(SSASCostFund="Yes",K503=FVDate),VLOOKUP(SSAS.Members,Dates.Increases!$H$3:$I$13,2,FALSE)/4,IF(SSASCostFund="Yes",VLOOKUP(Calculations!J503,Dates.Increases!$K$3:$L$5672,2,FALSE),0)/4)),0)</f>
        <v/>
      </c>
      <c r="Q503" s="13" t="str">
        <f t="shared" si="76"/>
        <v/>
      </c>
      <c r="R503" s="64" t="str">
        <f t="shared" si="73"/>
        <v/>
      </c>
    </row>
    <row r="504" spans="1:18" x14ac:dyDescent="0.35">
      <c r="A504" s="13">
        <f t="shared" si="77"/>
        <v>501</v>
      </c>
      <c r="B504" s="2" t="str">
        <f>IFERROR(IF(B503=DATE.DOR,"",MIN(DATE(YEAR(Calculations!B503),MONTH(Calculations!B503)+1,DAY(Calculations!B503)),DATE.DOR)),"")</f>
        <v/>
      </c>
      <c r="C504" s="38" t="str">
        <f>IFERROR(IF(B504="","",IF(B504=DATE.DOR,"",IF(B504=DATE.DOR,0,IF(B504=DATE(YEAR(AdjAnnualDTE),MONTH(AdjAnnualDTE),DAY(AdjAnnualDTE)),ANNUAL.CONT,IF(B504&lt;AdjAnnualDTE,"",IF(AND(B504&gt;AdjAnnualDTE,Calculations!B504&lt;DATE.DOR),ANNUAL.CONT+F503,"")))))),"")</f>
        <v/>
      </c>
      <c r="D504" s="61" t="str">
        <f t="shared" si="70"/>
        <v/>
      </c>
      <c r="E504" s="62" t="str">
        <f t="shared" si="71"/>
        <v/>
      </c>
      <c r="F504" s="38" t="str">
        <f>IFERROR(IF(B504=AdjAnnualDTE,C504,IF(B504=DATE.DOR,Calculations!F503,IFERROR(C504*D504/E504,""))),"")</f>
        <v/>
      </c>
      <c r="G504" s="38" t="str">
        <f>IFERROR(VLOOKUP(B504,Dates.Increases!$O$3:$Q$63,3,FALSE),0)</f>
        <v/>
      </c>
      <c r="H504" s="27"/>
      <c r="J504" s="13">
        <f t="shared" si="78"/>
        <v>501</v>
      </c>
      <c r="K504" s="2" t="str">
        <f>IFERROR(IF(K503=DATE.DOR,"",MIN(DATE(YEAR(Calculations!K503),MONTH(Calculations!K503)+1,DAY(Calculations!K503)),DATE.DOR)),"")</f>
        <v/>
      </c>
      <c r="L504" s="12">
        <v>0</v>
      </c>
      <c r="M504" s="11" t="str">
        <f t="shared" si="74"/>
        <v/>
      </c>
      <c r="N504" s="14" t="str">
        <f t="shared" si="72"/>
        <v/>
      </c>
      <c r="O504" s="11" t="str">
        <f t="shared" si="75"/>
        <v/>
      </c>
      <c r="P504" s="13" t="str">
        <f>IFERROR(IF(K504="","",IF(AND(SSASCostFund="Yes",K504=FVDate),VLOOKUP(SSAS.Members,Dates.Increases!$H$3:$I$13,2,FALSE)/4,IF(SSASCostFund="Yes",VLOOKUP(Calculations!J504,Dates.Increases!$K$3:$L$5672,2,FALSE),0)/4)),0)</f>
        <v/>
      </c>
      <c r="Q504" s="13" t="str">
        <f t="shared" si="76"/>
        <v/>
      </c>
      <c r="R504" s="64" t="str">
        <f t="shared" si="73"/>
        <v/>
      </c>
    </row>
    <row r="505" spans="1:18" x14ac:dyDescent="0.35">
      <c r="A505" s="13">
        <f t="shared" si="77"/>
        <v>502</v>
      </c>
      <c r="B505" s="2" t="str">
        <f>IFERROR(IF(B504=DATE.DOR,"",MIN(DATE(YEAR(Calculations!B504),MONTH(Calculations!B504)+1,DAY(Calculations!B504)),DATE.DOR)),"")</f>
        <v/>
      </c>
      <c r="C505" s="38" t="str">
        <f>IFERROR(IF(B505="","",IF(B505=DATE.DOR,"",IF(B505=DATE.DOR,0,IF(B505=DATE(YEAR(AdjAnnualDTE),MONTH(AdjAnnualDTE),DAY(AdjAnnualDTE)),ANNUAL.CONT,IF(B505&lt;AdjAnnualDTE,"",IF(AND(B505&gt;AdjAnnualDTE,Calculations!B505&lt;DATE.DOR),ANNUAL.CONT+F504,"")))))),"")</f>
        <v/>
      </c>
      <c r="D505" s="61" t="str">
        <f t="shared" si="70"/>
        <v/>
      </c>
      <c r="E505" s="62" t="str">
        <f t="shared" si="71"/>
        <v/>
      </c>
      <c r="F505" s="38" t="str">
        <f>IFERROR(IF(B505=AdjAnnualDTE,C505,IF(B505=DATE.DOR,Calculations!F504,IFERROR(C505*D505/E505,""))),"")</f>
        <v/>
      </c>
      <c r="G505" s="38" t="str">
        <f>IFERROR(VLOOKUP(B505,Dates.Increases!$O$3:$Q$63,3,FALSE),0)</f>
        <v/>
      </c>
      <c r="H505" s="27"/>
      <c r="J505" s="13">
        <f t="shared" si="78"/>
        <v>502</v>
      </c>
      <c r="K505" s="2" t="str">
        <f>IFERROR(IF(K504=DATE.DOR,"",MIN(DATE(YEAR(Calculations!K504),MONTH(Calculations!K504)+1,DAY(Calculations!K504)),DATE.DOR)),"")</f>
        <v/>
      </c>
      <c r="L505" s="12">
        <v>0</v>
      </c>
      <c r="M505" s="11" t="str">
        <f t="shared" si="74"/>
        <v/>
      </c>
      <c r="N505" s="14" t="str">
        <f t="shared" si="72"/>
        <v/>
      </c>
      <c r="O505" s="11" t="str">
        <f t="shared" si="75"/>
        <v/>
      </c>
      <c r="P505" s="13" t="str">
        <f>IFERROR(IF(K505="","",IF(AND(SSASCostFund="Yes",K505=FVDate),VLOOKUP(SSAS.Members,Dates.Increases!$H$3:$I$13,2,FALSE)/4,IF(SSASCostFund="Yes",VLOOKUP(Calculations!J505,Dates.Increases!$K$3:$L$5672,2,FALSE),0)/4)),0)</f>
        <v/>
      </c>
      <c r="Q505" s="13" t="str">
        <f t="shared" si="76"/>
        <v/>
      </c>
      <c r="R505" s="64" t="str">
        <f t="shared" si="73"/>
        <v/>
      </c>
    </row>
    <row r="506" spans="1:18" x14ac:dyDescent="0.35">
      <c r="A506" s="13">
        <f t="shared" si="77"/>
        <v>503</v>
      </c>
      <c r="B506" s="2" t="str">
        <f>IFERROR(IF(B505=DATE.DOR,"",MIN(DATE(YEAR(Calculations!B505),MONTH(Calculations!B505)+1,DAY(Calculations!B505)),DATE.DOR)),"")</f>
        <v/>
      </c>
      <c r="C506" s="38" t="str">
        <f>IFERROR(IF(B506="","",IF(B506=DATE.DOR,"",IF(B506=DATE.DOR,0,IF(B506=DATE(YEAR(AdjAnnualDTE),MONTH(AdjAnnualDTE),DAY(AdjAnnualDTE)),ANNUAL.CONT,IF(B506&lt;AdjAnnualDTE,"",IF(AND(B506&gt;AdjAnnualDTE,Calculations!B506&lt;DATE.DOR),ANNUAL.CONT+F505,"")))))),"")</f>
        <v/>
      </c>
      <c r="D506" s="61" t="str">
        <f t="shared" si="70"/>
        <v/>
      </c>
      <c r="E506" s="62" t="str">
        <f t="shared" si="71"/>
        <v/>
      </c>
      <c r="F506" s="38" t="str">
        <f>IFERROR(IF(B506=AdjAnnualDTE,C506,IF(B506=DATE.DOR,Calculations!F505,IFERROR(C506*D506/E506,""))),"")</f>
        <v/>
      </c>
      <c r="G506" s="38" t="str">
        <f>IFERROR(VLOOKUP(B506,Dates.Increases!$O$3:$Q$63,3,FALSE),0)</f>
        <v/>
      </c>
      <c r="H506" s="27"/>
      <c r="J506" s="13">
        <f t="shared" si="78"/>
        <v>503</v>
      </c>
      <c r="K506" s="2" t="str">
        <f>IFERROR(IF(K505=DATE.DOR,"",MIN(DATE(YEAR(Calculations!K505),MONTH(Calculations!K505)+1,DAY(Calculations!K505)),DATE.DOR)),"")</f>
        <v/>
      </c>
      <c r="L506" s="12">
        <v>0</v>
      </c>
      <c r="M506" s="11" t="str">
        <f t="shared" si="74"/>
        <v/>
      </c>
      <c r="N506" s="14" t="str">
        <f t="shared" si="72"/>
        <v/>
      </c>
      <c r="O506" s="11" t="str">
        <f t="shared" si="75"/>
        <v/>
      </c>
      <c r="P506" s="13" t="str">
        <f>IFERROR(IF(K506="","",IF(AND(SSASCostFund="Yes",K506=FVDate),VLOOKUP(SSAS.Members,Dates.Increases!$H$3:$I$13,2,FALSE)/4,IF(SSASCostFund="Yes",VLOOKUP(Calculations!J506,Dates.Increases!$K$3:$L$5672,2,FALSE),0)/4)),0)</f>
        <v/>
      </c>
      <c r="Q506" s="13" t="str">
        <f t="shared" si="76"/>
        <v/>
      </c>
      <c r="R506" s="64" t="str">
        <f t="shared" si="73"/>
        <v/>
      </c>
    </row>
    <row r="507" spans="1:18" x14ac:dyDescent="0.35">
      <c r="A507" s="13">
        <f t="shared" si="77"/>
        <v>504</v>
      </c>
      <c r="B507" s="2" t="str">
        <f>IFERROR(IF(B506=DATE.DOR,"",MIN(DATE(YEAR(Calculations!B506),MONTH(Calculations!B506)+1,DAY(Calculations!B506)),DATE.DOR)),"")</f>
        <v/>
      </c>
      <c r="C507" s="38" t="str">
        <f>IFERROR(IF(B507="","",IF(B507=DATE.DOR,"",IF(B507=DATE.DOR,0,IF(B507=DATE(YEAR(AdjAnnualDTE),MONTH(AdjAnnualDTE),DAY(AdjAnnualDTE)),ANNUAL.CONT,IF(B507&lt;AdjAnnualDTE,"",IF(AND(B507&gt;AdjAnnualDTE,Calculations!B507&lt;DATE.DOR),ANNUAL.CONT+F506,"")))))),"")</f>
        <v/>
      </c>
      <c r="D507" s="61" t="str">
        <f t="shared" si="70"/>
        <v/>
      </c>
      <c r="E507" s="62" t="str">
        <f t="shared" si="71"/>
        <v/>
      </c>
      <c r="F507" s="38" t="str">
        <f>IFERROR(IF(B507=AdjAnnualDTE,C507,IF(B507=DATE.DOR,Calculations!F506,IFERROR(C507*D507/E507,""))),"")</f>
        <v/>
      </c>
      <c r="G507" s="38" t="str">
        <f>IFERROR(VLOOKUP(B507,Dates.Increases!$O$3:$Q$63,3,FALSE),0)</f>
        <v/>
      </c>
      <c r="H507" s="27"/>
      <c r="J507" s="13">
        <f t="shared" si="78"/>
        <v>504</v>
      </c>
      <c r="K507" s="2" t="str">
        <f>IFERROR(IF(K506=DATE.DOR,"",MIN(DATE(YEAR(Calculations!K506),MONTH(Calculations!K506)+1,DAY(Calculations!K506)),DATE.DOR)),"")</f>
        <v/>
      </c>
      <c r="L507" s="12">
        <v>0</v>
      </c>
      <c r="M507" s="11" t="str">
        <f t="shared" si="74"/>
        <v/>
      </c>
      <c r="N507" s="14" t="str">
        <f t="shared" si="72"/>
        <v/>
      </c>
      <c r="O507" s="11" t="str">
        <f t="shared" si="75"/>
        <v/>
      </c>
      <c r="P507" s="13" t="str">
        <f>IFERROR(IF(K507="","",IF(AND(SSASCostFund="Yes",K507=FVDate),VLOOKUP(SSAS.Members,Dates.Increases!$H$3:$I$13,2,FALSE)/4,IF(SSASCostFund="Yes",VLOOKUP(Calculations!J507,Dates.Increases!$K$3:$L$5672,2,FALSE),0)/4)),0)</f>
        <v/>
      </c>
      <c r="Q507" s="13" t="str">
        <f t="shared" si="76"/>
        <v/>
      </c>
      <c r="R507" s="64" t="str">
        <f t="shared" si="73"/>
        <v/>
      </c>
    </row>
    <row r="508" spans="1:18" x14ac:dyDescent="0.35">
      <c r="A508" s="13">
        <f t="shared" si="77"/>
        <v>505</v>
      </c>
      <c r="B508" s="2" t="str">
        <f>IFERROR(IF(B507=DATE.DOR,"",MIN(DATE(YEAR(Calculations!B507),MONTH(Calculations!B507)+1,DAY(Calculations!B507)),DATE.DOR)),"")</f>
        <v/>
      </c>
      <c r="C508" s="38" t="str">
        <f>IFERROR(IF(B508="","",IF(B508=DATE.DOR,"",IF(B508=DATE.DOR,0,IF(B508=DATE(YEAR(AdjAnnualDTE),MONTH(AdjAnnualDTE),DAY(AdjAnnualDTE)),ANNUAL.CONT,IF(B508&lt;AdjAnnualDTE,"",IF(AND(B508&gt;AdjAnnualDTE,Calculations!B508&lt;DATE.DOR),ANNUAL.CONT+F507,"")))))),"")</f>
        <v/>
      </c>
      <c r="D508" s="61" t="str">
        <f t="shared" si="70"/>
        <v/>
      </c>
      <c r="E508" s="62" t="str">
        <f t="shared" si="71"/>
        <v/>
      </c>
      <c r="F508" s="38" t="str">
        <f>IFERROR(IF(B508=AdjAnnualDTE,C508,IF(B508=DATE.DOR,Calculations!F507,IFERROR(C508*D508/E508,""))),"")</f>
        <v/>
      </c>
      <c r="G508" s="38" t="str">
        <f>IFERROR(VLOOKUP(B508,Dates.Increases!$O$3:$Q$63,3,FALSE),0)</f>
        <v/>
      </c>
      <c r="H508" s="27"/>
      <c r="J508" s="13">
        <f t="shared" si="78"/>
        <v>505</v>
      </c>
      <c r="K508" s="2" t="str">
        <f>IFERROR(IF(K507=DATE.DOR,"",MIN(DATE(YEAR(Calculations!K507),MONTH(Calculations!K507)+1,DAY(Calculations!K507)),DATE.DOR)),"")</f>
        <v/>
      </c>
      <c r="L508" s="12">
        <v>0</v>
      </c>
      <c r="M508" s="11" t="str">
        <f t="shared" si="74"/>
        <v/>
      </c>
      <c r="N508" s="14" t="str">
        <f t="shared" si="72"/>
        <v/>
      </c>
      <c r="O508" s="11" t="str">
        <f t="shared" si="75"/>
        <v/>
      </c>
      <c r="P508" s="13" t="str">
        <f>IFERROR(IF(K508="","",IF(AND(SSASCostFund="Yes",K508=FVDate),VLOOKUP(SSAS.Members,Dates.Increases!$H$3:$I$13,2,FALSE)/4,IF(SSASCostFund="Yes",VLOOKUP(Calculations!J508,Dates.Increases!$K$3:$L$5672,2,FALSE),0)/4)),0)</f>
        <v/>
      </c>
      <c r="Q508" s="13" t="str">
        <f t="shared" si="76"/>
        <v/>
      </c>
      <c r="R508" s="64" t="str">
        <f t="shared" si="73"/>
        <v/>
      </c>
    </row>
    <row r="509" spans="1:18" x14ac:dyDescent="0.35">
      <c r="A509" s="13">
        <f t="shared" si="77"/>
        <v>506</v>
      </c>
      <c r="B509" s="2" t="str">
        <f>IFERROR(IF(B508=DATE.DOR,"",MIN(DATE(YEAR(Calculations!B508),MONTH(Calculations!B508)+1,DAY(Calculations!B508)),DATE.DOR)),"")</f>
        <v/>
      </c>
      <c r="C509" s="38" t="str">
        <f>IFERROR(IF(B509="","",IF(B509=DATE.DOR,"",IF(B509=DATE.DOR,0,IF(B509=DATE(YEAR(AdjAnnualDTE),MONTH(AdjAnnualDTE),DAY(AdjAnnualDTE)),ANNUAL.CONT,IF(B509&lt;AdjAnnualDTE,"",IF(AND(B509&gt;AdjAnnualDTE,Calculations!B509&lt;DATE.DOR),ANNUAL.CONT+F508,"")))))),"")</f>
        <v/>
      </c>
      <c r="D509" s="61" t="str">
        <f t="shared" si="70"/>
        <v/>
      </c>
      <c r="E509" s="62" t="str">
        <f t="shared" si="71"/>
        <v/>
      </c>
      <c r="F509" s="38" t="str">
        <f>IFERROR(IF(B509=AdjAnnualDTE,C509,IF(B509=DATE.DOR,Calculations!F508,IFERROR(C509*D509/E509,""))),"")</f>
        <v/>
      </c>
      <c r="G509" s="38" t="str">
        <f>IFERROR(VLOOKUP(B509,Dates.Increases!$O$3:$Q$63,3,FALSE),0)</f>
        <v/>
      </c>
      <c r="H509" s="27"/>
      <c r="J509" s="13">
        <f t="shared" si="78"/>
        <v>506</v>
      </c>
      <c r="K509" s="2" t="str">
        <f>IFERROR(IF(K508=DATE.DOR,"",MIN(DATE(YEAR(Calculations!K508),MONTH(Calculations!K508)+1,DAY(Calculations!K508)),DATE.DOR)),"")</f>
        <v/>
      </c>
      <c r="L509" s="12">
        <v>0</v>
      </c>
      <c r="M509" s="11" t="str">
        <f t="shared" si="74"/>
        <v/>
      </c>
      <c r="N509" s="14" t="str">
        <f t="shared" si="72"/>
        <v/>
      </c>
      <c r="O509" s="11" t="str">
        <f t="shared" si="75"/>
        <v/>
      </c>
      <c r="P509" s="13" t="str">
        <f>IFERROR(IF(K509="","",IF(AND(SSASCostFund="Yes",K509=FVDate),VLOOKUP(SSAS.Members,Dates.Increases!$H$3:$I$13,2,FALSE)/4,IF(SSASCostFund="Yes",VLOOKUP(Calculations!J509,Dates.Increases!$K$3:$L$5672,2,FALSE),0)/4)),0)</f>
        <v/>
      </c>
      <c r="Q509" s="13" t="str">
        <f t="shared" si="76"/>
        <v/>
      </c>
      <c r="R509" s="64" t="str">
        <f t="shared" si="73"/>
        <v/>
      </c>
    </row>
    <row r="510" spans="1:18" x14ac:dyDescent="0.35">
      <c r="A510" s="13">
        <f t="shared" si="77"/>
        <v>507</v>
      </c>
      <c r="B510" s="2" t="str">
        <f>IFERROR(IF(B509=DATE.DOR,"",MIN(DATE(YEAR(Calculations!B509),MONTH(Calculations!B509)+1,DAY(Calculations!B509)),DATE.DOR)),"")</f>
        <v/>
      </c>
      <c r="C510" s="38" t="str">
        <f>IFERROR(IF(B510="","",IF(B510=DATE.DOR,"",IF(B510=DATE.DOR,0,IF(B510=DATE(YEAR(AdjAnnualDTE),MONTH(AdjAnnualDTE),DAY(AdjAnnualDTE)),ANNUAL.CONT,IF(B510&lt;AdjAnnualDTE,"",IF(AND(B510&gt;AdjAnnualDTE,Calculations!B510&lt;DATE.DOR),ANNUAL.CONT+F509,"")))))),"")</f>
        <v/>
      </c>
      <c r="D510" s="61" t="str">
        <f t="shared" si="70"/>
        <v/>
      </c>
      <c r="E510" s="62" t="str">
        <f t="shared" si="71"/>
        <v/>
      </c>
      <c r="F510" s="38" t="str">
        <f>IFERROR(IF(B510=AdjAnnualDTE,C510,IF(B510=DATE.DOR,Calculations!F509,IFERROR(C510*D510/E510,""))),"")</f>
        <v/>
      </c>
      <c r="G510" s="38" t="str">
        <f>IFERROR(VLOOKUP(B510,Dates.Increases!$O$3:$Q$63,3,FALSE),0)</f>
        <v/>
      </c>
      <c r="H510" s="27"/>
      <c r="J510" s="13">
        <f t="shared" si="78"/>
        <v>507</v>
      </c>
      <c r="K510" s="2" t="str">
        <f>IFERROR(IF(K509=DATE.DOR,"",MIN(DATE(YEAR(Calculations!K509),MONTH(Calculations!K509)+1,DAY(Calculations!K509)),DATE.DOR)),"")</f>
        <v/>
      </c>
      <c r="L510" s="12">
        <v>0</v>
      </c>
      <c r="M510" s="11" t="str">
        <f t="shared" si="74"/>
        <v/>
      </c>
      <c r="N510" s="14" t="str">
        <f t="shared" si="72"/>
        <v/>
      </c>
      <c r="O510" s="11" t="str">
        <f t="shared" si="75"/>
        <v/>
      </c>
      <c r="P510" s="13" t="str">
        <f>IFERROR(IF(K510="","",IF(AND(SSASCostFund="Yes",K510=FVDate),VLOOKUP(SSAS.Members,Dates.Increases!$H$3:$I$13,2,FALSE)/4,IF(SSASCostFund="Yes",VLOOKUP(Calculations!J510,Dates.Increases!$K$3:$L$5672,2,FALSE),0)/4)),0)</f>
        <v/>
      </c>
      <c r="Q510" s="13" t="str">
        <f t="shared" si="76"/>
        <v/>
      </c>
      <c r="R510" s="64" t="str">
        <f t="shared" si="73"/>
        <v/>
      </c>
    </row>
    <row r="511" spans="1:18" x14ac:dyDescent="0.35">
      <c r="A511" s="13">
        <f t="shared" si="77"/>
        <v>508</v>
      </c>
      <c r="B511" s="2" t="str">
        <f>IFERROR(IF(B510=DATE.DOR,"",MIN(DATE(YEAR(Calculations!B510),MONTH(Calculations!B510)+1,DAY(Calculations!B510)),DATE.DOR)),"")</f>
        <v/>
      </c>
      <c r="C511" s="38" t="str">
        <f>IFERROR(IF(B511="","",IF(B511=DATE.DOR,"",IF(B511=DATE.DOR,0,IF(B511=DATE(YEAR(AdjAnnualDTE),MONTH(AdjAnnualDTE),DAY(AdjAnnualDTE)),ANNUAL.CONT,IF(B511&lt;AdjAnnualDTE,"",IF(AND(B511&gt;AdjAnnualDTE,Calculations!B511&lt;DATE.DOR),ANNUAL.CONT+F510,"")))))),"")</f>
        <v/>
      </c>
      <c r="D511" s="61" t="str">
        <f t="shared" si="70"/>
        <v/>
      </c>
      <c r="E511" s="62" t="str">
        <f t="shared" si="71"/>
        <v/>
      </c>
      <c r="F511" s="38" t="str">
        <f>IFERROR(IF(B511=AdjAnnualDTE,C511,IF(B511=DATE.DOR,Calculations!F510,IFERROR(C511*D511/E511,""))),"")</f>
        <v/>
      </c>
      <c r="G511" s="38" t="str">
        <f>IFERROR(VLOOKUP(B511,Dates.Increases!$O$3:$Q$63,3,FALSE),0)</f>
        <v/>
      </c>
      <c r="H511" s="27"/>
      <c r="J511" s="13">
        <f t="shared" si="78"/>
        <v>508</v>
      </c>
      <c r="K511" s="2" t="str">
        <f>IFERROR(IF(K510=DATE.DOR,"",MIN(DATE(YEAR(Calculations!K510),MONTH(Calculations!K510)+1,DAY(Calculations!K510)),DATE.DOR)),"")</f>
        <v/>
      </c>
      <c r="L511" s="12">
        <v>0</v>
      </c>
      <c r="M511" s="11" t="str">
        <f t="shared" si="74"/>
        <v/>
      </c>
      <c r="N511" s="14" t="str">
        <f t="shared" si="72"/>
        <v/>
      </c>
      <c r="O511" s="11" t="str">
        <f t="shared" si="75"/>
        <v/>
      </c>
      <c r="P511" s="13" t="str">
        <f>IFERROR(IF(K511="","",IF(AND(SSASCostFund="Yes",K511=FVDate),VLOOKUP(SSAS.Members,Dates.Increases!$H$3:$I$13,2,FALSE)/4,IF(SSASCostFund="Yes",VLOOKUP(Calculations!J511,Dates.Increases!$K$3:$L$5672,2,FALSE),0)/4)),0)</f>
        <v/>
      </c>
      <c r="Q511" s="13" t="str">
        <f t="shared" si="76"/>
        <v/>
      </c>
      <c r="R511" s="64" t="str">
        <f t="shared" si="73"/>
        <v/>
      </c>
    </row>
    <row r="512" spans="1:18" x14ac:dyDescent="0.35">
      <c r="A512" s="13">
        <f t="shared" si="77"/>
        <v>509</v>
      </c>
      <c r="B512" s="2" t="str">
        <f>IFERROR(IF(B511=DATE.DOR,"",MIN(DATE(YEAR(Calculations!B511),MONTH(Calculations!B511)+1,DAY(Calculations!B511)),DATE.DOR)),"")</f>
        <v/>
      </c>
      <c r="C512" s="38" t="str">
        <f>IFERROR(IF(B512="","",IF(B512=DATE.DOR,"",IF(B512=DATE.DOR,0,IF(B512=DATE(YEAR(AdjAnnualDTE),MONTH(AdjAnnualDTE),DAY(AdjAnnualDTE)),ANNUAL.CONT,IF(B512&lt;AdjAnnualDTE,"",IF(AND(B512&gt;AdjAnnualDTE,Calculations!B512&lt;DATE.DOR),ANNUAL.CONT+F511,"")))))),"")</f>
        <v/>
      </c>
      <c r="D512" s="61" t="str">
        <f t="shared" si="70"/>
        <v/>
      </c>
      <c r="E512" s="62" t="str">
        <f t="shared" si="71"/>
        <v/>
      </c>
      <c r="F512" s="38" t="str">
        <f>IFERROR(IF(B512=AdjAnnualDTE,C512,IF(B512=DATE.DOR,Calculations!F511,IFERROR(C512*D512/E512,""))),"")</f>
        <v/>
      </c>
      <c r="G512" s="38" t="str">
        <f>IFERROR(VLOOKUP(B512,Dates.Increases!$O$3:$Q$63,3,FALSE),0)</f>
        <v/>
      </c>
      <c r="H512" s="27"/>
      <c r="J512" s="13">
        <f t="shared" si="78"/>
        <v>509</v>
      </c>
      <c r="K512" s="2" t="str">
        <f>IFERROR(IF(K511=DATE.DOR,"",MIN(DATE(YEAR(Calculations!K511),MONTH(Calculations!K511)+1,DAY(Calculations!K511)),DATE.DOR)),"")</f>
        <v/>
      </c>
      <c r="L512" s="12">
        <v>0</v>
      </c>
      <c r="M512" s="11" t="str">
        <f t="shared" si="74"/>
        <v/>
      </c>
      <c r="N512" s="14" t="str">
        <f t="shared" si="72"/>
        <v/>
      </c>
      <c r="O512" s="11" t="str">
        <f t="shared" si="75"/>
        <v/>
      </c>
      <c r="P512" s="13" t="str">
        <f>IFERROR(IF(K512="","",IF(AND(SSASCostFund="Yes",K512=FVDate),VLOOKUP(SSAS.Members,Dates.Increases!$H$3:$I$13,2,FALSE)/4,IF(SSASCostFund="Yes",VLOOKUP(Calculations!J512,Dates.Increases!$K$3:$L$5672,2,FALSE),0)/4)),0)</f>
        <v/>
      </c>
      <c r="Q512" s="13" t="str">
        <f t="shared" si="76"/>
        <v/>
      </c>
      <c r="R512" s="64" t="str">
        <f t="shared" si="73"/>
        <v/>
      </c>
    </row>
    <row r="513" spans="1:18" x14ac:dyDescent="0.35">
      <c r="A513" s="13">
        <f t="shared" si="77"/>
        <v>510</v>
      </c>
      <c r="B513" s="2" t="str">
        <f>IFERROR(IF(B512=DATE.DOR,"",MIN(DATE(YEAR(Calculations!B512),MONTH(Calculations!B512)+1,DAY(Calculations!B512)),DATE.DOR)),"")</f>
        <v/>
      </c>
      <c r="C513" s="38" t="str">
        <f>IFERROR(IF(B513="","",IF(B513=DATE.DOR,"",IF(B513=DATE.DOR,0,IF(B513=DATE(YEAR(AdjAnnualDTE),MONTH(AdjAnnualDTE),DAY(AdjAnnualDTE)),ANNUAL.CONT,IF(B513&lt;AdjAnnualDTE,"",IF(AND(B513&gt;AdjAnnualDTE,Calculations!B513&lt;DATE.DOR),ANNUAL.CONT+F512,"")))))),"")</f>
        <v/>
      </c>
      <c r="D513" s="61" t="str">
        <f t="shared" si="70"/>
        <v/>
      </c>
      <c r="E513" s="62" t="str">
        <f t="shared" si="71"/>
        <v/>
      </c>
      <c r="F513" s="38" t="str">
        <f>IFERROR(IF(B513=AdjAnnualDTE,C513,IF(B513=DATE.DOR,Calculations!F512,IFERROR(C513*D513/E513,""))),"")</f>
        <v/>
      </c>
      <c r="G513" s="38" t="str">
        <f>IFERROR(VLOOKUP(B513,Dates.Increases!$O$3:$Q$63,3,FALSE),0)</f>
        <v/>
      </c>
      <c r="H513" s="27"/>
      <c r="J513" s="13">
        <f t="shared" si="78"/>
        <v>510</v>
      </c>
      <c r="K513" s="2" t="str">
        <f>IFERROR(IF(K512=DATE.DOR,"",MIN(DATE(YEAR(Calculations!K512),MONTH(Calculations!K512)+1,DAY(Calculations!K512)),DATE.DOR)),"")</f>
        <v/>
      </c>
      <c r="L513" s="12">
        <v>0</v>
      </c>
      <c r="M513" s="11" t="str">
        <f t="shared" si="74"/>
        <v/>
      </c>
      <c r="N513" s="14" t="str">
        <f t="shared" si="72"/>
        <v/>
      </c>
      <c r="O513" s="11" t="str">
        <f t="shared" si="75"/>
        <v/>
      </c>
      <c r="P513" s="13" t="str">
        <f>IFERROR(IF(K513="","",IF(AND(SSASCostFund="Yes",K513=FVDate),VLOOKUP(SSAS.Members,Dates.Increases!$H$3:$I$13,2,FALSE)/4,IF(SSASCostFund="Yes",VLOOKUP(Calculations!J513,Dates.Increases!$K$3:$L$5672,2,FALSE),0)/4)),0)</f>
        <v/>
      </c>
      <c r="Q513" s="13" t="str">
        <f t="shared" si="76"/>
        <v/>
      </c>
      <c r="R513" s="64" t="str">
        <f t="shared" si="73"/>
        <v/>
      </c>
    </row>
    <row r="514" spans="1:18" x14ac:dyDescent="0.35">
      <c r="A514" s="13">
        <f t="shared" si="77"/>
        <v>511</v>
      </c>
      <c r="B514" s="2" t="str">
        <f>IFERROR(IF(B513=DATE.DOR,"",MIN(DATE(YEAR(Calculations!B513),MONTH(Calculations!B513)+1,DAY(Calculations!B513)),DATE.DOR)),"")</f>
        <v/>
      </c>
      <c r="C514" s="38" t="str">
        <f>IFERROR(IF(B514="","",IF(B514=DATE.DOR,"",IF(B514=DATE.DOR,0,IF(B514=DATE(YEAR(AdjAnnualDTE),MONTH(AdjAnnualDTE),DAY(AdjAnnualDTE)),ANNUAL.CONT,IF(B514&lt;AdjAnnualDTE,"",IF(AND(B514&gt;AdjAnnualDTE,Calculations!B514&lt;DATE.DOR),ANNUAL.CONT+F513,"")))))),"")</f>
        <v/>
      </c>
      <c r="D514" s="61" t="str">
        <f t="shared" si="70"/>
        <v/>
      </c>
      <c r="E514" s="62" t="str">
        <f t="shared" si="71"/>
        <v/>
      </c>
      <c r="F514" s="38" t="str">
        <f>IFERROR(IF(B514=AdjAnnualDTE,C514,IF(B514=DATE.DOR,Calculations!F513,IFERROR(C514*D514/E514,""))),"")</f>
        <v/>
      </c>
      <c r="G514" s="38" t="str">
        <f>IFERROR(VLOOKUP(B514,Dates.Increases!$O$3:$Q$63,3,FALSE),0)</f>
        <v/>
      </c>
      <c r="H514" s="27"/>
      <c r="J514" s="13">
        <f t="shared" si="78"/>
        <v>511</v>
      </c>
      <c r="K514" s="2" t="str">
        <f>IFERROR(IF(K513=DATE.DOR,"",MIN(DATE(YEAR(Calculations!K513),MONTH(Calculations!K513)+1,DAY(Calculations!K513)),DATE.DOR)),"")</f>
        <v/>
      </c>
      <c r="L514" s="12">
        <v>0</v>
      </c>
      <c r="M514" s="11" t="str">
        <f t="shared" si="74"/>
        <v/>
      </c>
      <c r="N514" s="14" t="str">
        <f t="shared" si="72"/>
        <v/>
      </c>
      <c r="O514" s="11" t="str">
        <f t="shared" si="75"/>
        <v/>
      </c>
      <c r="P514" s="13" t="str">
        <f>IFERROR(IF(K514="","",IF(AND(SSASCostFund="Yes",K514=FVDate),VLOOKUP(SSAS.Members,Dates.Increases!$H$3:$I$13,2,FALSE)/4,IF(SSASCostFund="Yes",VLOOKUP(Calculations!J514,Dates.Increases!$K$3:$L$5672,2,FALSE),0)/4)),0)</f>
        <v/>
      </c>
      <c r="Q514" s="13" t="str">
        <f t="shared" si="76"/>
        <v/>
      </c>
      <c r="R514" s="64" t="str">
        <f t="shared" si="73"/>
        <v/>
      </c>
    </row>
    <row r="515" spans="1:18" x14ac:dyDescent="0.35">
      <c r="A515" s="13">
        <f t="shared" si="77"/>
        <v>512</v>
      </c>
      <c r="B515" s="2" t="str">
        <f>IFERROR(IF(B514=DATE.DOR,"",MIN(DATE(YEAR(Calculations!B514),MONTH(Calculations!B514)+1,DAY(Calculations!B514)),DATE.DOR)),"")</f>
        <v/>
      </c>
      <c r="C515" s="38" t="str">
        <f>IFERROR(IF(B515="","",IF(B515=DATE.DOR,"",IF(B515=DATE.DOR,0,IF(B515=DATE(YEAR(AdjAnnualDTE),MONTH(AdjAnnualDTE),DAY(AdjAnnualDTE)),ANNUAL.CONT,IF(B515&lt;AdjAnnualDTE,"",IF(AND(B515&gt;AdjAnnualDTE,Calculations!B515&lt;DATE.DOR),ANNUAL.CONT+F514,"")))))),"")</f>
        <v/>
      </c>
      <c r="D515" s="61" t="str">
        <f t="shared" ref="D515:D578" si="79">IF(C515=0,"",IF(C515="","",IF(B515=DATE.DOR,"",IF(B515="","""",((1+INCREASE.RTE)^(1/12))))))</f>
        <v/>
      </c>
      <c r="E515" s="62" t="str">
        <f t="shared" ref="E515:E578" si="80">IF(B515="","",IF(C515="","",IF(B515=DATE.DOR,"",((1+RPI))^(1/12))))</f>
        <v/>
      </c>
      <c r="F515" s="38" t="str">
        <f>IFERROR(IF(B515=AdjAnnualDTE,C515,IF(B515=DATE.DOR,Calculations!F514,IFERROR(C515*D515/E515,""))),"")</f>
        <v/>
      </c>
      <c r="G515" s="38" t="str">
        <f>IFERROR(VLOOKUP(B515,Dates.Increases!$O$3:$Q$63,3,FALSE),0)</f>
        <v/>
      </c>
      <c r="H515" s="27"/>
      <c r="J515" s="13">
        <f t="shared" si="78"/>
        <v>512</v>
      </c>
      <c r="K515" s="2" t="str">
        <f>IFERROR(IF(K514=DATE.DOR,"",MIN(DATE(YEAR(Calculations!K514),MONTH(Calculations!K514)+1,DAY(Calculations!K514)),DATE.DOR)),"")</f>
        <v/>
      </c>
      <c r="L515" s="12">
        <v>0</v>
      </c>
      <c r="M515" s="11" t="str">
        <f t="shared" si="74"/>
        <v/>
      </c>
      <c r="N515" s="14" t="str">
        <f t="shared" ref="N515:N578" si="81">IF(K515="","",((1+INCREASE.RTE)^(1/12)))</f>
        <v/>
      </c>
      <c r="O515" s="11" t="str">
        <f t="shared" si="75"/>
        <v/>
      </c>
      <c r="P515" s="13" t="str">
        <f>IFERROR(IF(K515="","",IF(AND(SSASCostFund="Yes",K515=FVDate),VLOOKUP(SSAS.Members,Dates.Increases!$H$3:$I$13,2,FALSE)/4,IF(SSASCostFund="Yes",VLOOKUP(Calculations!J515,Dates.Increases!$K$3:$L$5672,2,FALSE),0)/4)),0)</f>
        <v/>
      </c>
      <c r="Q515" s="13" t="str">
        <f t="shared" si="76"/>
        <v/>
      </c>
      <c r="R515" s="64" t="str">
        <f t="shared" ref="R515:R578" si="82">IFERROR(IF(K515="","",IF(K515=DATE.DOR,O515,O515/Q515)),0)</f>
        <v/>
      </c>
    </row>
    <row r="516" spans="1:18" x14ac:dyDescent="0.35">
      <c r="A516" s="13">
        <f t="shared" si="77"/>
        <v>513</v>
      </c>
      <c r="B516" s="2" t="str">
        <f>IFERROR(IF(B515=DATE.DOR,"",MIN(DATE(YEAR(Calculations!B515),MONTH(Calculations!B515)+1,DAY(Calculations!B515)),DATE.DOR)),"")</f>
        <v/>
      </c>
      <c r="C516" s="38" t="str">
        <f>IFERROR(IF(B516="","",IF(B516=DATE.DOR,"",IF(B516=DATE.DOR,0,IF(B516=DATE(YEAR(AdjAnnualDTE),MONTH(AdjAnnualDTE),DAY(AdjAnnualDTE)),ANNUAL.CONT,IF(B516&lt;AdjAnnualDTE,"",IF(AND(B516&gt;AdjAnnualDTE,Calculations!B516&lt;DATE.DOR),ANNUAL.CONT+F515,"")))))),"")</f>
        <v/>
      </c>
      <c r="D516" s="61" t="str">
        <f t="shared" si="79"/>
        <v/>
      </c>
      <c r="E516" s="62" t="str">
        <f t="shared" si="80"/>
        <v/>
      </c>
      <c r="F516" s="38" t="str">
        <f>IFERROR(IF(B516=AdjAnnualDTE,C516,IF(B516=DATE.DOR,Calculations!F515,IFERROR(C516*D516/E516,""))),"")</f>
        <v/>
      </c>
      <c r="G516" s="38" t="str">
        <f>IFERROR(VLOOKUP(B516,Dates.Increases!$O$3:$Q$63,3,FALSE),0)</f>
        <v/>
      </c>
      <c r="H516" s="27"/>
      <c r="J516" s="13">
        <f t="shared" si="78"/>
        <v>513</v>
      </c>
      <c r="K516" s="2" t="str">
        <f>IFERROR(IF(K515=DATE.DOR,"",MIN(DATE(YEAR(Calculations!K515),MONTH(Calculations!K515)+1,DAY(Calculations!K515)),DATE.DOR)),"")</f>
        <v/>
      </c>
      <c r="L516" s="12">
        <v>0</v>
      </c>
      <c r="M516" s="11" t="str">
        <f t="shared" ref="M516:M579" si="83">IF(K516="","",IF(K516=DATE(YEAR(AdjustedFVDte),MONTH(AdjustedFVDte)+1,DAY(AdjustedFVDte)),CFV,IF(AND(M515=0,K515=AdjustedFVDte),CFV+O516,R515)))</f>
        <v/>
      </c>
      <c r="N516" s="14" t="str">
        <f t="shared" si="81"/>
        <v/>
      </c>
      <c r="O516" s="11" t="str">
        <f t="shared" ref="O516:O579" si="84">IFERROR(IF(K516="","",(IF(AND(M516=0,L516&gt;0,L515=""),L516,IF(AND(L516="",M516=""),"",IF(K516=DATE.DOR,R515,M516*N516+L516-P515))))),"")</f>
        <v/>
      </c>
      <c r="P516" s="13" t="str">
        <f>IFERROR(IF(K516="","",IF(AND(SSASCostFund="Yes",K516=FVDate),VLOOKUP(SSAS.Members,Dates.Increases!$H$3:$I$13,2,FALSE)/4,IF(SSASCostFund="Yes",VLOOKUP(Calculations!J516,Dates.Increases!$K$3:$L$5672,2,FALSE),0)/4)),0)</f>
        <v/>
      </c>
      <c r="Q516" s="13" t="str">
        <f t="shared" ref="Q516:Q579" si="85">IFERROR(IF(K516="","",IF(K516=DATE.DOR,"",IF(O516&gt;0,(1+RPI)^(1/12),""))),"")</f>
        <v/>
      </c>
      <c r="R516" s="64" t="str">
        <f t="shared" si="82"/>
        <v/>
      </c>
    </row>
    <row r="517" spans="1:18" x14ac:dyDescent="0.35">
      <c r="A517" s="13">
        <f t="shared" ref="A517:A580" si="86">A516+1</f>
        <v>514</v>
      </c>
      <c r="B517" s="2" t="str">
        <f>IFERROR(IF(B516=DATE.DOR,"",MIN(DATE(YEAR(Calculations!B516),MONTH(Calculations!B516)+1,DAY(Calculations!B516)),DATE.DOR)),"")</f>
        <v/>
      </c>
      <c r="C517" s="38" t="str">
        <f>IFERROR(IF(B517="","",IF(B517=DATE.DOR,"",IF(B517=DATE.DOR,0,IF(B517=DATE(YEAR(AdjAnnualDTE),MONTH(AdjAnnualDTE),DAY(AdjAnnualDTE)),ANNUAL.CONT,IF(B517&lt;AdjAnnualDTE,"",IF(AND(B517&gt;AdjAnnualDTE,Calculations!B517&lt;DATE.DOR),ANNUAL.CONT+F516,"")))))),"")</f>
        <v/>
      </c>
      <c r="D517" s="61" t="str">
        <f t="shared" si="79"/>
        <v/>
      </c>
      <c r="E517" s="62" t="str">
        <f t="shared" si="80"/>
        <v/>
      </c>
      <c r="F517" s="38" t="str">
        <f>IFERROR(IF(B517=AdjAnnualDTE,C517,IF(B517=DATE.DOR,Calculations!F516,IFERROR(C517*D517/E517,""))),"")</f>
        <v/>
      </c>
      <c r="G517" s="38" t="str">
        <f>IFERROR(VLOOKUP(B517,Dates.Increases!$O$3:$Q$63,3,FALSE),0)</f>
        <v/>
      </c>
      <c r="H517" s="27"/>
      <c r="J517" s="13">
        <f t="shared" ref="J517:J580" si="87">J516+1</f>
        <v>514</v>
      </c>
      <c r="K517" s="2" t="str">
        <f>IFERROR(IF(K516=DATE.DOR,"",MIN(DATE(YEAR(Calculations!K516),MONTH(Calculations!K516)+1,DAY(Calculations!K516)),DATE.DOR)),"")</f>
        <v/>
      </c>
      <c r="L517" s="12">
        <v>0</v>
      </c>
      <c r="M517" s="11" t="str">
        <f t="shared" si="83"/>
        <v/>
      </c>
      <c r="N517" s="14" t="str">
        <f t="shared" si="81"/>
        <v/>
      </c>
      <c r="O517" s="11" t="str">
        <f t="shared" si="84"/>
        <v/>
      </c>
      <c r="P517" s="13" t="str">
        <f>IFERROR(IF(K517="","",IF(AND(SSASCostFund="Yes",K517=FVDate),VLOOKUP(SSAS.Members,Dates.Increases!$H$3:$I$13,2,FALSE)/4,IF(SSASCostFund="Yes",VLOOKUP(Calculations!J517,Dates.Increases!$K$3:$L$5672,2,FALSE),0)/4)),0)</f>
        <v/>
      </c>
      <c r="Q517" s="13" t="str">
        <f t="shared" si="85"/>
        <v/>
      </c>
      <c r="R517" s="64" t="str">
        <f t="shared" si="82"/>
        <v/>
      </c>
    </row>
    <row r="518" spans="1:18" x14ac:dyDescent="0.35">
      <c r="A518" s="13">
        <f t="shared" si="86"/>
        <v>515</v>
      </c>
      <c r="B518" s="2" t="str">
        <f>IFERROR(IF(B517=DATE.DOR,"",MIN(DATE(YEAR(Calculations!B517),MONTH(Calculations!B517)+1,DAY(Calculations!B517)),DATE.DOR)),"")</f>
        <v/>
      </c>
      <c r="C518" s="38" t="str">
        <f>IFERROR(IF(B518="","",IF(B518=DATE.DOR,"",IF(B518=DATE.DOR,0,IF(B518=DATE(YEAR(AdjAnnualDTE),MONTH(AdjAnnualDTE),DAY(AdjAnnualDTE)),ANNUAL.CONT,IF(B518&lt;AdjAnnualDTE,"",IF(AND(B518&gt;AdjAnnualDTE,Calculations!B518&lt;DATE.DOR),ANNUAL.CONT+F517,"")))))),"")</f>
        <v/>
      </c>
      <c r="D518" s="61" t="str">
        <f t="shared" si="79"/>
        <v/>
      </c>
      <c r="E518" s="62" t="str">
        <f t="shared" si="80"/>
        <v/>
      </c>
      <c r="F518" s="38" t="str">
        <f>IFERROR(IF(B518=AdjAnnualDTE,C518,IF(B518=DATE.DOR,Calculations!F517,IFERROR(C518*D518/E518,""))),"")</f>
        <v/>
      </c>
      <c r="G518" s="38" t="str">
        <f>IFERROR(VLOOKUP(B518,Dates.Increases!$O$3:$Q$63,3,FALSE),0)</f>
        <v/>
      </c>
      <c r="H518" s="27"/>
      <c r="J518" s="13">
        <f t="shared" si="87"/>
        <v>515</v>
      </c>
      <c r="K518" s="2" t="str">
        <f>IFERROR(IF(K517=DATE.DOR,"",MIN(DATE(YEAR(Calculations!K517),MONTH(Calculations!K517)+1,DAY(Calculations!K517)),DATE.DOR)),"")</f>
        <v/>
      </c>
      <c r="L518" s="12">
        <v>0</v>
      </c>
      <c r="M518" s="11" t="str">
        <f t="shared" si="83"/>
        <v/>
      </c>
      <c r="N518" s="14" t="str">
        <f t="shared" si="81"/>
        <v/>
      </c>
      <c r="O518" s="11" t="str">
        <f t="shared" si="84"/>
        <v/>
      </c>
      <c r="P518" s="13" t="str">
        <f>IFERROR(IF(K518="","",IF(AND(SSASCostFund="Yes",K518=FVDate),VLOOKUP(SSAS.Members,Dates.Increases!$H$3:$I$13,2,FALSE)/4,IF(SSASCostFund="Yes",VLOOKUP(Calculations!J518,Dates.Increases!$K$3:$L$5672,2,FALSE),0)/4)),0)</f>
        <v/>
      </c>
      <c r="Q518" s="13" t="str">
        <f t="shared" si="85"/>
        <v/>
      </c>
      <c r="R518" s="64" t="str">
        <f t="shared" si="82"/>
        <v/>
      </c>
    </row>
    <row r="519" spans="1:18" x14ac:dyDescent="0.35">
      <c r="A519" s="13">
        <f t="shared" si="86"/>
        <v>516</v>
      </c>
      <c r="B519" s="2" t="str">
        <f>IFERROR(IF(B518=DATE.DOR,"",MIN(DATE(YEAR(Calculations!B518),MONTH(Calculations!B518)+1,DAY(Calculations!B518)),DATE.DOR)),"")</f>
        <v/>
      </c>
      <c r="C519" s="38" t="str">
        <f>IFERROR(IF(B519="","",IF(B519=DATE.DOR,"",IF(B519=DATE.DOR,0,IF(B519=DATE(YEAR(AdjAnnualDTE),MONTH(AdjAnnualDTE),DAY(AdjAnnualDTE)),ANNUAL.CONT,IF(B519&lt;AdjAnnualDTE,"",IF(AND(B519&gt;AdjAnnualDTE,Calculations!B519&lt;DATE.DOR),ANNUAL.CONT+F518,"")))))),"")</f>
        <v/>
      </c>
      <c r="D519" s="61" t="str">
        <f t="shared" si="79"/>
        <v/>
      </c>
      <c r="E519" s="62" t="str">
        <f t="shared" si="80"/>
        <v/>
      </c>
      <c r="F519" s="38" t="str">
        <f>IFERROR(IF(B519=AdjAnnualDTE,C519,IF(B519=DATE.DOR,Calculations!F518,IFERROR(C519*D519/E519,""))),"")</f>
        <v/>
      </c>
      <c r="G519" s="38" t="str">
        <f>IFERROR(VLOOKUP(B519,Dates.Increases!$O$3:$Q$63,3,FALSE),0)</f>
        <v/>
      </c>
      <c r="H519" s="27"/>
      <c r="J519" s="13">
        <f t="shared" si="87"/>
        <v>516</v>
      </c>
      <c r="K519" s="2" t="str">
        <f>IFERROR(IF(K518=DATE.DOR,"",MIN(DATE(YEAR(Calculations!K518),MONTH(Calculations!K518)+1,DAY(Calculations!K518)),DATE.DOR)),"")</f>
        <v/>
      </c>
      <c r="L519" s="12">
        <v>0</v>
      </c>
      <c r="M519" s="11" t="str">
        <f t="shared" si="83"/>
        <v/>
      </c>
      <c r="N519" s="14" t="str">
        <f t="shared" si="81"/>
        <v/>
      </c>
      <c r="O519" s="11" t="str">
        <f t="shared" si="84"/>
        <v/>
      </c>
      <c r="P519" s="13" t="str">
        <f>IFERROR(IF(K519="","",IF(AND(SSASCostFund="Yes",K519=FVDate),VLOOKUP(SSAS.Members,Dates.Increases!$H$3:$I$13,2,FALSE)/4,IF(SSASCostFund="Yes",VLOOKUP(Calculations!J519,Dates.Increases!$K$3:$L$5672,2,FALSE),0)/4)),0)</f>
        <v/>
      </c>
      <c r="Q519" s="13" t="str">
        <f t="shared" si="85"/>
        <v/>
      </c>
      <c r="R519" s="64" t="str">
        <f t="shared" si="82"/>
        <v/>
      </c>
    </row>
    <row r="520" spans="1:18" x14ac:dyDescent="0.35">
      <c r="A520" s="13">
        <f t="shared" si="86"/>
        <v>517</v>
      </c>
      <c r="B520" s="2" t="str">
        <f>IFERROR(IF(B519=DATE.DOR,"",MIN(DATE(YEAR(Calculations!B519),MONTH(Calculations!B519)+1,DAY(Calculations!B519)),DATE.DOR)),"")</f>
        <v/>
      </c>
      <c r="C520" s="38" t="str">
        <f>IFERROR(IF(B520="","",IF(B520=DATE.DOR,"",IF(B520=DATE.DOR,0,IF(B520=DATE(YEAR(AdjAnnualDTE),MONTH(AdjAnnualDTE),DAY(AdjAnnualDTE)),ANNUAL.CONT,IF(B520&lt;AdjAnnualDTE,"",IF(AND(B520&gt;AdjAnnualDTE,Calculations!B520&lt;DATE.DOR),ANNUAL.CONT+F519,"")))))),"")</f>
        <v/>
      </c>
      <c r="D520" s="61" t="str">
        <f t="shared" si="79"/>
        <v/>
      </c>
      <c r="E520" s="62" t="str">
        <f t="shared" si="80"/>
        <v/>
      </c>
      <c r="F520" s="38" t="str">
        <f>IFERROR(IF(B520=AdjAnnualDTE,C520,IF(B520=DATE.DOR,Calculations!F519,IFERROR(C520*D520/E520,""))),"")</f>
        <v/>
      </c>
      <c r="G520" s="38" t="str">
        <f>IFERROR(VLOOKUP(B520,Dates.Increases!$O$3:$Q$63,3,FALSE),0)</f>
        <v/>
      </c>
      <c r="H520" s="27"/>
      <c r="J520" s="13">
        <f t="shared" si="87"/>
        <v>517</v>
      </c>
      <c r="K520" s="2" t="str">
        <f>IFERROR(IF(K519=DATE.DOR,"",MIN(DATE(YEAR(Calculations!K519),MONTH(Calculations!K519)+1,DAY(Calculations!K519)),DATE.DOR)),"")</f>
        <v/>
      </c>
      <c r="L520" s="12">
        <v>0</v>
      </c>
      <c r="M520" s="11" t="str">
        <f t="shared" si="83"/>
        <v/>
      </c>
      <c r="N520" s="14" t="str">
        <f t="shared" si="81"/>
        <v/>
      </c>
      <c r="O520" s="11" t="str">
        <f t="shared" si="84"/>
        <v/>
      </c>
      <c r="P520" s="13" t="str">
        <f>IFERROR(IF(K520="","",IF(AND(SSASCostFund="Yes",K520=FVDate),VLOOKUP(SSAS.Members,Dates.Increases!$H$3:$I$13,2,FALSE)/4,IF(SSASCostFund="Yes",VLOOKUP(Calculations!J520,Dates.Increases!$K$3:$L$5672,2,FALSE),0)/4)),0)</f>
        <v/>
      </c>
      <c r="Q520" s="13" t="str">
        <f t="shared" si="85"/>
        <v/>
      </c>
      <c r="R520" s="64" t="str">
        <f t="shared" si="82"/>
        <v/>
      </c>
    </row>
    <row r="521" spans="1:18" x14ac:dyDescent="0.35">
      <c r="A521" s="13">
        <f t="shared" si="86"/>
        <v>518</v>
      </c>
      <c r="B521" s="2" t="str">
        <f>IFERROR(IF(B520=DATE.DOR,"",MIN(DATE(YEAR(Calculations!B520),MONTH(Calculations!B520)+1,DAY(Calculations!B520)),DATE.DOR)),"")</f>
        <v/>
      </c>
      <c r="C521" s="38" t="str">
        <f>IFERROR(IF(B521="","",IF(B521=DATE.DOR,"",IF(B521=DATE.DOR,0,IF(B521=DATE(YEAR(AdjAnnualDTE),MONTH(AdjAnnualDTE),DAY(AdjAnnualDTE)),ANNUAL.CONT,IF(B521&lt;AdjAnnualDTE,"",IF(AND(B521&gt;AdjAnnualDTE,Calculations!B521&lt;DATE.DOR),ANNUAL.CONT+F520,"")))))),"")</f>
        <v/>
      </c>
      <c r="D521" s="61" t="str">
        <f t="shared" si="79"/>
        <v/>
      </c>
      <c r="E521" s="62" t="str">
        <f t="shared" si="80"/>
        <v/>
      </c>
      <c r="F521" s="38" t="str">
        <f>IFERROR(IF(B521=AdjAnnualDTE,C521,IF(B521=DATE.DOR,Calculations!F520,IFERROR(C521*D521/E521,""))),"")</f>
        <v/>
      </c>
      <c r="G521" s="38" t="str">
        <f>IFERROR(VLOOKUP(B521,Dates.Increases!$O$3:$Q$63,3,FALSE),0)</f>
        <v/>
      </c>
      <c r="H521" s="27"/>
      <c r="J521" s="13">
        <f t="shared" si="87"/>
        <v>518</v>
      </c>
      <c r="K521" s="2" t="str">
        <f>IFERROR(IF(K520=DATE.DOR,"",MIN(DATE(YEAR(Calculations!K520),MONTH(Calculations!K520)+1,DAY(Calculations!K520)),DATE.DOR)),"")</f>
        <v/>
      </c>
      <c r="L521" s="12">
        <v>0</v>
      </c>
      <c r="M521" s="11" t="str">
        <f t="shared" si="83"/>
        <v/>
      </c>
      <c r="N521" s="14" t="str">
        <f t="shared" si="81"/>
        <v/>
      </c>
      <c r="O521" s="11" t="str">
        <f t="shared" si="84"/>
        <v/>
      </c>
      <c r="P521" s="13" t="str">
        <f>IFERROR(IF(K521="","",IF(AND(SSASCostFund="Yes",K521=FVDate),VLOOKUP(SSAS.Members,Dates.Increases!$H$3:$I$13,2,FALSE)/4,IF(SSASCostFund="Yes",VLOOKUP(Calculations!J521,Dates.Increases!$K$3:$L$5672,2,FALSE),0)/4)),0)</f>
        <v/>
      </c>
      <c r="Q521" s="13" t="str">
        <f t="shared" si="85"/>
        <v/>
      </c>
      <c r="R521" s="64" t="str">
        <f t="shared" si="82"/>
        <v/>
      </c>
    </row>
    <row r="522" spans="1:18" x14ac:dyDescent="0.35">
      <c r="A522" s="13">
        <f t="shared" si="86"/>
        <v>519</v>
      </c>
      <c r="B522" s="2" t="str">
        <f>IFERROR(IF(B521=DATE.DOR,"",MIN(DATE(YEAR(Calculations!B521),MONTH(Calculations!B521)+1,DAY(Calculations!B521)),DATE.DOR)),"")</f>
        <v/>
      </c>
      <c r="C522" s="38" t="str">
        <f>IFERROR(IF(B522="","",IF(B522=DATE.DOR,"",IF(B522=DATE.DOR,0,IF(B522=DATE(YEAR(AdjAnnualDTE),MONTH(AdjAnnualDTE),DAY(AdjAnnualDTE)),ANNUAL.CONT,IF(B522&lt;AdjAnnualDTE,"",IF(AND(B522&gt;AdjAnnualDTE,Calculations!B522&lt;DATE.DOR),ANNUAL.CONT+F521,"")))))),"")</f>
        <v/>
      </c>
      <c r="D522" s="61" t="str">
        <f t="shared" si="79"/>
        <v/>
      </c>
      <c r="E522" s="62" t="str">
        <f t="shared" si="80"/>
        <v/>
      </c>
      <c r="F522" s="38" t="str">
        <f>IFERROR(IF(B522=AdjAnnualDTE,C522,IF(B522=DATE.DOR,Calculations!F521,IFERROR(C522*D522/E522,""))),"")</f>
        <v/>
      </c>
      <c r="G522" s="38" t="str">
        <f>IFERROR(VLOOKUP(B522,Dates.Increases!$O$3:$Q$63,3,FALSE),0)</f>
        <v/>
      </c>
      <c r="H522" s="27"/>
      <c r="J522" s="13">
        <f t="shared" si="87"/>
        <v>519</v>
      </c>
      <c r="K522" s="2" t="str">
        <f>IFERROR(IF(K521=DATE.DOR,"",MIN(DATE(YEAR(Calculations!K521),MONTH(Calculations!K521)+1,DAY(Calculations!K521)),DATE.DOR)),"")</f>
        <v/>
      </c>
      <c r="L522" s="12">
        <v>0</v>
      </c>
      <c r="M522" s="11" t="str">
        <f t="shared" si="83"/>
        <v/>
      </c>
      <c r="N522" s="14" t="str">
        <f t="shared" si="81"/>
        <v/>
      </c>
      <c r="O522" s="11" t="str">
        <f t="shared" si="84"/>
        <v/>
      </c>
      <c r="P522" s="13" t="str">
        <f>IFERROR(IF(K522="","",IF(AND(SSASCostFund="Yes",K522=FVDate),VLOOKUP(SSAS.Members,Dates.Increases!$H$3:$I$13,2,FALSE)/4,IF(SSASCostFund="Yes",VLOOKUP(Calculations!J522,Dates.Increases!$K$3:$L$5672,2,FALSE),0)/4)),0)</f>
        <v/>
      </c>
      <c r="Q522" s="13" t="str">
        <f t="shared" si="85"/>
        <v/>
      </c>
      <c r="R522" s="64" t="str">
        <f t="shared" si="82"/>
        <v/>
      </c>
    </row>
    <row r="523" spans="1:18" x14ac:dyDescent="0.35">
      <c r="A523" s="13">
        <f t="shared" si="86"/>
        <v>520</v>
      </c>
      <c r="B523" s="2" t="str">
        <f>IFERROR(IF(B522=DATE.DOR,"",MIN(DATE(YEAR(Calculations!B522),MONTH(Calculations!B522)+1,DAY(Calculations!B522)),DATE.DOR)),"")</f>
        <v/>
      </c>
      <c r="C523" s="38" t="str">
        <f>IFERROR(IF(B523="","",IF(B523=DATE.DOR,"",IF(B523=DATE.DOR,0,IF(B523=DATE(YEAR(AdjAnnualDTE),MONTH(AdjAnnualDTE),DAY(AdjAnnualDTE)),ANNUAL.CONT,IF(B523&lt;AdjAnnualDTE,"",IF(AND(B523&gt;AdjAnnualDTE,Calculations!B523&lt;DATE.DOR),ANNUAL.CONT+F522,"")))))),"")</f>
        <v/>
      </c>
      <c r="D523" s="61" t="str">
        <f t="shared" si="79"/>
        <v/>
      </c>
      <c r="E523" s="62" t="str">
        <f t="shared" si="80"/>
        <v/>
      </c>
      <c r="F523" s="38" t="str">
        <f>IFERROR(IF(B523=AdjAnnualDTE,C523,IF(B523=DATE.DOR,Calculations!F522,IFERROR(C523*D523/E523,""))),"")</f>
        <v/>
      </c>
      <c r="G523" s="38" t="str">
        <f>IFERROR(VLOOKUP(B523,Dates.Increases!$O$3:$Q$63,3,FALSE),0)</f>
        <v/>
      </c>
      <c r="H523" s="27"/>
      <c r="J523" s="13">
        <f t="shared" si="87"/>
        <v>520</v>
      </c>
      <c r="K523" s="2" t="str">
        <f>IFERROR(IF(K522=DATE.DOR,"",MIN(DATE(YEAR(Calculations!K522),MONTH(Calculations!K522)+1,DAY(Calculations!K522)),DATE.DOR)),"")</f>
        <v/>
      </c>
      <c r="L523" s="12">
        <v>0</v>
      </c>
      <c r="M523" s="11" t="str">
        <f t="shared" si="83"/>
        <v/>
      </c>
      <c r="N523" s="14" t="str">
        <f t="shared" si="81"/>
        <v/>
      </c>
      <c r="O523" s="11" t="str">
        <f t="shared" si="84"/>
        <v/>
      </c>
      <c r="P523" s="13" t="str">
        <f>IFERROR(IF(K523="","",IF(AND(SSASCostFund="Yes",K523=FVDate),VLOOKUP(SSAS.Members,Dates.Increases!$H$3:$I$13,2,FALSE)/4,IF(SSASCostFund="Yes",VLOOKUP(Calculations!J523,Dates.Increases!$K$3:$L$5672,2,FALSE),0)/4)),0)</f>
        <v/>
      </c>
      <c r="Q523" s="13" t="str">
        <f t="shared" si="85"/>
        <v/>
      </c>
      <c r="R523" s="64" t="str">
        <f t="shared" si="82"/>
        <v/>
      </c>
    </row>
    <row r="524" spans="1:18" x14ac:dyDescent="0.35">
      <c r="A524" s="13">
        <f t="shared" si="86"/>
        <v>521</v>
      </c>
      <c r="B524" s="2" t="str">
        <f>IFERROR(IF(B523=DATE.DOR,"",MIN(DATE(YEAR(Calculations!B523),MONTH(Calculations!B523)+1,DAY(Calculations!B523)),DATE.DOR)),"")</f>
        <v/>
      </c>
      <c r="C524" s="38" t="str">
        <f>IFERROR(IF(B524="","",IF(B524=DATE.DOR,"",IF(B524=DATE.DOR,0,IF(B524=DATE(YEAR(AdjAnnualDTE),MONTH(AdjAnnualDTE),DAY(AdjAnnualDTE)),ANNUAL.CONT,IF(B524&lt;AdjAnnualDTE,"",IF(AND(B524&gt;AdjAnnualDTE,Calculations!B524&lt;DATE.DOR),ANNUAL.CONT+F523,"")))))),"")</f>
        <v/>
      </c>
      <c r="D524" s="61" t="str">
        <f t="shared" si="79"/>
        <v/>
      </c>
      <c r="E524" s="62" t="str">
        <f t="shared" si="80"/>
        <v/>
      </c>
      <c r="F524" s="38" t="str">
        <f>IFERROR(IF(B524=AdjAnnualDTE,C524,IF(B524=DATE.DOR,Calculations!F523,IFERROR(C524*D524/E524,""))),"")</f>
        <v/>
      </c>
      <c r="G524" s="38" t="str">
        <f>IFERROR(VLOOKUP(B524,Dates.Increases!$O$3:$Q$63,3,FALSE),0)</f>
        <v/>
      </c>
      <c r="H524" s="27"/>
      <c r="J524" s="13">
        <f t="shared" si="87"/>
        <v>521</v>
      </c>
      <c r="K524" s="2" t="str">
        <f>IFERROR(IF(K523=DATE.DOR,"",MIN(DATE(YEAR(Calculations!K523),MONTH(Calculations!K523)+1,DAY(Calculations!K523)),DATE.DOR)),"")</f>
        <v/>
      </c>
      <c r="L524" s="12">
        <v>0</v>
      </c>
      <c r="M524" s="11" t="str">
        <f t="shared" si="83"/>
        <v/>
      </c>
      <c r="N524" s="14" t="str">
        <f t="shared" si="81"/>
        <v/>
      </c>
      <c r="O524" s="11" t="str">
        <f t="shared" si="84"/>
        <v/>
      </c>
      <c r="P524" s="13" t="str">
        <f>IFERROR(IF(K524="","",IF(AND(SSASCostFund="Yes",K524=FVDate),VLOOKUP(SSAS.Members,Dates.Increases!$H$3:$I$13,2,FALSE)/4,IF(SSASCostFund="Yes",VLOOKUP(Calculations!J524,Dates.Increases!$K$3:$L$5672,2,FALSE),0)/4)),0)</f>
        <v/>
      </c>
      <c r="Q524" s="13" t="str">
        <f t="shared" si="85"/>
        <v/>
      </c>
      <c r="R524" s="64" t="str">
        <f t="shared" si="82"/>
        <v/>
      </c>
    </row>
    <row r="525" spans="1:18" x14ac:dyDescent="0.35">
      <c r="A525" s="13">
        <f t="shared" si="86"/>
        <v>522</v>
      </c>
      <c r="B525" s="2" t="str">
        <f>IFERROR(IF(B524=DATE.DOR,"",MIN(DATE(YEAR(Calculations!B524),MONTH(Calculations!B524)+1,DAY(Calculations!B524)),DATE.DOR)),"")</f>
        <v/>
      </c>
      <c r="C525" s="38" t="str">
        <f>IFERROR(IF(B525="","",IF(B525=DATE.DOR,"",IF(B525=DATE.DOR,0,IF(B525=DATE(YEAR(AdjAnnualDTE),MONTH(AdjAnnualDTE),DAY(AdjAnnualDTE)),ANNUAL.CONT,IF(B525&lt;AdjAnnualDTE,"",IF(AND(B525&gt;AdjAnnualDTE,Calculations!B525&lt;DATE.DOR),ANNUAL.CONT+F524,"")))))),"")</f>
        <v/>
      </c>
      <c r="D525" s="61" t="str">
        <f t="shared" si="79"/>
        <v/>
      </c>
      <c r="E525" s="62" t="str">
        <f t="shared" si="80"/>
        <v/>
      </c>
      <c r="F525" s="38" t="str">
        <f>IFERROR(IF(B525=AdjAnnualDTE,C525,IF(B525=DATE.DOR,Calculations!F524,IFERROR(C525*D525/E525,""))),"")</f>
        <v/>
      </c>
      <c r="G525" s="38" t="str">
        <f>IFERROR(VLOOKUP(B525,Dates.Increases!$O$3:$Q$63,3,FALSE),0)</f>
        <v/>
      </c>
      <c r="H525" s="27"/>
      <c r="J525" s="13">
        <f t="shared" si="87"/>
        <v>522</v>
      </c>
      <c r="K525" s="2" t="str">
        <f>IFERROR(IF(K524=DATE.DOR,"",MIN(DATE(YEAR(Calculations!K524),MONTH(Calculations!K524)+1,DAY(Calculations!K524)),DATE.DOR)),"")</f>
        <v/>
      </c>
      <c r="L525" s="12">
        <v>0</v>
      </c>
      <c r="M525" s="11" t="str">
        <f t="shared" si="83"/>
        <v/>
      </c>
      <c r="N525" s="14" t="str">
        <f t="shared" si="81"/>
        <v/>
      </c>
      <c r="O525" s="11" t="str">
        <f t="shared" si="84"/>
        <v/>
      </c>
      <c r="P525" s="13" t="str">
        <f>IFERROR(IF(K525="","",IF(AND(SSASCostFund="Yes",K525=FVDate),VLOOKUP(SSAS.Members,Dates.Increases!$H$3:$I$13,2,FALSE)/4,IF(SSASCostFund="Yes",VLOOKUP(Calculations!J525,Dates.Increases!$K$3:$L$5672,2,FALSE),0)/4)),0)</f>
        <v/>
      </c>
      <c r="Q525" s="13" t="str">
        <f t="shared" si="85"/>
        <v/>
      </c>
      <c r="R525" s="64" t="str">
        <f t="shared" si="82"/>
        <v/>
      </c>
    </row>
    <row r="526" spans="1:18" x14ac:dyDescent="0.35">
      <c r="A526" s="13">
        <f t="shared" si="86"/>
        <v>523</v>
      </c>
      <c r="B526" s="2" t="str">
        <f>IFERROR(IF(B525=DATE.DOR,"",MIN(DATE(YEAR(Calculations!B525),MONTH(Calculations!B525)+1,DAY(Calculations!B525)),DATE.DOR)),"")</f>
        <v/>
      </c>
      <c r="C526" s="38" t="str">
        <f>IFERROR(IF(B526="","",IF(B526=DATE.DOR,"",IF(B526=DATE.DOR,0,IF(B526=DATE(YEAR(AdjAnnualDTE),MONTH(AdjAnnualDTE),DAY(AdjAnnualDTE)),ANNUAL.CONT,IF(B526&lt;AdjAnnualDTE,"",IF(AND(B526&gt;AdjAnnualDTE,Calculations!B526&lt;DATE.DOR),ANNUAL.CONT+F525,"")))))),"")</f>
        <v/>
      </c>
      <c r="D526" s="61" t="str">
        <f t="shared" si="79"/>
        <v/>
      </c>
      <c r="E526" s="62" t="str">
        <f t="shared" si="80"/>
        <v/>
      </c>
      <c r="F526" s="38" t="str">
        <f>IFERROR(IF(B526=AdjAnnualDTE,C526,IF(B526=DATE.DOR,Calculations!F525,IFERROR(C526*D526/E526,""))),"")</f>
        <v/>
      </c>
      <c r="G526" s="38" t="str">
        <f>IFERROR(VLOOKUP(B526,Dates.Increases!$O$3:$Q$63,3,FALSE),0)</f>
        <v/>
      </c>
      <c r="H526" s="27"/>
      <c r="J526" s="13">
        <f t="shared" si="87"/>
        <v>523</v>
      </c>
      <c r="K526" s="2" t="str">
        <f>IFERROR(IF(K525=DATE.DOR,"",MIN(DATE(YEAR(Calculations!K525),MONTH(Calculations!K525)+1,DAY(Calculations!K525)),DATE.DOR)),"")</f>
        <v/>
      </c>
      <c r="L526" s="12">
        <v>0</v>
      </c>
      <c r="M526" s="11" t="str">
        <f t="shared" si="83"/>
        <v/>
      </c>
      <c r="N526" s="14" t="str">
        <f t="shared" si="81"/>
        <v/>
      </c>
      <c r="O526" s="11" t="str">
        <f t="shared" si="84"/>
        <v/>
      </c>
      <c r="P526" s="13" t="str">
        <f>IFERROR(IF(K526="","",IF(AND(SSASCostFund="Yes",K526=FVDate),VLOOKUP(SSAS.Members,Dates.Increases!$H$3:$I$13,2,FALSE)/4,IF(SSASCostFund="Yes",VLOOKUP(Calculations!J526,Dates.Increases!$K$3:$L$5672,2,FALSE),0)/4)),0)</f>
        <v/>
      </c>
      <c r="Q526" s="13" t="str">
        <f t="shared" si="85"/>
        <v/>
      </c>
      <c r="R526" s="64" t="str">
        <f t="shared" si="82"/>
        <v/>
      </c>
    </row>
    <row r="527" spans="1:18" x14ac:dyDescent="0.35">
      <c r="A527" s="13">
        <f t="shared" si="86"/>
        <v>524</v>
      </c>
      <c r="B527" s="2" t="str">
        <f>IFERROR(IF(B526=DATE.DOR,"",MIN(DATE(YEAR(Calculations!B526),MONTH(Calculations!B526)+1,DAY(Calculations!B526)),DATE.DOR)),"")</f>
        <v/>
      </c>
      <c r="C527" s="38" t="str">
        <f>IFERROR(IF(B527="","",IF(B527=DATE.DOR,"",IF(B527=DATE.DOR,0,IF(B527=DATE(YEAR(AdjAnnualDTE),MONTH(AdjAnnualDTE),DAY(AdjAnnualDTE)),ANNUAL.CONT,IF(B527&lt;AdjAnnualDTE,"",IF(AND(B527&gt;AdjAnnualDTE,Calculations!B527&lt;DATE.DOR),ANNUAL.CONT+F526,"")))))),"")</f>
        <v/>
      </c>
      <c r="D527" s="61" t="str">
        <f t="shared" si="79"/>
        <v/>
      </c>
      <c r="E527" s="62" t="str">
        <f t="shared" si="80"/>
        <v/>
      </c>
      <c r="F527" s="38" t="str">
        <f>IFERROR(IF(B527=AdjAnnualDTE,C527,IF(B527=DATE.DOR,Calculations!F526,IFERROR(C527*D527/E527,""))),"")</f>
        <v/>
      </c>
      <c r="G527" s="38" t="str">
        <f>IFERROR(VLOOKUP(B527,Dates.Increases!$O$3:$Q$63,3,FALSE),0)</f>
        <v/>
      </c>
      <c r="H527" s="27"/>
      <c r="J527" s="13">
        <f t="shared" si="87"/>
        <v>524</v>
      </c>
      <c r="K527" s="2" t="str">
        <f>IFERROR(IF(K526=DATE.DOR,"",MIN(DATE(YEAR(Calculations!K526),MONTH(Calculations!K526)+1,DAY(Calculations!K526)),DATE.DOR)),"")</f>
        <v/>
      </c>
      <c r="L527" s="12">
        <v>0</v>
      </c>
      <c r="M527" s="11" t="str">
        <f t="shared" si="83"/>
        <v/>
      </c>
      <c r="N527" s="14" t="str">
        <f t="shared" si="81"/>
        <v/>
      </c>
      <c r="O527" s="11" t="str">
        <f t="shared" si="84"/>
        <v/>
      </c>
      <c r="P527" s="13" t="str">
        <f>IFERROR(IF(K527="","",IF(AND(SSASCostFund="Yes",K527=FVDate),VLOOKUP(SSAS.Members,Dates.Increases!$H$3:$I$13,2,FALSE)/4,IF(SSASCostFund="Yes",VLOOKUP(Calculations!J527,Dates.Increases!$K$3:$L$5672,2,FALSE),0)/4)),0)</f>
        <v/>
      </c>
      <c r="Q527" s="13" t="str">
        <f t="shared" si="85"/>
        <v/>
      </c>
      <c r="R527" s="64" t="str">
        <f t="shared" si="82"/>
        <v/>
      </c>
    </row>
    <row r="528" spans="1:18" x14ac:dyDescent="0.35">
      <c r="A528" s="13">
        <f t="shared" si="86"/>
        <v>525</v>
      </c>
      <c r="B528" s="2" t="str">
        <f>IFERROR(IF(B527=DATE.DOR,"",MIN(DATE(YEAR(Calculations!B527),MONTH(Calculations!B527)+1,DAY(Calculations!B527)),DATE.DOR)),"")</f>
        <v/>
      </c>
      <c r="C528" s="38" t="str">
        <f>IFERROR(IF(B528="","",IF(B528=DATE.DOR,"",IF(B528=DATE.DOR,0,IF(B528=DATE(YEAR(AdjAnnualDTE),MONTH(AdjAnnualDTE),DAY(AdjAnnualDTE)),ANNUAL.CONT,IF(B528&lt;AdjAnnualDTE,"",IF(AND(B528&gt;AdjAnnualDTE,Calculations!B528&lt;DATE.DOR),ANNUAL.CONT+F527,"")))))),"")</f>
        <v/>
      </c>
      <c r="D528" s="61" t="str">
        <f t="shared" si="79"/>
        <v/>
      </c>
      <c r="E528" s="62" t="str">
        <f t="shared" si="80"/>
        <v/>
      </c>
      <c r="F528" s="38" t="str">
        <f>IFERROR(IF(B528=AdjAnnualDTE,C528,IF(B528=DATE.DOR,Calculations!F527,IFERROR(C528*D528/E528,""))),"")</f>
        <v/>
      </c>
      <c r="G528" s="38" t="str">
        <f>IFERROR(VLOOKUP(B528,Dates.Increases!$O$3:$Q$63,3,FALSE),0)</f>
        <v/>
      </c>
      <c r="H528" s="27"/>
      <c r="J528" s="13">
        <f t="shared" si="87"/>
        <v>525</v>
      </c>
      <c r="K528" s="2" t="str">
        <f>IFERROR(IF(K527=DATE.DOR,"",MIN(DATE(YEAR(Calculations!K527),MONTH(Calculations!K527)+1,DAY(Calculations!K527)),DATE.DOR)),"")</f>
        <v/>
      </c>
      <c r="L528" s="12">
        <v>0</v>
      </c>
      <c r="M528" s="11" t="str">
        <f t="shared" si="83"/>
        <v/>
      </c>
      <c r="N528" s="14" t="str">
        <f t="shared" si="81"/>
        <v/>
      </c>
      <c r="O528" s="11" t="str">
        <f t="shared" si="84"/>
        <v/>
      </c>
      <c r="P528" s="13" t="str">
        <f>IFERROR(IF(K528="","",IF(AND(SSASCostFund="Yes",K528=FVDate),VLOOKUP(SSAS.Members,Dates.Increases!$H$3:$I$13,2,FALSE)/4,IF(SSASCostFund="Yes",VLOOKUP(Calculations!J528,Dates.Increases!$K$3:$L$5672,2,FALSE),0)/4)),0)</f>
        <v/>
      </c>
      <c r="Q528" s="13" t="str">
        <f t="shared" si="85"/>
        <v/>
      </c>
      <c r="R528" s="64" t="str">
        <f t="shared" si="82"/>
        <v/>
      </c>
    </row>
    <row r="529" spans="1:18" x14ac:dyDescent="0.35">
      <c r="A529" s="13">
        <f t="shared" si="86"/>
        <v>526</v>
      </c>
      <c r="B529" s="2" t="str">
        <f>IFERROR(IF(B528=DATE.DOR,"",MIN(DATE(YEAR(Calculations!B528),MONTH(Calculations!B528)+1,DAY(Calculations!B528)),DATE.DOR)),"")</f>
        <v/>
      </c>
      <c r="C529" s="38" t="str">
        <f>IFERROR(IF(B529="","",IF(B529=DATE.DOR,"",IF(B529=DATE.DOR,0,IF(B529=DATE(YEAR(AdjAnnualDTE),MONTH(AdjAnnualDTE),DAY(AdjAnnualDTE)),ANNUAL.CONT,IF(B529&lt;AdjAnnualDTE,"",IF(AND(B529&gt;AdjAnnualDTE,Calculations!B529&lt;DATE.DOR),ANNUAL.CONT+F528,"")))))),"")</f>
        <v/>
      </c>
      <c r="D529" s="61" t="str">
        <f t="shared" si="79"/>
        <v/>
      </c>
      <c r="E529" s="62" t="str">
        <f t="shared" si="80"/>
        <v/>
      </c>
      <c r="F529" s="38" t="str">
        <f>IFERROR(IF(B529=AdjAnnualDTE,C529,IF(B529=DATE.DOR,Calculations!F528,IFERROR(C529*D529/E529,""))),"")</f>
        <v/>
      </c>
      <c r="G529" s="38" t="str">
        <f>IFERROR(VLOOKUP(B529,Dates.Increases!$O$3:$Q$63,3,FALSE),0)</f>
        <v/>
      </c>
      <c r="H529" s="27"/>
      <c r="J529" s="13">
        <f t="shared" si="87"/>
        <v>526</v>
      </c>
      <c r="K529" s="2" t="str">
        <f>IFERROR(IF(K528=DATE.DOR,"",MIN(DATE(YEAR(Calculations!K528),MONTH(Calculations!K528)+1,DAY(Calculations!K528)),DATE.DOR)),"")</f>
        <v/>
      </c>
      <c r="L529" s="12">
        <v>0</v>
      </c>
      <c r="M529" s="11" t="str">
        <f t="shared" si="83"/>
        <v/>
      </c>
      <c r="N529" s="14" t="str">
        <f t="shared" si="81"/>
        <v/>
      </c>
      <c r="O529" s="11" t="str">
        <f t="shared" si="84"/>
        <v/>
      </c>
      <c r="P529" s="13" t="str">
        <f>IFERROR(IF(K529="","",IF(AND(SSASCostFund="Yes",K529=FVDate),VLOOKUP(SSAS.Members,Dates.Increases!$H$3:$I$13,2,FALSE)/4,IF(SSASCostFund="Yes",VLOOKUP(Calculations!J529,Dates.Increases!$K$3:$L$5672,2,FALSE),0)/4)),0)</f>
        <v/>
      </c>
      <c r="Q529" s="13" t="str">
        <f t="shared" si="85"/>
        <v/>
      </c>
      <c r="R529" s="64" t="str">
        <f t="shared" si="82"/>
        <v/>
      </c>
    </row>
    <row r="530" spans="1:18" x14ac:dyDescent="0.35">
      <c r="A530" s="13">
        <f t="shared" si="86"/>
        <v>527</v>
      </c>
      <c r="B530" s="2" t="str">
        <f>IFERROR(IF(B529=DATE.DOR,"",MIN(DATE(YEAR(Calculations!B529),MONTH(Calculations!B529)+1,DAY(Calculations!B529)),DATE.DOR)),"")</f>
        <v/>
      </c>
      <c r="C530" s="38" t="str">
        <f>IFERROR(IF(B530="","",IF(B530=DATE.DOR,"",IF(B530=DATE.DOR,0,IF(B530=DATE(YEAR(AdjAnnualDTE),MONTH(AdjAnnualDTE),DAY(AdjAnnualDTE)),ANNUAL.CONT,IF(B530&lt;AdjAnnualDTE,"",IF(AND(B530&gt;AdjAnnualDTE,Calculations!B530&lt;DATE.DOR),ANNUAL.CONT+F529,"")))))),"")</f>
        <v/>
      </c>
      <c r="D530" s="61" t="str">
        <f t="shared" si="79"/>
        <v/>
      </c>
      <c r="E530" s="62" t="str">
        <f t="shared" si="80"/>
        <v/>
      </c>
      <c r="F530" s="38" t="str">
        <f>IFERROR(IF(B530=AdjAnnualDTE,C530,IF(B530=DATE.DOR,Calculations!F529,IFERROR(C530*D530/E530,""))),"")</f>
        <v/>
      </c>
      <c r="G530" s="38" t="str">
        <f>IFERROR(VLOOKUP(B530,Dates.Increases!$O$3:$Q$63,3,FALSE),0)</f>
        <v/>
      </c>
      <c r="H530" s="27"/>
      <c r="J530" s="13">
        <f t="shared" si="87"/>
        <v>527</v>
      </c>
      <c r="K530" s="2" t="str">
        <f>IFERROR(IF(K529=DATE.DOR,"",MIN(DATE(YEAR(Calculations!K529),MONTH(Calculations!K529)+1,DAY(Calculations!K529)),DATE.DOR)),"")</f>
        <v/>
      </c>
      <c r="L530" s="12">
        <v>0</v>
      </c>
      <c r="M530" s="11" t="str">
        <f t="shared" si="83"/>
        <v/>
      </c>
      <c r="N530" s="14" t="str">
        <f t="shared" si="81"/>
        <v/>
      </c>
      <c r="O530" s="11" t="str">
        <f t="shared" si="84"/>
        <v/>
      </c>
      <c r="P530" s="13" t="str">
        <f>IFERROR(IF(K530="","",IF(AND(SSASCostFund="Yes",K530=FVDate),VLOOKUP(SSAS.Members,Dates.Increases!$H$3:$I$13,2,FALSE)/4,IF(SSASCostFund="Yes",VLOOKUP(Calculations!J530,Dates.Increases!$K$3:$L$5672,2,FALSE),0)/4)),0)</f>
        <v/>
      </c>
      <c r="Q530" s="13" t="str">
        <f t="shared" si="85"/>
        <v/>
      </c>
      <c r="R530" s="64" t="str">
        <f t="shared" si="82"/>
        <v/>
      </c>
    </row>
    <row r="531" spans="1:18" x14ac:dyDescent="0.35">
      <c r="A531" s="13">
        <f t="shared" si="86"/>
        <v>528</v>
      </c>
      <c r="B531" s="2" t="str">
        <f>IFERROR(IF(B530=DATE.DOR,"",MIN(DATE(YEAR(Calculations!B530),MONTH(Calculations!B530)+1,DAY(Calculations!B530)),DATE.DOR)),"")</f>
        <v/>
      </c>
      <c r="C531" s="38" t="str">
        <f>IFERROR(IF(B531="","",IF(B531=DATE.DOR,"",IF(B531=DATE.DOR,0,IF(B531=DATE(YEAR(AdjAnnualDTE),MONTH(AdjAnnualDTE),DAY(AdjAnnualDTE)),ANNUAL.CONT,IF(B531&lt;AdjAnnualDTE,"",IF(AND(B531&gt;AdjAnnualDTE,Calculations!B531&lt;DATE.DOR),ANNUAL.CONT+F530,"")))))),"")</f>
        <v/>
      </c>
      <c r="D531" s="61" t="str">
        <f t="shared" si="79"/>
        <v/>
      </c>
      <c r="E531" s="62" t="str">
        <f t="shared" si="80"/>
        <v/>
      </c>
      <c r="F531" s="38" t="str">
        <f>IFERROR(IF(B531=AdjAnnualDTE,C531,IF(B531=DATE.DOR,Calculations!F530,IFERROR(C531*D531/E531,""))),"")</f>
        <v/>
      </c>
      <c r="G531" s="38" t="str">
        <f>IFERROR(VLOOKUP(B531,Dates.Increases!$O$3:$Q$63,3,FALSE),0)</f>
        <v/>
      </c>
      <c r="H531" s="27"/>
      <c r="J531" s="13">
        <f t="shared" si="87"/>
        <v>528</v>
      </c>
      <c r="K531" s="2" t="str">
        <f>IFERROR(IF(K530=DATE.DOR,"",MIN(DATE(YEAR(Calculations!K530),MONTH(Calculations!K530)+1,DAY(Calculations!K530)),DATE.DOR)),"")</f>
        <v/>
      </c>
      <c r="L531" s="12">
        <v>0</v>
      </c>
      <c r="M531" s="11" t="str">
        <f t="shared" si="83"/>
        <v/>
      </c>
      <c r="N531" s="14" t="str">
        <f t="shared" si="81"/>
        <v/>
      </c>
      <c r="O531" s="11" t="str">
        <f t="shared" si="84"/>
        <v/>
      </c>
      <c r="P531" s="13" t="str">
        <f>IFERROR(IF(K531="","",IF(AND(SSASCostFund="Yes",K531=FVDate),VLOOKUP(SSAS.Members,Dates.Increases!$H$3:$I$13,2,FALSE)/4,IF(SSASCostFund="Yes",VLOOKUP(Calculations!J531,Dates.Increases!$K$3:$L$5672,2,FALSE),0)/4)),0)</f>
        <v/>
      </c>
      <c r="Q531" s="13" t="str">
        <f t="shared" si="85"/>
        <v/>
      </c>
      <c r="R531" s="64" t="str">
        <f t="shared" si="82"/>
        <v/>
      </c>
    </row>
    <row r="532" spans="1:18" x14ac:dyDescent="0.35">
      <c r="A532" s="13">
        <f t="shared" si="86"/>
        <v>529</v>
      </c>
      <c r="B532" s="2" t="str">
        <f>IFERROR(IF(B531=DATE.DOR,"",MIN(DATE(YEAR(Calculations!B531),MONTH(Calculations!B531)+1,DAY(Calculations!B531)),DATE.DOR)),"")</f>
        <v/>
      </c>
      <c r="C532" s="38" t="str">
        <f>IFERROR(IF(B532="","",IF(B532=DATE.DOR,"",IF(B532=DATE.DOR,0,IF(B532=DATE(YEAR(AdjAnnualDTE),MONTH(AdjAnnualDTE),DAY(AdjAnnualDTE)),ANNUAL.CONT,IF(B532&lt;AdjAnnualDTE,"",IF(AND(B532&gt;AdjAnnualDTE,Calculations!B532&lt;DATE.DOR),ANNUAL.CONT+F531,"")))))),"")</f>
        <v/>
      </c>
      <c r="D532" s="61" t="str">
        <f t="shared" si="79"/>
        <v/>
      </c>
      <c r="E532" s="62" t="str">
        <f t="shared" si="80"/>
        <v/>
      </c>
      <c r="F532" s="38" t="str">
        <f>IFERROR(IF(B532=AdjAnnualDTE,C532,IF(B532=DATE.DOR,Calculations!F531,IFERROR(C532*D532/E532,""))),"")</f>
        <v/>
      </c>
      <c r="G532" s="38" t="str">
        <f>IFERROR(VLOOKUP(B532,Dates.Increases!$O$3:$Q$63,3,FALSE),0)</f>
        <v/>
      </c>
      <c r="H532" s="27"/>
      <c r="J532" s="13">
        <f t="shared" si="87"/>
        <v>529</v>
      </c>
      <c r="K532" s="2" t="str">
        <f>IFERROR(IF(K531=DATE.DOR,"",MIN(DATE(YEAR(Calculations!K531),MONTH(Calculations!K531)+1,DAY(Calculations!K531)),DATE.DOR)),"")</f>
        <v/>
      </c>
      <c r="L532" s="12">
        <v>0</v>
      </c>
      <c r="M532" s="11" t="str">
        <f t="shared" si="83"/>
        <v/>
      </c>
      <c r="N532" s="14" t="str">
        <f t="shared" si="81"/>
        <v/>
      </c>
      <c r="O532" s="11" t="str">
        <f t="shared" si="84"/>
        <v/>
      </c>
      <c r="P532" s="13" t="str">
        <f>IFERROR(IF(K532="","",IF(AND(SSASCostFund="Yes",K532=FVDate),VLOOKUP(SSAS.Members,Dates.Increases!$H$3:$I$13,2,FALSE)/4,IF(SSASCostFund="Yes",VLOOKUP(Calculations!J532,Dates.Increases!$K$3:$L$5672,2,FALSE),0)/4)),0)</f>
        <v/>
      </c>
      <c r="Q532" s="13" t="str">
        <f t="shared" si="85"/>
        <v/>
      </c>
      <c r="R532" s="64" t="str">
        <f t="shared" si="82"/>
        <v/>
      </c>
    </row>
    <row r="533" spans="1:18" x14ac:dyDescent="0.35">
      <c r="A533" s="13">
        <f t="shared" si="86"/>
        <v>530</v>
      </c>
      <c r="B533" s="2" t="str">
        <f>IFERROR(IF(B532=DATE.DOR,"",MIN(DATE(YEAR(Calculations!B532),MONTH(Calculations!B532)+1,DAY(Calculations!B532)),DATE.DOR)),"")</f>
        <v/>
      </c>
      <c r="C533" s="38" t="str">
        <f>IFERROR(IF(B533="","",IF(B533=DATE.DOR,"",IF(B533=DATE.DOR,0,IF(B533=DATE(YEAR(AdjAnnualDTE),MONTH(AdjAnnualDTE),DAY(AdjAnnualDTE)),ANNUAL.CONT,IF(B533&lt;AdjAnnualDTE,"",IF(AND(B533&gt;AdjAnnualDTE,Calculations!B533&lt;DATE.DOR),ANNUAL.CONT+F532,"")))))),"")</f>
        <v/>
      </c>
      <c r="D533" s="61" t="str">
        <f t="shared" si="79"/>
        <v/>
      </c>
      <c r="E533" s="62" t="str">
        <f t="shared" si="80"/>
        <v/>
      </c>
      <c r="F533" s="38" t="str">
        <f>IFERROR(IF(B533=AdjAnnualDTE,C533,IF(B533=DATE.DOR,Calculations!F532,IFERROR(C533*D533/E533,""))),"")</f>
        <v/>
      </c>
      <c r="G533" s="38" t="str">
        <f>IFERROR(VLOOKUP(B533,Dates.Increases!$O$3:$Q$63,3,FALSE),0)</f>
        <v/>
      </c>
      <c r="H533" s="27"/>
      <c r="J533" s="13">
        <f t="shared" si="87"/>
        <v>530</v>
      </c>
      <c r="K533" s="2" t="str">
        <f>IFERROR(IF(K532=DATE.DOR,"",MIN(DATE(YEAR(Calculations!K532),MONTH(Calculations!K532)+1,DAY(Calculations!K532)),DATE.DOR)),"")</f>
        <v/>
      </c>
      <c r="L533" s="12">
        <v>0</v>
      </c>
      <c r="M533" s="11" t="str">
        <f t="shared" si="83"/>
        <v/>
      </c>
      <c r="N533" s="14" t="str">
        <f t="shared" si="81"/>
        <v/>
      </c>
      <c r="O533" s="11" t="str">
        <f t="shared" si="84"/>
        <v/>
      </c>
      <c r="P533" s="13" t="str">
        <f>IFERROR(IF(K533="","",IF(AND(SSASCostFund="Yes",K533=FVDate),VLOOKUP(SSAS.Members,Dates.Increases!$H$3:$I$13,2,FALSE)/4,IF(SSASCostFund="Yes",VLOOKUP(Calculations!J533,Dates.Increases!$K$3:$L$5672,2,FALSE),0)/4)),0)</f>
        <v/>
      </c>
      <c r="Q533" s="13" t="str">
        <f t="shared" si="85"/>
        <v/>
      </c>
      <c r="R533" s="64" t="str">
        <f t="shared" si="82"/>
        <v/>
      </c>
    </row>
    <row r="534" spans="1:18" x14ac:dyDescent="0.35">
      <c r="A534" s="13">
        <f t="shared" si="86"/>
        <v>531</v>
      </c>
      <c r="B534" s="2" t="str">
        <f>IFERROR(IF(B533=DATE.DOR,"",MIN(DATE(YEAR(Calculations!B533),MONTH(Calculations!B533)+1,DAY(Calculations!B533)),DATE.DOR)),"")</f>
        <v/>
      </c>
      <c r="C534" s="38" t="str">
        <f>IFERROR(IF(B534="","",IF(B534=DATE.DOR,"",IF(B534=DATE.DOR,0,IF(B534=DATE(YEAR(AdjAnnualDTE),MONTH(AdjAnnualDTE),DAY(AdjAnnualDTE)),ANNUAL.CONT,IF(B534&lt;AdjAnnualDTE,"",IF(AND(B534&gt;AdjAnnualDTE,Calculations!B534&lt;DATE.DOR),ANNUAL.CONT+F533,"")))))),"")</f>
        <v/>
      </c>
      <c r="D534" s="61" t="str">
        <f t="shared" si="79"/>
        <v/>
      </c>
      <c r="E534" s="62" t="str">
        <f t="shared" si="80"/>
        <v/>
      </c>
      <c r="F534" s="38" t="str">
        <f>IFERROR(IF(B534=AdjAnnualDTE,C534,IF(B534=DATE.DOR,Calculations!F533,IFERROR(C534*D534/E534,""))),"")</f>
        <v/>
      </c>
      <c r="G534" s="38" t="str">
        <f>IFERROR(VLOOKUP(B534,Dates.Increases!$O$3:$Q$63,3,FALSE),0)</f>
        <v/>
      </c>
      <c r="H534" s="27"/>
      <c r="J534" s="13">
        <f t="shared" si="87"/>
        <v>531</v>
      </c>
      <c r="K534" s="2" t="str">
        <f>IFERROR(IF(K533=DATE.DOR,"",MIN(DATE(YEAR(Calculations!K533),MONTH(Calculations!K533)+1,DAY(Calculations!K533)),DATE.DOR)),"")</f>
        <v/>
      </c>
      <c r="L534" s="12">
        <v>0</v>
      </c>
      <c r="M534" s="11" t="str">
        <f t="shared" si="83"/>
        <v/>
      </c>
      <c r="N534" s="14" t="str">
        <f t="shared" si="81"/>
        <v/>
      </c>
      <c r="O534" s="11" t="str">
        <f t="shared" si="84"/>
        <v/>
      </c>
      <c r="P534" s="13" t="str">
        <f>IFERROR(IF(K534="","",IF(AND(SSASCostFund="Yes",K534=FVDate),VLOOKUP(SSAS.Members,Dates.Increases!$H$3:$I$13,2,FALSE)/4,IF(SSASCostFund="Yes",VLOOKUP(Calculations!J534,Dates.Increases!$K$3:$L$5672,2,FALSE),0)/4)),0)</f>
        <v/>
      </c>
      <c r="Q534" s="13" t="str">
        <f t="shared" si="85"/>
        <v/>
      </c>
      <c r="R534" s="64" t="str">
        <f t="shared" si="82"/>
        <v/>
      </c>
    </row>
    <row r="535" spans="1:18" x14ac:dyDescent="0.35">
      <c r="A535" s="13">
        <f t="shared" si="86"/>
        <v>532</v>
      </c>
      <c r="B535" s="2" t="str">
        <f>IFERROR(IF(B534=DATE.DOR,"",MIN(DATE(YEAR(Calculations!B534),MONTH(Calculations!B534)+1,DAY(Calculations!B534)),DATE.DOR)),"")</f>
        <v/>
      </c>
      <c r="C535" s="38" t="str">
        <f>IFERROR(IF(B535="","",IF(B535=DATE.DOR,"",IF(B535=DATE.DOR,0,IF(B535=DATE(YEAR(AdjAnnualDTE),MONTH(AdjAnnualDTE),DAY(AdjAnnualDTE)),ANNUAL.CONT,IF(B535&lt;AdjAnnualDTE,"",IF(AND(B535&gt;AdjAnnualDTE,Calculations!B535&lt;DATE.DOR),ANNUAL.CONT+F534,"")))))),"")</f>
        <v/>
      </c>
      <c r="D535" s="61" t="str">
        <f t="shared" si="79"/>
        <v/>
      </c>
      <c r="E535" s="62" t="str">
        <f t="shared" si="80"/>
        <v/>
      </c>
      <c r="F535" s="38" t="str">
        <f>IFERROR(IF(B535=AdjAnnualDTE,C535,IF(B535=DATE.DOR,Calculations!F534,IFERROR(C535*D535/E535,""))),"")</f>
        <v/>
      </c>
      <c r="G535" s="38" t="str">
        <f>IFERROR(VLOOKUP(B535,Dates.Increases!$O$3:$Q$63,3,FALSE),0)</f>
        <v/>
      </c>
      <c r="H535" s="27"/>
      <c r="J535" s="13">
        <f t="shared" si="87"/>
        <v>532</v>
      </c>
      <c r="K535" s="2" t="str">
        <f>IFERROR(IF(K534=DATE.DOR,"",MIN(DATE(YEAR(Calculations!K534),MONTH(Calculations!K534)+1,DAY(Calculations!K534)),DATE.DOR)),"")</f>
        <v/>
      </c>
      <c r="L535" s="12">
        <v>0</v>
      </c>
      <c r="M535" s="11" t="str">
        <f t="shared" si="83"/>
        <v/>
      </c>
      <c r="N535" s="14" t="str">
        <f t="shared" si="81"/>
        <v/>
      </c>
      <c r="O535" s="11" t="str">
        <f t="shared" si="84"/>
        <v/>
      </c>
      <c r="P535" s="13" t="str">
        <f>IFERROR(IF(K535="","",IF(AND(SSASCostFund="Yes",K535=FVDate),VLOOKUP(SSAS.Members,Dates.Increases!$H$3:$I$13,2,FALSE)/4,IF(SSASCostFund="Yes",VLOOKUP(Calculations!J535,Dates.Increases!$K$3:$L$5672,2,FALSE),0)/4)),0)</f>
        <v/>
      </c>
      <c r="Q535" s="13" t="str">
        <f t="shared" si="85"/>
        <v/>
      </c>
      <c r="R535" s="64" t="str">
        <f t="shared" si="82"/>
        <v/>
      </c>
    </row>
    <row r="536" spans="1:18" x14ac:dyDescent="0.35">
      <c r="A536" s="13">
        <f t="shared" si="86"/>
        <v>533</v>
      </c>
      <c r="B536" s="2" t="str">
        <f>IFERROR(IF(B535=DATE.DOR,"",MIN(DATE(YEAR(Calculations!B535),MONTH(Calculations!B535)+1,DAY(Calculations!B535)),DATE.DOR)),"")</f>
        <v/>
      </c>
      <c r="C536" s="38" t="str">
        <f>IFERROR(IF(B536="","",IF(B536=DATE.DOR,"",IF(B536=DATE.DOR,0,IF(B536=DATE(YEAR(AdjAnnualDTE),MONTH(AdjAnnualDTE),DAY(AdjAnnualDTE)),ANNUAL.CONT,IF(B536&lt;AdjAnnualDTE,"",IF(AND(B536&gt;AdjAnnualDTE,Calculations!B536&lt;DATE.DOR),ANNUAL.CONT+F535,"")))))),"")</f>
        <v/>
      </c>
      <c r="D536" s="61" t="str">
        <f t="shared" si="79"/>
        <v/>
      </c>
      <c r="E536" s="62" t="str">
        <f t="shared" si="80"/>
        <v/>
      </c>
      <c r="F536" s="38" t="str">
        <f>IFERROR(IF(B536=AdjAnnualDTE,C536,IF(B536=DATE.DOR,Calculations!F535,IFERROR(C536*D536/E536,""))),"")</f>
        <v/>
      </c>
      <c r="G536" s="38" t="str">
        <f>IFERROR(VLOOKUP(B536,Dates.Increases!$O$3:$Q$63,3,FALSE),0)</f>
        <v/>
      </c>
      <c r="H536" s="27"/>
      <c r="J536" s="13">
        <f t="shared" si="87"/>
        <v>533</v>
      </c>
      <c r="K536" s="2" t="str">
        <f>IFERROR(IF(K535=DATE.DOR,"",MIN(DATE(YEAR(Calculations!K535),MONTH(Calculations!K535)+1,DAY(Calculations!K535)),DATE.DOR)),"")</f>
        <v/>
      </c>
      <c r="L536" s="12">
        <v>0</v>
      </c>
      <c r="M536" s="11" t="str">
        <f t="shared" si="83"/>
        <v/>
      </c>
      <c r="N536" s="14" t="str">
        <f t="shared" si="81"/>
        <v/>
      </c>
      <c r="O536" s="11" t="str">
        <f t="shared" si="84"/>
        <v/>
      </c>
      <c r="P536" s="13" t="str">
        <f>IFERROR(IF(K536="","",IF(AND(SSASCostFund="Yes",K536=FVDate),VLOOKUP(SSAS.Members,Dates.Increases!$H$3:$I$13,2,FALSE)/4,IF(SSASCostFund="Yes",VLOOKUP(Calculations!J536,Dates.Increases!$K$3:$L$5672,2,FALSE),0)/4)),0)</f>
        <v/>
      </c>
      <c r="Q536" s="13" t="str">
        <f t="shared" si="85"/>
        <v/>
      </c>
      <c r="R536" s="64" t="str">
        <f t="shared" si="82"/>
        <v/>
      </c>
    </row>
    <row r="537" spans="1:18" x14ac:dyDescent="0.35">
      <c r="A537" s="13">
        <f t="shared" si="86"/>
        <v>534</v>
      </c>
      <c r="B537" s="2" t="str">
        <f>IFERROR(IF(B536=DATE.DOR,"",MIN(DATE(YEAR(Calculations!B536),MONTH(Calculations!B536)+1,DAY(Calculations!B536)),DATE.DOR)),"")</f>
        <v/>
      </c>
      <c r="C537" s="38" t="str">
        <f>IFERROR(IF(B537="","",IF(B537=DATE.DOR,"",IF(B537=DATE.DOR,0,IF(B537=DATE(YEAR(AdjAnnualDTE),MONTH(AdjAnnualDTE),DAY(AdjAnnualDTE)),ANNUAL.CONT,IF(B537&lt;AdjAnnualDTE,"",IF(AND(B537&gt;AdjAnnualDTE,Calculations!B537&lt;DATE.DOR),ANNUAL.CONT+F536,"")))))),"")</f>
        <v/>
      </c>
      <c r="D537" s="61" t="str">
        <f t="shared" si="79"/>
        <v/>
      </c>
      <c r="E537" s="62" t="str">
        <f t="shared" si="80"/>
        <v/>
      </c>
      <c r="F537" s="38" t="str">
        <f>IFERROR(IF(B537=AdjAnnualDTE,C537,IF(B537=DATE.DOR,Calculations!F536,IFERROR(C537*D537/E537,""))),"")</f>
        <v/>
      </c>
      <c r="G537" s="38" t="str">
        <f>IFERROR(VLOOKUP(B537,Dates.Increases!$O$3:$Q$63,3,FALSE),0)</f>
        <v/>
      </c>
      <c r="H537" s="27"/>
      <c r="J537" s="13">
        <f t="shared" si="87"/>
        <v>534</v>
      </c>
      <c r="K537" s="2" t="str">
        <f>IFERROR(IF(K536=DATE.DOR,"",MIN(DATE(YEAR(Calculations!K536),MONTH(Calculations!K536)+1,DAY(Calculations!K536)),DATE.DOR)),"")</f>
        <v/>
      </c>
      <c r="L537" s="12">
        <v>0</v>
      </c>
      <c r="M537" s="11" t="str">
        <f t="shared" si="83"/>
        <v/>
      </c>
      <c r="N537" s="14" t="str">
        <f t="shared" si="81"/>
        <v/>
      </c>
      <c r="O537" s="11" t="str">
        <f t="shared" si="84"/>
        <v/>
      </c>
      <c r="P537" s="13" t="str">
        <f>IFERROR(IF(K537="","",IF(AND(SSASCostFund="Yes",K537=FVDate),VLOOKUP(SSAS.Members,Dates.Increases!$H$3:$I$13,2,FALSE)/4,IF(SSASCostFund="Yes",VLOOKUP(Calculations!J537,Dates.Increases!$K$3:$L$5672,2,FALSE),0)/4)),0)</f>
        <v/>
      </c>
      <c r="Q537" s="13" t="str">
        <f t="shared" si="85"/>
        <v/>
      </c>
      <c r="R537" s="64" t="str">
        <f t="shared" si="82"/>
        <v/>
      </c>
    </row>
    <row r="538" spans="1:18" x14ac:dyDescent="0.35">
      <c r="A538" s="13">
        <f t="shared" si="86"/>
        <v>535</v>
      </c>
      <c r="B538" s="2" t="str">
        <f>IFERROR(IF(B537=DATE.DOR,"",MIN(DATE(YEAR(Calculations!B537),MONTH(Calculations!B537)+1,DAY(Calculations!B537)),DATE.DOR)),"")</f>
        <v/>
      </c>
      <c r="C538" s="38" t="str">
        <f>IFERROR(IF(B538="","",IF(B538=DATE.DOR,"",IF(B538=DATE.DOR,0,IF(B538=DATE(YEAR(AdjAnnualDTE),MONTH(AdjAnnualDTE),DAY(AdjAnnualDTE)),ANNUAL.CONT,IF(B538&lt;AdjAnnualDTE,"",IF(AND(B538&gt;AdjAnnualDTE,Calculations!B538&lt;DATE.DOR),ANNUAL.CONT+F537,"")))))),"")</f>
        <v/>
      </c>
      <c r="D538" s="61" t="str">
        <f t="shared" si="79"/>
        <v/>
      </c>
      <c r="E538" s="62" t="str">
        <f t="shared" si="80"/>
        <v/>
      </c>
      <c r="F538" s="38" t="str">
        <f>IFERROR(IF(B538=AdjAnnualDTE,C538,IF(B538=DATE.DOR,Calculations!F537,IFERROR(C538*D538/E538,""))),"")</f>
        <v/>
      </c>
      <c r="G538" s="38" t="str">
        <f>IFERROR(VLOOKUP(B538,Dates.Increases!$O$3:$Q$63,3,FALSE),0)</f>
        <v/>
      </c>
      <c r="H538" s="27"/>
      <c r="J538" s="13">
        <f t="shared" si="87"/>
        <v>535</v>
      </c>
      <c r="K538" s="2" t="str">
        <f>IFERROR(IF(K537=DATE.DOR,"",MIN(DATE(YEAR(Calculations!K537),MONTH(Calculations!K537)+1,DAY(Calculations!K537)),DATE.DOR)),"")</f>
        <v/>
      </c>
      <c r="L538" s="12">
        <v>0</v>
      </c>
      <c r="M538" s="11" t="str">
        <f t="shared" si="83"/>
        <v/>
      </c>
      <c r="N538" s="14" t="str">
        <f t="shared" si="81"/>
        <v/>
      </c>
      <c r="O538" s="11" t="str">
        <f t="shared" si="84"/>
        <v/>
      </c>
      <c r="P538" s="13" t="str">
        <f>IFERROR(IF(K538="","",IF(AND(SSASCostFund="Yes",K538=FVDate),VLOOKUP(SSAS.Members,Dates.Increases!$H$3:$I$13,2,FALSE)/4,IF(SSASCostFund="Yes",VLOOKUP(Calculations!J538,Dates.Increases!$K$3:$L$5672,2,FALSE),0)/4)),0)</f>
        <v/>
      </c>
      <c r="Q538" s="13" t="str">
        <f t="shared" si="85"/>
        <v/>
      </c>
      <c r="R538" s="64" t="str">
        <f t="shared" si="82"/>
        <v/>
      </c>
    </row>
    <row r="539" spans="1:18" x14ac:dyDescent="0.35">
      <c r="A539" s="13">
        <f t="shared" si="86"/>
        <v>536</v>
      </c>
      <c r="B539" s="2" t="str">
        <f>IFERROR(IF(B538=DATE.DOR,"",MIN(DATE(YEAR(Calculations!B538),MONTH(Calculations!B538)+1,DAY(Calculations!B538)),DATE.DOR)),"")</f>
        <v/>
      </c>
      <c r="C539" s="38" t="str">
        <f>IFERROR(IF(B539="","",IF(B539=DATE.DOR,"",IF(B539=DATE.DOR,0,IF(B539=DATE(YEAR(AdjAnnualDTE),MONTH(AdjAnnualDTE),DAY(AdjAnnualDTE)),ANNUAL.CONT,IF(B539&lt;AdjAnnualDTE,"",IF(AND(B539&gt;AdjAnnualDTE,Calculations!B539&lt;DATE.DOR),ANNUAL.CONT+F538,"")))))),"")</f>
        <v/>
      </c>
      <c r="D539" s="61" t="str">
        <f t="shared" si="79"/>
        <v/>
      </c>
      <c r="E539" s="62" t="str">
        <f t="shared" si="80"/>
        <v/>
      </c>
      <c r="F539" s="38" t="str">
        <f>IFERROR(IF(B539=AdjAnnualDTE,C539,IF(B539=DATE.DOR,Calculations!F538,IFERROR(C539*D539/E539,""))),"")</f>
        <v/>
      </c>
      <c r="G539" s="38" t="str">
        <f>IFERROR(VLOOKUP(B539,Dates.Increases!$O$3:$Q$63,3,FALSE),0)</f>
        <v/>
      </c>
      <c r="H539" s="27"/>
      <c r="J539" s="13">
        <f t="shared" si="87"/>
        <v>536</v>
      </c>
      <c r="K539" s="2" t="str">
        <f>IFERROR(IF(K538=DATE.DOR,"",MIN(DATE(YEAR(Calculations!K538),MONTH(Calculations!K538)+1,DAY(Calculations!K538)),DATE.DOR)),"")</f>
        <v/>
      </c>
      <c r="L539" s="12">
        <v>0</v>
      </c>
      <c r="M539" s="11" t="str">
        <f t="shared" si="83"/>
        <v/>
      </c>
      <c r="N539" s="14" t="str">
        <f t="shared" si="81"/>
        <v/>
      </c>
      <c r="O539" s="11" t="str">
        <f t="shared" si="84"/>
        <v/>
      </c>
      <c r="P539" s="13" t="str">
        <f>IFERROR(IF(K539="","",IF(AND(SSASCostFund="Yes",K539=FVDate),VLOOKUP(SSAS.Members,Dates.Increases!$H$3:$I$13,2,FALSE)/4,IF(SSASCostFund="Yes",VLOOKUP(Calculations!J539,Dates.Increases!$K$3:$L$5672,2,FALSE),0)/4)),0)</f>
        <v/>
      </c>
      <c r="Q539" s="13" t="str">
        <f t="shared" si="85"/>
        <v/>
      </c>
      <c r="R539" s="64" t="str">
        <f t="shared" si="82"/>
        <v/>
      </c>
    </row>
    <row r="540" spans="1:18" x14ac:dyDescent="0.35">
      <c r="A540" s="13">
        <f t="shared" si="86"/>
        <v>537</v>
      </c>
      <c r="B540" s="2" t="str">
        <f>IFERROR(IF(B539=DATE.DOR,"",MIN(DATE(YEAR(Calculations!B539),MONTH(Calculations!B539)+1,DAY(Calculations!B539)),DATE.DOR)),"")</f>
        <v/>
      </c>
      <c r="C540" s="38" t="str">
        <f>IFERROR(IF(B540="","",IF(B540=DATE.DOR,"",IF(B540=DATE.DOR,0,IF(B540=DATE(YEAR(AdjAnnualDTE),MONTH(AdjAnnualDTE),DAY(AdjAnnualDTE)),ANNUAL.CONT,IF(B540&lt;AdjAnnualDTE,"",IF(AND(B540&gt;AdjAnnualDTE,Calculations!B540&lt;DATE.DOR),ANNUAL.CONT+F539,"")))))),"")</f>
        <v/>
      </c>
      <c r="D540" s="61" t="str">
        <f t="shared" si="79"/>
        <v/>
      </c>
      <c r="E540" s="62" t="str">
        <f t="shared" si="80"/>
        <v/>
      </c>
      <c r="F540" s="38" t="str">
        <f>IFERROR(IF(B540=AdjAnnualDTE,C540,IF(B540=DATE.DOR,Calculations!F539,IFERROR(C540*D540/E540,""))),"")</f>
        <v/>
      </c>
      <c r="G540" s="38" t="str">
        <f>IFERROR(VLOOKUP(B540,Dates.Increases!$O$3:$Q$63,3,FALSE),0)</f>
        <v/>
      </c>
      <c r="H540" s="27"/>
      <c r="J540" s="13">
        <f t="shared" si="87"/>
        <v>537</v>
      </c>
      <c r="K540" s="2" t="str">
        <f>IFERROR(IF(K539=DATE.DOR,"",MIN(DATE(YEAR(Calculations!K539),MONTH(Calculations!K539)+1,DAY(Calculations!K539)),DATE.DOR)),"")</f>
        <v/>
      </c>
      <c r="L540" s="12">
        <v>0</v>
      </c>
      <c r="M540" s="11" t="str">
        <f t="shared" si="83"/>
        <v/>
      </c>
      <c r="N540" s="14" t="str">
        <f t="shared" si="81"/>
        <v/>
      </c>
      <c r="O540" s="11" t="str">
        <f t="shared" si="84"/>
        <v/>
      </c>
      <c r="P540" s="13" t="str">
        <f>IFERROR(IF(K540="","",IF(AND(SSASCostFund="Yes",K540=FVDate),VLOOKUP(SSAS.Members,Dates.Increases!$H$3:$I$13,2,FALSE)/4,IF(SSASCostFund="Yes",VLOOKUP(Calculations!J540,Dates.Increases!$K$3:$L$5672,2,FALSE),0)/4)),0)</f>
        <v/>
      </c>
      <c r="Q540" s="13" t="str">
        <f t="shared" si="85"/>
        <v/>
      </c>
      <c r="R540" s="64" t="str">
        <f t="shared" si="82"/>
        <v/>
      </c>
    </row>
    <row r="541" spans="1:18" x14ac:dyDescent="0.35">
      <c r="A541" s="13">
        <f t="shared" si="86"/>
        <v>538</v>
      </c>
      <c r="B541" s="2" t="str">
        <f>IFERROR(IF(B540=DATE.DOR,"",MIN(DATE(YEAR(Calculations!B540),MONTH(Calculations!B540)+1,DAY(Calculations!B540)),DATE.DOR)),"")</f>
        <v/>
      </c>
      <c r="C541" s="38" t="str">
        <f>IFERROR(IF(B541="","",IF(B541=DATE.DOR,"",IF(B541=DATE.DOR,0,IF(B541=DATE(YEAR(AdjAnnualDTE),MONTH(AdjAnnualDTE),DAY(AdjAnnualDTE)),ANNUAL.CONT,IF(B541&lt;AdjAnnualDTE,"",IF(AND(B541&gt;AdjAnnualDTE,Calculations!B541&lt;DATE.DOR),ANNUAL.CONT+F540,"")))))),"")</f>
        <v/>
      </c>
      <c r="D541" s="61" t="str">
        <f t="shared" si="79"/>
        <v/>
      </c>
      <c r="E541" s="62" t="str">
        <f t="shared" si="80"/>
        <v/>
      </c>
      <c r="F541" s="38" t="str">
        <f>IFERROR(IF(B541=AdjAnnualDTE,C541,IF(B541=DATE.DOR,Calculations!F540,IFERROR(C541*D541/E541,""))),"")</f>
        <v/>
      </c>
      <c r="G541" s="38" t="str">
        <f>IFERROR(VLOOKUP(B541,Dates.Increases!$O$3:$Q$63,3,FALSE),0)</f>
        <v/>
      </c>
      <c r="H541" s="27"/>
      <c r="J541" s="13">
        <f t="shared" si="87"/>
        <v>538</v>
      </c>
      <c r="K541" s="2" t="str">
        <f>IFERROR(IF(K540=DATE.DOR,"",MIN(DATE(YEAR(Calculations!K540),MONTH(Calculations!K540)+1,DAY(Calculations!K540)),DATE.DOR)),"")</f>
        <v/>
      </c>
      <c r="L541" s="12">
        <v>0</v>
      </c>
      <c r="M541" s="11" t="str">
        <f t="shared" si="83"/>
        <v/>
      </c>
      <c r="N541" s="14" t="str">
        <f t="shared" si="81"/>
        <v/>
      </c>
      <c r="O541" s="11" t="str">
        <f t="shared" si="84"/>
        <v/>
      </c>
      <c r="P541" s="13" t="str">
        <f>IFERROR(IF(K541="","",IF(AND(SSASCostFund="Yes",K541=FVDate),VLOOKUP(SSAS.Members,Dates.Increases!$H$3:$I$13,2,FALSE)/4,IF(SSASCostFund="Yes",VLOOKUP(Calculations!J541,Dates.Increases!$K$3:$L$5672,2,FALSE),0)/4)),0)</f>
        <v/>
      </c>
      <c r="Q541" s="13" t="str">
        <f t="shared" si="85"/>
        <v/>
      </c>
      <c r="R541" s="64" t="str">
        <f t="shared" si="82"/>
        <v/>
      </c>
    </row>
    <row r="542" spans="1:18" x14ac:dyDescent="0.35">
      <c r="A542" s="13">
        <f t="shared" si="86"/>
        <v>539</v>
      </c>
      <c r="B542" s="2" t="str">
        <f>IFERROR(IF(B541=DATE.DOR,"",MIN(DATE(YEAR(Calculations!B541),MONTH(Calculations!B541)+1,DAY(Calculations!B541)),DATE.DOR)),"")</f>
        <v/>
      </c>
      <c r="C542" s="38" t="str">
        <f>IFERROR(IF(B542="","",IF(B542=DATE.DOR,"",IF(B542=DATE.DOR,0,IF(B542=DATE(YEAR(AdjAnnualDTE),MONTH(AdjAnnualDTE),DAY(AdjAnnualDTE)),ANNUAL.CONT,IF(B542&lt;AdjAnnualDTE,"",IF(AND(B542&gt;AdjAnnualDTE,Calculations!B542&lt;DATE.DOR),ANNUAL.CONT+F541,"")))))),"")</f>
        <v/>
      </c>
      <c r="D542" s="61" t="str">
        <f t="shared" si="79"/>
        <v/>
      </c>
      <c r="E542" s="62" t="str">
        <f t="shared" si="80"/>
        <v/>
      </c>
      <c r="F542" s="38" t="str">
        <f>IFERROR(IF(B542=AdjAnnualDTE,C542,IF(B542=DATE.DOR,Calculations!F541,IFERROR(C542*D542/E542,""))),"")</f>
        <v/>
      </c>
      <c r="G542" s="38" t="str">
        <f>IFERROR(VLOOKUP(B542,Dates.Increases!$O$3:$Q$63,3,FALSE),0)</f>
        <v/>
      </c>
      <c r="H542" s="27"/>
      <c r="J542" s="13">
        <f t="shared" si="87"/>
        <v>539</v>
      </c>
      <c r="K542" s="2" t="str">
        <f>IFERROR(IF(K541=DATE.DOR,"",MIN(DATE(YEAR(Calculations!K541),MONTH(Calculations!K541)+1,DAY(Calculations!K541)),DATE.DOR)),"")</f>
        <v/>
      </c>
      <c r="L542" s="12">
        <v>0</v>
      </c>
      <c r="M542" s="11" t="str">
        <f t="shared" si="83"/>
        <v/>
      </c>
      <c r="N542" s="14" t="str">
        <f t="shared" si="81"/>
        <v/>
      </c>
      <c r="O542" s="11" t="str">
        <f t="shared" si="84"/>
        <v/>
      </c>
      <c r="P542" s="13" t="str">
        <f>IFERROR(IF(K542="","",IF(AND(SSASCostFund="Yes",K542=FVDate),VLOOKUP(SSAS.Members,Dates.Increases!$H$3:$I$13,2,FALSE)/4,IF(SSASCostFund="Yes",VLOOKUP(Calculations!J542,Dates.Increases!$K$3:$L$5672,2,FALSE),0)/4)),0)</f>
        <v/>
      </c>
      <c r="Q542" s="13" t="str">
        <f t="shared" si="85"/>
        <v/>
      </c>
      <c r="R542" s="64" t="str">
        <f t="shared" si="82"/>
        <v/>
      </c>
    </row>
    <row r="543" spans="1:18" x14ac:dyDescent="0.35">
      <c r="A543" s="13">
        <f t="shared" si="86"/>
        <v>540</v>
      </c>
      <c r="B543" s="2" t="str">
        <f>IFERROR(IF(B542=DATE.DOR,"",MIN(DATE(YEAR(Calculations!B542),MONTH(Calculations!B542)+1,DAY(Calculations!B542)),DATE.DOR)),"")</f>
        <v/>
      </c>
      <c r="C543" s="38" t="str">
        <f>IFERROR(IF(B543="","",IF(B543=DATE.DOR,"",IF(B543=DATE.DOR,0,IF(B543=DATE(YEAR(AdjAnnualDTE),MONTH(AdjAnnualDTE),DAY(AdjAnnualDTE)),ANNUAL.CONT,IF(B543&lt;AdjAnnualDTE,"",IF(AND(B543&gt;AdjAnnualDTE,Calculations!B543&lt;DATE.DOR),ANNUAL.CONT+F542,"")))))),"")</f>
        <v/>
      </c>
      <c r="D543" s="61" t="str">
        <f t="shared" si="79"/>
        <v/>
      </c>
      <c r="E543" s="62" t="str">
        <f t="shared" si="80"/>
        <v/>
      </c>
      <c r="F543" s="38" t="str">
        <f>IFERROR(IF(B543=AdjAnnualDTE,C543,IF(B543=DATE.DOR,Calculations!F542,IFERROR(C543*D543/E543,""))),"")</f>
        <v/>
      </c>
      <c r="G543" s="38" t="str">
        <f>IFERROR(VLOOKUP(B543,Dates.Increases!$O$3:$Q$63,3,FALSE),0)</f>
        <v/>
      </c>
      <c r="H543" s="27"/>
      <c r="J543" s="13">
        <f t="shared" si="87"/>
        <v>540</v>
      </c>
      <c r="K543" s="2" t="str">
        <f>IFERROR(IF(K542=DATE.DOR,"",MIN(DATE(YEAR(Calculations!K542),MONTH(Calculations!K542)+1,DAY(Calculations!K542)),DATE.DOR)),"")</f>
        <v/>
      </c>
      <c r="L543" s="12">
        <v>0</v>
      </c>
      <c r="M543" s="11" t="str">
        <f t="shared" si="83"/>
        <v/>
      </c>
      <c r="N543" s="14" t="str">
        <f t="shared" si="81"/>
        <v/>
      </c>
      <c r="O543" s="11" t="str">
        <f t="shared" si="84"/>
        <v/>
      </c>
      <c r="P543" s="13" t="str">
        <f>IFERROR(IF(K543="","",IF(AND(SSASCostFund="Yes",K543=FVDate),VLOOKUP(SSAS.Members,Dates.Increases!$H$3:$I$13,2,FALSE)/4,IF(SSASCostFund="Yes",VLOOKUP(Calculations!J543,Dates.Increases!$K$3:$L$5672,2,FALSE),0)/4)),0)</f>
        <v/>
      </c>
      <c r="Q543" s="13" t="str">
        <f t="shared" si="85"/>
        <v/>
      </c>
      <c r="R543" s="64" t="str">
        <f t="shared" si="82"/>
        <v/>
      </c>
    </row>
    <row r="544" spans="1:18" x14ac:dyDescent="0.35">
      <c r="A544" s="13">
        <f t="shared" si="86"/>
        <v>541</v>
      </c>
      <c r="B544" s="2" t="str">
        <f>IFERROR(IF(B543=DATE.DOR,"",MIN(DATE(YEAR(Calculations!B543),MONTH(Calculations!B543)+1,DAY(Calculations!B543)),DATE.DOR)),"")</f>
        <v/>
      </c>
      <c r="C544" s="38" t="str">
        <f>IFERROR(IF(B544="","",IF(B544=DATE.DOR,"",IF(B544=DATE.DOR,0,IF(B544=DATE(YEAR(AdjAnnualDTE),MONTH(AdjAnnualDTE),DAY(AdjAnnualDTE)),ANNUAL.CONT,IF(B544&lt;AdjAnnualDTE,"",IF(AND(B544&gt;AdjAnnualDTE,Calculations!B544&lt;DATE.DOR),ANNUAL.CONT+F543,"")))))),"")</f>
        <v/>
      </c>
      <c r="D544" s="61" t="str">
        <f t="shared" si="79"/>
        <v/>
      </c>
      <c r="E544" s="62" t="str">
        <f t="shared" si="80"/>
        <v/>
      </c>
      <c r="F544" s="38" t="str">
        <f>IFERROR(IF(B544=AdjAnnualDTE,C544,IF(B544=DATE.DOR,Calculations!F543,IFERROR(C544*D544/E544,""))),"")</f>
        <v/>
      </c>
      <c r="G544" s="38" t="str">
        <f>IFERROR(VLOOKUP(B544,Dates.Increases!$O$3:$Q$63,3,FALSE),0)</f>
        <v/>
      </c>
      <c r="H544" s="27"/>
      <c r="J544" s="13">
        <f t="shared" si="87"/>
        <v>541</v>
      </c>
      <c r="K544" s="2" t="str">
        <f>IFERROR(IF(K543=DATE.DOR,"",MIN(DATE(YEAR(Calculations!K543),MONTH(Calculations!K543)+1,DAY(Calculations!K543)),DATE.DOR)),"")</f>
        <v/>
      </c>
      <c r="L544" s="12">
        <v>0</v>
      </c>
      <c r="M544" s="11" t="str">
        <f t="shared" si="83"/>
        <v/>
      </c>
      <c r="N544" s="14" t="str">
        <f t="shared" si="81"/>
        <v/>
      </c>
      <c r="O544" s="11" t="str">
        <f t="shared" si="84"/>
        <v/>
      </c>
      <c r="P544" s="13" t="str">
        <f>IFERROR(IF(K544="","",IF(AND(SSASCostFund="Yes",K544=FVDate),VLOOKUP(SSAS.Members,Dates.Increases!$H$3:$I$13,2,FALSE)/4,IF(SSASCostFund="Yes",VLOOKUP(Calculations!J544,Dates.Increases!$K$3:$L$5672,2,FALSE),0)/4)),0)</f>
        <v/>
      </c>
      <c r="Q544" s="13" t="str">
        <f t="shared" si="85"/>
        <v/>
      </c>
      <c r="R544" s="64" t="str">
        <f t="shared" si="82"/>
        <v/>
      </c>
    </row>
    <row r="545" spans="1:18" x14ac:dyDescent="0.35">
      <c r="A545" s="13">
        <f t="shared" si="86"/>
        <v>542</v>
      </c>
      <c r="B545" s="2" t="str">
        <f>IFERROR(IF(B544=DATE.DOR,"",MIN(DATE(YEAR(Calculations!B544),MONTH(Calculations!B544)+1,DAY(Calculations!B544)),DATE.DOR)),"")</f>
        <v/>
      </c>
      <c r="C545" s="38" t="str">
        <f>IFERROR(IF(B545="","",IF(B545=DATE.DOR,"",IF(B545=DATE.DOR,0,IF(B545=DATE(YEAR(AdjAnnualDTE),MONTH(AdjAnnualDTE),DAY(AdjAnnualDTE)),ANNUAL.CONT,IF(B545&lt;AdjAnnualDTE,"",IF(AND(B545&gt;AdjAnnualDTE,Calculations!B545&lt;DATE.DOR),ANNUAL.CONT+F544,"")))))),"")</f>
        <v/>
      </c>
      <c r="D545" s="61" t="str">
        <f t="shared" si="79"/>
        <v/>
      </c>
      <c r="E545" s="62" t="str">
        <f t="shared" si="80"/>
        <v/>
      </c>
      <c r="F545" s="38" t="str">
        <f>IFERROR(IF(B545=AdjAnnualDTE,C545,IF(B545=DATE.DOR,Calculations!F544,IFERROR(C545*D545/E545,""))),"")</f>
        <v/>
      </c>
      <c r="G545" s="38" t="str">
        <f>IFERROR(VLOOKUP(B545,Dates.Increases!$O$3:$Q$63,3,FALSE),0)</f>
        <v/>
      </c>
      <c r="H545" s="27"/>
      <c r="J545" s="13">
        <f t="shared" si="87"/>
        <v>542</v>
      </c>
      <c r="K545" s="2" t="str">
        <f>IFERROR(IF(K544=DATE.DOR,"",MIN(DATE(YEAR(Calculations!K544),MONTH(Calculations!K544)+1,DAY(Calculations!K544)),DATE.DOR)),"")</f>
        <v/>
      </c>
      <c r="L545" s="12">
        <v>0</v>
      </c>
      <c r="M545" s="11" t="str">
        <f t="shared" si="83"/>
        <v/>
      </c>
      <c r="N545" s="14" t="str">
        <f t="shared" si="81"/>
        <v/>
      </c>
      <c r="O545" s="11" t="str">
        <f t="shared" si="84"/>
        <v/>
      </c>
      <c r="P545" s="13" t="str">
        <f>IFERROR(IF(K545="","",IF(AND(SSASCostFund="Yes",K545=FVDate),VLOOKUP(SSAS.Members,Dates.Increases!$H$3:$I$13,2,FALSE)/4,IF(SSASCostFund="Yes",VLOOKUP(Calculations!J545,Dates.Increases!$K$3:$L$5672,2,FALSE),0)/4)),0)</f>
        <v/>
      </c>
      <c r="Q545" s="13" t="str">
        <f t="shared" si="85"/>
        <v/>
      </c>
      <c r="R545" s="64" t="str">
        <f t="shared" si="82"/>
        <v/>
      </c>
    </row>
    <row r="546" spans="1:18" x14ac:dyDescent="0.35">
      <c r="A546" s="13">
        <f t="shared" si="86"/>
        <v>543</v>
      </c>
      <c r="B546" s="2" t="str">
        <f>IFERROR(IF(B545=DATE.DOR,"",MIN(DATE(YEAR(Calculations!B545),MONTH(Calculations!B545)+1,DAY(Calculations!B545)),DATE.DOR)),"")</f>
        <v/>
      </c>
      <c r="C546" s="38" t="str">
        <f>IFERROR(IF(B546="","",IF(B546=DATE.DOR,"",IF(B546=DATE.DOR,0,IF(B546=DATE(YEAR(AdjAnnualDTE),MONTH(AdjAnnualDTE),DAY(AdjAnnualDTE)),ANNUAL.CONT,IF(B546&lt;AdjAnnualDTE,"",IF(AND(B546&gt;AdjAnnualDTE,Calculations!B546&lt;DATE.DOR),ANNUAL.CONT+F545,"")))))),"")</f>
        <v/>
      </c>
      <c r="D546" s="61" t="str">
        <f t="shared" si="79"/>
        <v/>
      </c>
      <c r="E546" s="62" t="str">
        <f t="shared" si="80"/>
        <v/>
      </c>
      <c r="F546" s="38" t="str">
        <f>IFERROR(IF(B546=AdjAnnualDTE,C546,IF(B546=DATE.DOR,Calculations!F545,IFERROR(C546*D546/E546,""))),"")</f>
        <v/>
      </c>
      <c r="G546" s="38" t="str">
        <f>IFERROR(VLOOKUP(B546,Dates.Increases!$O$3:$Q$63,3,FALSE),0)</f>
        <v/>
      </c>
      <c r="H546" s="27"/>
      <c r="J546" s="13">
        <f t="shared" si="87"/>
        <v>543</v>
      </c>
      <c r="K546" s="2" t="str">
        <f>IFERROR(IF(K545=DATE.DOR,"",MIN(DATE(YEAR(Calculations!K545),MONTH(Calculations!K545)+1,DAY(Calculations!K545)),DATE.DOR)),"")</f>
        <v/>
      </c>
      <c r="L546" s="12">
        <v>0</v>
      </c>
      <c r="M546" s="11" t="str">
        <f t="shared" si="83"/>
        <v/>
      </c>
      <c r="N546" s="14" t="str">
        <f t="shared" si="81"/>
        <v/>
      </c>
      <c r="O546" s="11" t="str">
        <f t="shared" si="84"/>
        <v/>
      </c>
      <c r="P546" s="13" t="str">
        <f>IFERROR(IF(K546="","",IF(AND(SSASCostFund="Yes",K546=FVDate),VLOOKUP(SSAS.Members,Dates.Increases!$H$3:$I$13,2,FALSE)/4,IF(SSASCostFund="Yes",VLOOKUP(Calculations!J546,Dates.Increases!$K$3:$L$5672,2,FALSE),0)/4)),0)</f>
        <v/>
      </c>
      <c r="Q546" s="13" t="str">
        <f t="shared" si="85"/>
        <v/>
      </c>
      <c r="R546" s="64" t="str">
        <f t="shared" si="82"/>
        <v/>
      </c>
    </row>
    <row r="547" spans="1:18" x14ac:dyDescent="0.35">
      <c r="A547" s="13">
        <f t="shared" si="86"/>
        <v>544</v>
      </c>
      <c r="B547" s="2" t="str">
        <f>IFERROR(IF(B546=DATE.DOR,"",MIN(DATE(YEAR(Calculations!B546),MONTH(Calculations!B546)+1,DAY(Calculations!B546)),DATE.DOR)),"")</f>
        <v/>
      </c>
      <c r="C547" s="38" t="str">
        <f>IFERROR(IF(B547="","",IF(B547=DATE.DOR,"",IF(B547=DATE.DOR,0,IF(B547=DATE(YEAR(AdjAnnualDTE),MONTH(AdjAnnualDTE),DAY(AdjAnnualDTE)),ANNUAL.CONT,IF(B547&lt;AdjAnnualDTE,"",IF(AND(B547&gt;AdjAnnualDTE,Calculations!B547&lt;DATE.DOR),ANNUAL.CONT+F546,"")))))),"")</f>
        <v/>
      </c>
      <c r="D547" s="61" t="str">
        <f t="shared" si="79"/>
        <v/>
      </c>
      <c r="E547" s="62" t="str">
        <f t="shared" si="80"/>
        <v/>
      </c>
      <c r="F547" s="38" t="str">
        <f>IFERROR(IF(B547=AdjAnnualDTE,C547,IF(B547=DATE.DOR,Calculations!F546,IFERROR(C547*D547/E547,""))),"")</f>
        <v/>
      </c>
      <c r="G547" s="38" t="str">
        <f>IFERROR(VLOOKUP(B547,Dates.Increases!$O$3:$Q$63,3,FALSE),0)</f>
        <v/>
      </c>
      <c r="H547" s="27"/>
      <c r="J547" s="13">
        <f t="shared" si="87"/>
        <v>544</v>
      </c>
      <c r="K547" s="2" t="str">
        <f>IFERROR(IF(K546=DATE.DOR,"",MIN(DATE(YEAR(Calculations!K546),MONTH(Calculations!K546)+1,DAY(Calculations!K546)),DATE.DOR)),"")</f>
        <v/>
      </c>
      <c r="L547" s="12">
        <v>0</v>
      </c>
      <c r="M547" s="11" t="str">
        <f t="shared" si="83"/>
        <v/>
      </c>
      <c r="N547" s="14" t="str">
        <f t="shared" si="81"/>
        <v/>
      </c>
      <c r="O547" s="11" t="str">
        <f t="shared" si="84"/>
        <v/>
      </c>
      <c r="P547" s="13" t="str">
        <f>IFERROR(IF(K547="","",IF(AND(SSASCostFund="Yes",K547=FVDate),VLOOKUP(SSAS.Members,Dates.Increases!$H$3:$I$13,2,FALSE)/4,IF(SSASCostFund="Yes",VLOOKUP(Calculations!J547,Dates.Increases!$K$3:$L$5672,2,FALSE),0)/4)),0)</f>
        <v/>
      </c>
      <c r="Q547" s="13" t="str">
        <f t="shared" si="85"/>
        <v/>
      </c>
      <c r="R547" s="64" t="str">
        <f t="shared" si="82"/>
        <v/>
      </c>
    </row>
    <row r="548" spans="1:18" x14ac:dyDescent="0.35">
      <c r="A548" s="13">
        <f t="shared" si="86"/>
        <v>545</v>
      </c>
      <c r="B548" s="2" t="str">
        <f>IFERROR(IF(B547=DATE.DOR,"",MIN(DATE(YEAR(Calculations!B547),MONTH(Calculations!B547)+1,DAY(Calculations!B547)),DATE.DOR)),"")</f>
        <v/>
      </c>
      <c r="C548" s="38" t="str">
        <f>IFERROR(IF(B548="","",IF(B548=DATE.DOR,"",IF(B548=DATE.DOR,0,IF(B548=DATE(YEAR(AdjAnnualDTE),MONTH(AdjAnnualDTE),DAY(AdjAnnualDTE)),ANNUAL.CONT,IF(B548&lt;AdjAnnualDTE,"",IF(AND(B548&gt;AdjAnnualDTE,Calculations!B548&lt;DATE.DOR),ANNUAL.CONT+F547,"")))))),"")</f>
        <v/>
      </c>
      <c r="D548" s="61" t="str">
        <f t="shared" si="79"/>
        <v/>
      </c>
      <c r="E548" s="62" t="str">
        <f t="shared" si="80"/>
        <v/>
      </c>
      <c r="F548" s="38" t="str">
        <f>IFERROR(IF(B548=AdjAnnualDTE,C548,IF(B548=DATE.DOR,Calculations!F547,IFERROR(C548*D548/E548,""))),"")</f>
        <v/>
      </c>
      <c r="G548" s="38" t="str">
        <f>IFERROR(VLOOKUP(B548,Dates.Increases!$O$3:$Q$63,3,FALSE),0)</f>
        <v/>
      </c>
      <c r="H548" s="27"/>
      <c r="J548" s="13">
        <f t="shared" si="87"/>
        <v>545</v>
      </c>
      <c r="K548" s="2" t="str">
        <f>IFERROR(IF(K547=DATE.DOR,"",MIN(DATE(YEAR(Calculations!K547),MONTH(Calculations!K547)+1,DAY(Calculations!K547)),DATE.DOR)),"")</f>
        <v/>
      </c>
      <c r="L548" s="12">
        <v>0</v>
      </c>
      <c r="M548" s="11" t="str">
        <f t="shared" si="83"/>
        <v/>
      </c>
      <c r="N548" s="14" t="str">
        <f t="shared" si="81"/>
        <v/>
      </c>
      <c r="O548" s="11" t="str">
        <f t="shared" si="84"/>
        <v/>
      </c>
      <c r="P548" s="13" t="str">
        <f>IFERROR(IF(K548="","",IF(AND(SSASCostFund="Yes",K548=FVDate),VLOOKUP(SSAS.Members,Dates.Increases!$H$3:$I$13,2,FALSE)/4,IF(SSASCostFund="Yes",VLOOKUP(Calculations!J548,Dates.Increases!$K$3:$L$5672,2,FALSE),0)/4)),0)</f>
        <v/>
      </c>
      <c r="Q548" s="13" t="str">
        <f t="shared" si="85"/>
        <v/>
      </c>
      <c r="R548" s="64" t="str">
        <f t="shared" si="82"/>
        <v/>
      </c>
    </row>
    <row r="549" spans="1:18" x14ac:dyDescent="0.35">
      <c r="A549" s="13">
        <f t="shared" si="86"/>
        <v>546</v>
      </c>
      <c r="B549" s="2" t="str">
        <f>IFERROR(IF(B548=DATE.DOR,"",MIN(DATE(YEAR(Calculations!B548),MONTH(Calculations!B548)+1,DAY(Calculations!B548)),DATE.DOR)),"")</f>
        <v/>
      </c>
      <c r="C549" s="38" t="str">
        <f>IFERROR(IF(B549="","",IF(B549=DATE.DOR,"",IF(B549=DATE.DOR,0,IF(B549=DATE(YEAR(AdjAnnualDTE),MONTH(AdjAnnualDTE),DAY(AdjAnnualDTE)),ANNUAL.CONT,IF(B549&lt;AdjAnnualDTE,"",IF(AND(B549&gt;AdjAnnualDTE,Calculations!B549&lt;DATE.DOR),ANNUAL.CONT+F548,"")))))),"")</f>
        <v/>
      </c>
      <c r="D549" s="61" t="str">
        <f t="shared" si="79"/>
        <v/>
      </c>
      <c r="E549" s="62" t="str">
        <f t="shared" si="80"/>
        <v/>
      </c>
      <c r="F549" s="38" t="str">
        <f>IFERROR(IF(B549=AdjAnnualDTE,C549,IF(B549=DATE.DOR,Calculations!F548,IFERROR(C549*D549/E549,""))),"")</f>
        <v/>
      </c>
      <c r="G549" s="38" t="str">
        <f>IFERROR(VLOOKUP(B549,Dates.Increases!$O$3:$Q$63,3,FALSE),0)</f>
        <v/>
      </c>
      <c r="H549" s="27"/>
      <c r="J549" s="13">
        <f t="shared" si="87"/>
        <v>546</v>
      </c>
      <c r="K549" s="2" t="str">
        <f>IFERROR(IF(K548=DATE.DOR,"",MIN(DATE(YEAR(Calculations!K548),MONTH(Calculations!K548)+1,DAY(Calculations!K548)),DATE.DOR)),"")</f>
        <v/>
      </c>
      <c r="L549" s="12">
        <v>0</v>
      </c>
      <c r="M549" s="11" t="str">
        <f t="shared" si="83"/>
        <v/>
      </c>
      <c r="N549" s="14" t="str">
        <f t="shared" si="81"/>
        <v/>
      </c>
      <c r="O549" s="11" t="str">
        <f t="shared" si="84"/>
        <v/>
      </c>
      <c r="P549" s="13" t="str">
        <f>IFERROR(IF(K549="","",IF(AND(SSASCostFund="Yes",K549=FVDate),VLOOKUP(SSAS.Members,Dates.Increases!$H$3:$I$13,2,FALSE)/4,IF(SSASCostFund="Yes",VLOOKUP(Calculations!J549,Dates.Increases!$K$3:$L$5672,2,FALSE),0)/4)),0)</f>
        <v/>
      </c>
      <c r="Q549" s="13" t="str">
        <f t="shared" si="85"/>
        <v/>
      </c>
      <c r="R549" s="64" t="str">
        <f t="shared" si="82"/>
        <v/>
      </c>
    </row>
    <row r="550" spans="1:18" x14ac:dyDescent="0.35">
      <c r="A550" s="13">
        <f t="shared" si="86"/>
        <v>547</v>
      </c>
      <c r="B550" s="2" t="str">
        <f>IFERROR(IF(B549=DATE.DOR,"",MIN(DATE(YEAR(Calculations!B549),MONTH(Calculations!B549)+1,DAY(Calculations!B549)),DATE.DOR)),"")</f>
        <v/>
      </c>
      <c r="C550" s="38" t="str">
        <f>IFERROR(IF(B550="","",IF(B550=DATE.DOR,"",IF(B550=DATE.DOR,0,IF(B550=DATE(YEAR(AdjAnnualDTE),MONTH(AdjAnnualDTE),DAY(AdjAnnualDTE)),ANNUAL.CONT,IF(B550&lt;AdjAnnualDTE,"",IF(AND(B550&gt;AdjAnnualDTE,Calculations!B550&lt;DATE.DOR),ANNUAL.CONT+F549,"")))))),"")</f>
        <v/>
      </c>
      <c r="D550" s="61" t="str">
        <f t="shared" si="79"/>
        <v/>
      </c>
      <c r="E550" s="62" t="str">
        <f t="shared" si="80"/>
        <v/>
      </c>
      <c r="F550" s="38" t="str">
        <f>IFERROR(IF(B550=AdjAnnualDTE,C550,IF(B550=DATE.DOR,Calculations!F549,IFERROR(C550*D550/E550,""))),"")</f>
        <v/>
      </c>
      <c r="G550" s="38" t="str">
        <f>IFERROR(VLOOKUP(B550,Dates.Increases!$O$3:$Q$63,3,FALSE),0)</f>
        <v/>
      </c>
      <c r="H550" s="27"/>
      <c r="J550" s="13">
        <f t="shared" si="87"/>
        <v>547</v>
      </c>
      <c r="K550" s="2" t="str">
        <f>IFERROR(IF(K549=DATE.DOR,"",MIN(DATE(YEAR(Calculations!K549),MONTH(Calculations!K549)+1,DAY(Calculations!K549)),DATE.DOR)),"")</f>
        <v/>
      </c>
      <c r="L550" s="12">
        <v>0</v>
      </c>
      <c r="M550" s="11" t="str">
        <f t="shared" si="83"/>
        <v/>
      </c>
      <c r="N550" s="14" t="str">
        <f t="shared" si="81"/>
        <v/>
      </c>
      <c r="O550" s="11" t="str">
        <f t="shared" si="84"/>
        <v/>
      </c>
      <c r="P550" s="13" t="str">
        <f>IFERROR(IF(K550="","",IF(AND(SSASCostFund="Yes",K550=FVDate),VLOOKUP(SSAS.Members,Dates.Increases!$H$3:$I$13,2,FALSE)/4,IF(SSASCostFund="Yes",VLOOKUP(Calculations!J550,Dates.Increases!$K$3:$L$5672,2,FALSE),0)/4)),0)</f>
        <v/>
      </c>
      <c r="Q550" s="13" t="str">
        <f t="shared" si="85"/>
        <v/>
      </c>
      <c r="R550" s="64" t="str">
        <f t="shared" si="82"/>
        <v/>
      </c>
    </row>
    <row r="551" spans="1:18" x14ac:dyDescent="0.35">
      <c r="A551" s="13">
        <f t="shared" si="86"/>
        <v>548</v>
      </c>
      <c r="B551" s="2" t="str">
        <f>IFERROR(IF(B550=DATE.DOR,"",MIN(DATE(YEAR(Calculations!B550),MONTH(Calculations!B550)+1,DAY(Calculations!B550)),DATE.DOR)),"")</f>
        <v/>
      </c>
      <c r="C551" s="38" t="str">
        <f>IFERROR(IF(B551="","",IF(B551=DATE.DOR,"",IF(B551=DATE.DOR,0,IF(B551=DATE(YEAR(AdjAnnualDTE),MONTH(AdjAnnualDTE),DAY(AdjAnnualDTE)),ANNUAL.CONT,IF(B551&lt;AdjAnnualDTE,"",IF(AND(B551&gt;AdjAnnualDTE,Calculations!B551&lt;DATE.DOR),ANNUAL.CONT+F550,"")))))),"")</f>
        <v/>
      </c>
      <c r="D551" s="61" t="str">
        <f t="shared" si="79"/>
        <v/>
      </c>
      <c r="E551" s="62" t="str">
        <f t="shared" si="80"/>
        <v/>
      </c>
      <c r="F551" s="38" t="str">
        <f>IFERROR(IF(B551=AdjAnnualDTE,C551,IF(B551=DATE.DOR,Calculations!F550,IFERROR(C551*D551/E551,""))),"")</f>
        <v/>
      </c>
      <c r="G551" s="38" t="str">
        <f>IFERROR(VLOOKUP(B551,Dates.Increases!$O$3:$Q$63,3,FALSE),0)</f>
        <v/>
      </c>
      <c r="H551" s="27"/>
      <c r="J551" s="13">
        <f t="shared" si="87"/>
        <v>548</v>
      </c>
      <c r="K551" s="2" t="str">
        <f>IFERROR(IF(K550=DATE.DOR,"",MIN(DATE(YEAR(Calculations!K550),MONTH(Calculations!K550)+1,DAY(Calculations!K550)),DATE.DOR)),"")</f>
        <v/>
      </c>
      <c r="L551" s="12">
        <v>0</v>
      </c>
      <c r="M551" s="11" t="str">
        <f t="shared" si="83"/>
        <v/>
      </c>
      <c r="N551" s="14" t="str">
        <f t="shared" si="81"/>
        <v/>
      </c>
      <c r="O551" s="11" t="str">
        <f t="shared" si="84"/>
        <v/>
      </c>
      <c r="P551" s="13" t="str">
        <f>IFERROR(IF(K551="","",IF(AND(SSASCostFund="Yes",K551=FVDate),VLOOKUP(SSAS.Members,Dates.Increases!$H$3:$I$13,2,FALSE)/4,IF(SSASCostFund="Yes",VLOOKUP(Calculations!J551,Dates.Increases!$K$3:$L$5672,2,FALSE),0)/4)),0)</f>
        <v/>
      </c>
      <c r="Q551" s="13" t="str">
        <f t="shared" si="85"/>
        <v/>
      </c>
      <c r="R551" s="64" t="str">
        <f t="shared" si="82"/>
        <v/>
      </c>
    </row>
    <row r="552" spans="1:18" x14ac:dyDescent="0.35">
      <c r="A552" s="13">
        <f t="shared" si="86"/>
        <v>549</v>
      </c>
      <c r="B552" s="2" t="str">
        <f>IFERROR(IF(B551=DATE.DOR,"",MIN(DATE(YEAR(Calculations!B551),MONTH(Calculations!B551)+1,DAY(Calculations!B551)),DATE.DOR)),"")</f>
        <v/>
      </c>
      <c r="C552" s="38" t="str">
        <f>IFERROR(IF(B552="","",IF(B552=DATE.DOR,"",IF(B552=DATE.DOR,0,IF(B552=DATE(YEAR(AdjAnnualDTE),MONTH(AdjAnnualDTE),DAY(AdjAnnualDTE)),ANNUAL.CONT,IF(B552&lt;AdjAnnualDTE,"",IF(AND(B552&gt;AdjAnnualDTE,Calculations!B552&lt;DATE.DOR),ANNUAL.CONT+F551,"")))))),"")</f>
        <v/>
      </c>
      <c r="D552" s="61" t="str">
        <f t="shared" si="79"/>
        <v/>
      </c>
      <c r="E552" s="62" t="str">
        <f t="shared" si="80"/>
        <v/>
      </c>
      <c r="F552" s="38" t="str">
        <f>IFERROR(IF(B552=AdjAnnualDTE,C552,IF(B552=DATE.DOR,Calculations!F551,IFERROR(C552*D552/E552,""))),"")</f>
        <v/>
      </c>
      <c r="G552" s="38" t="str">
        <f>IFERROR(VLOOKUP(B552,Dates.Increases!$O$3:$Q$63,3,FALSE),0)</f>
        <v/>
      </c>
      <c r="H552" s="27"/>
      <c r="J552" s="13">
        <f t="shared" si="87"/>
        <v>549</v>
      </c>
      <c r="K552" s="2" t="str">
        <f>IFERROR(IF(K551=DATE.DOR,"",MIN(DATE(YEAR(Calculations!K551),MONTH(Calculations!K551)+1,DAY(Calculations!K551)),DATE.DOR)),"")</f>
        <v/>
      </c>
      <c r="L552" s="12">
        <v>0</v>
      </c>
      <c r="M552" s="11" t="str">
        <f t="shared" si="83"/>
        <v/>
      </c>
      <c r="N552" s="14" t="str">
        <f t="shared" si="81"/>
        <v/>
      </c>
      <c r="O552" s="11" t="str">
        <f t="shared" si="84"/>
        <v/>
      </c>
      <c r="P552" s="13" t="str">
        <f>IFERROR(IF(K552="","",IF(AND(SSASCostFund="Yes",K552=FVDate),VLOOKUP(SSAS.Members,Dates.Increases!$H$3:$I$13,2,FALSE)/4,IF(SSASCostFund="Yes",VLOOKUP(Calculations!J552,Dates.Increases!$K$3:$L$5672,2,FALSE),0)/4)),0)</f>
        <v/>
      </c>
      <c r="Q552" s="13" t="str">
        <f t="shared" si="85"/>
        <v/>
      </c>
      <c r="R552" s="64" t="str">
        <f t="shared" si="82"/>
        <v/>
      </c>
    </row>
    <row r="553" spans="1:18" x14ac:dyDescent="0.35">
      <c r="A553" s="13">
        <f t="shared" si="86"/>
        <v>550</v>
      </c>
      <c r="B553" s="2" t="str">
        <f>IFERROR(IF(B552=DATE.DOR,"",MIN(DATE(YEAR(Calculations!B552),MONTH(Calculations!B552)+1,DAY(Calculations!B552)),DATE.DOR)),"")</f>
        <v/>
      </c>
      <c r="C553" s="38" t="str">
        <f>IFERROR(IF(B553="","",IF(B553=DATE.DOR,"",IF(B553=DATE.DOR,0,IF(B553=DATE(YEAR(AdjAnnualDTE),MONTH(AdjAnnualDTE),DAY(AdjAnnualDTE)),ANNUAL.CONT,IF(B553&lt;AdjAnnualDTE,"",IF(AND(B553&gt;AdjAnnualDTE,Calculations!B553&lt;DATE.DOR),ANNUAL.CONT+F552,"")))))),"")</f>
        <v/>
      </c>
      <c r="D553" s="61" t="str">
        <f t="shared" si="79"/>
        <v/>
      </c>
      <c r="E553" s="62" t="str">
        <f t="shared" si="80"/>
        <v/>
      </c>
      <c r="F553" s="38" t="str">
        <f>IFERROR(IF(B553=AdjAnnualDTE,C553,IF(B553=DATE.DOR,Calculations!F552,IFERROR(C553*D553/E553,""))),"")</f>
        <v/>
      </c>
      <c r="G553" s="38" t="str">
        <f>IFERROR(VLOOKUP(B553,Dates.Increases!$O$3:$Q$63,3,FALSE),0)</f>
        <v/>
      </c>
      <c r="H553" s="27"/>
      <c r="J553" s="13">
        <f t="shared" si="87"/>
        <v>550</v>
      </c>
      <c r="K553" s="2" t="str">
        <f>IFERROR(IF(K552=DATE.DOR,"",MIN(DATE(YEAR(Calculations!K552),MONTH(Calculations!K552)+1,DAY(Calculations!K552)),DATE.DOR)),"")</f>
        <v/>
      </c>
      <c r="L553" s="12">
        <v>0</v>
      </c>
      <c r="M553" s="11" t="str">
        <f t="shared" si="83"/>
        <v/>
      </c>
      <c r="N553" s="14" t="str">
        <f t="shared" si="81"/>
        <v/>
      </c>
      <c r="O553" s="11" t="str">
        <f t="shared" si="84"/>
        <v/>
      </c>
      <c r="P553" s="13" t="str">
        <f>IFERROR(IF(K553="","",IF(AND(SSASCostFund="Yes",K553=FVDate),VLOOKUP(SSAS.Members,Dates.Increases!$H$3:$I$13,2,FALSE)/4,IF(SSASCostFund="Yes",VLOOKUP(Calculations!J553,Dates.Increases!$K$3:$L$5672,2,FALSE),0)/4)),0)</f>
        <v/>
      </c>
      <c r="Q553" s="13" t="str">
        <f t="shared" si="85"/>
        <v/>
      </c>
      <c r="R553" s="64" t="str">
        <f t="shared" si="82"/>
        <v/>
      </c>
    </row>
    <row r="554" spans="1:18" x14ac:dyDescent="0.35">
      <c r="A554" s="13">
        <f t="shared" si="86"/>
        <v>551</v>
      </c>
      <c r="B554" s="2" t="str">
        <f>IFERROR(IF(B553=DATE.DOR,"",MIN(DATE(YEAR(Calculations!B553),MONTH(Calculations!B553)+1,DAY(Calculations!B553)),DATE.DOR)),"")</f>
        <v/>
      </c>
      <c r="C554" s="38" t="str">
        <f>IFERROR(IF(B554="","",IF(B554=DATE.DOR,"",IF(B554=DATE.DOR,0,IF(B554=DATE(YEAR(AdjAnnualDTE),MONTH(AdjAnnualDTE),DAY(AdjAnnualDTE)),ANNUAL.CONT,IF(B554&lt;AdjAnnualDTE,"",IF(AND(B554&gt;AdjAnnualDTE,Calculations!B554&lt;DATE.DOR),ANNUAL.CONT+F553,"")))))),"")</f>
        <v/>
      </c>
      <c r="D554" s="61" t="str">
        <f t="shared" si="79"/>
        <v/>
      </c>
      <c r="E554" s="62" t="str">
        <f t="shared" si="80"/>
        <v/>
      </c>
      <c r="F554" s="38" t="str">
        <f>IFERROR(IF(B554=AdjAnnualDTE,C554,IF(B554=DATE.DOR,Calculations!F553,IFERROR(C554*D554/E554,""))),"")</f>
        <v/>
      </c>
      <c r="G554" s="38" t="str">
        <f>IFERROR(VLOOKUP(B554,Dates.Increases!$O$3:$Q$63,3,FALSE),0)</f>
        <v/>
      </c>
      <c r="H554" s="27"/>
      <c r="J554" s="13">
        <f t="shared" si="87"/>
        <v>551</v>
      </c>
      <c r="K554" s="2" t="str">
        <f>IFERROR(IF(K553=DATE.DOR,"",MIN(DATE(YEAR(Calculations!K553),MONTH(Calculations!K553)+1,DAY(Calculations!K553)),DATE.DOR)),"")</f>
        <v/>
      </c>
      <c r="L554" s="12">
        <v>0</v>
      </c>
      <c r="M554" s="11" t="str">
        <f t="shared" si="83"/>
        <v/>
      </c>
      <c r="N554" s="14" t="str">
        <f t="shared" si="81"/>
        <v/>
      </c>
      <c r="O554" s="11" t="str">
        <f t="shared" si="84"/>
        <v/>
      </c>
      <c r="P554" s="13" t="str">
        <f>IFERROR(IF(K554="","",IF(AND(SSASCostFund="Yes",K554=FVDate),VLOOKUP(SSAS.Members,Dates.Increases!$H$3:$I$13,2,FALSE)/4,IF(SSASCostFund="Yes",VLOOKUP(Calculations!J554,Dates.Increases!$K$3:$L$5672,2,FALSE),0)/4)),0)</f>
        <v/>
      </c>
      <c r="Q554" s="13" t="str">
        <f t="shared" si="85"/>
        <v/>
      </c>
      <c r="R554" s="64" t="str">
        <f t="shared" si="82"/>
        <v/>
      </c>
    </row>
    <row r="555" spans="1:18" x14ac:dyDescent="0.35">
      <c r="A555" s="13">
        <f t="shared" si="86"/>
        <v>552</v>
      </c>
      <c r="B555" s="2" t="str">
        <f>IFERROR(IF(B554=DATE.DOR,"",MIN(DATE(YEAR(Calculations!B554),MONTH(Calculations!B554)+1,DAY(Calculations!B554)),DATE.DOR)),"")</f>
        <v/>
      </c>
      <c r="C555" s="38" t="str">
        <f>IFERROR(IF(B555="","",IF(B555=DATE.DOR,"",IF(B555=DATE.DOR,0,IF(B555=DATE(YEAR(AdjAnnualDTE),MONTH(AdjAnnualDTE),DAY(AdjAnnualDTE)),ANNUAL.CONT,IF(B555&lt;AdjAnnualDTE,"",IF(AND(B555&gt;AdjAnnualDTE,Calculations!B555&lt;DATE.DOR),ANNUAL.CONT+F554,"")))))),"")</f>
        <v/>
      </c>
      <c r="D555" s="61" t="str">
        <f t="shared" si="79"/>
        <v/>
      </c>
      <c r="E555" s="62" t="str">
        <f t="shared" si="80"/>
        <v/>
      </c>
      <c r="F555" s="38" t="str">
        <f>IFERROR(IF(B555=AdjAnnualDTE,C555,IF(B555=DATE.DOR,Calculations!F554,IFERROR(C555*D555/E555,""))),"")</f>
        <v/>
      </c>
      <c r="G555" s="38" t="str">
        <f>IFERROR(VLOOKUP(B555,Dates.Increases!$O$3:$Q$63,3,FALSE),0)</f>
        <v/>
      </c>
      <c r="H555" s="27"/>
      <c r="J555" s="13">
        <f t="shared" si="87"/>
        <v>552</v>
      </c>
      <c r="K555" s="2" t="str">
        <f>IFERROR(IF(K554=DATE.DOR,"",MIN(DATE(YEAR(Calculations!K554),MONTH(Calculations!K554)+1,DAY(Calculations!K554)),DATE.DOR)),"")</f>
        <v/>
      </c>
      <c r="L555" s="12">
        <v>0</v>
      </c>
      <c r="M555" s="11" t="str">
        <f t="shared" si="83"/>
        <v/>
      </c>
      <c r="N555" s="14" t="str">
        <f t="shared" si="81"/>
        <v/>
      </c>
      <c r="O555" s="11" t="str">
        <f t="shared" si="84"/>
        <v/>
      </c>
      <c r="P555" s="13" t="str">
        <f>IFERROR(IF(K555="","",IF(AND(SSASCostFund="Yes",K555=FVDate),VLOOKUP(SSAS.Members,Dates.Increases!$H$3:$I$13,2,FALSE)/4,IF(SSASCostFund="Yes",VLOOKUP(Calculations!J555,Dates.Increases!$K$3:$L$5672,2,FALSE),0)/4)),0)</f>
        <v/>
      </c>
      <c r="Q555" s="13" t="str">
        <f t="shared" si="85"/>
        <v/>
      </c>
      <c r="R555" s="64" t="str">
        <f t="shared" si="82"/>
        <v/>
      </c>
    </row>
    <row r="556" spans="1:18" x14ac:dyDescent="0.35">
      <c r="A556" s="13">
        <f t="shared" si="86"/>
        <v>553</v>
      </c>
      <c r="B556" s="2" t="str">
        <f>IFERROR(IF(B555=DATE.DOR,"",MIN(DATE(YEAR(Calculations!B555),MONTH(Calculations!B555)+1,DAY(Calculations!B555)),DATE.DOR)),"")</f>
        <v/>
      </c>
      <c r="C556" s="38" t="str">
        <f>IFERROR(IF(B556="","",IF(B556=DATE.DOR,"",IF(B556=DATE.DOR,0,IF(B556=DATE(YEAR(AdjAnnualDTE),MONTH(AdjAnnualDTE),DAY(AdjAnnualDTE)),ANNUAL.CONT,IF(B556&lt;AdjAnnualDTE,"",IF(AND(B556&gt;AdjAnnualDTE,Calculations!B556&lt;DATE.DOR),ANNUAL.CONT+F555,"")))))),"")</f>
        <v/>
      </c>
      <c r="D556" s="61" t="str">
        <f t="shared" si="79"/>
        <v/>
      </c>
      <c r="E556" s="62" t="str">
        <f t="shared" si="80"/>
        <v/>
      </c>
      <c r="F556" s="38" t="str">
        <f>IFERROR(IF(B556=AdjAnnualDTE,C556,IF(B556=DATE.DOR,Calculations!F555,IFERROR(C556*D556/E556,""))),"")</f>
        <v/>
      </c>
      <c r="G556" s="38" t="str">
        <f>IFERROR(VLOOKUP(B556,Dates.Increases!$O$3:$Q$63,3,FALSE),0)</f>
        <v/>
      </c>
      <c r="H556" s="27"/>
      <c r="J556" s="13">
        <f t="shared" si="87"/>
        <v>553</v>
      </c>
      <c r="K556" s="2" t="str">
        <f>IFERROR(IF(K555=DATE.DOR,"",MIN(DATE(YEAR(Calculations!K555),MONTH(Calculations!K555)+1,DAY(Calculations!K555)),DATE.DOR)),"")</f>
        <v/>
      </c>
      <c r="L556" s="12">
        <v>0</v>
      </c>
      <c r="M556" s="11" t="str">
        <f t="shared" si="83"/>
        <v/>
      </c>
      <c r="N556" s="14" t="str">
        <f t="shared" si="81"/>
        <v/>
      </c>
      <c r="O556" s="11" t="str">
        <f t="shared" si="84"/>
        <v/>
      </c>
      <c r="P556" s="13" t="str">
        <f>IFERROR(IF(K556="","",IF(AND(SSASCostFund="Yes",K556=FVDate),VLOOKUP(SSAS.Members,Dates.Increases!$H$3:$I$13,2,FALSE)/4,IF(SSASCostFund="Yes",VLOOKUP(Calculations!J556,Dates.Increases!$K$3:$L$5672,2,FALSE),0)/4)),0)</f>
        <v/>
      </c>
      <c r="Q556" s="13" t="str">
        <f t="shared" si="85"/>
        <v/>
      </c>
      <c r="R556" s="64" t="str">
        <f t="shared" si="82"/>
        <v/>
      </c>
    </row>
    <row r="557" spans="1:18" x14ac:dyDescent="0.35">
      <c r="A557" s="13">
        <f t="shared" si="86"/>
        <v>554</v>
      </c>
      <c r="B557" s="2" t="str">
        <f>IFERROR(IF(B556=DATE.DOR,"",MIN(DATE(YEAR(Calculations!B556),MONTH(Calculations!B556)+1,DAY(Calculations!B556)),DATE.DOR)),"")</f>
        <v/>
      </c>
      <c r="C557" s="38" t="str">
        <f>IFERROR(IF(B557="","",IF(B557=DATE.DOR,"",IF(B557=DATE.DOR,0,IF(B557=DATE(YEAR(AdjAnnualDTE),MONTH(AdjAnnualDTE),DAY(AdjAnnualDTE)),ANNUAL.CONT,IF(B557&lt;AdjAnnualDTE,"",IF(AND(B557&gt;AdjAnnualDTE,Calculations!B557&lt;DATE.DOR),ANNUAL.CONT+F556,"")))))),"")</f>
        <v/>
      </c>
      <c r="D557" s="61" t="str">
        <f t="shared" si="79"/>
        <v/>
      </c>
      <c r="E557" s="62" t="str">
        <f t="shared" si="80"/>
        <v/>
      </c>
      <c r="F557" s="38" t="str">
        <f>IFERROR(IF(B557=AdjAnnualDTE,C557,IF(B557=DATE.DOR,Calculations!F556,IFERROR(C557*D557/E557,""))),"")</f>
        <v/>
      </c>
      <c r="G557" s="38" t="str">
        <f>IFERROR(VLOOKUP(B557,Dates.Increases!$O$3:$Q$63,3,FALSE),0)</f>
        <v/>
      </c>
      <c r="H557" s="27"/>
      <c r="J557" s="13">
        <f t="shared" si="87"/>
        <v>554</v>
      </c>
      <c r="K557" s="2" t="str">
        <f>IFERROR(IF(K556=DATE.DOR,"",MIN(DATE(YEAR(Calculations!K556),MONTH(Calculations!K556)+1,DAY(Calculations!K556)),DATE.DOR)),"")</f>
        <v/>
      </c>
      <c r="L557" s="12">
        <v>0</v>
      </c>
      <c r="M557" s="11" t="str">
        <f t="shared" si="83"/>
        <v/>
      </c>
      <c r="N557" s="14" t="str">
        <f t="shared" si="81"/>
        <v/>
      </c>
      <c r="O557" s="11" t="str">
        <f t="shared" si="84"/>
        <v/>
      </c>
      <c r="P557" s="13" t="str">
        <f>IFERROR(IF(K557="","",IF(AND(SSASCostFund="Yes",K557=FVDate),VLOOKUP(SSAS.Members,Dates.Increases!$H$3:$I$13,2,FALSE)/4,IF(SSASCostFund="Yes",VLOOKUP(Calculations!J557,Dates.Increases!$K$3:$L$5672,2,FALSE),0)/4)),0)</f>
        <v/>
      </c>
      <c r="Q557" s="13" t="str">
        <f t="shared" si="85"/>
        <v/>
      </c>
      <c r="R557" s="64" t="str">
        <f t="shared" si="82"/>
        <v/>
      </c>
    </row>
    <row r="558" spans="1:18" x14ac:dyDescent="0.35">
      <c r="A558" s="13">
        <f t="shared" si="86"/>
        <v>555</v>
      </c>
      <c r="B558" s="2" t="str">
        <f>IFERROR(IF(B557=DATE.DOR,"",MIN(DATE(YEAR(Calculations!B557),MONTH(Calculations!B557)+1,DAY(Calculations!B557)),DATE.DOR)),"")</f>
        <v/>
      </c>
      <c r="C558" s="38" t="str">
        <f>IFERROR(IF(B558="","",IF(B558=DATE.DOR,"",IF(B558=DATE.DOR,0,IF(B558=DATE(YEAR(AdjAnnualDTE),MONTH(AdjAnnualDTE),DAY(AdjAnnualDTE)),ANNUAL.CONT,IF(B558&lt;AdjAnnualDTE,"",IF(AND(B558&gt;AdjAnnualDTE,Calculations!B558&lt;DATE.DOR),ANNUAL.CONT+F557,"")))))),"")</f>
        <v/>
      </c>
      <c r="D558" s="61" t="str">
        <f t="shared" si="79"/>
        <v/>
      </c>
      <c r="E558" s="62" t="str">
        <f t="shared" si="80"/>
        <v/>
      </c>
      <c r="F558" s="38" t="str">
        <f>IFERROR(IF(B558=AdjAnnualDTE,C558,IF(B558=DATE.DOR,Calculations!F557,IFERROR(C558*D558/E558,""))),"")</f>
        <v/>
      </c>
      <c r="G558" s="38" t="str">
        <f>IFERROR(VLOOKUP(B558,Dates.Increases!$O$3:$Q$63,3,FALSE),0)</f>
        <v/>
      </c>
      <c r="H558" s="27"/>
      <c r="J558" s="13">
        <f t="shared" si="87"/>
        <v>555</v>
      </c>
      <c r="K558" s="2" t="str">
        <f>IFERROR(IF(K557=DATE.DOR,"",MIN(DATE(YEAR(Calculations!K557),MONTH(Calculations!K557)+1,DAY(Calculations!K557)),DATE.DOR)),"")</f>
        <v/>
      </c>
      <c r="L558" s="12">
        <v>0</v>
      </c>
      <c r="M558" s="11" t="str">
        <f t="shared" si="83"/>
        <v/>
      </c>
      <c r="N558" s="14" t="str">
        <f t="shared" si="81"/>
        <v/>
      </c>
      <c r="O558" s="11" t="str">
        <f t="shared" si="84"/>
        <v/>
      </c>
      <c r="P558" s="13" t="str">
        <f>IFERROR(IF(K558="","",IF(AND(SSASCostFund="Yes",K558=FVDate),VLOOKUP(SSAS.Members,Dates.Increases!$H$3:$I$13,2,FALSE)/4,IF(SSASCostFund="Yes",VLOOKUP(Calculations!J558,Dates.Increases!$K$3:$L$5672,2,FALSE),0)/4)),0)</f>
        <v/>
      </c>
      <c r="Q558" s="13" t="str">
        <f t="shared" si="85"/>
        <v/>
      </c>
      <c r="R558" s="64" t="str">
        <f t="shared" si="82"/>
        <v/>
      </c>
    </row>
    <row r="559" spans="1:18" x14ac:dyDescent="0.35">
      <c r="A559" s="13">
        <f t="shared" si="86"/>
        <v>556</v>
      </c>
      <c r="B559" s="2" t="str">
        <f>IFERROR(IF(B558=DATE.DOR,"",MIN(DATE(YEAR(Calculations!B558),MONTH(Calculations!B558)+1,DAY(Calculations!B558)),DATE.DOR)),"")</f>
        <v/>
      </c>
      <c r="C559" s="38" t="str">
        <f>IFERROR(IF(B559="","",IF(B559=DATE.DOR,"",IF(B559=DATE.DOR,0,IF(B559=DATE(YEAR(AdjAnnualDTE),MONTH(AdjAnnualDTE),DAY(AdjAnnualDTE)),ANNUAL.CONT,IF(B559&lt;AdjAnnualDTE,"",IF(AND(B559&gt;AdjAnnualDTE,Calculations!B559&lt;DATE.DOR),ANNUAL.CONT+F558,"")))))),"")</f>
        <v/>
      </c>
      <c r="D559" s="61" t="str">
        <f t="shared" si="79"/>
        <v/>
      </c>
      <c r="E559" s="62" t="str">
        <f t="shared" si="80"/>
        <v/>
      </c>
      <c r="F559" s="38" t="str">
        <f>IFERROR(IF(B559=AdjAnnualDTE,C559,IF(B559=DATE.DOR,Calculations!F558,IFERROR(C559*D559/E559,""))),"")</f>
        <v/>
      </c>
      <c r="G559" s="38" t="str">
        <f>IFERROR(VLOOKUP(B559,Dates.Increases!$O$3:$Q$63,3,FALSE),0)</f>
        <v/>
      </c>
      <c r="H559" s="27"/>
      <c r="J559" s="13">
        <f t="shared" si="87"/>
        <v>556</v>
      </c>
      <c r="K559" s="2" t="str">
        <f>IFERROR(IF(K558=DATE.DOR,"",MIN(DATE(YEAR(Calculations!K558),MONTH(Calculations!K558)+1,DAY(Calculations!K558)),DATE.DOR)),"")</f>
        <v/>
      </c>
      <c r="L559" s="12">
        <v>0</v>
      </c>
      <c r="M559" s="11" t="str">
        <f t="shared" si="83"/>
        <v/>
      </c>
      <c r="N559" s="14" t="str">
        <f t="shared" si="81"/>
        <v/>
      </c>
      <c r="O559" s="11" t="str">
        <f t="shared" si="84"/>
        <v/>
      </c>
      <c r="P559" s="13" t="str">
        <f>IFERROR(IF(K559="","",IF(AND(SSASCostFund="Yes",K559=FVDate),VLOOKUP(SSAS.Members,Dates.Increases!$H$3:$I$13,2,FALSE)/4,IF(SSASCostFund="Yes",VLOOKUP(Calculations!J559,Dates.Increases!$K$3:$L$5672,2,FALSE),0)/4)),0)</f>
        <v/>
      </c>
      <c r="Q559" s="13" t="str">
        <f t="shared" si="85"/>
        <v/>
      </c>
      <c r="R559" s="64" t="str">
        <f t="shared" si="82"/>
        <v/>
      </c>
    </row>
    <row r="560" spans="1:18" x14ac:dyDescent="0.35">
      <c r="A560" s="13">
        <f t="shared" si="86"/>
        <v>557</v>
      </c>
      <c r="B560" s="2" t="str">
        <f>IFERROR(IF(B559=DATE.DOR,"",MIN(DATE(YEAR(Calculations!B559),MONTH(Calculations!B559)+1,DAY(Calculations!B559)),DATE.DOR)),"")</f>
        <v/>
      </c>
      <c r="C560" s="38" t="str">
        <f>IFERROR(IF(B560="","",IF(B560=DATE.DOR,"",IF(B560=DATE.DOR,0,IF(B560=DATE(YEAR(AdjAnnualDTE),MONTH(AdjAnnualDTE),DAY(AdjAnnualDTE)),ANNUAL.CONT,IF(B560&lt;AdjAnnualDTE,"",IF(AND(B560&gt;AdjAnnualDTE,Calculations!B560&lt;DATE.DOR),ANNUAL.CONT+F559,"")))))),"")</f>
        <v/>
      </c>
      <c r="D560" s="61" t="str">
        <f t="shared" si="79"/>
        <v/>
      </c>
      <c r="E560" s="62" t="str">
        <f t="shared" si="80"/>
        <v/>
      </c>
      <c r="F560" s="38" t="str">
        <f>IFERROR(IF(B560=AdjAnnualDTE,C560,IF(B560=DATE.DOR,Calculations!F559,IFERROR(C560*D560/E560,""))),"")</f>
        <v/>
      </c>
      <c r="G560" s="38" t="str">
        <f>IFERROR(VLOOKUP(B560,Dates.Increases!$O$3:$Q$63,3,FALSE),0)</f>
        <v/>
      </c>
      <c r="H560" s="27"/>
      <c r="J560" s="13">
        <f t="shared" si="87"/>
        <v>557</v>
      </c>
      <c r="K560" s="2" t="str">
        <f>IFERROR(IF(K559=DATE.DOR,"",MIN(DATE(YEAR(Calculations!K559),MONTH(Calculations!K559)+1,DAY(Calculations!K559)),DATE.DOR)),"")</f>
        <v/>
      </c>
      <c r="L560" s="12">
        <v>0</v>
      </c>
      <c r="M560" s="11" t="str">
        <f t="shared" si="83"/>
        <v/>
      </c>
      <c r="N560" s="14" t="str">
        <f t="shared" si="81"/>
        <v/>
      </c>
      <c r="O560" s="11" t="str">
        <f t="shared" si="84"/>
        <v/>
      </c>
      <c r="P560" s="13" t="str">
        <f>IFERROR(IF(K560="","",IF(AND(SSASCostFund="Yes",K560=FVDate),VLOOKUP(SSAS.Members,Dates.Increases!$H$3:$I$13,2,FALSE)/4,IF(SSASCostFund="Yes",VLOOKUP(Calculations!J560,Dates.Increases!$K$3:$L$5672,2,FALSE),0)/4)),0)</f>
        <v/>
      </c>
      <c r="Q560" s="13" t="str">
        <f t="shared" si="85"/>
        <v/>
      </c>
      <c r="R560" s="64" t="str">
        <f t="shared" si="82"/>
        <v/>
      </c>
    </row>
    <row r="561" spans="1:18" x14ac:dyDescent="0.35">
      <c r="A561" s="13">
        <f t="shared" si="86"/>
        <v>558</v>
      </c>
      <c r="B561" s="2" t="str">
        <f>IFERROR(IF(B560=DATE.DOR,"",MIN(DATE(YEAR(Calculations!B560),MONTH(Calculations!B560)+1,DAY(Calculations!B560)),DATE.DOR)),"")</f>
        <v/>
      </c>
      <c r="C561" s="38" t="str">
        <f>IFERROR(IF(B561="","",IF(B561=DATE.DOR,"",IF(B561=DATE.DOR,0,IF(B561=DATE(YEAR(AdjAnnualDTE),MONTH(AdjAnnualDTE),DAY(AdjAnnualDTE)),ANNUAL.CONT,IF(B561&lt;AdjAnnualDTE,"",IF(AND(B561&gt;AdjAnnualDTE,Calculations!B561&lt;DATE.DOR),ANNUAL.CONT+F560,"")))))),"")</f>
        <v/>
      </c>
      <c r="D561" s="61" t="str">
        <f t="shared" si="79"/>
        <v/>
      </c>
      <c r="E561" s="62" t="str">
        <f t="shared" si="80"/>
        <v/>
      </c>
      <c r="F561" s="38" t="str">
        <f>IFERROR(IF(B561=AdjAnnualDTE,C561,IF(B561=DATE.DOR,Calculations!F560,IFERROR(C561*D561/E561,""))),"")</f>
        <v/>
      </c>
      <c r="G561" s="38" t="str">
        <f>IFERROR(VLOOKUP(B561,Dates.Increases!$O$3:$Q$63,3,FALSE),0)</f>
        <v/>
      </c>
      <c r="H561" s="27"/>
      <c r="J561" s="13">
        <f t="shared" si="87"/>
        <v>558</v>
      </c>
      <c r="K561" s="2" t="str">
        <f>IFERROR(IF(K560=DATE.DOR,"",MIN(DATE(YEAR(Calculations!K560),MONTH(Calculations!K560)+1,DAY(Calculations!K560)),DATE.DOR)),"")</f>
        <v/>
      </c>
      <c r="L561" s="12">
        <v>0</v>
      </c>
      <c r="M561" s="11" t="str">
        <f t="shared" si="83"/>
        <v/>
      </c>
      <c r="N561" s="14" t="str">
        <f t="shared" si="81"/>
        <v/>
      </c>
      <c r="O561" s="11" t="str">
        <f t="shared" si="84"/>
        <v/>
      </c>
      <c r="P561" s="13" t="str">
        <f>IFERROR(IF(K561="","",IF(AND(SSASCostFund="Yes",K561=FVDate),VLOOKUP(SSAS.Members,Dates.Increases!$H$3:$I$13,2,FALSE)/4,IF(SSASCostFund="Yes",VLOOKUP(Calculations!J561,Dates.Increases!$K$3:$L$5672,2,FALSE),0)/4)),0)</f>
        <v/>
      </c>
      <c r="Q561" s="13" t="str">
        <f t="shared" si="85"/>
        <v/>
      </c>
      <c r="R561" s="64" t="str">
        <f t="shared" si="82"/>
        <v/>
      </c>
    </row>
    <row r="562" spans="1:18" x14ac:dyDescent="0.35">
      <c r="A562" s="13">
        <f t="shared" si="86"/>
        <v>559</v>
      </c>
      <c r="B562" s="2" t="str">
        <f>IFERROR(IF(B561=DATE.DOR,"",MIN(DATE(YEAR(Calculations!B561),MONTH(Calculations!B561)+1,DAY(Calculations!B561)),DATE.DOR)),"")</f>
        <v/>
      </c>
      <c r="C562" s="38" t="str">
        <f>IFERROR(IF(B562="","",IF(B562=DATE.DOR,"",IF(B562=DATE.DOR,0,IF(B562=DATE(YEAR(AdjAnnualDTE),MONTH(AdjAnnualDTE),DAY(AdjAnnualDTE)),ANNUAL.CONT,IF(B562&lt;AdjAnnualDTE,"",IF(AND(B562&gt;AdjAnnualDTE,Calculations!B562&lt;DATE.DOR),ANNUAL.CONT+F561,"")))))),"")</f>
        <v/>
      </c>
      <c r="D562" s="61" t="str">
        <f t="shared" si="79"/>
        <v/>
      </c>
      <c r="E562" s="62" t="str">
        <f t="shared" si="80"/>
        <v/>
      </c>
      <c r="F562" s="38" t="str">
        <f>IFERROR(IF(B562=AdjAnnualDTE,C562,IF(B562=DATE.DOR,Calculations!F561,IFERROR(C562*D562/E562,""))),"")</f>
        <v/>
      </c>
      <c r="G562" s="38" t="str">
        <f>IFERROR(VLOOKUP(B562,Dates.Increases!$O$3:$Q$63,3,FALSE),0)</f>
        <v/>
      </c>
      <c r="H562" s="27"/>
      <c r="J562" s="13">
        <f t="shared" si="87"/>
        <v>559</v>
      </c>
      <c r="K562" s="2" t="str">
        <f>IFERROR(IF(K561=DATE.DOR,"",MIN(DATE(YEAR(Calculations!K561),MONTH(Calculations!K561)+1,DAY(Calculations!K561)),DATE.DOR)),"")</f>
        <v/>
      </c>
      <c r="L562" s="12">
        <v>0</v>
      </c>
      <c r="M562" s="11" t="str">
        <f t="shared" si="83"/>
        <v/>
      </c>
      <c r="N562" s="14" t="str">
        <f t="shared" si="81"/>
        <v/>
      </c>
      <c r="O562" s="11" t="str">
        <f t="shared" si="84"/>
        <v/>
      </c>
      <c r="P562" s="13" t="str">
        <f>IFERROR(IF(K562="","",IF(AND(SSASCostFund="Yes",K562=FVDate),VLOOKUP(SSAS.Members,Dates.Increases!$H$3:$I$13,2,FALSE)/4,IF(SSASCostFund="Yes",VLOOKUP(Calculations!J562,Dates.Increases!$K$3:$L$5672,2,FALSE),0)/4)),0)</f>
        <v/>
      </c>
      <c r="Q562" s="13" t="str">
        <f t="shared" si="85"/>
        <v/>
      </c>
      <c r="R562" s="64" t="str">
        <f t="shared" si="82"/>
        <v/>
      </c>
    </row>
    <row r="563" spans="1:18" x14ac:dyDescent="0.35">
      <c r="A563" s="13">
        <f t="shared" si="86"/>
        <v>560</v>
      </c>
      <c r="B563" s="2" t="str">
        <f>IFERROR(IF(B562=DATE.DOR,"",MIN(DATE(YEAR(Calculations!B562),MONTH(Calculations!B562)+1,DAY(Calculations!B562)),DATE.DOR)),"")</f>
        <v/>
      </c>
      <c r="C563" s="38" t="str">
        <f>IFERROR(IF(B563="","",IF(B563=DATE.DOR,"",IF(B563=DATE.DOR,0,IF(B563=DATE(YEAR(AdjAnnualDTE),MONTH(AdjAnnualDTE),DAY(AdjAnnualDTE)),ANNUAL.CONT,IF(B563&lt;AdjAnnualDTE,"",IF(AND(B563&gt;AdjAnnualDTE,Calculations!B563&lt;DATE.DOR),ANNUAL.CONT+F562,"")))))),"")</f>
        <v/>
      </c>
      <c r="D563" s="61" t="str">
        <f t="shared" si="79"/>
        <v/>
      </c>
      <c r="E563" s="62" t="str">
        <f t="shared" si="80"/>
        <v/>
      </c>
      <c r="F563" s="38" t="str">
        <f>IFERROR(IF(B563=AdjAnnualDTE,C563,IF(B563=DATE.DOR,Calculations!F562,IFERROR(C563*D563/E563,""))),"")</f>
        <v/>
      </c>
      <c r="G563" s="38" t="str">
        <f>IFERROR(VLOOKUP(B563,Dates.Increases!$O$3:$Q$63,3,FALSE),0)</f>
        <v/>
      </c>
      <c r="H563" s="27"/>
      <c r="J563" s="13">
        <f t="shared" si="87"/>
        <v>560</v>
      </c>
      <c r="K563" s="2" t="str">
        <f>IFERROR(IF(K562=DATE.DOR,"",MIN(DATE(YEAR(Calculations!K562),MONTH(Calculations!K562)+1,DAY(Calculations!K562)),DATE.DOR)),"")</f>
        <v/>
      </c>
      <c r="L563" s="12">
        <v>0</v>
      </c>
      <c r="M563" s="11" t="str">
        <f t="shared" si="83"/>
        <v/>
      </c>
      <c r="N563" s="14" t="str">
        <f t="shared" si="81"/>
        <v/>
      </c>
      <c r="O563" s="11" t="str">
        <f t="shared" si="84"/>
        <v/>
      </c>
      <c r="P563" s="13" t="str">
        <f>IFERROR(IF(K563="","",IF(AND(SSASCostFund="Yes",K563=FVDate),VLOOKUP(SSAS.Members,Dates.Increases!$H$3:$I$13,2,FALSE)/4,IF(SSASCostFund="Yes",VLOOKUP(Calculations!J563,Dates.Increases!$K$3:$L$5672,2,FALSE),0)/4)),0)</f>
        <v/>
      </c>
      <c r="Q563" s="13" t="str">
        <f t="shared" si="85"/>
        <v/>
      </c>
      <c r="R563" s="64" t="str">
        <f t="shared" si="82"/>
        <v/>
      </c>
    </row>
    <row r="564" spans="1:18" x14ac:dyDescent="0.35">
      <c r="A564" s="13">
        <f t="shared" si="86"/>
        <v>561</v>
      </c>
      <c r="B564" s="2" t="str">
        <f>IFERROR(IF(B563=DATE.DOR,"",MIN(DATE(YEAR(Calculations!B563),MONTH(Calculations!B563)+1,DAY(Calculations!B563)),DATE.DOR)),"")</f>
        <v/>
      </c>
      <c r="C564" s="38" t="str">
        <f>IFERROR(IF(B564="","",IF(B564=DATE.DOR,"",IF(B564=DATE.DOR,0,IF(B564=DATE(YEAR(AdjAnnualDTE),MONTH(AdjAnnualDTE),DAY(AdjAnnualDTE)),ANNUAL.CONT,IF(B564&lt;AdjAnnualDTE,"",IF(AND(B564&gt;AdjAnnualDTE,Calculations!B564&lt;DATE.DOR),ANNUAL.CONT+F563,"")))))),"")</f>
        <v/>
      </c>
      <c r="D564" s="61" t="str">
        <f t="shared" si="79"/>
        <v/>
      </c>
      <c r="E564" s="62" t="str">
        <f t="shared" si="80"/>
        <v/>
      </c>
      <c r="F564" s="38" t="str">
        <f>IFERROR(IF(B564=AdjAnnualDTE,C564,IF(B564=DATE.DOR,Calculations!F563,IFERROR(C564*D564/E564,""))),"")</f>
        <v/>
      </c>
      <c r="G564" s="38" t="str">
        <f>IFERROR(VLOOKUP(B564,Dates.Increases!$O$3:$Q$63,3,FALSE),0)</f>
        <v/>
      </c>
      <c r="H564" s="27"/>
      <c r="J564" s="13">
        <f t="shared" si="87"/>
        <v>561</v>
      </c>
      <c r="K564" s="2" t="str">
        <f>IFERROR(IF(K563=DATE.DOR,"",MIN(DATE(YEAR(Calculations!K563),MONTH(Calculations!K563)+1,DAY(Calculations!K563)),DATE.DOR)),"")</f>
        <v/>
      </c>
      <c r="L564" s="12">
        <v>0</v>
      </c>
      <c r="M564" s="11" t="str">
        <f t="shared" si="83"/>
        <v/>
      </c>
      <c r="N564" s="14" t="str">
        <f t="shared" si="81"/>
        <v/>
      </c>
      <c r="O564" s="11" t="str">
        <f t="shared" si="84"/>
        <v/>
      </c>
      <c r="P564" s="13" t="str">
        <f>IFERROR(IF(K564="","",IF(AND(SSASCostFund="Yes",K564=FVDate),VLOOKUP(SSAS.Members,Dates.Increases!$H$3:$I$13,2,FALSE)/4,IF(SSASCostFund="Yes",VLOOKUP(Calculations!J564,Dates.Increases!$K$3:$L$5672,2,FALSE),0)/4)),0)</f>
        <v/>
      </c>
      <c r="Q564" s="13" t="str">
        <f t="shared" si="85"/>
        <v/>
      </c>
      <c r="R564" s="64" t="str">
        <f t="shared" si="82"/>
        <v/>
      </c>
    </row>
    <row r="565" spans="1:18" x14ac:dyDescent="0.35">
      <c r="A565" s="13">
        <f t="shared" si="86"/>
        <v>562</v>
      </c>
      <c r="B565" s="2" t="str">
        <f>IFERROR(IF(B564=DATE.DOR,"",MIN(DATE(YEAR(Calculations!B564),MONTH(Calculations!B564)+1,DAY(Calculations!B564)),DATE.DOR)),"")</f>
        <v/>
      </c>
      <c r="C565" s="38" t="str">
        <f>IFERROR(IF(B565="","",IF(B565=DATE.DOR,"",IF(B565=DATE.DOR,0,IF(B565=DATE(YEAR(AdjAnnualDTE),MONTH(AdjAnnualDTE),DAY(AdjAnnualDTE)),ANNUAL.CONT,IF(B565&lt;AdjAnnualDTE,"",IF(AND(B565&gt;AdjAnnualDTE,Calculations!B565&lt;DATE.DOR),ANNUAL.CONT+F564,"")))))),"")</f>
        <v/>
      </c>
      <c r="D565" s="61" t="str">
        <f t="shared" si="79"/>
        <v/>
      </c>
      <c r="E565" s="62" t="str">
        <f t="shared" si="80"/>
        <v/>
      </c>
      <c r="F565" s="38" t="str">
        <f>IFERROR(IF(B565=AdjAnnualDTE,C565,IF(B565=DATE.DOR,Calculations!F564,IFERROR(C565*D565/E565,""))),"")</f>
        <v/>
      </c>
      <c r="G565" s="38" t="str">
        <f>IFERROR(VLOOKUP(B565,Dates.Increases!$O$3:$Q$63,3,FALSE),0)</f>
        <v/>
      </c>
      <c r="H565" s="27"/>
      <c r="J565" s="13">
        <f t="shared" si="87"/>
        <v>562</v>
      </c>
      <c r="K565" s="2" t="str">
        <f>IFERROR(IF(K564=DATE.DOR,"",MIN(DATE(YEAR(Calculations!K564),MONTH(Calculations!K564)+1,DAY(Calculations!K564)),DATE.DOR)),"")</f>
        <v/>
      </c>
      <c r="L565" s="12">
        <v>0</v>
      </c>
      <c r="M565" s="11" t="str">
        <f t="shared" si="83"/>
        <v/>
      </c>
      <c r="N565" s="14" t="str">
        <f t="shared" si="81"/>
        <v/>
      </c>
      <c r="O565" s="11" t="str">
        <f t="shared" si="84"/>
        <v/>
      </c>
      <c r="P565" s="13" t="str">
        <f>IFERROR(IF(K565="","",IF(AND(SSASCostFund="Yes",K565=FVDate),VLOOKUP(SSAS.Members,Dates.Increases!$H$3:$I$13,2,FALSE)/4,IF(SSASCostFund="Yes",VLOOKUP(Calculations!J565,Dates.Increases!$K$3:$L$5672,2,FALSE),0)/4)),0)</f>
        <v/>
      </c>
      <c r="Q565" s="13" t="str">
        <f t="shared" si="85"/>
        <v/>
      </c>
      <c r="R565" s="64" t="str">
        <f t="shared" si="82"/>
        <v/>
      </c>
    </row>
    <row r="566" spans="1:18" x14ac:dyDescent="0.35">
      <c r="A566" s="13">
        <f t="shared" si="86"/>
        <v>563</v>
      </c>
      <c r="B566" s="2" t="str">
        <f>IFERROR(IF(B565=DATE.DOR,"",MIN(DATE(YEAR(Calculations!B565),MONTH(Calculations!B565)+1,DAY(Calculations!B565)),DATE.DOR)),"")</f>
        <v/>
      </c>
      <c r="C566" s="38" t="str">
        <f>IFERROR(IF(B566="","",IF(B566=DATE.DOR,"",IF(B566=DATE.DOR,0,IF(B566=DATE(YEAR(AdjAnnualDTE),MONTH(AdjAnnualDTE),DAY(AdjAnnualDTE)),ANNUAL.CONT,IF(B566&lt;AdjAnnualDTE,"",IF(AND(B566&gt;AdjAnnualDTE,Calculations!B566&lt;DATE.DOR),ANNUAL.CONT+F565,"")))))),"")</f>
        <v/>
      </c>
      <c r="D566" s="61" t="str">
        <f t="shared" si="79"/>
        <v/>
      </c>
      <c r="E566" s="62" t="str">
        <f t="shared" si="80"/>
        <v/>
      </c>
      <c r="F566" s="38" t="str">
        <f>IFERROR(IF(B566=AdjAnnualDTE,C566,IF(B566=DATE.DOR,Calculations!F565,IFERROR(C566*D566/E566,""))),"")</f>
        <v/>
      </c>
      <c r="G566" s="38" t="str">
        <f>IFERROR(VLOOKUP(B566,Dates.Increases!$O$3:$Q$63,3,FALSE),0)</f>
        <v/>
      </c>
      <c r="H566" s="27"/>
      <c r="J566" s="13">
        <f t="shared" si="87"/>
        <v>563</v>
      </c>
      <c r="K566" s="2" t="str">
        <f>IFERROR(IF(K565=DATE.DOR,"",MIN(DATE(YEAR(Calculations!K565),MONTH(Calculations!K565)+1,DAY(Calculations!K565)),DATE.DOR)),"")</f>
        <v/>
      </c>
      <c r="L566" s="12">
        <v>0</v>
      </c>
      <c r="M566" s="11" t="str">
        <f t="shared" si="83"/>
        <v/>
      </c>
      <c r="N566" s="14" t="str">
        <f t="shared" si="81"/>
        <v/>
      </c>
      <c r="O566" s="11" t="str">
        <f t="shared" si="84"/>
        <v/>
      </c>
      <c r="P566" s="13" t="str">
        <f>IFERROR(IF(K566="","",IF(AND(SSASCostFund="Yes",K566=FVDate),VLOOKUP(SSAS.Members,Dates.Increases!$H$3:$I$13,2,FALSE)/4,IF(SSASCostFund="Yes",VLOOKUP(Calculations!J566,Dates.Increases!$K$3:$L$5672,2,FALSE),0)/4)),0)</f>
        <v/>
      </c>
      <c r="Q566" s="13" t="str">
        <f t="shared" si="85"/>
        <v/>
      </c>
      <c r="R566" s="64" t="str">
        <f t="shared" si="82"/>
        <v/>
      </c>
    </row>
    <row r="567" spans="1:18" x14ac:dyDescent="0.35">
      <c r="A567" s="13">
        <f t="shared" si="86"/>
        <v>564</v>
      </c>
      <c r="B567" s="2" t="str">
        <f>IFERROR(IF(B566=DATE.DOR,"",MIN(DATE(YEAR(Calculations!B566),MONTH(Calculations!B566)+1,DAY(Calculations!B566)),DATE.DOR)),"")</f>
        <v/>
      </c>
      <c r="C567" s="38" t="str">
        <f>IFERROR(IF(B567="","",IF(B567=DATE.DOR,"",IF(B567=DATE.DOR,0,IF(B567=DATE(YEAR(AdjAnnualDTE),MONTH(AdjAnnualDTE),DAY(AdjAnnualDTE)),ANNUAL.CONT,IF(B567&lt;AdjAnnualDTE,"",IF(AND(B567&gt;AdjAnnualDTE,Calculations!B567&lt;DATE.DOR),ANNUAL.CONT+F566,"")))))),"")</f>
        <v/>
      </c>
      <c r="D567" s="61" t="str">
        <f t="shared" si="79"/>
        <v/>
      </c>
      <c r="E567" s="62" t="str">
        <f t="shared" si="80"/>
        <v/>
      </c>
      <c r="F567" s="38" t="str">
        <f>IFERROR(IF(B567=AdjAnnualDTE,C567,IF(B567=DATE.DOR,Calculations!F566,IFERROR(C567*D567/E567,""))),"")</f>
        <v/>
      </c>
      <c r="G567" s="38" t="str">
        <f>IFERROR(VLOOKUP(B567,Dates.Increases!$O$3:$Q$63,3,FALSE),0)</f>
        <v/>
      </c>
      <c r="H567" s="27"/>
      <c r="J567" s="13">
        <f t="shared" si="87"/>
        <v>564</v>
      </c>
      <c r="K567" s="2" t="str">
        <f>IFERROR(IF(K566=DATE.DOR,"",MIN(DATE(YEAR(Calculations!K566),MONTH(Calculations!K566)+1,DAY(Calculations!K566)),DATE.DOR)),"")</f>
        <v/>
      </c>
      <c r="L567" s="12">
        <v>0</v>
      </c>
      <c r="M567" s="11" t="str">
        <f t="shared" si="83"/>
        <v/>
      </c>
      <c r="N567" s="14" t="str">
        <f t="shared" si="81"/>
        <v/>
      </c>
      <c r="O567" s="11" t="str">
        <f t="shared" si="84"/>
        <v/>
      </c>
      <c r="P567" s="13" t="str">
        <f>IFERROR(IF(K567="","",IF(AND(SSASCostFund="Yes",K567=FVDate),VLOOKUP(SSAS.Members,Dates.Increases!$H$3:$I$13,2,FALSE)/4,IF(SSASCostFund="Yes",VLOOKUP(Calculations!J567,Dates.Increases!$K$3:$L$5672,2,FALSE),0)/4)),0)</f>
        <v/>
      </c>
      <c r="Q567" s="13" t="str">
        <f t="shared" si="85"/>
        <v/>
      </c>
      <c r="R567" s="64" t="str">
        <f t="shared" si="82"/>
        <v/>
      </c>
    </row>
    <row r="568" spans="1:18" x14ac:dyDescent="0.35">
      <c r="A568" s="13">
        <f t="shared" si="86"/>
        <v>565</v>
      </c>
      <c r="B568" s="2" t="str">
        <f>IFERROR(IF(B567=DATE.DOR,"",MIN(DATE(YEAR(Calculations!B567),MONTH(Calculations!B567)+1,DAY(Calculations!B567)),DATE.DOR)),"")</f>
        <v/>
      </c>
      <c r="C568" s="38" t="str">
        <f>IFERROR(IF(B568="","",IF(B568=DATE.DOR,"",IF(B568=DATE.DOR,0,IF(B568=DATE(YEAR(AdjAnnualDTE),MONTH(AdjAnnualDTE),DAY(AdjAnnualDTE)),ANNUAL.CONT,IF(B568&lt;AdjAnnualDTE,"",IF(AND(B568&gt;AdjAnnualDTE,Calculations!B568&lt;DATE.DOR),ANNUAL.CONT+F567,"")))))),"")</f>
        <v/>
      </c>
      <c r="D568" s="61" t="str">
        <f t="shared" si="79"/>
        <v/>
      </c>
      <c r="E568" s="62" t="str">
        <f t="shared" si="80"/>
        <v/>
      </c>
      <c r="F568" s="38" t="str">
        <f>IFERROR(IF(B568=AdjAnnualDTE,C568,IF(B568=DATE.DOR,Calculations!F567,IFERROR(C568*D568/E568,""))),"")</f>
        <v/>
      </c>
      <c r="G568" s="38" t="str">
        <f>IFERROR(VLOOKUP(B568,Dates.Increases!$O$3:$Q$63,3,FALSE),0)</f>
        <v/>
      </c>
      <c r="H568" s="27"/>
      <c r="J568" s="13">
        <f t="shared" si="87"/>
        <v>565</v>
      </c>
      <c r="K568" s="2" t="str">
        <f>IFERROR(IF(K567=DATE.DOR,"",MIN(DATE(YEAR(Calculations!K567),MONTH(Calculations!K567)+1,DAY(Calculations!K567)),DATE.DOR)),"")</f>
        <v/>
      </c>
      <c r="L568" s="12">
        <v>0</v>
      </c>
      <c r="M568" s="11" t="str">
        <f t="shared" si="83"/>
        <v/>
      </c>
      <c r="N568" s="14" t="str">
        <f t="shared" si="81"/>
        <v/>
      </c>
      <c r="O568" s="11" t="str">
        <f t="shared" si="84"/>
        <v/>
      </c>
      <c r="P568" s="13" t="str">
        <f>IFERROR(IF(K568="","",IF(AND(SSASCostFund="Yes",K568=FVDate),VLOOKUP(SSAS.Members,Dates.Increases!$H$3:$I$13,2,FALSE)/4,IF(SSASCostFund="Yes",VLOOKUP(Calculations!J568,Dates.Increases!$K$3:$L$5672,2,FALSE),0)/4)),0)</f>
        <v/>
      </c>
      <c r="Q568" s="13" t="str">
        <f t="shared" si="85"/>
        <v/>
      </c>
      <c r="R568" s="64" t="str">
        <f t="shared" si="82"/>
        <v/>
      </c>
    </row>
    <row r="569" spans="1:18" x14ac:dyDescent="0.35">
      <c r="A569" s="13">
        <f t="shared" si="86"/>
        <v>566</v>
      </c>
      <c r="B569" s="2" t="str">
        <f>IFERROR(IF(B568=DATE.DOR,"",MIN(DATE(YEAR(Calculations!B568),MONTH(Calculations!B568)+1,DAY(Calculations!B568)),DATE.DOR)),"")</f>
        <v/>
      </c>
      <c r="C569" s="38" t="str">
        <f>IFERROR(IF(B569="","",IF(B569=DATE.DOR,"",IF(B569=DATE.DOR,0,IF(B569=DATE(YEAR(AdjAnnualDTE),MONTH(AdjAnnualDTE),DAY(AdjAnnualDTE)),ANNUAL.CONT,IF(B569&lt;AdjAnnualDTE,"",IF(AND(B569&gt;AdjAnnualDTE,Calculations!B569&lt;DATE.DOR),ANNUAL.CONT+F568,"")))))),"")</f>
        <v/>
      </c>
      <c r="D569" s="61" t="str">
        <f t="shared" si="79"/>
        <v/>
      </c>
      <c r="E569" s="62" t="str">
        <f t="shared" si="80"/>
        <v/>
      </c>
      <c r="F569" s="38" t="str">
        <f>IFERROR(IF(B569=AdjAnnualDTE,C569,IF(B569=DATE.DOR,Calculations!F568,IFERROR(C569*D569/E569,""))),"")</f>
        <v/>
      </c>
      <c r="G569" s="38" t="str">
        <f>IFERROR(VLOOKUP(B569,Dates.Increases!$O$3:$Q$63,3,FALSE),0)</f>
        <v/>
      </c>
      <c r="H569" s="27"/>
      <c r="J569" s="13">
        <f t="shared" si="87"/>
        <v>566</v>
      </c>
      <c r="K569" s="2" t="str">
        <f>IFERROR(IF(K568=DATE.DOR,"",MIN(DATE(YEAR(Calculations!K568),MONTH(Calculations!K568)+1,DAY(Calculations!K568)),DATE.DOR)),"")</f>
        <v/>
      </c>
      <c r="L569" s="12">
        <v>0</v>
      </c>
      <c r="M569" s="11" t="str">
        <f t="shared" si="83"/>
        <v/>
      </c>
      <c r="N569" s="14" t="str">
        <f t="shared" si="81"/>
        <v/>
      </c>
      <c r="O569" s="11" t="str">
        <f t="shared" si="84"/>
        <v/>
      </c>
      <c r="P569" s="13" t="str">
        <f>IFERROR(IF(K569="","",IF(AND(SSASCostFund="Yes",K569=FVDate),VLOOKUP(SSAS.Members,Dates.Increases!$H$3:$I$13,2,FALSE)/4,IF(SSASCostFund="Yes",VLOOKUP(Calculations!J569,Dates.Increases!$K$3:$L$5672,2,FALSE),0)/4)),0)</f>
        <v/>
      </c>
      <c r="Q569" s="13" t="str">
        <f t="shared" si="85"/>
        <v/>
      </c>
      <c r="R569" s="64" t="str">
        <f t="shared" si="82"/>
        <v/>
      </c>
    </row>
    <row r="570" spans="1:18" x14ac:dyDescent="0.35">
      <c r="A570" s="13">
        <f t="shared" si="86"/>
        <v>567</v>
      </c>
      <c r="B570" s="2" t="str">
        <f>IFERROR(IF(B569=DATE.DOR,"",MIN(DATE(YEAR(Calculations!B569),MONTH(Calculations!B569)+1,DAY(Calculations!B569)),DATE.DOR)),"")</f>
        <v/>
      </c>
      <c r="C570" s="38" t="str">
        <f>IFERROR(IF(B570="","",IF(B570=DATE.DOR,"",IF(B570=DATE.DOR,0,IF(B570=DATE(YEAR(AdjAnnualDTE),MONTH(AdjAnnualDTE),DAY(AdjAnnualDTE)),ANNUAL.CONT,IF(B570&lt;AdjAnnualDTE,"",IF(AND(B570&gt;AdjAnnualDTE,Calculations!B570&lt;DATE.DOR),ANNUAL.CONT+F569,"")))))),"")</f>
        <v/>
      </c>
      <c r="D570" s="61" t="str">
        <f t="shared" si="79"/>
        <v/>
      </c>
      <c r="E570" s="62" t="str">
        <f t="shared" si="80"/>
        <v/>
      </c>
      <c r="F570" s="38" t="str">
        <f>IFERROR(IF(B570=AdjAnnualDTE,C570,IF(B570=DATE.DOR,Calculations!F569,IFERROR(C570*D570/E570,""))),"")</f>
        <v/>
      </c>
      <c r="G570" s="38" t="str">
        <f>IFERROR(VLOOKUP(B570,Dates.Increases!$O$3:$Q$63,3,FALSE),0)</f>
        <v/>
      </c>
      <c r="H570" s="27"/>
      <c r="J570" s="13">
        <f t="shared" si="87"/>
        <v>567</v>
      </c>
      <c r="K570" s="2" t="str">
        <f>IFERROR(IF(K569=DATE.DOR,"",MIN(DATE(YEAR(Calculations!K569),MONTH(Calculations!K569)+1,DAY(Calculations!K569)),DATE.DOR)),"")</f>
        <v/>
      </c>
      <c r="L570" s="12">
        <v>0</v>
      </c>
      <c r="M570" s="11" t="str">
        <f t="shared" si="83"/>
        <v/>
      </c>
      <c r="N570" s="14" t="str">
        <f t="shared" si="81"/>
        <v/>
      </c>
      <c r="O570" s="11" t="str">
        <f t="shared" si="84"/>
        <v/>
      </c>
      <c r="P570" s="13" t="str">
        <f>IFERROR(IF(K570="","",IF(AND(SSASCostFund="Yes",K570=FVDate),VLOOKUP(SSAS.Members,Dates.Increases!$H$3:$I$13,2,FALSE)/4,IF(SSASCostFund="Yes",VLOOKUP(Calculations!J570,Dates.Increases!$K$3:$L$5672,2,FALSE),0)/4)),0)</f>
        <v/>
      </c>
      <c r="Q570" s="13" t="str">
        <f t="shared" si="85"/>
        <v/>
      </c>
      <c r="R570" s="64" t="str">
        <f t="shared" si="82"/>
        <v/>
      </c>
    </row>
    <row r="571" spans="1:18" x14ac:dyDescent="0.35">
      <c r="A571" s="13">
        <f t="shared" si="86"/>
        <v>568</v>
      </c>
      <c r="B571" s="2" t="str">
        <f>IFERROR(IF(B570=DATE.DOR,"",MIN(DATE(YEAR(Calculations!B570),MONTH(Calculations!B570)+1,DAY(Calculations!B570)),DATE.DOR)),"")</f>
        <v/>
      </c>
      <c r="C571" s="38" t="str">
        <f>IFERROR(IF(B571="","",IF(B571=DATE.DOR,"",IF(B571=DATE.DOR,0,IF(B571=DATE(YEAR(AdjAnnualDTE),MONTH(AdjAnnualDTE),DAY(AdjAnnualDTE)),ANNUAL.CONT,IF(B571&lt;AdjAnnualDTE,"",IF(AND(B571&gt;AdjAnnualDTE,Calculations!B571&lt;DATE.DOR),ANNUAL.CONT+F570,"")))))),"")</f>
        <v/>
      </c>
      <c r="D571" s="61" t="str">
        <f t="shared" si="79"/>
        <v/>
      </c>
      <c r="E571" s="62" t="str">
        <f t="shared" si="80"/>
        <v/>
      </c>
      <c r="F571" s="38" t="str">
        <f>IFERROR(IF(B571=AdjAnnualDTE,C571,IF(B571=DATE.DOR,Calculations!F570,IFERROR(C571*D571/E571,""))),"")</f>
        <v/>
      </c>
      <c r="G571" s="38" t="str">
        <f>IFERROR(VLOOKUP(B571,Dates.Increases!$O$3:$Q$63,3,FALSE),0)</f>
        <v/>
      </c>
      <c r="H571" s="27"/>
      <c r="J571" s="13">
        <f t="shared" si="87"/>
        <v>568</v>
      </c>
      <c r="K571" s="2" t="str">
        <f>IFERROR(IF(K570=DATE.DOR,"",MIN(DATE(YEAR(Calculations!K570),MONTH(Calculations!K570)+1,DAY(Calculations!K570)),DATE.DOR)),"")</f>
        <v/>
      </c>
      <c r="L571" s="12">
        <v>0</v>
      </c>
      <c r="M571" s="11" t="str">
        <f t="shared" si="83"/>
        <v/>
      </c>
      <c r="N571" s="14" t="str">
        <f t="shared" si="81"/>
        <v/>
      </c>
      <c r="O571" s="11" t="str">
        <f t="shared" si="84"/>
        <v/>
      </c>
      <c r="P571" s="13" t="str">
        <f>IFERROR(IF(K571="","",IF(AND(SSASCostFund="Yes",K571=FVDate),VLOOKUP(SSAS.Members,Dates.Increases!$H$3:$I$13,2,FALSE)/4,IF(SSASCostFund="Yes",VLOOKUP(Calculations!J571,Dates.Increases!$K$3:$L$5672,2,FALSE),0)/4)),0)</f>
        <v/>
      </c>
      <c r="Q571" s="13" t="str">
        <f t="shared" si="85"/>
        <v/>
      </c>
      <c r="R571" s="64" t="str">
        <f t="shared" si="82"/>
        <v/>
      </c>
    </row>
    <row r="572" spans="1:18" x14ac:dyDescent="0.35">
      <c r="A572" s="13">
        <f t="shared" si="86"/>
        <v>569</v>
      </c>
      <c r="B572" s="2" t="str">
        <f>IFERROR(IF(B571=DATE.DOR,"",MIN(DATE(YEAR(Calculations!B571),MONTH(Calculations!B571)+1,DAY(Calculations!B571)),DATE.DOR)),"")</f>
        <v/>
      </c>
      <c r="C572" s="38" t="str">
        <f>IFERROR(IF(B572="","",IF(B572=DATE.DOR,"",IF(B572=DATE.DOR,0,IF(B572=DATE(YEAR(AdjAnnualDTE),MONTH(AdjAnnualDTE),DAY(AdjAnnualDTE)),ANNUAL.CONT,IF(B572&lt;AdjAnnualDTE,"",IF(AND(B572&gt;AdjAnnualDTE,Calculations!B572&lt;DATE.DOR),ANNUAL.CONT+F571,"")))))),"")</f>
        <v/>
      </c>
      <c r="D572" s="61" t="str">
        <f t="shared" si="79"/>
        <v/>
      </c>
      <c r="E572" s="62" t="str">
        <f t="shared" si="80"/>
        <v/>
      </c>
      <c r="F572" s="38" t="str">
        <f>IFERROR(IF(B572=AdjAnnualDTE,C572,IF(B572=DATE.DOR,Calculations!F571,IFERROR(C572*D572/E572,""))),"")</f>
        <v/>
      </c>
      <c r="G572" s="38" t="str">
        <f>IFERROR(VLOOKUP(B572,Dates.Increases!$O$3:$Q$63,3,FALSE),0)</f>
        <v/>
      </c>
      <c r="H572" s="27"/>
      <c r="J572" s="13">
        <f t="shared" si="87"/>
        <v>569</v>
      </c>
      <c r="K572" s="2" t="str">
        <f>IFERROR(IF(K571=DATE.DOR,"",MIN(DATE(YEAR(Calculations!K571),MONTH(Calculations!K571)+1,DAY(Calculations!K571)),DATE.DOR)),"")</f>
        <v/>
      </c>
      <c r="L572" s="12">
        <v>0</v>
      </c>
      <c r="M572" s="11" t="str">
        <f t="shared" si="83"/>
        <v/>
      </c>
      <c r="N572" s="14" t="str">
        <f t="shared" si="81"/>
        <v/>
      </c>
      <c r="O572" s="11" t="str">
        <f t="shared" si="84"/>
        <v/>
      </c>
      <c r="P572" s="13" t="str">
        <f>IFERROR(IF(K572="","",IF(AND(SSASCostFund="Yes",K572=FVDate),VLOOKUP(SSAS.Members,Dates.Increases!$H$3:$I$13,2,FALSE)/4,IF(SSASCostFund="Yes",VLOOKUP(Calculations!J572,Dates.Increases!$K$3:$L$5672,2,FALSE),0)/4)),0)</f>
        <v/>
      </c>
      <c r="Q572" s="13" t="str">
        <f t="shared" si="85"/>
        <v/>
      </c>
      <c r="R572" s="64" t="str">
        <f t="shared" si="82"/>
        <v/>
      </c>
    </row>
    <row r="573" spans="1:18" x14ac:dyDescent="0.35">
      <c r="A573" s="13">
        <f t="shared" si="86"/>
        <v>570</v>
      </c>
      <c r="B573" s="2" t="str">
        <f>IFERROR(IF(B572=DATE.DOR,"",MIN(DATE(YEAR(Calculations!B572),MONTH(Calculations!B572)+1,DAY(Calculations!B572)),DATE.DOR)),"")</f>
        <v/>
      </c>
      <c r="C573" s="38" t="str">
        <f>IFERROR(IF(B573="","",IF(B573=DATE.DOR,"",IF(B573=DATE.DOR,0,IF(B573=DATE(YEAR(AdjAnnualDTE),MONTH(AdjAnnualDTE),DAY(AdjAnnualDTE)),ANNUAL.CONT,IF(B573&lt;AdjAnnualDTE,"",IF(AND(B573&gt;AdjAnnualDTE,Calculations!B573&lt;DATE.DOR),ANNUAL.CONT+F572,"")))))),"")</f>
        <v/>
      </c>
      <c r="D573" s="61" t="str">
        <f t="shared" si="79"/>
        <v/>
      </c>
      <c r="E573" s="62" t="str">
        <f t="shared" si="80"/>
        <v/>
      </c>
      <c r="F573" s="38" t="str">
        <f>IFERROR(IF(B573=AdjAnnualDTE,C573,IF(B573=DATE.DOR,Calculations!F572,IFERROR(C573*D573/E573,""))),"")</f>
        <v/>
      </c>
      <c r="G573" s="38" t="str">
        <f>IFERROR(VLOOKUP(B573,Dates.Increases!$O$3:$Q$63,3,FALSE),0)</f>
        <v/>
      </c>
      <c r="H573" s="27"/>
      <c r="J573" s="13">
        <f t="shared" si="87"/>
        <v>570</v>
      </c>
      <c r="K573" s="2" t="str">
        <f>IFERROR(IF(K572=DATE.DOR,"",MIN(DATE(YEAR(Calculations!K572),MONTH(Calculations!K572)+1,DAY(Calculations!K572)),DATE.DOR)),"")</f>
        <v/>
      </c>
      <c r="L573" s="12">
        <v>0</v>
      </c>
      <c r="M573" s="11" t="str">
        <f t="shared" si="83"/>
        <v/>
      </c>
      <c r="N573" s="14" t="str">
        <f t="shared" si="81"/>
        <v/>
      </c>
      <c r="O573" s="11" t="str">
        <f t="shared" si="84"/>
        <v/>
      </c>
      <c r="P573" s="13" t="str">
        <f>IFERROR(IF(K573="","",IF(AND(SSASCostFund="Yes",K573=FVDate),VLOOKUP(SSAS.Members,Dates.Increases!$H$3:$I$13,2,FALSE)/4,IF(SSASCostFund="Yes",VLOOKUP(Calculations!J573,Dates.Increases!$K$3:$L$5672,2,FALSE),0)/4)),0)</f>
        <v/>
      </c>
      <c r="Q573" s="13" t="str">
        <f t="shared" si="85"/>
        <v/>
      </c>
      <c r="R573" s="64" t="str">
        <f t="shared" si="82"/>
        <v/>
      </c>
    </row>
    <row r="574" spans="1:18" x14ac:dyDescent="0.35">
      <c r="A574" s="13">
        <f t="shared" si="86"/>
        <v>571</v>
      </c>
      <c r="B574" s="2" t="str">
        <f>IFERROR(IF(B573=DATE.DOR,"",MIN(DATE(YEAR(Calculations!B573),MONTH(Calculations!B573)+1,DAY(Calculations!B573)),DATE.DOR)),"")</f>
        <v/>
      </c>
      <c r="C574" s="38" t="str">
        <f>IFERROR(IF(B574="","",IF(B574=DATE.DOR,"",IF(B574=DATE.DOR,0,IF(B574=DATE(YEAR(AdjAnnualDTE),MONTH(AdjAnnualDTE),DAY(AdjAnnualDTE)),ANNUAL.CONT,IF(B574&lt;AdjAnnualDTE,"",IF(AND(B574&gt;AdjAnnualDTE,Calculations!B574&lt;DATE.DOR),ANNUAL.CONT+F573,"")))))),"")</f>
        <v/>
      </c>
      <c r="D574" s="61" t="str">
        <f t="shared" si="79"/>
        <v/>
      </c>
      <c r="E574" s="62" t="str">
        <f t="shared" si="80"/>
        <v/>
      </c>
      <c r="F574" s="38" t="str">
        <f>IFERROR(IF(B574=AdjAnnualDTE,C574,IF(B574=DATE.DOR,Calculations!F573,IFERROR(C574*D574/E574,""))),"")</f>
        <v/>
      </c>
      <c r="G574" s="38" t="str">
        <f>IFERROR(VLOOKUP(B574,Dates.Increases!$O$3:$Q$63,3,FALSE),0)</f>
        <v/>
      </c>
      <c r="H574" s="27"/>
      <c r="J574" s="13">
        <f t="shared" si="87"/>
        <v>571</v>
      </c>
      <c r="K574" s="2" t="str">
        <f>IFERROR(IF(K573=DATE.DOR,"",MIN(DATE(YEAR(Calculations!K573),MONTH(Calculations!K573)+1,DAY(Calculations!K573)),DATE.DOR)),"")</f>
        <v/>
      </c>
      <c r="L574" s="12">
        <v>0</v>
      </c>
      <c r="M574" s="11" t="str">
        <f t="shared" si="83"/>
        <v/>
      </c>
      <c r="N574" s="14" t="str">
        <f t="shared" si="81"/>
        <v/>
      </c>
      <c r="O574" s="11" t="str">
        <f t="shared" si="84"/>
        <v/>
      </c>
      <c r="P574" s="13" t="str">
        <f>IFERROR(IF(K574="","",IF(AND(SSASCostFund="Yes",K574=FVDate),VLOOKUP(SSAS.Members,Dates.Increases!$H$3:$I$13,2,FALSE)/4,IF(SSASCostFund="Yes",VLOOKUP(Calculations!J574,Dates.Increases!$K$3:$L$5672,2,FALSE),0)/4)),0)</f>
        <v/>
      </c>
      <c r="Q574" s="13" t="str">
        <f t="shared" si="85"/>
        <v/>
      </c>
      <c r="R574" s="64" t="str">
        <f t="shared" si="82"/>
        <v/>
      </c>
    </row>
    <row r="575" spans="1:18" x14ac:dyDescent="0.35">
      <c r="A575" s="13">
        <f t="shared" si="86"/>
        <v>572</v>
      </c>
      <c r="B575" s="2" t="str">
        <f>IFERROR(IF(B574=DATE.DOR,"",MIN(DATE(YEAR(Calculations!B574),MONTH(Calculations!B574)+1,DAY(Calculations!B574)),DATE.DOR)),"")</f>
        <v/>
      </c>
      <c r="C575" s="38" t="str">
        <f>IFERROR(IF(B575="","",IF(B575=DATE.DOR,"",IF(B575=DATE.DOR,0,IF(B575=DATE(YEAR(AdjAnnualDTE),MONTH(AdjAnnualDTE),DAY(AdjAnnualDTE)),ANNUAL.CONT,IF(B575&lt;AdjAnnualDTE,"",IF(AND(B575&gt;AdjAnnualDTE,Calculations!B575&lt;DATE.DOR),ANNUAL.CONT+F574,"")))))),"")</f>
        <v/>
      </c>
      <c r="D575" s="61" t="str">
        <f t="shared" si="79"/>
        <v/>
      </c>
      <c r="E575" s="62" t="str">
        <f t="shared" si="80"/>
        <v/>
      </c>
      <c r="F575" s="38" t="str">
        <f>IFERROR(IF(B575=AdjAnnualDTE,C575,IF(B575=DATE.DOR,Calculations!F574,IFERROR(C575*D575/E575,""))),"")</f>
        <v/>
      </c>
      <c r="G575" s="38" t="str">
        <f>IFERROR(VLOOKUP(B575,Dates.Increases!$O$3:$Q$63,3,FALSE),0)</f>
        <v/>
      </c>
      <c r="H575" s="27"/>
      <c r="J575" s="13">
        <f t="shared" si="87"/>
        <v>572</v>
      </c>
      <c r="K575" s="2" t="str">
        <f>IFERROR(IF(K574=DATE.DOR,"",MIN(DATE(YEAR(Calculations!K574),MONTH(Calculations!K574)+1,DAY(Calculations!K574)),DATE.DOR)),"")</f>
        <v/>
      </c>
      <c r="L575" s="12">
        <v>0</v>
      </c>
      <c r="M575" s="11" t="str">
        <f t="shared" si="83"/>
        <v/>
      </c>
      <c r="N575" s="14" t="str">
        <f t="shared" si="81"/>
        <v/>
      </c>
      <c r="O575" s="11" t="str">
        <f t="shared" si="84"/>
        <v/>
      </c>
      <c r="P575" s="13" t="str">
        <f>IFERROR(IF(K575="","",IF(AND(SSASCostFund="Yes",K575=FVDate),VLOOKUP(SSAS.Members,Dates.Increases!$H$3:$I$13,2,FALSE)/4,IF(SSASCostFund="Yes",VLOOKUP(Calculations!J575,Dates.Increases!$K$3:$L$5672,2,FALSE),0)/4)),0)</f>
        <v/>
      </c>
      <c r="Q575" s="13" t="str">
        <f t="shared" si="85"/>
        <v/>
      </c>
      <c r="R575" s="64" t="str">
        <f t="shared" si="82"/>
        <v/>
      </c>
    </row>
    <row r="576" spans="1:18" x14ac:dyDescent="0.35">
      <c r="A576" s="13">
        <f t="shared" si="86"/>
        <v>573</v>
      </c>
      <c r="B576" s="2" t="str">
        <f>IFERROR(IF(B575=DATE.DOR,"",MIN(DATE(YEAR(Calculations!B575),MONTH(Calculations!B575)+1,DAY(Calculations!B575)),DATE.DOR)),"")</f>
        <v/>
      </c>
      <c r="C576" s="38" t="str">
        <f>IFERROR(IF(B576="","",IF(B576=DATE.DOR,"",IF(B576=DATE.DOR,0,IF(B576=DATE(YEAR(AdjAnnualDTE),MONTH(AdjAnnualDTE),DAY(AdjAnnualDTE)),ANNUAL.CONT,IF(B576&lt;AdjAnnualDTE,"",IF(AND(B576&gt;AdjAnnualDTE,Calculations!B576&lt;DATE.DOR),ANNUAL.CONT+F575,"")))))),"")</f>
        <v/>
      </c>
      <c r="D576" s="61" t="str">
        <f t="shared" si="79"/>
        <v/>
      </c>
      <c r="E576" s="62" t="str">
        <f t="shared" si="80"/>
        <v/>
      </c>
      <c r="F576" s="38" t="str">
        <f>IFERROR(IF(B576=AdjAnnualDTE,C576,IF(B576=DATE.DOR,Calculations!F575,IFERROR(C576*D576/E576,""))),"")</f>
        <v/>
      </c>
      <c r="G576" s="38" t="str">
        <f>IFERROR(VLOOKUP(B576,Dates.Increases!$O$3:$Q$63,3,FALSE),0)</f>
        <v/>
      </c>
      <c r="H576" s="27"/>
      <c r="J576" s="13">
        <f t="shared" si="87"/>
        <v>573</v>
      </c>
      <c r="K576" s="2" t="str">
        <f>IFERROR(IF(K575=DATE.DOR,"",MIN(DATE(YEAR(Calculations!K575),MONTH(Calculations!K575)+1,DAY(Calculations!K575)),DATE.DOR)),"")</f>
        <v/>
      </c>
      <c r="L576" s="12">
        <v>0</v>
      </c>
      <c r="M576" s="11" t="str">
        <f t="shared" si="83"/>
        <v/>
      </c>
      <c r="N576" s="14" t="str">
        <f t="shared" si="81"/>
        <v/>
      </c>
      <c r="O576" s="11" t="str">
        <f t="shared" si="84"/>
        <v/>
      </c>
      <c r="P576" s="13" t="str">
        <f>IFERROR(IF(K576="","",IF(AND(SSASCostFund="Yes",K576=FVDate),VLOOKUP(SSAS.Members,Dates.Increases!$H$3:$I$13,2,FALSE)/4,IF(SSASCostFund="Yes",VLOOKUP(Calculations!J576,Dates.Increases!$K$3:$L$5672,2,FALSE),0)/4)),0)</f>
        <v/>
      </c>
      <c r="Q576" s="13" t="str">
        <f t="shared" si="85"/>
        <v/>
      </c>
      <c r="R576" s="64" t="str">
        <f t="shared" si="82"/>
        <v/>
      </c>
    </row>
    <row r="577" spans="1:18" x14ac:dyDescent="0.35">
      <c r="A577" s="13">
        <f t="shared" si="86"/>
        <v>574</v>
      </c>
      <c r="B577" s="2" t="str">
        <f>IFERROR(IF(B576=DATE.DOR,"",MIN(DATE(YEAR(Calculations!B576),MONTH(Calculations!B576)+1,DAY(Calculations!B576)),DATE.DOR)),"")</f>
        <v/>
      </c>
      <c r="C577" s="38" t="str">
        <f>IFERROR(IF(B577="","",IF(B577=DATE.DOR,"",IF(B577=DATE.DOR,0,IF(B577=DATE(YEAR(AdjAnnualDTE),MONTH(AdjAnnualDTE),DAY(AdjAnnualDTE)),ANNUAL.CONT,IF(B577&lt;AdjAnnualDTE,"",IF(AND(B577&gt;AdjAnnualDTE,Calculations!B577&lt;DATE.DOR),ANNUAL.CONT+F576,"")))))),"")</f>
        <v/>
      </c>
      <c r="D577" s="61" t="str">
        <f t="shared" si="79"/>
        <v/>
      </c>
      <c r="E577" s="62" t="str">
        <f t="shared" si="80"/>
        <v/>
      </c>
      <c r="F577" s="38" t="str">
        <f>IFERROR(IF(B577=AdjAnnualDTE,C577,IF(B577=DATE.DOR,Calculations!F576,IFERROR(C577*D577/E577,""))),"")</f>
        <v/>
      </c>
      <c r="G577" s="38" t="str">
        <f>IFERROR(VLOOKUP(B577,Dates.Increases!$O$3:$Q$63,3,FALSE),0)</f>
        <v/>
      </c>
      <c r="H577" s="27"/>
      <c r="J577" s="13">
        <f t="shared" si="87"/>
        <v>574</v>
      </c>
      <c r="K577" s="2" t="str">
        <f>IFERROR(IF(K576=DATE.DOR,"",MIN(DATE(YEAR(Calculations!K576),MONTH(Calculations!K576)+1,DAY(Calculations!K576)),DATE.DOR)),"")</f>
        <v/>
      </c>
      <c r="L577" s="12">
        <v>0</v>
      </c>
      <c r="M577" s="11" t="str">
        <f t="shared" si="83"/>
        <v/>
      </c>
      <c r="N577" s="14" t="str">
        <f t="shared" si="81"/>
        <v/>
      </c>
      <c r="O577" s="11" t="str">
        <f t="shared" si="84"/>
        <v/>
      </c>
      <c r="P577" s="13" t="str">
        <f>IFERROR(IF(K577="","",IF(AND(SSASCostFund="Yes",K577=FVDate),VLOOKUP(SSAS.Members,Dates.Increases!$H$3:$I$13,2,FALSE)/4,IF(SSASCostFund="Yes",VLOOKUP(Calculations!J577,Dates.Increases!$K$3:$L$5672,2,FALSE),0)/4)),0)</f>
        <v/>
      </c>
      <c r="Q577" s="13" t="str">
        <f t="shared" si="85"/>
        <v/>
      </c>
      <c r="R577" s="64" t="str">
        <f t="shared" si="82"/>
        <v/>
      </c>
    </row>
    <row r="578" spans="1:18" x14ac:dyDescent="0.35">
      <c r="A578" s="13">
        <f t="shared" si="86"/>
        <v>575</v>
      </c>
      <c r="B578" s="2" t="str">
        <f>IFERROR(IF(B577=DATE.DOR,"",MIN(DATE(YEAR(Calculations!B577),MONTH(Calculations!B577)+1,DAY(Calculations!B577)),DATE.DOR)),"")</f>
        <v/>
      </c>
      <c r="C578" s="38" t="str">
        <f>IFERROR(IF(B578="","",IF(B578=DATE.DOR,"",IF(B578=DATE.DOR,0,IF(B578=DATE(YEAR(AdjAnnualDTE),MONTH(AdjAnnualDTE),DAY(AdjAnnualDTE)),ANNUAL.CONT,IF(B578&lt;AdjAnnualDTE,"",IF(AND(B578&gt;AdjAnnualDTE,Calculations!B578&lt;DATE.DOR),ANNUAL.CONT+F577,"")))))),"")</f>
        <v/>
      </c>
      <c r="D578" s="61" t="str">
        <f t="shared" si="79"/>
        <v/>
      </c>
      <c r="E578" s="62" t="str">
        <f t="shared" si="80"/>
        <v/>
      </c>
      <c r="F578" s="38" t="str">
        <f>IFERROR(IF(B578=AdjAnnualDTE,C578,IF(B578=DATE.DOR,Calculations!F577,IFERROR(C578*D578/E578,""))),"")</f>
        <v/>
      </c>
      <c r="G578" s="38" t="str">
        <f>IFERROR(VLOOKUP(B578,Dates.Increases!$O$3:$Q$63,3,FALSE),0)</f>
        <v/>
      </c>
      <c r="H578" s="27"/>
      <c r="J578" s="13">
        <f t="shared" si="87"/>
        <v>575</v>
      </c>
      <c r="K578" s="2" t="str">
        <f>IFERROR(IF(K577=DATE.DOR,"",MIN(DATE(YEAR(Calculations!K577),MONTH(Calculations!K577)+1,DAY(Calculations!K577)),DATE.DOR)),"")</f>
        <v/>
      </c>
      <c r="L578" s="12">
        <v>0</v>
      </c>
      <c r="M578" s="11" t="str">
        <f t="shared" si="83"/>
        <v/>
      </c>
      <c r="N578" s="14" t="str">
        <f t="shared" si="81"/>
        <v/>
      </c>
      <c r="O578" s="11" t="str">
        <f t="shared" si="84"/>
        <v/>
      </c>
      <c r="P578" s="13" t="str">
        <f>IFERROR(IF(K578="","",IF(AND(SSASCostFund="Yes",K578=FVDate),VLOOKUP(SSAS.Members,Dates.Increases!$H$3:$I$13,2,FALSE)/4,IF(SSASCostFund="Yes",VLOOKUP(Calculations!J578,Dates.Increases!$K$3:$L$5672,2,FALSE),0)/4)),0)</f>
        <v/>
      </c>
      <c r="Q578" s="13" t="str">
        <f t="shared" si="85"/>
        <v/>
      </c>
      <c r="R578" s="64" t="str">
        <f t="shared" si="82"/>
        <v/>
      </c>
    </row>
    <row r="579" spans="1:18" x14ac:dyDescent="0.35">
      <c r="A579" s="13">
        <f t="shared" si="86"/>
        <v>576</v>
      </c>
      <c r="B579" s="2" t="str">
        <f>IFERROR(IF(B578=DATE.DOR,"",MIN(DATE(YEAR(Calculations!B578),MONTH(Calculations!B578)+1,DAY(Calculations!B578)),DATE.DOR)),"")</f>
        <v/>
      </c>
      <c r="C579" s="38" t="str">
        <f>IFERROR(IF(B579="","",IF(B579=DATE.DOR,"",IF(B579=DATE.DOR,0,IF(B579=DATE(YEAR(AdjAnnualDTE),MONTH(AdjAnnualDTE),DAY(AdjAnnualDTE)),ANNUAL.CONT,IF(B579&lt;AdjAnnualDTE,"",IF(AND(B579&gt;AdjAnnualDTE,Calculations!B579&lt;DATE.DOR),ANNUAL.CONT+F578,"")))))),"")</f>
        <v/>
      </c>
      <c r="D579" s="61" t="str">
        <f t="shared" ref="D579:D642" si="88">IF(C579=0,"",IF(C579="","",IF(B579=DATE.DOR,"",IF(B579="","""",((1+INCREASE.RTE)^(1/12))))))</f>
        <v/>
      </c>
      <c r="E579" s="62" t="str">
        <f t="shared" ref="E579:E642" si="89">IF(B579="","",IF(C579="","",IF(B579=DATE.DOR,"",((1+RPI))^(1/12))))</f>
        <v/>
      </c>
      <c r="F579" s="38" t="str">
        <f>IFERROR(IF(B579=AdjAnnualDTE,C579,IF(B579=DATE.DOR,Calculations!F578,IFERROR(C579*D579/E579,""))),"")</f>
        <v/>
      </c>
      <c r="G579" s="38" t="str">
        <f>IFERROR(VLOOKUP(B579,Dates.Increases!$O$3:$Q$63,3,FALSE),0)</f>
        <v/>
      </c>
      <c r="H579" s="27"/>
      <c r="J579" s="13">
        <f t="shared" si="87"/>
        <v>576</v>
      </c>
      <c r="K579" s="2" t="str">
        <f>IFERROR(IF(K578=DATE.DOR,"",MIN(DATE(YEAR(Calculations!K578),MONTH(Calculations!K578)+1,DAY(Calculations!K578)),DATE.DOR)),"")</f>
        <v/>
      </c>
      <c r="L579" s="12">
        <v>0</v>
      </c>
      <c r="M579" s="11" t="str">
        <f t="shared" si="83"/>
        <v/>
      </c>
      <c r="N579" s="14" t="str">
        <f t="shared" ref="N579:N642" si="90">IF(K579="","",((1+INCREASE.RTE)^(1/12)))</f>
        <v/>
      </c>
      <c r="O579" s="11" t="str">
        <f t="shared" si="84"/>
        <v/>
      </c>
      <c r="P579" s="13" t="str">
        <f>IFERROR(IF(K579="","",IF(AND(SSASCostFund="Yes",K579=FVDate),VLOOKUP(SSAS.Members,Dates.Increases!$H$3:$I$13,2,FALSE)/4,IF(SSASCostFund="Yes",VLOOKUP(Calculations!J579,Dates.Increases!$K$3:$L$5672,2,FALSE),0)/4)),0)</f>
        <v/>
      </c>
      <c r="Q579" s="13" t="str">
        <f t="shared" si="85"/>
        <v/>
      </c>
      <c r="R579" s="64" t="str">
        <f t="shared" ref="R579:R642" si="91">IFERROR(IF(K579="","",IF(K579=DATE.DOR,O579,O579/Q579)),0)</f>
        <v/>
      </c>
    </row>
    <row r="580" spans="1:18" x14ac:dyDescent="0.35">
      <c r="A580" s="13">
        <f t="shared" si="86"/>
        <v>577</v>
      </c>
      <c r="B580" s="2" t="str">
        <f>IFERROR(IF(B579=DATE.DOR,"",MIN(DATE(YEAR(Calculations!B579),MONTH(Calculations!B579)+1,DAY(Calculations!B579)),DATE.DOR)),"")</f>
        <v/>
      </c>
      <c r="C580" s="38" t="str">
        <f>IFERROR(IF(B580="","",IF(B580=DATE.DOR,"",IF(B580=DATE.DOR,0,IF(B580=DATE(YEAR(AdjAnnualDTE),MONTH(AdjAnnualDTE),DAY(AdjAnnualDTE)),ANNUAL.CONT,IF(B580&lt;AdjAnnualDTE,"",IF(AND(B580&gt;AdjAnnualDTE,Calculations!B580&lt;DATE.DOR),ANNUAL.CONT+F579,"")))))),"")</f>
        <v/>
      </c>
      <c r="D580" s="61" t="str">
        <f t="shared" si="88"/>
        <v/>
      </c>
      <c r="E580" s="62" t="str">
        <f t="shared" si="89"/>
        <v/>
      </c>
      <c r="F580" s="38" t="str">
        <f>IFERROR(IF(B580=AdjAnnualDTE,C580,IF(B580=DATE.DOR,Calculations!F579,IFERROR(C580*D580/E580,""))),"")</f>
        <v/>
      </c>
      <c r="G580" s="38" t="str">
        <f>IFERROR(VLOOKUP(B580,Dates.Increases!$O$3:$Q$63,3,FALSE),0)</f>
        <v/>
      </c>
      <c r="H580" s="27"/>
      <c r="J580" s="13">
        <f t="shared" si="87"/>
        <v>577</v>
      </c>
      <c r="K580" s="2" t="str">
        <f>IFERROR(IF(K579=DATE.DOR,"",MIN(DATE(YEAR(Calculations!K579),MONTH(Calculations!K579)+1,DAY(Calculations!K579)),DATE.DOR)),"")</f>
        <v/>
      </c>
      <c r="L580" s="12">
        <v>0</v>
      </c>
      <c r="M580" s="11" t="str">
        <f t="shared" ref="M580:M643" si="92">IF(K580="","",IF(K580=DATE(YEAR(AdjustedFVDte),MONTH(AdjustedFVDte)+1,DAY(AdjustedFVDte)),CFV,IF(AND(M579=0,K579=AdjustedFVDte),CFV+O580,R579)))</f>
        <v/>
      </c>
      <c r="N580" s="14" t="str">
        <f t="shared" si="90"/>
        <v/>
      </c>
      <c r="O580" s="11" t="str">
        <f t="shared" ref="O580:O643" si="93">IFERROR(IF(K580="","",(IF(AND(M580=0,L580&gt;0,L579=""),L580,IF(AND(L580="",M580=""),"",IF(K580=DATE.DOR,R579,M580*N580+L580-P579))))),"")</f>
        <v/>
      </c>
      <c r="P580" s="13" t="str">
        <f>IFERROR(IF(K580="","",IF(AND(SSASCostFund="Yes",K580=FVDate),VLOOKUP(SSAS.Members,Dates.Increases!$H$3:$I$13,2,FALSE)/4,IF(SSASCostFund="Yes",VLOOKUP(Calculations!J580,Dates.Increases!$K$3:$L$5672,2,FALSE),0)/4)),0)</f>
        <v/>
      </c>
      <c r="Q580" s="13" t="str">
        <f t="shared" ref="Q580:Q643" si="94">IFERROR(IF(K580="","",IF(K580=DATE.DOR,"",IF(O580&gt;0,(1+RPI)^(1/12),""))),"")</f>
        <v/>
      </c>
      <c r="R580" s="64" t="str">
        <f t="shared" si="91"/>
        <v/>
      </c>
    </row>
    <row r="581" spans="1:18" x14ac:dyDescent="0.35">
      <c r="A581" s="13">
        <f t="shared" ref="A581:A644" si="95">A580+1</f>
        <v>578</v>
      </c>
      <c r="B581" s="2" t="str">
        <f>IFERROR(IF(B580=DATE.DOR,"",MIN(DATE(YEAR(Calculations!B580),MONTH(Calculations!B580)+1,DAY(Calculations!B580)),DATE.DOR)),"")</f>
        <v/>
      </c>
      <c r="C581" s="38" t="str">
        <f>IFERROR(IF(B581="","",IF(B581=DATE.DOR,"",IF(B581=DATE.DOR,0,IF(B581=DATE(YEAR(AdjAnnualDTE),MONTH(AdjAnnualDTE),DAY(AdjAnnualDTE)),ANNUAL.CONT,IF(B581&lt;AdjAnnualDTE,"",IF(AND(B581&gt;AdjAnnualDTE,Calculations!B581&lt;DATE.DOR),ANNUAL.CONT+F580,"")))))),"")</f>
        <v/>
      </c>
      <c r="D581" s="61" t="str">
        <f t="shared" si="88"/>
        <v/>
      </c>
      <c r="E581" s="62" t="str">
        <f t="shared" si="89"/>
        <v/>
      </c>
      <c r="F581" s="38" t="str">
        <f>IFERROR(IF(B581=AdjAnnualDTE,C581,IF(B581=DATE.DOR,Calculations!F580,IFERROR(C581*D581/E581,""))),"")</f>
        <v/>
      </c>
      <c r="G581" s="38" t="str">
        <f>IFERROR(VLOOKUP(B581,Dates.Increases!$O$3:$Q$63,3,FALSE),0)</f>
        <v/>
      </c>
      <c r="H581" s="27"/>
      <c r="J581" s="13">
        <f t="shared" ref="J581:J644" si="96">J580+1</f>
        <v>578</v>
      </c>
      <c r="K581" s="2" t="str">
        <f>IFERROR(IF(K580=DATE.DOR,"",MIN(DATE(YEAR(Calculations!K580),MONTH(Calculations!K580)+1,DAY(Calculations!K580)),DATE.DOR)),"")</f>
        <v/>
      </c>
      <c r="L581" s="12">
        <v>0</v>
      </c>
      <c r="M581" s="11" t="str">
        <f t="shared" si="92"/>
        <v/>
      </c>
      <c r="N581" s="14" t="str">
        <f t="shared" si="90"/>
        <v/>
      </c>
      <c r="O581" s="11" t="str">
        <f t="shared" si="93"/>
        <v/>
      </c>
      <c r="P581" s="13" t="str">
        <f>IFERROR(IF(K581="","",IF(AND(SSASCostFund="Yes",K581=FVDate),VLOOKUP(SSAS.Members,Dates.Increases!$H$3:$I$13,2,FALSE)/4,IF(SSASCostFund="Yes",VLOOKUP(Calculations!J581,Dates.Increases!$K$3:$L$5672,2,FALSE),0)/4)),0)</f>
        <v/>
      </c>
      <c r="Q581" s="13" t="str">
        <f t="shared" si="94"/>
        <v/>
      </c>
      <c r="R581" s="64" t="str">
        <f t="shared" si="91"/>
        <v/>
      </c>
    </row>
    <row r="582" spans="1:18" x14ac:dyDescent="0.35">
      <c r="A582" s="13">
        <f t="shared" si="95"/>
        <v>579</v>
      </c>
      <c r="B582" s="2" t="str">
        <f>IFERROR(IF(B581=DATE.DOR,"",MIN(DATE(YEAR(Calculations!B581),MONTH(Calculations!B581)+1,DAY(Calculations!B581)),DATE.DOR)),"")</f>
        <v/>
      </c>
      <c r="C582" s="38" t="str">
        <f>IFERROR(IF(B582="","",IF(B582=DATE.DOR,"",IF(B582=DATE.DOR,0,IF(B582=DATE(YEAR(AdjAnnualDTE),MONTH(AdjAnnualDTE),DAY(AdjAnnualDTE)),ANNUAL.CONT,IF(B582&lt;AdjAnnualDTE,"",IF(AND(B582&gt;AdjAnnualDTE,Calculations!B582&lt;DATE.DOR),ANNUAL.CONT+F581,"")))))),"")</f>
        <v/>
      </c>
      <c r="D582" s="61" t="str">
        <f t="shared" si="88"/>
        <v/>
      </c>
      <c r="E582" s="62" t="str">
        <f t="shared" si="89"/>
        <v/>
      </c>
      <c r="F582" s="38" t="str">
        <f>IFERROR(IF(B582=AdjAnnualDTE,C582,IF(B582=DATE.DOR,Calculations!F581,IFERROR(C582*D582/E582,""))),"")</f>
        <v/>
      </c>
      <c r="G582" s="38" t="str">
        <f>IFERROR(VLOOKUP(B582,Dates.Increases!$O$3:$Q$63,3,FALSE),0)</f>
        <v/>
      </c>
      <c r="H582" s="27"/>
      <c r="J582" s="13">
        <f t="shared" si="96"/>
        <v>579</v>
      </c>
      <c r="K582" s="2" t="str">
        <f>IFERROR(IF(K581=DATE.DOR,"",MIN(DATE(YEAR(Calculations!K581),MONTH(Calculations!K581)+1,DAY(Calculations!K581)),DATE.DOR)),"")</f>
        <v/>
      </c>
      <c r="L582" s="12">
        <v>0</v>
      </c>
      <c r="M582" s="11" t="str">
        <f t="shared" si="92"/>
        <v/>
      </c>
      <c r="N582" s="14" t="str">
        <f t="shared" si="90"/>
        <v/>
      </c>
      <c r="O582" s="11" t="str">
        <f t="shared" si="93"/>
        <v/>
      </c>
      <c r="P582" s="13" t="str">
        <f>IFERROR(IF(K582="","",IF(AND(SSASCostFund="Yes",K582=FVDate),VLOOKUP(SSAS.Members,Dates.Increases!$H$3:$I$13,2,FALSE)/4,IF(SSASCostFund="Yes",VLOOKUP(Calculations!J582,Dates.Increases!$K$3:$L$5672,2,FALSE),0)/4)),0)</f>
        <v/>
      </c>
      <c r="Q582" s="13" t="str">
        <f t="shared" si="94"/>
        <v/>
      </c>
      <c r="R582" s="64" t="str">
        <f t="shared" si="91"/>
        <v/>
      </c>
    </row>
    <row r="583" spans="1:18" x14ac:dyDescent="0.35">
      <c r="A583" s="13">
        <f t="shared" si="95"/>
        <v>580</v>
      </c>
      <c r="B583" s="2" t="str">
        <f>IFERROR(IF(B582=DATE.DOR,"",MIN(DATE(YEAR(Calculations!B582),MONTH(Calculations!B582)+1,DAY(Calculations!B582)),DATE.DOR)),"")</f>
        <v/>
      </c>
      <c r="C583" s="38" t="str">
        <f>IFERROR(IF(B583="","",IF(B583=DATE.DOR,"",IF(B583=DATE.DOR,0,IF(B583=DATE(YEAR(AdjAnnualDTE),MONTH(AdjAnnualDTE),DAY(AdjAnnualDTE)),ANNUAL.CONT,IF(B583&lt;AdjAnnualDTE,"",IF(AND(B583&gt;AdjAnnualDTE,Calculations!B583&lt;DATE.DOR),ANNUAL.CONT+F582,"")))))),"")</f>
        <v/>
      </c>
      <c r="D583" s="61" t="str">
        <f t="shared" si="88"/>
        <v/>
      </c>
      <c r="E583" s="62" t="str">
        <f t="shared" si="89"/>
        <v/>
      </c>
      <c r="F583" s="38" t="str">
        <f>IFERROR(IF(B583=AdjAnnualDTE,C583,IF(B583=DATE.DOR,Calculations!F582,IFERROR(C583*D583/E583,""))),"")</f>
        <v/>
      </c>
      <c r="G583" s="38" t="str">
        <f>IFERROR(VLOOKUP(B583,Dates.Increases!$O$3:$Q$63,3,FALSE),0)</f>
        <v/>
      </c>
      <c r="H583" s="27"/>
      <c r="J583" s="13">
        <f t="shared" si="96"/>
        <v>580</v>
      </c>
      <c r="K583" s="2" t="str">
        <f>IFERROR(IF(K582=DATE.DOR,"",MIN(DATE(YEAR(Calculations!K582),MONTH(Calculations!K582)+1,DAY(Calculations!K582)),DATE.DOR)),"")</f>
        <v/>
      </c>
      <c r="L583" s="12">
        <v>0</v>
      </c>
      <c r="M583" s="11" t="str">
        <f t="shared" si="92"/>
        <v/>
      </c>
      <c r="N583" s="14" t="str">
        <f t="shared" si="90"/>
        <v/>
      </c>
      <c r="O583" s="11" t="str">
        <f t="shared" si="93"/>
        <v/>
      </c>
      <c r="P583" s="13" t="str">
        <f>IFERROR(IF(K583="","",IF(AND(SSASCostFund="Yes",K583=FVDate),VLOOKUP(SSAS.Members,Dates.Increases!$H$3:$I$13,2,FALSE)/4,IF(SSASCostFund="Yes",VLOOKUP(Calculations!J583,Dates.Increases!$K$3:$L$5672,2,FALSE),0)/4)),0)</f>
        <v/>
      </c>
      <c r="Q583" s="13" t="str">
        <f t="shared" si="94"/>
        <v/>
      </c>
      <c r="R583" s="64" t="str">
        <f t="shared" si="91"/>
        <v/>
      </c>
    </row>
    <row r="584" spans="1:18" x14ac:dyDescent="0.35">
      <c r="A584" s="13">
        <f t="shared" si="95"/>
        <v>581</v>
      </c>
      <c r="B584" s="2" t="str">
        <f>IFERROR(IF(B583=DATE.DOR,"",MIN(DATE(YEAR(Calculations!B583),MONTH(Calculations!B583)+1,DAY(Calculations!B583)),DATE.DOR)),"")</f>
        <v/>
      </c>
      <c r="C584" s="38" t="str">
        <f>IFERROR(IF(B584="","",IF(B584=DATE.DOR,"",IF(B584=DATE.DOR,0,IF(B584=DATE(YEAR(AdjAnnualDTE),MONTH(AdjAnnualDTE),DAY(AdjAnnualDTE)),ANNUAL.CONT,IF(B584&lt;AdjAnnualDTE,"",IF(AND(B584&gt;AdjAnnualDTE,Calculations!B584&lt;DATE.DOR),ANNUAL.CONT+F583,"")))))),"")</f>
        <v/>
      </c>
      <c r="D584" s="61" t="str">
        <f t="shared" si="88"/>
        <v/>
      </c>
      <c r="E584" s="62" t="str">
        <f t="shared" si="89"/>
        <v/>
      </c>
      <c r="F584" s="38" t="str">
        <f>IFERROR(IF(B584=AdjAnnualDTE,C584,IF(B584=DATE.DOR,Calculations!F583,IFERROR(C584*D584/E584,""))),"")</f>
        <v/>
      </c>
      <c r="G584" s="38" t="str">
        <f>IFERROR(VLOOKUP(B584,Dates.Increases!$O$3:$Q$63,3,FALSE),0)</f>
        <v/>
      </c>
      <c r="H584" s="27"/>
      <c r="J584" s="13">
        <f t="shared" si="96"/>
        <v>581</v>
      </c>
      <c r="K584" s="2" t="str">
        <f>IFERROR(IF(K583=DATE.DOR,"",MIN(DATE(YEAR(Calculations!K583),MONTH(Calculations!K583)+1,DAY(Calculations!K583)),DATE.DOR)),"")</f>
        <v/>
      </c>
      <c r="L584" s="12">
        <v>0</v>
      </c>
      <c r="M584" s="11" t="str">
        <f t="shared" si="92"/>
        <v/>
      </c>
      <c r="N584" s="14" t="str">
        <f t="shared" si="90"/>
        <v/>
      </c>
      <c r="O584" s="11" t="str">
        <f t="shared" si="93"/>
        <v/>
      </c>
      <c r="P584" s="13" t="str">
        <f>IFERROR(IF(K584="","",IF(AND(SSASCostFund="Yes",K584=FVDate),VLOOKUP(SSAS.Members,Dates.Increases!$H$3:$I$13,2,FALSE)/4,IF(SSASCostFund="Yes",VLOOKUP(Calculations!J584,Dates.Increases!$K$3:$L$5672,2,FALSE),0)/4)),0)</f>
        <v/>
      </c>
      <c r="Q584" s="13" t="str">
        <f t="shared" si="94"/>
        <v/>
      </c>
      <c r="R584" s="64" t="str">
        <f t="shared" si="91"/>
        <v/>
      </c>
    </row>
    <row r="585" spans="1:18" x14ac:dyDescent="0.35">
      <c r="A585" s="13">
        <f t="shared" si="95"/>
        <v>582</v>
      </c>
      <c r="B585" s="2" t="str">
        <f>IFERROR(IF(B584=DATE.DOR,"",MIN(DATE(YEAR(Calculations!B584),MONTH(Calculations!B584)+1,DAY(Calculations!B584)),DATE.DOR)),"")</f>
        <v/>
      </c>
      <c r="C585" s="38" t="str">
        <f>IFERROR(IF(B585="","",IF(B585=DATE.DOR,"",IF(B585=DATE.DOR,0,IF(B585=DATE(YEAR(AdjAnnualDTE),MONTH(AdjAnnualDTE),DAY(AdjAnnualDTE)),ANNUAL.CONT,IF(B585&lt;AdjAnnualDTE,"",IF(AND(B585&gt;AdjAnnualDTE,Calculations!B585&lt;DATE.DOR),ANNUAL.CONT+F584,"")))))),"")</f>
        <v/>
      </c>
      <c r="D585" s="61" t="str">
        <f t="shared" si="88"/>
        <v/>
      </c>
      <c r="E585" s="62" t="str">
        <f t="shared" si="89"/>
        <v/>
      </c>
      <c r="F585" s="38" t="str">
        <f>IFERROR(IF(B585=AdjAnnualDTE,C585,IF(B585=DATE.DOR,Calculations!F584,IFERROR(C585*D585/E585,""))),"")</f>
        <v/>
      </c>
      <c r="G585" s="38" t="str">
        <f>IFERROR(VLOOKUP(B585,Dates.Increases!$O$3:$Q$63,3,FALSE),0)</f>
        <v/>
      </c>
      <c r="H585" s="27"/>
      <c r="J585" s="13">
        <f t="shared" si="96"/>
        <v>582</v>
      </c>
      <c r="K585" s="2" t="str">
        <f>IFERROR(IF(K584=DATE.DOR,"",MIN(DATE(YEAR(Calculations!K584),MONTH(Calculations!K584)+1,DAY(Calculations!K584)),DATE.DOR)),"")</f>
        <v/>
      </c>
      <c r="L585" s="12">
        <v>0</v>
      </c>
      <c r="M585" s="11" t="str">
        <f t="shared" si="92"/>
        <v/>
      </c>
      <c r="N585" s="14" t="str">
        <f t="shared" si="90"/>
        <v/>
      </c>
      <c r="O585" s="11" t="str">
        <f t="shared" si="93"/>
        <v/>
      </c>
      <c r="P585" s="13" t="str">
        <f>IFERROR(IF(K585="","",IF(AND(SSASCostFund="Yes",K585=FVDate),VLOOKUP(SSAS.Members,Dates.Increases!$H$3:$I$13,2,FALSE)/4,IF(SSASCostFund="Yes",VLOOKUP(Calculations!J585,Dates.Increases!$K$3:$L$5672,2,FALSE),0)/4)),0)</f>
        <v/>
      </c>
      <c r="Q585" s="13" t="str">
        <f t="shared" si="94"/>
        <v/>
      </c>
      <c r="R585" s="64" t="str">
        <f t="shared" si="91"/>
        <v/>
      </c>
    </row>
    <row r="586" spans="1:18" x14ac:dyDescent="0.35">
      <c r="A586" s="13">
        <f t="shared" si="95"/>
        <v>583</v>
      </c>
      <c r="B586" s="2" t="str">
        <f>IFERROR(IF(B585=DATE.DOR,"",MIN(DATE(YEAR(Calculations!B585),MONTH(Calculations!B585)+1,DAY(Calculations!B585)),DATE.DOR)),"")</f>
        <v/>
      </c>
      <c r="C586" s="38" t="str">
        <f>IFERROR(IF(B586="","",IF(B586=DATE.DOR,"",IF(B586=DATE.DOR,0,IF(B586=DATE(YEAR(AdjAnnualDTE),MONTH(AdjAnnualDTE),DAY(AdjAnnualDTE)),ANNUAL.CONT,IF(B586&lt;AdjAnnualDTE,"",IF(AND(B586&gt;AdjAnnualDTE,Calculations!B586&lt;DATE.DOR),ANNUAL.CONT+F585,"")))))),"")</f>
        <v/>
      </c>
      <c r="D586" s="61" t="str">
        <f t="shared" si="88"/>
        <v/>
      </c>
      <c r="E586" s="62" t="str">
        <f t="shared" si="89"/>
        <v/>
      </c>
      <c r="F586" s="38" t="str">
        <f>IFERROR(IF(B586=AdjAnnualDTE,C586,IF(B586=DATE.DOR,Calculations!F585,IFERROR(C586*D586/E586,""))),"")</f>
        <v/>
      </c>
      <c r="G586" s="38" t="str">
        <f>IFERROR(VLOOKUP(B586,Dates.Increases!$O$3:$Q$63,3,FALSE),0)</f>
        <v/>
      </c>
      <c r="H586" s="27"/>
      <c r="J586" s="13">
        <f t="shared" si="96"/>
        <v>583</v>
      </c>
      <c r="K586" s="2" t="str">
        <f>IFERROR(IF(K585=DATE.DOR,"",MIN(DATE(YEAR(Calculations!K585),MONTH(Calculations!K585)+1,DAY(Calculations!K585)),DATE.DOR)),"")</f>
        <v/>
      </c>
      <c r="L586" s="12">
        <v>0</v>
      </c>
      <c r="M586" s="11" t="str">
        <f t="shared" si="92"/>
        <v/>
      </c>
      <c r="N586" s="14" t="str">
        <f t="shared" si="90"/>
        <v/>
      </c>
      <c r="O586" s="11" t="str">
        <f t="shared" si="93"/>
        <v/>
      </c>
      <c r="P586" s="13" t="str">
        <f>IFERROR(IF(K586="","",IF(AND(SSASCostFund="Yes",K586=FVDate),VLOOKUP(SSAS.Members,Dates.Increases!$H$3:$I$13,2,FALSE)/4,IF(SSASCostFund="Yes",VLOOKUP(Calculations!J586,Dates.Increases!$K$3:$L$5672,2,FALSE),0)/4)),0)</f>
        <v/>
      </c>
      <c r="Q586" s="13" t="str">
        <f t="shared" si="94"/>
        <v/>
      </c>
      <c r="R586" s="64" t="str">
        <f t="shared" si="91"/>
        <v/>
      </c>
    </row>
    <row r="587" spans="1:18" x14ac:dyDescent="0.35">
      <c r="A587" s="13">
        <f t="shared" si="95"/>
        <v>584</v>
      </c>
      <c r="B587" s="2" t="str">
        <f>IFERROR(IF(B586=DATE.DOR,"",MIN(DATE(YEAR(Calculations!B586),MONTH(Calculations!B586)+1,DAY(Calculations!B586)),DATE.DOR)),"")</f>
        <v/>
      </c>
      <c r="C587" s="38" t="str">
        <f>IFERROR(IF(B587="","",IF(B587=DATE.DOR,"",IF(B587=DATE.DOR,0,IF(B587=DATE(YEAR(AdjAnnualDTE),MONTH(AdjAnnualDTE),DAY(AdjAnnualDTE)),ANNUAL.CONT,IF(B587&lt;AdjAnnualDTE,"",IF(AND(B587&gt;AdjAnnualDTE,Calculations!B587&lt;DATE.DOR),ANNUAL.CONT+F586,"")))))),"")</f>
        <v/>
      </c>
      <c r="D587" s="61" t="str">
        <f t="shared" si="88"/>
        <v/>
      </c>
      <c r="E587" s="62" t="str">
        <f t="shared" si="89"/>
        <v/>
      </c>
      <c r="F587" s="38" t="str">
        <f>IFERROR(IF(B587=AdjAnnualDTE,C587,IF(B587=DATE.DOR,Calculations!F586,IFERROR(C587*D587/E587,""))),"")</f>
        <v/>
      </c>
      <c r="G587" s="38" t="str">
        <f>IFERROR(VLOOKUP(B587,Dates.Increases!$O$3:$Q$63,3,FALSE),0)</f>
        <v/>
      </c>
      <c r="H587" s="27"/>
      <c r="J587" s="13">
        <f t="shared" si="96"/>
        <v>584</v>
      </c>
      <c r="K587" s="2" t="str">
        <f>IFERROR(IF(K586=DATE.DOR,"",MIN(DATE(YEAR(Calculations!K586),MONTH(Calculations!K586)+1,DAY(Calculations!K586)),DATE.DOR)),"")</f>
        <v/>
      </c>
      <c r="L587" s="12">
        <v>0</v>
      </c>
      <c r="M587" s="11" t="str">
        <f t="shared" si="92"/>
        <v/>
      </c>
      <c r="N587" s="14" t="str">
        <f t="shared" si="90"/>
        <v/>
      </c>
      <c r="O587" s="11" t="str">
        <f t="shared" si="93"/>
        <v/>
      </c>
      <c r="P587" s="13" t="str">
        <f>IFERROR(IF(K587="","",IF(AND(SSASCostFund="Yes",K587=FVDate),VLOOKUP(SSAS.Members,Dates.Increases!$H$3:$I$13,2,FALSE)/4,IF(SSASCostFund="Yes",VLOOKUP(Calculations!J587,Dates.Increases!$K$3:$L$5672,2,FALSE),0)/4)),0)</f>
        <v/>
      </c>
      <c r="Q587" s="13" t="str">
        <f t="shared" si="94"/>
        <v/>
      </c>
      <c r="R587" s="64" t="str">
        <f t="shared" si="91"/>
        <v/>
      </c>
    </row>
    <row r="588" spans="1:18" x14ac:dyDescent="0.35">
      <c r="A588" s="13">
        <f t="shared" si="95"/>
        <v>585</v>
      </c>
      <c r="B588" s="2" t="str">
        <f>IFERROR(IF(B587=DATE.DOR,"",MIN(DATE(YEAR(Calculations!B587),MONTH(Calculations!B587)+1,DAY(Calculations!B587)),DATE.DOR)),"")</f>
        <v/>
      </c>
      <c r="C588" s="38" t="str">
        <f>IFERROR(IF(B588="","",IF(B588=DATE.DOR,"",IF(B588=DATE.DOR,0,IF(B588=DATE(YEAR(AdjAnnualDTE),MONTH(AdjAnnualDTE),DAY(AdjAnnualDTE)),ANNUAL.CONT,IF(B588&lt;AdjAnnualDTE,"",IF(AND(B588&gt;AdjAnnualDTE,Calculations!B588&lt;DATE.DOR),ANNUAL.CONT+F587,"")))))),"")</f>
        <v/>
      </c>
      <c r="D588" s="61" t="str">
        <f t="shared" si="88"/>
        <v/>
      </c>
      <c r="E588" s="62" t="str">
        <f t="shared" si="89"/>
        <v/>
      </c>
      <c r="F588" s="38" t="str">
        <f>IFERROR(IF(B588=AdjAnnualDTE,C588,IF(B588=DATE.DOR,Calculations!F587,IFERROR(C588*D588/E588,""))),"")</f>
        <v/>
      </c>
      <c r="G588" s="38" t="str">
        <f>IFERROR(VLOOKUP(B588,Dates.Increases!$O$3:$Q$63,3,FALSE),0)</f>
        <v/>
      </c>
      <c r="H588" s="27"/>
      <c r="J588" s="13">
        <f t="shared" si="96"/>
        <v>585</v>
      </c>
      <c r="K588" s="2" t="str">
        <f>IFERROR(IF(K587=DATE.DOR,"",MIN(DATE(YEAR(Calculations!K587),MONTH(Calculations!K587)+1,DAY(Calculations!K587)),DATE.DOR)),"")</f>
        <v/>
      </c>
      <c r="L588" s="12">
        <v>0</v>
      </c>
      <c r="M588" s="11" t="str">
        <f t="shared" si="92"/>
        <v/>
      </c>
      <c r="N588" s="14" t="str">
        <f t="shared" si="90"/>
        <v/>
      </c>
      <c r="O588" s="11" t="str">
        <f t="shared" si="93"/>
        <v/>
      </c>
      <c r="P588" s="13" t="str">
        <f>IFERROR(IF(K588="","",IF(AND(SSASCostFund="Yes",K588=FVDate),VLOOKUP(SSAS.Members,Dates.Increases!$H$3:$I$13,2,FALSE)/4,IF(SSASCostFund="Yes",VLOOKUP(Calculations!J588,Dates.Increases!$K$3:$L$5672,2,FALSE),0)/4)),0)</f>
        <v/>
      </c>
      <c r="Q588" s="13" t="str">
        <f t="shared" si="94"/>
        <v/>
      </c>
      <c r="R588" s="64" t="str">
        <f t="shared" si="91"/>
        <v/>
      </c>
    </row>
    <row r="589" spans="1:18" x14ac:dyDescent="0.35">
      <c r="A589" s="13">
        <f t="shared" si="95"/>
        <v>586</v>
      </c>
      <c r="B589" s="2" t="str">
        <f>IFERROR(IF(B588=DATE.DOR,"",MIN(DATE(YEAR(Calculations!B588),MONTH(Calculations!B588)+1,DAY(Calculations!B588)),DATE.DOR)),"")</f>
        <v/>
      </c>
      <c r="C589" s="38" t="str">
        <f>IFERROR(IF(B589="","",IF(B589=DATE.DOR,"",IF(B589=DATE.DOR,0,IF(B589=DATE(YEAR(AdjAnnualDTE),MONTH(AdjAnnualDTE),DAY(AdjAnnualDTE)),ANNUAL.CONT,IF(B589&lt;AdjAnnualDTE,"",IF(AND(B589&gt;AdjAnnualDTE,Calculations!B589&lt;DATE.DOR),ANNUAL.CONT+F588,"")))))),"")</f>
        <v/>
      </c>
      <c r="D589" s="61" t="str">
        <f t="shared" si="88"/>
        <v/>
      </c>
      <c r="E589" s="62" t="str">
        <f t="shared" si="89"/>
        <v/>
      </c>
      <c r="F589" s="38" t="str">
        <f>IFERROR(IF(B589=AdjAnnualDTE,C589,IF(B589=DATE.DOR,Calculations!F588,IFERROR(C589*D589/E589,""))),"")</f>
        <v/>
      </c>
      <c r="G589" s="38" t="str">
        <f>IFERROR(VLOOKUP(B589,Dates.Increases!$O$3:$Q$63,3,FALSE),0)</f>
        <v/>
      </c>
      <c r="H589" s="27"/>
      <c r="J589" s="13">
        <f t="shared" si="96"/>
        <v>586</v>
      </c>
      <c r="K589" s="2" t="str">
        <f>IFERROR(IF(K588=DATE.DOR,"",MIN(DATE(YEAR(Calculations!K588),MONTH(Calculations!K588)+1,DAY(Calculations!K588)),DATE.DOR)),"")</f>
        <v/>
      </c>
      <c r="L589" s="12">
        <v>0</v>
      </c>
      <c r="M589" s="11" t="str">
        <f t="shared" si="92"/>
        <v/>
      </c>
      <c r="N589" s="14" t="str">
        <f t="shared" si="90"/>
        <v/>
      </c>
      <c r="O589" s="11" t="str">
        <f t="shared" si="93"/>
        <v/>
      </c>
      <c r="P589" s="13" t="str">
        <f>IFERROR(IF(K589="","",IF(AND(SSASCostFund="Yes",K589=FVDate),VLOOKUP(SSAS.Members,Dates.Increases!$H$3:$I$13,2,FALSE)/4,IF(SSASCostFund="Yes",VLOOKUP(Calculations!J589,Dates.Increases!$K$3:$L$5672,2,FALSE),0)/4)),0)</f>
        <v/>
      </c>
      <c r="Q589" s="13" t="str">
        <f t="shared" si="94"/>
        <v/>
      </c>
      <c r="R589" s="64" t="str">
        <f t="shared" si="91"/>
        <v/>
      </c>
    </row>
    <row r="590" spans="1:18" x14ac:dyDescent="0.35">
      <c r="A590" s="13">
        <f t="shared" si="95"/>
        <v>587</v>
      </c>
      <c r="B590" s="2" t="str">
        <f>IFERROR(IF(B589=DATE.DOR,"",MIN(DATE(YEAR(Calculations!B589),MONTH(Calculations!B589)+1,DAY(Calculations!B589)),DATE.DOR)),"")</f>
        <v/>
      </c>
      <c r="C590" s="38" t="str">
        <f>IFERROR(IF(B590="","",IF(B590=DATE.DOR,"",IF(B590=DATE.DOR,0,IF(B590=DATE(YEAR(AdjAnnualDTE),MONTH(AdjAnnualDTE),DAY(AdjAnnualDTE)),ANNUAL.CONT,IF(B590&lt;AdjAnnualDTE,"",IF(AND(B590&gt;AdjAnnualDTE,Calculations!B590&lt;DATE.DOR),ANNUAL.CONT+F589,"")))))),"")</f>
        <v/>
      </c>
      <c r="D590" s="61" t="str">
        <f t="shared" si="88"/>
        <v/>
      </c>
      <c r="E590" s="62" t="str">
        <f t="shared" si="89"/>
        <v/>
      </c>
      <c r="F590" s="38" t="str">
        <f>IFERROR(IF(B590=AdjAnnualDTE,C590,IF(B590=DATE.DOR,Calculations!F589,IFERROR(C590*D590/E590,""))),"")</f>
        <v/>
      </c>
      <c r="G590" s="38" t="str">
        <f>IFERROR(VLOOKUP(B590,Dates.Increases!$O$3:$Q$63,3,FALSE),0)</f>
        <v/>
      </c>
      <c r="H590" s="27"/>
      <c r="J590" s="13">
        <f t="shared" si="96"/>
        <v>587</v>
      </c>
      <c r="K590" s="2" t="str">
        <f>IFERROR(IF(K589=DATE.DOR,"",MIN(DATE(YEAR(Calculations!K589),MONTH(Calculations!K589)+1,DAY(Calculations!K589)),DATE.DOR)),"")</f>
        <v/>
      </c>
      <c r="L590" s="12">
        <v>0</v>
      </c>
      <c r="M590" s="11" t="str">
        <f t="shared" si="92"/>
        <v/>
      </c>
      <c r="N590" s="14" t="str">
        <f t="shared" si="90"/>
        <v/>
      </c>
      <c r="O590" s="11" t="str">
        <f t="shared" si="93"/>
        <v/>
      </c>
      <c r="P590" s="13" t="str">
        <f>IFERROR(IF(K590="","",IF(AND(SSASCostFund="Yes",K590=FVDate),VLOOKUP(SSAS.Members,Dates.Increases!$H$3:$I$13,2,FALSE)/4,IF(SSASCostFund="Yes",VLOOKUP(Calculations!J590,Dates.Increases!$K$3:$L$5672,2,FALSE),0)/4)),0)</f>
        <v/>
      </c>
      <c r="Q590" s="13" t="str">
        <f t="shared" si="94"/>
        <v/>
      </c>
      <c r="R590" s="64" t="str">
        <f t="shared" si="91"/>
        <v/>
      </c>
    </row>
    <row r="591" spans="1:18" x14ac:dyDescent="0.35">
      <c r="A591" s="13">
        <f t="shared" si="95"/>
        <v>588</v>
      </c>
      <c r="B591" s="2" t="str">
        <f>IFERROR(IF(B590=DATE.DOR,"",MIN(DATE(YEAR(Calculations!B590),MONTH(Calculations!B590)+1,DAY(Calculations!B590)),DATE.DOR)),"")</f>
        <v/>
      </c>
      <c r="C591" s="38" t="str">
        <f>IFERROR(IF(B591="","",IF(B591=DATE.DOR,"",IF(B591=DATE.DOR,0,IF(B591=DATE(YEAR(AdjAnnualDTE),MONTH(AdjAnnualDTE),DAY(AdjAnnualDTE)),ANNUAL.CONT,IF(B591&lt;AdjAnnualDTE,"",IF(AND(B591&gt;AdjAnnualDTE,Calculations!B591&lt;DATE.DOR),ANNUAL.CONT+F590,"")))))),"")</f>
        <v/>
      </c>
      <c r="D591" s="61" t="str">
        <f t="shared" si="88"/>
        <v/>
      </c>
      <c r="E591" s="62" t="str">
        <f t="shared" si="89"/>
        <v/>
      </c>
      <c r="F591" s="38" t="str">
        <f>IFERROR(IF(B591=AdjAnnualDTE,C591,IF(B591=DATE.DOR,Calculations!F590,IFERROR(C591*D591/E591,""))),"")</f>
        <v/>
      </c>
      <c r="G591" s="38" t="str">
        <f>IFERROR(VLOOKUP(B591,Dates.Increases!$O$3:$Q$63,3,FALSE),0)</f>
        <v/>
      </c>
      <c r="H591" s="27"/>
      <c r="J591" s="13">
        <f t="shared" si="96"/>
        <v>588</v>
      </c>
      <c r="K591" s="2" t="str">
        <f>IFERROR(IF(K590=DATE.DOR,"",MIN(DATE(YEAR(Calculations!K590),MONTH(Calculations!K590)+1,DAY(Calculations!K590)),DATE.DOR)),"")</f>
        <v/>
      </c>
      <c r="L591" s="12">
        <v>0</v>
      </c>
      <c r="M591" s="11" t="str">
        <f t="shared" si="92"/>
        <v/>
      </c>
      <c r="N591" s="14" t="str">
        <f t="shared" si="90"/>
        <v/>
      </c>
      <c r="O591" s="11" t="str">
        <f t="shared" si="93"/>
        <v/>
      </c>
      <c r="P591" s="13" t="str">
        <f>IFERROR(IF(K591="","",IF(AND(SSASCostFund="Yes",K591=FVDate),VLOOKUP(SSAS.Members,Dates.Increases!$H$3:$I$13,2,FALSE)/4,IF(SSASCostFund="Yes",VLOOKUP(Calculations!J591,Dates.Increases!$K$3:$L$5672,2,FALSE),0)/4)),0)</f>
        <v/>
      </c>
      <c r="Q591" s="13" t="str">
        <f t="shared" si="94"/>
        <v/>
      </c>
      <c r="R591" s="64" t="str">
        <f t="shared" si="91"/>
        <v/>
      </c>
    </row>
    <row r="592" spans="1:18" x14ac:dyDescent="0.35">
      <c r="A592" s="13">
        <f t="shared" si="95"/>
        <v>589</v>
      </c>
      <c r="B592" s="2" t="str">
        <f>IFERROR(IF(B591=DATE.DOR,"",MIN(DATE(YEAR(Calculations!B591),MONTH(Calculations!B591)+1,DAY(Calculations!B591)),DATE.DOR)),"")</f>
        <v/>
      </c>
      <c r="C592" s="38" t="str">
        <f>IFERROR(IF(B592="","",IF(B592=DATE.DOR,"",IF(B592=DATE.DOR,0,IF(B592=DATE(YEAR(AdjAnnualDTE),MONTH(AdjAnnualDTE),DAY(AdjAnnualDTE)),ANNUAL.CONT,IF(B592&lt;AdjAnnualDTE,"",IF(AND(B592&gt;AdjAnnualDTE,Calculations!B592&lt;DATE.DOR),ANNUAL.CONT+F591,"")))))),"")</f>
        <v/>
      </c>
      <c r="D592" s="61" t="str">
        <f t="shared" si="88"/>
        <v/>
      </c>
      <c r="E592" s="62" t="str">
        <f t="shared" si="89"/>
        <v/>
      </c>
      <c r="F592" s="38" t="str">
        <f>IFERROR(IF(B592=AdjAnnualDTE,C592,IF(B592=DATE.DOR,Calculations!F591,IFERROR(C592*D592/E592,""))),"")</f>
        <v/>
      </c>
      <c r="G592" s="38" t="str">
        <f>IFERROR(VLOOKUP(B592,Dates.Increases!$O$3:$Q$63,3,FALSE),0)</f>
        <v/>
      </c>
      <c r="H592" s="27"/>
      <c r="J592" s="13">
        <f t="shared" si="96"/>
        <v>589</v>
      </c>
      <c r="K592" s="2" t="str">
        <f>IFERROR(IF(K591=DATE.DOR,"",MIN(DATE(YEAR(Calculations!K591),MONTH(Calculations!K591)+1,DAY(Calculations!K591)),DATE.DOR)),"")</f>
        <v/>
      </c>
      <c r="L592" s="12">
        <v>0</v>
      </c>
      <c r="M592" s="11" t="str">
        <f t="shared" si="92"/>
        <v/>
      </c>
      <c r="N592" s="14" t="str">
        <f t="shared" si="90"/>
        <v/>
      </c>
      <c r="O592" s="11" t="str">
        <f t="shared" si="93"/>
        <v/>
      </c>
      <c r="P592" s="13" t="str">
        <f>IFERROR(IF(K592="","",IF(AND(SSASCostFund="Yes",K592=FVDate),VLOOKUP(SSAS.Members,Dates.Increases!$H$3:$I$13,2,FALSE)/4,IF(SSASCostFund="Yes",VLOOKUP(Calculations!J592,Dates.Increases!$K$3:$L$5672,2,FALSE),0)/4)),0)</f>
        <v/>
      </c>
      <c r="Q592" s="13" t="str">
        <f t="shared" si="94"/>
        <v/>
      </c>
      <c r="R592" s="64" t="str">
        <f t="shared" si="91"/>
        <v/>
      </c>
    </row>
    <row r="593" spans="1:18" x14ac:dyDescent="0.35">
      <c r="A593" s="13">
        <f t="shared" si="95"/>
        <v>590</v>
      </c>
      <c r="B593" s="2" t="str">
        <f>IFERROR(IF(B592=DATE.DOR,"",MIN(DATE(YEAR(Calculations!B592),MONTH(Calculations!B592)+1,DAY(Calculations!B592)),DATE.DOR)),"")</f>
        <v/>
      </c>
      <c r="C593" s="38" t="str">
        <f>IFERROR(IF(B593="","",IF(B593=DATE.DOR,"",IF(B593=DATE.DOR,0,IF(B593=DATE(YEAR(AdjAnnualDTE),MONTH(AdjAnnualDTE),DAY(AdjAnnualDTE)),ANNUAL.CONT,IF(B593&lt;AdjAnnualDTE,"",IF(AND(B593&gt;AdjAnnualDTE,Calculations!B593&lt;DATE.DOR),ANNUAL.CONT+F592,"")))))),"")</f>
        <v/>
      </c>
      <c r="D593" s="61" t="str">
        <f t="shared" si="88"/>
        <v/>
      </c>
      <c r="E593" s="62" t="str">
        <f t="shared" si="89"/>
        <v/>
      </c>
      <c r="F593" s="38" t="str">
        <f>IFERROR(IF(B593=AdjAnnualDTE,C593,IF(B593=DATE.DOR,Calculations!F592,IFERROR(C593*D593/E593,""))),"")</f>
        <v/>
      </c>
      <c r="G593" s="38" t="str">
        <f>IFERROR(VLOOKUP(B593,Dates.Increases!$O$3:$Q$63,3,FALSE),0)</f>
        <v/>
      </c>
      <c r="H593" s="27"/>
      <c r="J593" s="13">
        <f t="shared" si="96"/>
        <v>590</v>
      </c>
      <c r="K593" s="2" t="str">
        <f>IFERROR(IF(K592=DATE.DOR,"",MIN(DATE(YEAR(Calculations!K592),MONTH(Calculations!K592)+1,DAY(Calculations!K592)),DATE.DOR)),"")</f>
        <v/>
      </c>
      <c r="L593" s="12">
        <v>0</v>
      </c>
      <c r="M593" s="11" t="str">
        <f t="shared" si="92"/>
        <v/>
      </c>
      <c r="N593" s="14" t="str">
        <f t="shared" si="90"/>
        <v/>
      </c>
      <c r="O593" s="11" t="str">
        <f t="shared" si="93"/>
        <v/>
      </c>
      <c r="P593" s="13" t="str">
        <f>IFERROR(IF(K593="","",IF(AND(SSASCostFund="Yes",K593=FVDate),VLOOKUP(SSAS.Members,Dates.Increases!$H$3:$I$13,2,FALSE)/4,IF(SSASCostFund="Yes",VLOOKUP(Calculations!J593,Dates.Increases!$K$3:$L$5672,2,FALSE),0)/4)),0)</f>
        <v/>
      </c>
      <c r="Q593" s="13" t="str">
        <f t="shared" si="94"/>
        <v/>
      </c>
      <c r="R593" s="64" t="str">
        <f t="shared" si="91"/>
        <v/>
      </c>
    </row>
    <row r="594" spans="1:18" x14ac:dyDescent="0.35">
      <c r="A594" s="13">
        <f t="shared" si="95"/>
        <v>591</v>
      </c>
      <c r="B594" s="2" t="str">
        <f>IFERROR(IF(B593=DATE.DOR,"",MIN(DATE(YEAR(Calculations!B593),MONTH(Calculations!B593)+1,DAY(Calculations!B593)),DATE.DOR)),"")</f>
        <v/>
      </c>
      <c r="C594" s="38" t="str">
        <f>IFERROR(IF(B594="","",IF(B594=DATE.DOR,"",IF(B594=DATE.DOR,0,IF(B594=DATE(YEAR(AdjAnnualDTE),MONTH(AdjAnnualDTE),DAY(AdjAnnualDTE)),ANNUAL.CONT,IF(B594&lt;AdjAnnualDTE,"",IF(AND(B594&gt;AdjAnnualDTE,Calculations!B594&lt;DATE.DOR),ANNUAL.CONT+F593,"")))))),"")</f>
        <v/>
      </c>
      <c r="D594" s="61" t="str">
        <f t="shared" si="88"/>
        <v/>
      </c>
      <c r="E594" s="62" t="str">
        <f t="shared" si="89"/>
        <v/>
      </c>
      <c r="F594" s="38" t="str">
        <f>IFERROR(IF(B594=AdjAnnualDTE,C594,IF(B594=DATE.DOR,Calculations!F593,IFERROR(C594*D594/E594,""))),"")</f>
        <v/>
      </c>
      <c r="G594" s="38" t="str">
        <f>IFERROR(VLOOKUP(B594,Dates.Increases!$O$3:$Q$63,3,FALSE),0)</f>
        <v/>
      </c>
      <c r="H594" s="27"/>
      <c r="J594" s="13">
        <f t="shared" si="96"/>
        <v>591</v>
      </c>
      <c r="K594" s="2" t="str">
        <f>IFERROR(IF(K593=DATE.DOR,"",MIN(DATE(YEAR(Calculations!K593),MONTH(Calculations!K593)+1,DAY(Calculations!K593)),DATE.DOR)),"")</f>
        <v/>
      </c>
      <c r="L594" s="12">
        <v>0</v>
      </c>
      <c r="M594" s="11" t="str">
        <f t="shared" si="92"/>
        <v/>
      </c>
      <c r="N594" s="14" t="str">
        <f t="shared" si="90"/>
        <v/>
      </c>
      <c r="O594" s="11" t="str">
        <f t="shared" si="93"/>
        <v/>
      </c>
      <c r="P594" s="13" t="str">
        <f>IFERROR(IF(K594="","",IF(AND(SSASCostFund="Yes",K594=FVDate),VLOOKUP(SSAS.Members,Dates.Increases!$H$3:$I$13,2,FALSE)/4,IF(SSASCostFund="Yes",VLOOKUP(Calculations!J594,Dates.Increases!$K$3:$L$5672,2,FALSE),0)/4)),0)</f>
        <v/>
      </c>
      <c r="Q594" s="13" t="str">
        <f t="shared" si="94"/>
        <v/>
      </c>
      <c r="R594" s="64" t="str">
        <f t="shared" si="91"/>
        <v/>
      </c>
    </row>
    <row r="595" spans="1:18" x14ac:dyDescent="0.35">
      <c r="A595" s="13">
        <f t="shared" si="95"/>
        <v>592</v>
      </c>
      <c r="B595" s="2" t="str">
        <f>IFERROR(IF(B594=DATE.DOR,"",MIN(DATE(YEAR(Calculations!B594),MONTH(Calculations!B594)+1,DAY(Calculations!B594)),DATE.DOR)),"")</f>
        <v/>
      </c>
      <c r="C595" s="38" t="str">
        <f>IFERROR(IF(B595="","",IF(B595=DATE.DOR,"",IF(B595=DATE.DOR,0,IF(B595=DATE(YEAR(AdjAnnualDTE),MONTH(AdjAnnualDTE),DAY(AdjAnnualDTE)),ANNUAL.CONT,IF(B595&lt;AdjAnnualDTE,"",IF(AND(B595&gt;AdjAnnualDTE,Calculations!B595&lt;DATE.DOR),ANNUAL.CONT+F594,"")))))),"")</f>
        <v/>
      </c>
      <c r="D595" s="61" t="str">
        <f t="shared" si="88"/>
        <v/>
      </c>
      <c r="E595" s="62" t="str">
        <f t="shared" si="89"/>
        <v/>
      </c>
      <c r="F595" s="38" t="str">
        <f>IFERROR(IF(B595=AdjAnnualDTE,C595,IF(B595=DATE.DOR,Calculations!F594,IFERROR(C595*D595/E595,""))),"")</f>
        <v/>
      </c>
      <c r="G595" s="38" t="str">
        <f>IFERROR(VLOOKUP(B595,Dates.Increases!$O$3:$Q$63,3,FALSE),0)</f>
        <v/>
      </c>
      <c r="H595" s="27"/>
      <c r="J595" s="13">
        <f t="shared" si="96"/>
        <v>592</v>
      </c>
      <c r="K595" s="2" t="str">
        <f>IFERROR(IF(K594=DATE.DOR,"",MIN(DATE(YEAR(Calculations!K594),MONTH(Calculations!K594)+1,DAY(Calculations!K594)),DATE.DOR)),"")</f>
        <v/>
      </c>
      <c r="L595" s="12">
        <v>0</v>
      </c>
      <c r="M595" s="11" t="str">
        <f t="shared" si="92"/>
        <v/>
      </c>
      <c r="N595" s="14" t="str">
        <f t="shared" si="90"/>
        <v/>
      </c>
      <c r="O595" s="11" t="str">
        <f t="shared" si="93"/>
        <v/>
      </c>
      <c r="P595" s="13" t="str">
        <f>IFERROR(IF(K595="","",IF(AND(SSASCostFund="Yes",K595=FVDate),VLOOKUP(SSAS.Members,Dates.Increases!$H$3:$I$13,2,FALSE)/4,IF(SSASCostFund="Yes",VLOOKUP(Calculations!J595,Dates.Increases!$K$3:$L$5672,2,FALSE),0)/4)),0)</f>
        <v/>
      </c>
      <c r="Q595" s="13" t="str">
        <f t="shared" si="94"/>
        <v/>
      </c>
      <c r="R595" s="64" t="str">
        <f t="shared" si="91"/>
        <v/>
      </c>
    </row>
    <row r="596" spans="1:18" x14ac:dyDescent="0.35">
      <c r="A596" s="13">
        <f t="shared" si="95"/>
        <v>593</v>
      </c>
      <c r="B596" s="2" t="str">
        <f>IFERROR(IF(B595=DATE.DOR,"",MIN(DATE(YEAR(Calculations!B595),MONTH(Calculations!B595)+1,DAY(Calculations!B595)),DATE.DOR)),"")</f>
        <v/>
      </c>
      <c r="C596" s="38" t="str">
        <f>IFERROR(IF(B596="","",IF(B596=DATE.DOR,"",IF(B596=DATE.DOR,0,IF(B596=DATE(YEAR(AdjAnnualDTE),MONTH(AdjAnnualDTE),DAY(AdjAnnualDTE)),ANNUAL.CONT,IF(B596&lt;AdjAnnualDTE,"",IF(AND(B596&gt;AdjAnnualDTE,Calculations!B596&lt;DATE.DOR),ANNUAL.CONT+F595,"")))))),"")</f>
        <v/>
      </c>
      <c r="D596" s="61" t="str">
        <f t="shared" si="88"/>
        <v/>
      </c>
      <c r="E596" s="62" t="str">
        <f t="shared" si="89"/>
        <v/>
      </c>
      <c r="F596" s="38" t="str">
        <f>IFERROR(IF(B596=AdjAnnualDTE,C596,IF(B596=DATE.DOR,Calculations!F595,IFERROR(C596*D596/E596,""))),"")</f>
        <v/>
      </c>
      <c r="G596" s="38" t="str">
        <f>IFERROR(VLOOKUP(B596,Dates.Increases!$O$3:$Q$63,3,FALSE),0)</f>
        <v/>
      </c>
      <c r="H596" s="27"/>
      <c r="J596" s="13">
        <f t="shared" si="96"/>
        <v>593</v>
      </c>
      <c r="K596" s="2" t="str">
        <f>IFERROR(IF(K595=DATE.DOR,"",MIN(DATE(YEAR(Calculations!K595),MONTH(Calculations!K595)+1,DAY(Calculations!K595)),DATE.DOR)),"")</f>
        <v/>
      </c>
      <c r="L596" s="12">
        <v>0</v>
      </c>
      <c r="M596" s="11" t="str">
        <f t="shared" si="92"/>
        <v/>
      </c>
      <c r="N596" s="14" t="str">
        <f t="shared" si="90"/>
        <v/>
      </c>
      <c r="O596" s="11" t="str">
        <f t="shared" si="93"/>
        <v/>
      </c>
      <c r="P596" s="13" t="str">
        <f>IFERROR(IF(K596="","",IF(AND(SSASCostFund="Yes",K596=FVDate),VLOOKUP(SSAS.Members,Dates.Increases!$H$3:$I$13,2,FALSE)/4,IF(SSASCostFund="Yes",VLOOKUP(Calculations!J596,Dates.Increases!$K$3:$L$5672,2,FALSE),0)/4)),0)</f>
        <v/>
      </c>
      <c r="Q596" s="13" t="str">
        <f t="shared" si="94"/>
        <v/>
      </c>
      <c r="R596" s="64" t="str">
        <f t="shared" si="91"/>
        <v/>
      </c>
    </row>
    <row r="597" spans="1:18" x14ac:dyDescent="0.35">
      <c r="A597" s="13">
        <f t="shared" si="95"/>
        <v>594</v>
      </c>
      <c r="B597" s="2" t="str">
        <f>IFERROR(IF(B596=DATE.DOR,"",MIN(DATE(YEAR(Calculations!B596),MONTH(Calculations!B596)+1,DAY(Calculations!B596)),DATE.DOR)),"")</f>
        <v/>
      </c>
      <c r="C597" s="38" t="str">
        <f>IFERROR(IF(B597="","",IF(B597=DATE.DOR,"",IF(B597=DATE.DOR,0,IF(B597=DATE(YEAR(AdjAnnualDTE),MONTH(AdjAnnualDTE),DAY(AdjAnnualDTE)),ANNUAL.CONT,IF(B597&lt;AdjAnnualDTE,"",IF(AND(B597&gt;AdjAnnualDTE,Calculations!B597&lt;DATE.DOR),ANNUAL.CONT+F596,"")))))),"")</f>
        <v/>
      </c>
      <c r="D597" s="61" t="str">
        <f t="shared" si="88"/>
        <v/>
      </c>
      <c r="E597" s="62" t="str">
        <f t="shared" si="89"/>
        <v/>
      </c>
      <c r="F597" s="38" t="str">
        <f>IFERROR(IF(B597=AdjAnnualDTE,C597,IF(B597=DATE.DOR,Calculations!F596,IFERROR(C597*D597/E597,""))),"")</f>
        <v/>
      </c>
      <c r="G597" s="38" t="str">
        <f>IFERROR(VLOOKUP(B597,Dates.Increases!$O$3:$Q$63,3,FALSE),0)</f>
        <v/>
      </c>
      <c r="H597" s="27"/>
      <c r="J597" s="13">
        <f t="shared" si="96"/>
        <v>594</v>
      </c>
      <c r="K597" s="2" t="str">
        <f>IFERROR(IF(K596=DATE.DOR,"",MIN(DATE(YEAR(Calculations!K596),MONTH(Calculations!K596)+1,DAY(Calculations!K596)),DATE.DOR)),"")</f>
        <v/>
      </c>
      <c r="L597" s="12">
        <v>0</v>
      </c>
      <c r="M597" s="11" t="str">
        <f t="shared" si="92"/>
        <v/>
      </c>
      <c r="N597" s="14" t="str">
        <f t="shared" si="90"/>
        <v/>
      </c>
      <c r="O597" s="11" t="str">
        <f t="shared" si="93"/>
        <v/>
      </c>
      <c r="P597" s="13" t="str">
        <f>IFERROR(IF(K597="","",IF(AND(SSASCostFund="Yes",K597=FVDate),VLOOKUP(SSAS.Members,Dates.Increases!$H$3:$I$13,2,FALSE)/4,IF(SSASCostFund="Yes",VLOOKUP(Calculations!J597,Dates.Increases!$K$3:$L$5672,2,FALSE),0)/4)),0)</f>
        <v/>
      </c>
      <c r="Q597" s="13" t="str">
        <f t="shared" si="94"/>
        <v/>
      </c>
      <c r="R597" s="64" t="str">
        <f t="shared" si="91"/>
        <v/>
      </c>
    </row>
    <row r="598" spans="1:18" x14ac:dyDescent="0.35">
      <c r="A598" s="13">
        <f t="shared" si="95"/>
        <v>595</v>
      </c>
      <c r="B598" s="2" t="str">
        <f>IFERROR(IF(B597=DATE.DOR,"",MIN(DATE(YEAR(Calculations!B597),MONTH(Calculations!B597)+1,DAY(Calculations!B597)),DATE.DOR)),"")</f>
        <v/>
      </c>
      <c r="C598" s="38" t="str">
        <f>IFERROR(IF(B598="","",IF(B598=DATE.DOR,"",IF(B598=DATE.DOR,0,IF(B598=DATE(YEAR(AdjAnnualDTE),MONTH(AdjAnnualDTE),DAY(AdjAnnualDTE)),ANNUAL.CONT,IF(B598&lt;AdjAnnualDTE,"",IF(AND(B598&gt;AdjAnnualDTE,Calculations!B598&lt;DATE.DOR),ANNUAL.CONT+F597,"")))))),"")</f>
        <v/>
      </c>
      <c r="D598" s="61" t="str">
        <f t="shared" si="88"/>
        <v/>
      </c>
      <c r="E598" s="62" t="str">
        <f t="shared" si="89"/>
        <v/>
      </c>
      <c r="F598" s="38" t="str">
        <f>IFERROR(IF(B598=AdjAnnualDTE,C598,IF(B598=DATE.DOR,Calculations!F597,IFERROR(C598*D598/E598,""))),"")</f>
        <v/>
      </c>
      <c r="G598" s="38" t="str">
        <f>IFERROR(VLOOKUP(B598,Dates.Increases!$O$3:$Q$63,3,FALSE),0)</f>
        <v/>
      </c>
      <c r="H598" s="27"/>
      <c r="J598" s="13">
        <f t="shared" si="96"/>
        <v>595</v>
      </c>
      <c r="K598" s="2" t="str">
        <f>IFERROR(IF(K597=DATE.DOR,"",MIN(DATE(YEAR(Calculations!K597),MONTH(Calculations!K597)+1,DAY(Calculations!K597)),DATE.DOR)),"")</f>
        <v/>
      </c>
      <c r="L598" s="12">
        <v>0</v>
      </c>
      <c r="M598" s="11" t="str">
        <f t="shared" si="92"/>
        <v/>
      </c>
      <c r="N598" s="14" t="str">
        <f t="shared" si="90"/>
        <v/>
      </c>
      <c r="O598" s="11" t="str">
        <f t="shared" si="93"/>
        <v/>
      </c>
      <c r="P598" s="13" t="str">
        <f>IFERROR(IF(K598="","",IF(AND(SSASCostFund="Yes",K598=FVDate),VLOOKUP(SSAS.Members,Dates.Increases!$H$3:$I$13,2,FALSE)/4,IF(SSASCostFund="Yes",VLOOKUP(Calculations!J598,Dates.Increases!$K$3:$L$5672,2,FALSE),0)/4)),0)</f>
        <v/>
      </c>
      <c r="Q598" s="13" t="str">
        <f t="shared" si="94"/>
        <v/>
      </c>
      <c r="R598" s="64" t="str">
        <f t="shared" si="91"/>
        <v/>
      </c>
    </row>
    <row r="599" spans="1:18" x14ac:dyDescent="0.35">
      <c r="A599" s="13">
        <f t="shared" si="95"/>
        <v>596</v>
      </c>
      <c r="B599" s="2" t="str">
        <f>IFERROR(IF(B598=DATE.DOR,"",MIN(DATE(YEAR(Calculations!B598),MONTH(Calculations!B598)+1,DAY(Calculations!B598)),DATE.DOR)),"")</f>
        <v/>
      </c>
      <c r="C599" s="38" t="str">
        <f>IFERROR(IF(B599="","",IF(B599=DATE.DOR,"",IF(B599=DATE.DOR,0,IF(B599=DATE(YEAR(AdjAnnualDTE),MONTH(AdjAnnualDTE),DAY(AdjAnnualDTE)),ANNUAL.CONT,IF(B599&lt;AdjAnnualDTE,"",IF(AND(B599&gt;AdjAnnualDTE,Calculations!B599&lt;DATE.DOR),ANNUAL.CONT+F598,"")))))),"")</f>
        <v/>
      </c>
      <c r="D599" s="61" t="str">
        <f t="shared" si="88"/>
        <v/>
      </c>
      <c r="E599" s="62" t="str">
        <f t="shared" si="89"/>
        <v/>
      </c>
      <c r="F599" s="38" t="str">
        <f>IFERROR(IF(B599=AdjAnnualDTE,C599,IF(B599=DATE.DOR,Calculations!F598,IFERROR(C599*D599/E599,""))),"")</f>
        <v/>
      </c>
      <c r="G599" s="38" t="str">
        <f>IFERROR(VLOOKUP(B599,Dates.Increases!$O$3:$Q$63,3,FALSE),0)</f>
        <v/>
      </c>
      <c r="H599" s="27"/>
      <c r="J599" s="13">
        <f t="shared" si="96"/>
        <v>596</v>
      </c>
      <c r="K599" s="2" t="str">
        <f>IFERROR(IF(K598=DATE.DOR,"",MIN(DATE(YEAR(Calculations!K598),MONTH(Calculations!K598)+1,DAY(Calculations!K598)),DATE.DOR)),"")</f>
        <v/>
      </c>
      <c r="L599" s="12">
        <v>0</v>
      </c>
      <c r="M599" s="11" t="str">
        <f t="shared" si="92"/>
        <v/>
      </c>
      <c r="N599" s="14" t="str">
        <f t="shared" si="90"/>
        <v/>
      </c>
      <c r="O599" s="11" t="str">
        <f t="shared" si="93"/>
        <v/>
      </c>
      <c r="P599" s="13" t="str">
        <f>IFERROR(IF(K599="","",IF(AND(SSASCostFund="Yes",K599=FVDate),VLOOKUP(SSAS.Members,Dates.Increases!$H$3:$I$13,2,FALSE)/4,IF(SSASCostFund="Yes",VLOOKUP(Calculations!J599,Dates.Increases!$K$3:$L$5672,2,FALSE),0)/4)),0)</f>
        <v/>
      </c>
      <c r="Q599" s="13" t="str">
        <f t="shared" si="94"/>
        <v/>
      </c>
      <c r="R599" s="64" t="str">
        <f t="shared" si="91"/>
        <v/>
      </c>
    </row>
    <row r="600" spans="1:18" x14ac:dyDescent="0.35">
      <c r="A600" s="13">
        <f t="shared" si="95"/>
        <v>597</v>
      </c>
      <c r="B600" s="2" t="str">
        <f>IFERROR(IF(B599=DATE.DOR,"",MIN(DATE(YEAR(Calculations!B599),MONTH(Calculations!B599)+1,DAY(Calculations!B599)),DATE.DOR)),"")</f>
        <v/>
      </c>
      <c r="C600" s="38" t="str">
        <f>IFERROR(IF(B600="","",IF(B600=DATE.DOR,"",IF(B600=DATE.DOR,0,IF(B600=DATE(YEAR(AdjAnnualDTE),MONTH(AdjAnnualDTE),DAY(AdjAnnualDTE)),ANNUAL.CONT,IF(B600&lt;AdjAnnualDTE,"",IF(AND(B600&gt;AdjAnnualDTE,Calculations!B600&lt;DATE.DOR),ANNUAL.CONT+F599,"")))))),"")</f>
        <v/>
      </c>
      <c r="D600" s="61" t="str">
        <f t="shared" si="88"/>
        <v/>
      </c>
      <c r="E600" s="62" t="str">
        <f t="shared" si="89"/>
        <v/>
      </c>
      <c r="F600" s="38" t="str">
        <f>IFERROR(IF(B600=AdjAnnualDTE,C600,IF(B600=DATE.DOR,Calculations!F599,IFERROR(C600*D600/E600,""))),"")</f>
        <v/>
      </c>
      <c r="G600" s="38" t="str">
        <f>IFERROR(VLOOKUP(B600,Dates.Increases!$O$3:$Q$63,3,FALSE),0)</f>
        <v/>
      </c>
      <c r="H600" s="27"/>
      <c r="J600" s="13">
        <f t="shared" si="96"/>
        <v>597</v>
      </c>
      <c r="K600" s="2" t="str">
        <f>IFERROR(IF(K599=DATE.DOR,"",MIN(DATE(YEAR(Calculations!K599),MONTH(Calculations!K599)+1,DAY(Calculations!K599)),DATE.DOR)),"")</f>
        <v/>
      </c>
      <c r="L600" s="12">
        <v>0</v>
      </c>
      <c r="M600" s="11" t="str">
        <f t="shared" si="92"/>
        <v/>
      </c>
      <c r="N600" s="14" t="str">
        <f t="shared" si="90"/>
        <v/>
      </c>
      <c r="O600" s="11" t="str">
        <f t="shared" si="93"/>
        <v/>
      </c>
      <c r="P600" s="13" t="str">
        <f>IFERROR(IF(K600="","",IF(AND(SSASCostFund="Yes",K600=FVDate),VLOOKUP(SSAS.Members,Dates.Increases!$H$3:$I$13,2,FALSE)/4,IF(SSASCostFund="Yes",VLOOKUP(Calculations!J600,Dates.Increases!$K$3:$L$5672,2,FALSE),0)/4)),0)</f>
        <v/>
      </c>
      <c r="Q600" s="13" t="str">
        <f t="shared" si="94"/>
        <v/>
      </c>
      <c r="R600" s="64" t="str">
        <f t="shared" si="91"/>
        <v/>
      </c>
    </row>
    <row r="601" spans="1:18" x14ac:dyDescent="0.35">
      <c r="A601" s="13">
        <f t="shared" si="95"/>
        <v>598</v>
      </c>
      <c r="B601" s="2" t="str">
        <f>IFERROR(IF(B600=DATE.DOR,"",MIN(DATE(YEAR(Calculations!B600),MONTH(Calculations!B600)+1,DAY(Calculations!B600)),DATE.DOR)),"")</f>
        <v/>
      </c>
      <c r="C601" s="38" t="str">
        <f>IFERROR(IF(B601="","",IF(B601=DATE.DOR,"",IF(B601=DATE.DOR,0,IF(B601=DATE(YEAR(AdjAnnualDTE),MONTH(AdjAnnualDTE),DAY(AdjAnnualDTE)),ANNUAL.CONT,IF(B601&lt;AdjAnnualDTE,"",IF(AND(B601&gt;AdjAnnualDTE,Calculations!B601&lt;DATE.DOR),ANNUAL.CONT+F600,"")))))),"")</f>
        <v/>
      </c>
      <c r="D601" s="61" t="str">
        <f t="shared" si="88"/>
        <v/>
      </c>
      <c r="E601" s="62" t="str">
        <f t="shared" si="89"/>
        <v/>
      </c>
      <c r="F601" s="38" t="str">
        <f>IFERROR(IF(B601=AdjAnnualDTE,C601,IF(B601=DATE.DOR,Calculations!F600,IFERROR(C601*D601/E601,""))),"")</f>
        <v/>
      </c>
      <c r="G601" s="38" t="str">
        <f>IFERROR(VLOOKUP(B601,Dates.Increases!$O$3:$Q$63,3,FALSE),0)</f>
        <v/>
      </c>
      <c r="H601" s="27"/>
      <c r="J601" s="13">
        <f t="shared" si="96"/>
        <v>598</v>
      </c>
      <c r="K601" s="2" t="str">
        <f>IFERROR(IF(K600=DATE.DOR,"",MIN(DATE(YEAR(Calculations!K600),MONTH(Calculations!K600)+1,DAY(Calculations!K600)),DATE.DOR)),"")</f>
        <v/>
      </c>
      <c r="L601" s="12">
        <v>0</v>
      </c>
      <c r="M601" s="11" t="str">
        <f t="shared" si="92"/>
        <v/>
      </c>
      <c r="N601" s="14" t="str">
        <f t="shared" si="90"/>
        <v/>
      </c>
      <c r="O601" s="11" t="str">
        <f t="shared" si="93"/>
        <v/>
      </c>
      <c r="P601" s="13" t="str">
        <f>IFERROR(IF(K601="","",IF(AND(SSASCostFund="Yes",K601=FVDate),VLOOKUP(SSAS.Members,Dates.Increases!$H$3:$I$13,2,FALSE)/4,IF(SSASCostFund="Yes",VLOOKUP(Calculations!J601,Dates.Increases!$K$3:$L$5672,2,FALSE),0)/4)),0)</f>
        <v/>
      </c>
      <c r="Q601" s="13" t="str">
        <f t="shared" si="94"/>
        <v/>
      </c>
      <c r="R601" s="64" t="str">
        <f t="shared" si="91"/>
        <v/>
      </c>
    </row>
    <row r="602" spans="1:18" x14ac:dyDescent="0.35">
      <c r="A602" s="13">
        <f t="shared" si="95"/>
        <v>599</v>
      </c>
      <c r="B602" s="2" t="str">
        <f>IFERROR(IF(B601=DATE.DOR,"",MIN(DATE(YEAR(Calculations!B601),MONTH(Calculations!B601)+1,DAY(Calculations!B601)),DATE.DOR)),"")</f>
        <v/>
      </c>
      <c r="C602" s="38" t="str">
        <f>IFERROR(IF(B602="","",IF(B602=DATE.DOR,"",IF(B602=DATE.DOR,0,IF(B602=DATE(YEAR(AdjAnnualDTE),MONTH(AdjAnnualDTE),DAY(AdjAnnualDTE)),ANNUAL.CONT,IF(B602&lt;AdjAnnualDTE,"",IF(AND(B602&gt;AdjAnnualDTE,Calculations!B602&lt;DATE.DOR),ANNUAL.CONT+F601,"")))))),"")</f>
        <v/>
      </c>
      <c r="D602" s="61" t="str">
        <f t="shared" si="88"/>
        <v/>
      </c>
      <c r="E602" s="62" t="str">
        <f t="shared" si="89"/>
        <v/>
      </c>
      <c r="F602" s="38" t="str">
        <f>IFERROR(IF(B602=AdjAnnualDTE,C602,IF(B602=DATE.DOR,Calculations!F601,IFERROR(C602*D602/E602,""))),"")</f>
        <v/>
      </c>
      <c r="G602" s="38" t="str">
        <f>IFERROR(VLOOKUP(B602,Dates.Increases!$O$3:$Q$63,3,FALSE),0)</f>
        <v/>
      </c>
      <c r="H602" s="27"/>
      <c r="J602" s="13">
        <f t="shared" si="96"/>
        <v>599</v>
      </c>
      <c r="K602" s="2" t="str">
        <f>IFERROR(IF(K601=DATE.DOR,"",MIN(DATE(YEAR(Calculations!K601),MONTH(Calculations!K601)+1,DAY(Calculations!K601)),DATE.DOR)),"")</f>
        <v/>
      </c>
      <c r="L602" s="12">
        <v>0</v>
      </c>
      <c r="M602" s="11" t="str">
        <f t="shared" si="92"/>
        <v/>
      </c>
      <c r="N602" s="14" t="str">
        <f t="shared" si="90"/>
        <v/>
      </c>
      <c r="O602" s="11" t="str">
        <f t="shared" si="93"/>
        <v/>
      </c>
      <c r="P602" s="13" t="str">
        <f>IFERROR(IF(K602="","",IF(AND(SSASCostFund="Yes",K602=FVDate),VLOOKUP(SSAS.Members,Dates.Increases!$H$3:$I$13,2,FALSE)/4,IF(SSASCostFund="Yes",VLOOKUP(Calculations!J602,Dates.Increases!$K$3:$L$5672,2,FALSE),0)/4)),0)</f>
        <v/>
      </c>
      <c r="Q602" s="13" t="str">
        <f t="shared" si="94"/>
        <v/>
      </c>
      <c r="R602" s="64" t="str">
        <f t="shared" si="91"/>
        <v/>
      </c>
    </row>
    <row r="603" spans="1:18" x14ac:dyDescent="0.35">
      <c r="A603" s="13">
        <f t="shared" si="95"/>
        <v>600</v>
      </c>
      <c r="B603" s="2" t="str">
        <f>IFERROR(IF(B602=DATE.DOR,"",MIN(DATE(YEAR(Calculations!B602),MONTH(Calculations!B602)+1,DAY(Calculations!B602)),DATE.DOR)),"")</f>
        <v/>
      </c>
      <c r="C603" s="38" t="str">
        <f>IFERROR(IF(B603="","",IF(B603=DATE.DOR,"",IF(B603=DATE.DOR,0,IF(B603=DATE(YEAR(AdjAnnualDTE),MONTH(AdjAnnualDTE),DAY(AdjAnnualDTE)),ANNUAL.CONT,IF(B603&lt;AdjAnnualDTE,"",IF(AND(B603&gt;AdjAnnualDTE,Calculations!B603&lt;DATE.DOR),ANNUAL.CONT+F602,"")))))),"")</f>
        <v/>
      </c>
      <c r="D603" s="61" t="str">
        <f t="shared" si="88"/>
        <v/>
      </c>
      <c r="E603" s="62" t="str">
        <f t="shared" si="89"/>
        <v/>
      </c>
      <c r="F603" s="38" t="str">
        <f>IFERROR(IF(B603=AdjAnnualDTE,C603,IF(B603=DATE.DOR,Calculations!F602,IFERROR(C603*D603/E603,""))),"")</f>
        <v/>
      </c>
      <c r="G603" s="38" t="str">
        <f>IFERROR(VLOOKUP(B603,Dates.Increases!$O$3:$Q$63,3,FALSE),0)</f>
        <v/>
      </c>
      <c r="H603" s="27"/>
      <c r="J603" s="13">
        <f t="shared" si="96"/>
        <v>600</v>
      </c>
      <c r="K603" s="2" t="str">
        <f>IFERROR(IF(K602=DATE.DOR,"",MIN(DATE(YEAR(Calculations!K602),MONTH(Calculations!K602)+1,DAY(Calculations!K602)),DATE.DOR)),"")</f>
        <v/>
      </c>
      <c r="L603" s="12">
        <v>0</v>
      </c>
      <c r="M603" s="11" t="str">
        <f t="shared" si="92"/>
        <v/>
      </c>
      <c r="N603" s="14" t="str">
        <f t="shared" si="90"/>
        <v/>
      </c>
      <c r="O603" s="11" t="str">
        <f t="shared" si="93"/>
        <v/>
      </c>
      <c r="P603" s="13" t="str">
        <f>IFERROR(IF(K603="","",IF(AND(SSASCostFund="Yes",K603=FVDate),VLOOKUP(SSAS.Members,Dates.Increases!$H$3:$I$13,2,FALSE)/4,IF(SSASCostFund="Yes",VLOOKUP(Calculations!J603,Dates.Increases!$K$3:$L$5672,2,FALSE),0)/4)),0)</f>
        <v/>
      </c>
      <c r="Q603" s="13" t="str">
        <f t="shared" si="94"/>
        <v/>
      </c>
      <c r="R603" s="64" t="str">
        <f t="shared" si="91"/>
        <v/>
      </c>
    </row>
    <row r="604" spans="1:18" x14ac:dyDescent="0.35">
      <c r="A604" s="13">
        <f t="shared" si="95"/>
        <v>601</v>
      </c>
      <c r="B604" s="2" t="str">
        <f>IFERROR(IF(B603=DATE.DOR,"",MIN(DATE(YEAR(Calculations!B603),MONTH(Calculations!B603)+1,DAY(Calculations!B603)),DATE.DOR)),"")</f>
        <v/>
      </c>
      <c r="C604" s="38" t="str">
        <f>IFERROR(IF(B604="","",IF(B604=DATE.DOR,"",IF(B604=DATE.DOR,0,IF(B604=DATE(YEAR(AdjAnnualDTE),MONTH(AdjAnnualDTE),DAY(AdjAnnualDTE)),ANNUAL.CONT,IF(B604&lt;AdjAnnualDTE,"",IF(AND(B604&gt;AdjAnnualDTE,Calculations!B604&lt;DATE.DOR),ANNUAL.CONT+F603,"")))))),"")</f>
        <v/>
      </c>
      <c r="D604" s="61" t="str">
        <f t="shared" si="88"/>
        <v/>
      </c>
      <c r="E604" s="62" t="str">
        <f t="shared" si="89"/>
        <v/>
      </c>
      <c r="F604" s="38" t="str">
        <f>IFERROR(IF(B604=AdjAnnualDTE,C604,IF(B604=DATE.DOR,Calculations!F603,IFERROR(C604*D604/E604,""))),"")</f>
        <v/>
      </c>
      <c r="G604" s="38" t="str">
        <f>IFERROR(VLOOKUP(B604,Dates.Increases!$O$3:$Q$63,3,FALSE),0)</f>
        <v/>
      </c>
      <c r="H604" s="27"/>
      <c r="J604" s="13">
        <f t="shared" si="96"/>
        <v>601</v>
      </c>
      <c r="K604" s="2" t="str">
        <f>IFERROR(IF(K603=DATE.DOR,"",MIN(DATE(YEAR(Calculations!K603),MONTH(Calculations!K603)+1,DAY(Calculations!K603)),DATE.DOR)),"")</f>
        <v/>
      </c>
      <c r="L604" s="12">
        <v>0</v>
      </c>
      <c r="M604" s="11" t="str">
        <f t="shared" si="92"/>
        <v/>
      </c>
      <c r="N604" s="14" t="str">
        <f t="shared" si="90"/>
        <v/>
      </c>
      <c r="O604" s="11" t="str">
        <f t="shared" si="93"/>
        <v/>
      </c>
      <c r="P604" s="13" t="str">
        <f>IFERROR(IF(K604="","",IF(AND(SSASCostFund="Yes",K604=FVDate),VLOOKUP(SSAS.Members,Dates.Increases!$H$3:$I$13,2,FALSE)/4,IF(SSASCostFund="Yes",VLOOKUP(Calculations!J604,Dates.Increases!$K$3:$L$5672,2,FALSE),0)/4)),0)</f>
        <v/>
      </c>
      <c r="Q604" s="13" t="str">
        <f t="shared" si="94"/>
        <v/>
      </c>
      <c r="R604" s="64" t="str">
        <f t="shared" si="91"/>
        <v/>
      </c>
    </row>
    <row r="605" spans="1:18" x14ac:dyDescent="0.35">
      <c r="A605" s="13">
        <f t="shared" si="95"/>
        <v>602</v>
      </c>
      <c r="B605" s="2" t="str">
        <f>IFERROR(IF(B604=DATE.DOR,"",MIN(DATE(YEAR(Calculations!B604),MONTH(Calculations!B604)+1,DAY(Calculations!B604)),DATE.DOR)),"")</f>
        <v/>
      </c>
      <c r="C605" s="38" t="str">
        <f>IFERROR(IF(B605="","",IF(B605=DATE.DOR,"",IF(B605=DATE.DOR,0,IF(B605=DATE(YEAR(AdjAnnualDTE),MONTH(AdjAnnualDTE),DAY(AdjAnnualDTE)),ANNUAL.CONT,IF(B605&lt;AdjAnnualDTE,"",IF(AND(B605&gt;AdjAnnualDTE,Calculations!B605&lt;DATE.DOR),ANNUAL.CONT+F604,"")))))),"")</f>
        <v/>
      </c>
      <c r="D605" s="61" t="str">
        <f t="shared" si="88"/>
        <v/>
      </c>
      <c r="E605" s="62" t="str">
        <f t="shared" si="89"/>
        <v/>
      </c>
      <c r="F605" s="38" t="str">
        <f>IFERROR(IF(B605=AdjAnnualDTE,C605,IF(B605=DATE.DOR,Calculations!F604,IFERROR(C605*D605/E605,""))),"")</f>
        <v/>
      </c>
      <c r="G605" s="38" t="str">
        <f>IFERROR(VLOOKUP(B605,Dates.Increases!$O$3:$Q$63,3,FALSE),0)</f>
        <v/>
      </c>
      <c r="H605" s="27"/>
      <c r="J605" s="13">
        <f t="shared" si="96"/>
        <v>602</v>
      </c>
      <c r="K605" s="2" t="str">
        <f>IFERROR(IF(K604=DATE.DOR,"",MIN(DATE(YEAR(Calculations!K604),MONTH(Calculations!K604)+1,DAY(Calculations!K604)),DATE.DOR)),"")</f>
        <v/>
      </c>
      <c r="L605" s="12">
        <v>0</v>
      </c>
      <c r="M605" s="11" t="str">
        <f t="shared" si="92"/>
        <v/>
      </c>
      <c r="N605" s="14" t="str">
        <f t="shared" si="90"/>
        <v/>
      </c>
      <c r="O605" s="11" t="str">
        <f t="shared" si="93"/>
        <v/>
      </c>
      <c r="P605" s="13" t="str">
        <f>IFERROR(IF(K605="","",IF(AND(SSASCostFund="Yes",K605=FVDate),VLOOKUP(SSAS.Members,Dates.Increases!$H$3:$I$13,2,FALSE)/4,IF(SSASCostFund="Yes",VLOOKUP(Calculations!J605,Dates.Increases!$K$3:$L$5672,2,FALSE),0)/4)),0)</f>
        <v/>
      </c>
      <c r="Q605" s="13" t="str">
        <f t="shared" si="94"/>
        <v/>
      </c>
      <c r="R605" s="64" t="str">
        <f t="shared" si="91"/>
        <v/>
      </c>
    </row>
    <row r="606" spans="1:18" x14ac:dyDescent="0.35">
      <c r="A606" s="13">
        <f t="shared" si="95"/>
        <v>603</v>
      </c>
      <c r="B606" s="2" t="str">
        <f>IFERROR(IF(B605=DATE.DOR,"",MIN(DATE(YEAR(Calculations!B605),MONTH(Calculations!B605)+1,DAY(Calculations!B605)),DATE.DOR)),"")</f>
        <v/>
      </c>
      <c r="C606" s="38" t="str">
        <f>IFERROR(IF(B606="","",IF(B606=DATE.DOR,"",IF(B606=DATE.DOR,0,IF(B606=DATE(YEAR(AdjAnnualDTE),MONTH(AdjAnnualDTE),DAY(AdjAnnualDTE)),ANNUAL.CONT,IF(B606&lt;AdjAnnualDTE,"",IF(AND(B606&gt;AdjAnnualDTE,Calculations!B606&lt;DATE.DOR),ANNUAL.CONT+F605,"")))))),"")</f>
        <v/>
      </c>
      <c r="D606" s="61" t="str">
        <f t="shared" si="88"/>
        <v/>
      </c>
      <c r="E606" s="62" t="str">
        <f t="shared" si="89"/>
        <v/>
      </c>
      <c r="F606" s="38" t="str">
        <f>IFERROR(IF(B606=AdjAnnualDTE,C606,IF(B606=DATE.DOR,Calculations!F605,IFERROR(C606*D606/E606,""))),"")</f>
        <v/>
      </c>
      <c r="G606" s="38" t="str">
        <f>IFERROR(VLOOKUP(B606,Dates.Increases!$O$3:$Q$63,3,FALSE),0)</f>
        <v/>
      </c>
      <c r="H606" s="27"/>
      <c r="J606" s="13">
        <f t="shared" si="96"/>
        <v>603</v>
      </c>
      <c r="K606" s="2" t="str">
        <f>IFERROR(IF(K605=DATE.DOR,"",MIN(DATE(YEAR(Calculations!K605),MONTH(Calculations!K605)+1,DAY(Calculations!K605)),DATE.DOR)),"")</f>
        <v/>
      </c>
      <c r="L606" s="12">
        <v>0</v>
      </c>
      <c r="M606" s="11" t="str">
        <f t="shared" si="92"/>
        <v/>
      </c>
      <c r="N606" s="14" t="str">
        <f t="shared" si="90"/>
        <v/>
      </c>
      <c r="O606" s="11" t="str">
        <f t="shared" si="93"/>
        <v/>
      </c>
      <c r="P606" s="13" t="str">
        <f>IFERROR(IF(K606="","",IF(AND(SSASCostFund="Yes",K606=FVDate),VLOOKUP(SSAS.Members,Dates.Increases!$H$3:$I$13,2,FALSE)/4,IF(SSASCostFund="Yes",VLOOKUP(Calculations!J606,Dates.Increases!$K$3:$L$5672,2,FALSE),0)/4)),0)</f>
        <v/>
      </c>
      <c r="Q606" s="13" t="str">
        <f t="shared" si="94"/>
        <v/>
      </c>
      <c r="R606" s="64" t="str">
        <f t="shared" si="91"/>
        <v/>
      </c>
    </row>
    <row r="607" spans="1:18" x14ac:dyDescent="0.35">
      <c r="A607" s="13">
        <f t="shared" si="95"/>
        <v>604</v>
      </c>
      <c r="B607" s="2" t="str">
        <f>IFERROR(IF(B606=DATE.DOR,"",MIN(DATE(YEAR(Calculations!B606),MONTH(Calculations!B606)+1,DAY(Calculations!B606)),DATE.DOR)),"")</f>
        <v/>
      </c>
      <c r="C607" s="38" t="str">
        <f>IFERROR(IF(B607="","",IF(B607=DATE.DOR,"",IF(B607=DATE.DOR,0,IF(B607=DATE(YEAR(AdjAnnualDTE),MONTH(AdjAnnualDTE),DAY(AdjAnnualDTE)),ANNUAL.CONT,IF(B607&lt;AdjAnnualDTE,"",IF(AND(B607&gt;AdjAnnualDTE,Calculations!B607&lt;DATE.DOR),ANNUAL.CONT+F606,"")))))),"")</f>
        <v/>
      </c>
      <c r="D607" s="61" t="str">
        <f t="shared" si="88"/>
        <v/>
      </c>
      <c r="E607" s="62" t="str">
        <f t="shared" si="89"/>
        <v/>
      </c>
      <c r="F607" s="38" t="str">
        <f>IFERROR(IF(B607=AdjAnnualDTE,C607,IF(B607=DATE.DOR,Calculations!F606,IFERROR(C607*D607/E607,""))),"")</f>
        <v/>
      </c>
      <c r="G607" s="38" t="str">
        <f>IFERROR(VLOOKUP(B607,Dates.Increases!$O$3:$Q$63,3,FALSE),0)</f>
        <v/>
      </c>
      <c r="H607" s="27"/>
      <c r="J607" s="13">
        <f t="shared" si="96"/>
        <v>604</v>
      </c>
      <c r="K607" s="2" t="str">
        <f>IFERROR(IF(K606=DATE.DOR,"",MIN(DATE(YEAR(Calculations!K606),MONTH(Calculations!K606)+1,DAY(Calculations!K606)),DATE.DOR)),"")</f>
        <v/>
      </c>
      <c r="L607" s="12">
        <v>0</v>
      </c>
      <c r="M607" s="11" t="str">
        <f t="shared" si="92"/>
        <v/>
      </c>
      <c r="N607" s="14" t="str">
        <f t="shared" si="90"/>
        <v/>
      </c>
      <c r="O607" s="11" t="str">
        <f t="shared" si="93"/>
        <v/>
      </c>
      <c r="P607" s="13" t="str">
        <f>IFERROR(IF(K607="","",IF(AND(SSASCostFund="Yes",K607=FVDate),VLOOKUP(SSAS.Members,Dates.Increases!$H$3:$I$13,2,FALSE)/4,IF(SSASCostFund="Yes",VLOOKUP(Calculations!J607,Dates.Increases!$K$3:$L$5672,2,FALSE),0)/4)),0)</f>
        <v/>
      </c>
      <c r="Q607" s="13" t="str">
        <f t="shared" si="94"/>
        <v/>
      </c>
      <c r="R607" s="64" t="str">
        <f t="shared" si="91"/>
        <v/>
      </c>
    </row>
    <row r="608" spans="1:18" x14ac:dyDescent="0.35">
      <c r="A608" s="13">
        <f t="shared" si="95"/>
        <v>605</v>
      </c>
      <c r="B608" s="2" t="str">
        <f>IFERROR(IF(B607=DATE.DOR,"",MIN(DATE(YEAR(Calculations!B607),MONTH(Calculations!B607)+1,DAY(Calculations!B607)),DATE.DOR)),"")</f>
        <v/>
      </c>
      <c r="C608" s="38" t="str">
        <f>IFERROR(IF(B608="","",IF(B608=DATE.DOR,"",IF(B608=DATE.DOR,0,IF(B608=DATE(YEAR(AdjAnnualDTE),MONTH(AdjAnnualDTE),DAY(AdjAnnualDTE)),ANNUAL.CONT,IF(B608&lt;AdjAnnualDTE,"",IF(AND(B608&gt;AdjAnnualDTE,Calculations!B608&lt;DATE.DOR),ANNUAL.CONT+F607,"")))))),"")</f>
        <v/>
      </c>
      <c r="D608" s="61" t="str">
        <f t="shared" si="88"/>
        <v/>
      </c>
      <c r="E608" s="62" t="str">
        <f t="shared" si="89"/>
        <v/>
      </c>
      <c r="F608" s="38" t="str">
        <f>IFERROR(IF(B608=AdjAnnualDTE,C608,IF(B608=DATE.DOR,Calculations!F607,IFERROR(C608*D608/E608,""))),"")</f>
        <v/>
      </c>
      <c r="G608" s="38" t="str">
        <f>IFERROR(VLOOKUP(B608,Dates.Increases!$O$3:$Q$63,3,FALSE),0)</f>
        <v/>
      </c>
      <c r="H608" s="27"/>
      <c r="J608" s="13">
        <f t="shared" si="96"/>
        <v>605</v>
      </c>
      <c r="K608" s="2" t="str">
        <f>IFERROR(IF(K607=DATE.DOR,"",MIN(DATE(YEAR(Calculations!K607),MONTH(Calculations!K607)+1,DAY(Calculations!K607)),DATE.DOR)),"")</f>
        <v/>
      </c>
      <c r="L608" s="12">
        <v>0</v>
      </c>
      <c r="M608" s="11" t="str">
        <f t="shared" si="92"/>
        <v/>
      </c>
      <c r="N608" s="14" t="str">
        <f t="shared" si="90"/>
        <v/>
      </c>
      <c r="O608" s="11" t="str">
        <f t="shared" si="93"/>
        <v/>
      </c>
      <c r="P608" s="13" t="str">
        <f>IFERROR(IF(K608="","",IF(AND(SSASCostFund="Yes",K608=FVDate),VLOOKUP(SSAS.Members,Dates.Increases!$H$3:$I$13,2,FALSE)/4,IF(SSASCostFund="Yes",VLOOKUP(Calculations!J608,Dates.Increases!$K$3:$L$5672,2,FALSE),0)/4)),0)</f>
        <v/>
      </c>
      <c r="Q608" s="13" t="str">
        <f t="shared" si="94"/>
        <v/>
      </c>
      <c r="R608" s="64" t="str">
        <f t="shared" si="91"/>
        <v/>
      </c>
    </row>
    <row r="609" spans="1:18" x14ac:dyDescent="0.35">
      <c r="A609" s="13">
        <f t="shared" si="95"/>
        <v>606</v>
      </c>
      <c r="B609" s="2" t="str">
        <f>IFERROR(IF(B608=DATE.DOR,"",MIN(DATE(YEAR(Calculations!B608),MONTH(Calculations!B608)+1,DAY(Calculations!B608)),DATE.DOR)),"")</f>
        <v/>
      </c>
      <c r="C609" s="38" t="str">
        <f>IFERROR(IF(B609="","",IF(B609=DATE.DOR,"",IF(B609=DATE.DOR,0,IF(B609=DATE(YEAR(AdjAnnualDTE),MONTH(AdjAnnualDTE),DAY(AdjAnnualDTE)),ANNUAL.CONT,IF(B609&lt;AdjAnnualDTE,"",IF(AND(B609&gt;AdjAnnualDTE,Calculations!B609&lt;DATE.DOR),ANNUAL.CONT+F608,"")))))),"")</f>
        <v/>
      </c>
      <c r="D609" s="61" t="str">
        <f t="shared" si="88"/>
        <v/>
      </c>
      <c r="E609" s="62" t="str">
        <f t="shared" si="89"/>
        <v/>
      </c>
      <c r="F609" s="38" t="str">
        <f>IFERROR(IF(B609=AdjAnnualDTE,C609,IF(B609=DATE.DOR,Calculations!F608,IFERROR(C609*D609/E609,""))),"")</f>
        <v/>
      </c>
      <c r="G609" s="38" t="str">
        <f>IFERROR(VLOOKUP(B609,Dates.Increases!$O$3:$Q$63,3,FALSE),0)</f>
        <v/>
      </c>
      <c r="H609" s="27"/>
      <c r="J609" s="13">
        <f t="shared" si="96"/>
        <v>606</v>
      </c>
      <c r="K609" s="2" t="str">
        <f>IFERROR(IF(K608=DATE.DOR,"",MIN(DATE(YEAR(Calculations!K608),MONTH(Calculations!K608)+1,DAY(Calculations!K608)),DATE.DOR)),"")</f>
        <v/>
      </c>
      <c r="L609" s="12">
        <v>0</v>
      </c>
      <c r="M609" s="11" t="str">
        <f t="shared" si="92"/>
        <v/>
      </c>
      <c r="N609" s="14" t="str">
        <f t="shared" si="90"/>
        <v/>
      </c>
      <c r="O609" s="11" t="str">
        <f t="shared" si="93"/>
        <v/>
      </c>
      <c r="P609" s="13" t="str">
        <f>IFERROR(IF(K609="","",IF(AND(SSASCostFund="Yes",K609=FVDate),VLOOKUP(SSAS.Members,Dates.Increases!$H$3:$I$13,2,FALSE)/4,IF(SSASCostFund="Yes",VLOOKUP(Calculations!J609,Dates.Increases!$K$3:$L$5672,2,FALSE),0)/4)),0)</f>
        <v/>
      </c>
      <c r="Q609" s="13" t="str">
        <f t="shared" si="94"/>
        <v/>
      </c>
      <c r="R609" s="64" t="str">
        <f t="shared" si="91"/>
        <v/>
      </c>
    </row>
    <row r="610" spans="1:18" x14ac:dyDescent="0.35">
      <c r="A610" s="13">
        <f t="shared" si="95"/>
        <v>607</v>
      </c>
      <c r="B610" s="2" t="str">
        <f>IFERROR(IF(B609=DATE.DOR,"",MIN(DATE(YEAR(Calculations!B609),MONTH(Calculations!B609)+1,DAY(Calculations!B609)),DATE.DOR)),"")</f>
        <v/>
      </c>
      <c r="C610" s="38" t="str">
        <f>IFERROR(IF(B610="","",IF(B610=DATE.DOR,"",IF(B610=DATE.DOR,0,IF(B610=DATE(YEAR(AdjAnnualDTE),MONTH(AdjAnnualDTE),DAY(AdjAnnualDTE)),ANNUAL.CONT,IF(B610&lt;AdjAnnualDTE,"",IF(AND(B610&gt;AdjAnnualDTE,Calculations!B610&lt;DATE.DOR),ANNUAL.CONT+F609,"")))))),"")</f>
        <v/>
      </c>
      <c r="D610" s="61" t="str">
        <f t="shared" si="88"/>
        <v/>
      </c>
      <c r="E610" s="62" t="str">
        <f t="shared" si="89"/>
        <v/>
      </c>
      <c r="F610" s="38" t="str">
        <f>IFERROR(IF(B610=AdjAnnualDTE,C610,IF(B610=DATE.DOR,Calculations!F609,IFERROR(C610*D610/E610,""))),"")</f>
        <v/>
      </c>
      <c r="G610" s="38" t="str">
        <f>IFERROR(VLOOKUP(B610,Dates.Increases!$O$3:$Q$63,3,FALSE),0)</f>
        <v/>
      </c>
      <c r="H610" s="27"/>
      <c r="J610" s="13">
        <f t="shared" si="96"/>
        <v>607</v>
      </c>
      <c r="K610" s="2" t="str">
        <f>IFERROR(IF(K609=DATE.DOR,"",MIN(DATE(YEAR(Calculations!K609),MONTH(Calculations!K609)+1,DAY(Calculations!K609)),DATE.DOR)),"")</f>
        <v/>
      </c>
      <c r="L610" s="12">
        <v>0</v>
      </c>
      <c r="M610" s="11" t="str">
        <f t="shared" si="92"/>
        <v/>
      </c>
      <c r="N610" s="14" t="str">
        <f t="shared" si="90"/>
        <v/>
      </c>
      <c r="O610" s="11" t="str">
        <f t="shared" si="93"/>
        <v/>
      </c>
      <c r="P610" s="13" t="str">
        <f>IFERROR(IF(K610="","",IF(AND(SSASCostFund="Yes",K610=FVDate),VLOOKUP(SSAS.Members,Dates.Increases!$H$3:$I$13,2,FALSE)/4,IF(SSASCostFund="Yes",VLOOKUP(Calculations!J610,Dates.Increases!$K$3:$L$5672,2,FALSE),0)/4)),0)</f>
        <v/>
      </c>
      <c r="Q610" s="13" t="str">
        <f t="shared" si="94"/>
        <v/>
      </c>
      <c r="R610" s="64" t="str">
        <f t="shared" si="91"/>
        <v/>
      </c>
    </row>
    <row r="611" spans="1:18" x14ac:dyDescent="0.35">
      <c r="A611" s="13">
        <f t="shared" si="95"/>
        <v>608</v>
      </c>
      <c r="B611" s="2" t="str">
        <f>IFERROR(IF(B610=DATE.DOR,"",MIN(DATE(YEAR(Calculations!B610),MONTH(Calculations!B610)+1,DAY(Calculations!B610)),DATE.DOR)),"")</f>
        <v/>
      </c>
      <c r="C611" s="38" t="str">
        <f>IFERROR(IF(B611="","",IF(B611=DATE.DOR,"",IF(B611=DATE.DOR,0,IF(B611=DATE(YEAR(AdjAnnualDTE),MONTH(AdjAnnualDTE),DAY(AdjAnnualDTE)),ANNUAL.CONT,IF(B611&lt;AdjAnnualDTE,"",IF(AND(B611&gt;AdjAnnualDTE,Calculations!B611&lt;DATE.DOR),ANNUAL.CONT+F610,"")))))),"")</f>
        <v/>
      </c>
      <c r="D611" s="61" t="str">
        <f t="shared" si="88"/>
        <v/>
      </c>
      <c r="E611" s="62" t="str">
        <f t="shared" si="89"/>
        <v/>
      </c>
      <c r="F611" s="38" t="str">
        <f>IFERROR(IF(B611=AdjAnnualDTE,C611,IF(B611=DATE.DOR,Calculations!F610,IFERROR(C611*D611/E611,""))),"")</f>
        <v/>
      </c>
      <c r="G611" s="38" t="str">
        <f>IFERROR(VLOOKUP(B611,Dates.Increases!$O$3:$Q$63,3,FALSE),0)</f>
        <v/>
      </c>
      <c r="H611" s="27"/>
      <c r="J611" s="13">
        <f t="shared" si="96"/>
        <v>608</v>
      </c>
      <c r="K611" s="2" t="str">
        <f>IFERROR(IF(K610=DATE.DOR,"",MIN(DATE(YEAR(Calculations!K610),MONTH(Calculations!K610)+1,DAY(Calculations!K610)),DATE.DOR)),"")</f>
        <v/>
      </c>
      <c r="L611" s="12">
        <v>0</v>
      </c>
      <c r="M611" s="11" t="str">
        <f t="shared" si="92"/>
        <v/>
      </c>
      <c r="N611" s="14" t="str">
        <f t="shared" si="90"/>
        <v/>
      </c>
      <c r="O611" s="11" t="str">
        <f t="shared" si="93"/>
        <v/>
      </c>
      <c r="P611" s="13" t="str">
        <f>IFERROR(IF(K611="","",IF(AND(SSASCostFund="Yes",K611=FVDate),VLOOKUP(SSAS.Members,Dates.Increases!$H$3:$I$13,2,FALSE)/4,IF(SSASCostFund="Yes",VLOOKUP(Calculations!J611,Dates.Increases!$K$3:$L$5672,2,FALSE),0)/4)),0)</f>
        <v/>
      </c>
      <c r="Q611" s="13" t="str">
        <f t="shared" si="94"/>
        <v/>
      </c>
      <c r="R611" s="64" t="str">
        <f t="shared" si="91"/>
        <v/>
      </c>
    </row>
    <row r="612" spans="1:18" x14ac:dyDescent="0.35">
      <c r="A612" s="13">
        <f t="shared" si="95"/>
        <v>609</v>
      </c>
      <c r="B612" s="2" t="str">
        <f>IFERROR(IF(B611=DATE.DOR,"",MIN(DATE(YEAR(Calculations!B611),MONTH(Calculations!B611)+1,DAY(Calculations!B611)),DATE.DOR)),"")</f>
        <v/>
      </c>
      <c r="C612" s="38" t="str">
        <f>IFERROR(IF(B612="","",IF(B612=DATE.DOR,"",IF(B612=DATE.DOR,0,IF(B612=DATE(YEAR(AdjAnnualDTE),MONTH(AdjAnnualDTE),DAY(AdjAnnualDTE)),ANNUAL.CONT,IF(B612&lt;AdjAnnualDTE,"",IF(AND(B612&gt;AdjAnnualDTE,Calculations!B612&lt;DATE.DOR),ANNUAL.CONT+F611,"")))))),"")</f>
        <v/>
      </c>
      <c r="D612" s="61" t="str">
        <f t="shared" si="88"/>
        <v/>
      </c>
      <c r="E612" s="62" t="str">
        <f t="shared" si="89"/>
        <v/>
      </c>
      <c r="F612" s="38" t="str">
        <f>IFERROR(IF(B612=AdjAnnualDTE,C612,IF(B612=DATE.DOR,Calculations!F611,IFERROR(C612*D612/E612,""))),"")</f>
        <v/>
      </c>
      <c r="G612" s="38" t="str">
        <f>IFERROR(VLOOKUP(B612,Dates.Increases!$O$3:$Q$63,3,FALSE),0)</f>
        <v/>
      </c>
      <c r="H612" s="27"/>
      <c r="J612" s="13">
        <f t="shared" si="96"/>
        <v>609</v>
      </c>
      <c r="K612" s="2" t="str">
        <f>IFERROR(IF(K611=DATE.DOR,"",MIN(DATE(YEAR(Calculations!K611),MONTH(Calculations!K611)+1,DAY(Calculations!K611)),DATE.DOR)),"")</f>
        <v/>
      </c>
      <c r="L612" s="12">
        <v>0</v>
      </c>
      <c r="M612" s="11" t="str">
        <f t="shared" si="92"/>
        <v/>
      </c>
      <c r="N612" s="14" t="str">
        <f t="shared" si="90"/>
        <v/>
      </c>
      <c r="O612" s="11" t="str">
        <f t="shared" si="93"/>
        <v/>
      </c>
      <c r="P612" s="13" t="str">
        <f>IFERROR(IF(K612="","",IF(AND(SSASCostFund="Yes",K612=FVDate),VLOOKUP(SSAS.Members,Dates.Increases!$H$3:$I$13,2,FALSE)/4,IF(SSASCostFund="Yes",VLOOKUP(Calculations!J612,Dates.Increases!$K$3:$L$5672,2,FALSE),0)/4)),0)</f>
        <v/>
      </c>
      <c r="Q612" s="13" t="str">
        <f t="shared" si="94"/>
        <v/>
      </c>
      <c r="R612" s="64" t="str">
        <f t="shared" si="91"/>
        <v/>
      </c>
    </row>
    <row r="613" spans="1:18" x14ac:dyDescent="0.35">
      <c r="A613" s="13">
        <f t="shared" si="95"/>
        <v>610</v>
      </c>
      <c r="B613" s="2" t="str">
        <f>IFERROR(IF(B612=DATE.DOR,"",MIN(DATE(YEAR(Calculations!B612),MONTH(Calculations!B612)+1,DAY(Calculations!B612)),DATE.DOR)),"")</f>
        <v/>
      </c>
      <c r="C613" s="38" t="str">
        <f>IFERROR(IF(B613="","",IF(B613=DATE.DOR,"",IF(B613=DATE.DOR,0,IF(B613=DATE(YEAR(AdjAnnualDTE),MONTH(AdjAnnualDTE),DAY(AdjAnnualDTE)),ANNUAL.CONT,IF(B613&lt;AdjAnnualDTE,"",IF(AND(B613&gt;AdjAnnualDTE,Calculations!B613&lt;DATE.DOR),ANNUAL.CONT+F612,"")))))),"")</f>
        <v/>
      </c>
      <c r="D613" s="61" t="str">
        <f t="shared" si="88"/>
        <v/>
      </c>
      <c r="E613" s="62" t="str">
        <f t="shared" si="89"/>
        <v/>
      </c>
      <c r="F613" s="38" t="str">
        <f>IFERROR(IF(B613=AdjAnnualDTE,C613,IF(B613=DATE.DOR,Calculations!F612,IFERROR(C613*D613/E613,""))),"")</f>
        <v/>
      </c>
      <c r="G613" s="38" t="str">
        <f>IFERROR(VLOOKUP(B613,Dates.Increases!$O$3:$Q$63,3,FALSE),0)</f>
        <v/>
      </c>
      <c r="H613" s="27"/>
      <c r="J613" s="13">
        <f t="shared" si="96"/>
        <v>610</v>
      </c>
      <c r="K613" s="2" t="str">
        <f>IFERROR(IF(K612=DATE.DOR,"",MIN(DATE(YEAR(Calculations!K612),MONTH(Calculations!K612)+1,DAY(Calculations!K612)),DATE.DOR)),"")</f>
        <v/>
      </c>
      <c r="L613" s="12">
        <v>0</v>
      </c>
      <c r="M613" s="11" t="str">
        <f t="shared" si="92"/>
        <v/>
      </c>
      <c r="N613" s="14" t="str">
        <f t="shared" si="90"/>
        <v/>
      </c>
      <c r="O613" s="11" t="str">
        <f t="shared" si="93"/>
        <v/>
      </c>
      <c r="P613" s="13" t="str">
        <f>IFERROR(IF(K613="","",IF(AND(SSASCostFund="Yes",K613=FVDate),VLOOKUP(SSAS.Members,Dates.Increases!$H$3:$I$13,2,FALSE)/4,IF(SSASCostFund="Yes",VLOOKUP(Calculations!J613,Dates.Increases!$K$3:$L$5672,2,FALSE),0)/4)),0)</f>
        <v/>
      </c>
      <c r="Q613" s="13" t="str">
        <f t="shared" si="94"/>
        <v/>
      </c>
      <c r="R613" s="64" t="str">
        <f t="shared" si="91"/>
        <v/>
      </c>
    </row>
    <row r="614" spans="1:18" x14ac:dyDescent="0.35">
      <c r="A614" s="13">
        <f t="shared" si="95"/>
        <v>611</v>
      </c>
      <c r="B614" s="2" t="str">
        <f>IFERROR(IF(B613=DATE.DOR,"",MIN(DATE(YEAR(Calculations!B613),MONTH(Calculations!B613)+1,DAY(Calculations!B613)),DATE.DOR)),"")</f>
        <v/>
      </c>
      <c r="C614" s="38" t="str">
        <f>IFERROR(IF(B614="","",IF(B614=DATE.DOR,"",IF(B614=DATE.DOR,0,IF(B614=DATE(YEAR(AdjAnnualDTE),MONTH(AdjAnnualDTE),DAY(AdjAnnualDTE)),ANNUAL.CONT,IF(B614&lt;AdjAnnualDTE,"",IF(AND(B614&gt;AdjAnnualDTE,Calculations!B614&lt;DATE.DOR),ANNUAL.CONT+F613,"")))))),"")</f>
        <v/>
      </c>
      <c r="D614" s="61" t="str">
        <f t="shared" si="88"/>
        <v/>
      </c>
      <c r="E614" s="62" t="str">
        <f t="shared" si="89"/>
        <v/>
      </c>
      <c r="F614" s="38" t="str">
        <f>IFERROR(IF(B614=AdjAnnualDTE,C614,IF(B614=DATE.DOR,Calculations!F613,IFERROR(C614*D614/E614,""))),"")</f>
        <v/>
      </c>
      <c r="G614" s="38" t="str">
        <f>IFERROR(VLOOKUP(B614,Dates.Increases!$O$3:$Q$63,3,FALSE),0)</f>
        <v/>
      </c>
      <c r="H614" s="27"/>
      <c r="J614" s="13">
        <f t="shared" si="96"/>
        <v>611</v>
      </c>
      <c r="K614" s="2" t="str">
        <f>IFERROR(IF(K613=DATE.DOR,"",MIN(DATE(YEAR(Calculations!K613),MONTH(Calculations!K613)+1,DAY(Calculations!K613)),DATE.DOR)),"")</f>
        <v/>
      </c>
      <c r="L614" s="12">
        <v>0</v>
      </c>
      <c r="M614" s="11" t="str">
        <f t="shared" si="92"/>
        <v/>
      </c>
      <c r="N614" s="14" t="str">
        <f t="shared" si="90"/>
        <v/>
      </c>
      <c r="O614" s="11" t="str">
        <f t="shared" si="93"/>
        <v/>
      </c>
      <c r="P614" s="13" t="str">
        <f>IFERROR(IF(K614="","",IF(AND(SSASCostFund="Yes",K614=FVDate),VLOOKUP(SSAS.Members,Dates.Increases!$H$3:$I$13,2,FALSE)/4,IF(SSASCostFund="Yes",VLOOKUP(Calculations!J614,Dates.Increases!$K$3:$L$5672,2,FALSE),0)/4)),0)</f>
        <v/>
      </c>
      <c r="Q614" s="13" t="str">
        <f t="shared" si="94"/>
        <v/>
      </c>
      <c r="R614" s="64" t="str">
        <f t="shared" si="91"/>
        <v/>
      </c>
    </row>
    <row r="615" spans="1:18" x14ac:dyDescent="0.35">
      <c r="A615" s="13">
        <f t="shared" si="95"/>
        <v>612</v>
      </c>
      <c r="B615" s="2" t="str">
        <f>IFERROR(IF(B614=DATE.DOR,"",MIN(DATE(YEAR(Calculations!B614),MONTH(Calculations!B614)+1,DAY(Calculations!B614)),DATE.DOR)),"")</f>
        <v/>
      </c>
      <c r="C615" s="38" t="str">
        <f>IFERROR(IF(B615="","",IF(B615=DATE.DOR,"",IF(B615=DATE.DOR,0,IF(B615=DATE(YEAR(AdjAnnualDTE),MONTH(AdjAnnualDTE),DAY(AdjAnnualDTE)),ANNUAL.CONT,IF(B615&lt;AdjAnnualDTE,"",IF(AND(B615&gt;AdjAnnualDTE,Calculations!B615&lt;DATE.DOR),ANNUAL.CONT+F614,"")))))),"")</f>
        <v/>
      </c>
      <c r="D615" s="61" t="str">
        <f t="shared" si="88"/>
        <v/>
      </c>
      <c r="E615" s="62" t="str">
        <f t="shared" si="89"/>
        <v/>
      </c>
      <c r="F615" s="38" t="str">
        <f>IFERROR(IF(B615=AdjAnnualDTE,C615,IF(B615=DATE.DOR,Calculations!F614,IFERROR(C615*D615/E615,""))),"")</f>
        <v/>
      </c>
      <c r="G615" s="38" t="str">
        <f>IFERROR(VLOOKUP(B615,Dates.Increases!$O$3:$Q$63,3,FALSE),0)</f>
        <v/>
      </c>
      <c r="H615" s="27"/>
      <c r="J615" s="13">
        <f t="shared" si="96"/>
        <v>612</v>
      </c>
      <c r="K615" s="2" t="str">
        <f>IFERROR(IF(K614=DATE.DOR,"",MIN(DATE(YEAR(Calculations!K614),MONTH(Calculations!K614)+1,DAY(Calculations!K614)),DATE.DOR)),"")</f>
        <v/>
      </c>
      <c r="L615" s="12">
        <v>0</v>
      </c>
      <c r="M615" s="11" t="str">
        <f t="shared" si="92"/>
        <v/>
      </c>
      <c r="N615" s="14" t="str">
        <f t="shared" si="90"/>
        <v/>
      </c>
      <c r="O615" s="11" t="str">
        <f t="shared" si="93"/>
        <v/>
      </c>
      <c r="P615" s="13" t="str">
        <f>IFERROR(IF(K615="","",IF(AND(SSASCostFund="Yes",K615=FVDate),VLOOKUP(SSAS.Members,Dates.Increases!$H$3:$I$13,2,FALSE)/4,IF(SSASCostFund="Yes",VLOOKUP(Calculations!J615,Dates.Increases!$K$3:$L$5672,2,FALSE),0)/4)),0)</f>
        <v/>
      </c>
      <c r="Q615" s="13" t="str">
        <f t="shared" si="94"/>
        <v/>
      </c>
      <c r="R615" s="64" t="str">
        <f t="shared" si="91"/>
        <v/>
      </c>
    </row>
    <row r="616" spans="1:18" x14ac:dyDescent="0.35">
      <c r="A616" s="13">
        <f t="shared" si="95"/>
        <v>613</v>
      </c>
      <c r="B616" s="2" t="str">
        <f>IFERROR(IF(B615=DATE.DOR,"",MIN(DATE(YEAR(Calculations!B615),MONTH(Calculations!B615)+1,DAY(Calculations!B615)),DATE.DOR)),"")</f>
        <v/>
      </c>
      <c r="C616" s="38" t="str">
        <f>IFERROR(IF(B616="","",IF(B616=DATE.DOR,"",IF(B616=DATE.DOR,0,IF(B616=DATE(YEAR(AdjAnnualDTE),MONTH(AdjAnnualDTE),DAY(AdjAnnualDTE)),ANNUAL.CONT,IF(B616&lt;AdjAnnualDTE,"",IF(AND(B616&gt;AdjAnnualDTE,Calculations!B616&lt;DATE.DOR),ANNUAL.CONT+F615,"")))))),"")</f>
        <v/>
      </c>
      <c r="D616" s="61" t="str">
        <f t="shared" si="88"/>
        <v/>
      </c>
      <c r="E616" s="62" t="str">
        <f t="shared" si="89"/>
        <v/>
      </c>
      <c r="F616" s="38" t="str">
        <f>IFERROR(IF(B616=AdjAnnualDTE,C616,IF(B616=DATE.DOR,Calculations!F615,IFERROR(C616*D616/E616,""))),"")</f>
        <v/>
      </c>
      <c r="G616" s="38" t="str">
        <f>IFERROR(VLOOKUP(B616,Dates.Increases!$O$3:$Q$63,3,FALSE),0)</f>
        <v/>
      </c>
      <c r="H616" s="27"/>
      <c r="J616" s="13">
        <f t="shared" si="96"/>
        <v>613</v>
      </c>
      <c r="K616" s="2" t="str">
        <f>IFERROR(IF(K615=DATE.DOR,"",MIN(DATE(YEAR(Calculations!K615),MONTH(Calculations!K615)+1,DAY(Calculations!K615)),DATE.DOR)),"")</f>
        <v/>
      </c>
      <c r="L616" s="12">
        <v>0</v>
      </c>
      <c r="M616" s="11" t="str">
        <f t="shared" si="92"/>
        <v/>
      </c>
      <c r="N616" s="14" t="str">
        <f t="shared" si="90"/>
        <v/>
      </c>
      <c r="O616" s="11" t="str">
        <f t="shared" si="93"/>
        <v/>
      </c>
      <c r="P616" s="13" t="str">
        <f>IFERROR(IF(K616="","",IF(AND(SSASCostFund="Yes",K616=FVDate),VLOOKUP(SSAS.Members,Dates.Increases!$H$3:$I$13,2,FALSE)/4,IF(SSASCostFund="Yes",VLOOKUP(Calculations!J616,Dates.Increases!$K$3:$L$5672,2,FALSE),0)/4)),0)</f>
        <v/>
      </c>
      <c r="Q616" s="13" t="str">
        <f t="shared" si="94"/>
        <v/>
      </c>
      <c r="R616" s="64" t="str">
        <f t="shared" si="91"/>
        <v/>
      </c>
    </row>
    <row r="617" spans="1:18" x14ac:dyDescent="0.35">
      <c r="A617" s="13">
        <f t="shared" si="95"/>
        <v>614</v>
      </c>
      <c r="B617" s="2" t="str">
        <f>IFERROR(IF(B616=DATE.DOR,"",MIN(DATE(YEAR(Calculations!B616),MONTH(Calculations!B616)+1,DAY(Calculations!B616)),DATE.DOR)),"")</f>
        <v/>
      </c>
      <c r="C617" s="38" t="str">
        <f>IFERROR(IF(B617="","",IF(B617=DATE.DOR,"",IF(B617=DATE.DOR,0,IF(B617=DATE(YEAR(AdjAnnualDTE),MONTH(AdjAnnualDTE),DAY(AdjAnnualDTE)),ANNUAL.CONT,IF(B617&lt;AdjAnnualDTE,"",IF(AND(B617&gt;AdjAnnualDTE,Calculations!B617&lt;DATE.DOR),ANNUAL.CONT+F616,"")))))),"")</f>
        <v/>
      </c>
      <c r="D617" s="61" t="str">
        <f t="shared" si="88"/>
        <v/>
      </c>
      <c r="E617" s="62" t="str">
        <f t="shared" si="89"/>
        <v/>
      </c>
      <c r="F617" s="38" t="str">
        <f>IFERROR(IF(B617=AdjAnnualDTE,C617,IF(B617=DATE.DOR,Calculations!F616,IFERROR(C617*D617/E617,""))),"")</f>
        <v/>
      </c>
      <c r="G617" s="38" t="str">
        <f>IFERROR(VLOOKUP(B617,Dates.Increases!$O$3:$Q$63,3,FALSE),0)</f>
        <v/>
      </c>
      <c r="H617" s="27"/>
      <c r="J617" s="13">
        <f t="shared" si="96"/>
        <v>614</v>
      </c>
      <c r="K617" s="2" t="str">
        <f>IFERROR(IF(K616=DATE.DOR,"",MIN(DATE(YEAR(Calculations!K616),MONTH(Calculations!K616)+1,DAY(Calculations!K616)),DATE.DOR)),"")</f>
        <v/>
      </c>
      <c r="L617" s="12">
        <v>0</v>
      </c>
      <c r="M617" s="11" t="str">
        <f t="shared" si="92"/>
        <v/>
      </c>
      <c r="N617" s="14" t="str">
        <f t="shared" si="90"/>
        <v/>
      </c>
      <c r="O617" s="11" t="str">
        <f t="shared" si="93"/>
        <v/>
      </c>
      <c r="P617" s="13" t="str">
        <f>IFERROR(IF(K617="","",IF(AND(SSASCostFund="Yes",K617=FVDate),VLOOKUP(SSAS.Members,Dates.Increases!$H$3:$I$13,2,FALSE)/4,IF(SSASCostFund="Yes",VLOOKUP(Calculations!J617,Dates.Increases!$K$3:$L$5672,2,FALSE),0)/4)),0)</f>
        <v/>
      </c>
      <c r="Q617" s="13" t="str">
        <f t="shared" si="94"/>
        <v/>
      </c>
      <c r="R617" s="64" t="str">
        <f t="shared" si="91"/>
        <v/>
      </c>
    </row>
    <row r="618" spans="1:18" x14ac:dyDescent="0.35">
      <c r="A618" s="13">
        <f t="shared" si="95"/>
        <v>615</v>
      </c>
      <c r="B618" s="2" t="str">
        <f>IFERROR(IF(B617=DATE.DOR,"",MIN(DATE(YEAR(Calculations!B617),MONTH(Calculations!B617)+1,DAY(Calculations!B617)),DATE.DOR)),"")</f>
        <v/>
      </c>
      <c r="C618" s="38" t="str">
        <f>IFERROR(IF(B618="","",IF(B618=DATE.DOR,"",IF(B618=DATE.DOR,0,IF(B618=DATE(YEAR(AdjAnnualDTE),MONTH(AdjAnnualDTE),DAY(AdjAnnualDTE)),ANNUAL.CONT,IF(B618&lt;AdjAnnualDTE,"",IF(AND(B618&gt;AdjAnnualDTE,Calculations!B618&lt;DATE.DOR),ANNUAL.CONT+F617,"")))))),"")</f>
        <v/>
      </c>
      <c r="D618" s="61" t="str">
        <f t="shared" si="88"/>
        <v/>
      </c>
      <c r="E618" s="62" t="str">
        <f t="shared" si="89"/>
        <v/>
      </c>
      <c r="F618" s="38" t="str">
        <f>IFERROR(IF(B618=AdjAnnualDTE,C618,IF(B618=DATE.DOR,Calculations!F617,IFERROR(C618*D618/E618,""))),"")</f>
        <v/>
      </c>
      <c r="G618" s="38" t="str">
        <f>IFERROR(VLOOKUP(B618,Dates.Increases!$O$3:$Q$63,3,FALSE),0)</f>
        <v/>
      </c>
      <c r="H618" s="27"/>
      <c r="J618" s="13">
        <f t="shared" si="96"/>
        <v>615</v>
      </c>
      <c r="K618" s="2" t="str">
        <f>IFERROR(IF(K617=DATE.DOR,"",MIN(DATE(YEAR(Calculations!K617),MONTH(Calculations!K617)+1,DAY(Calculations!K617)),DATE.DOR)),"")</f>
        <v/>
      </c>
      <c r="L618" s="12">
        <v>0</v>
      </c>
      <c r="M618" s="11" t="str">
        <f t="shared" si="92"/>
        <v/>
      </c>
      <c r="N618" s="14" t="str">
        <f t="shared" si="90"/>
        <v/>
      </c>
      <c r="O618" s="11" t="str">
        <f t="shared" si="93"/>
        <v/>
      </c>
      <c r="P618" s="13" t="str">
        <f>IFERROR(IF(K618="","",IF(AND(SSASCostFund="Yes",K618=FVDate),VLOOKUP(SSAS.Members,Dates.Increases!$H$3:$I$13,2,FALSE)/4,IF(SSASCostFund="Yes",VLOOKUP(Calculations!J618,Dates.Increases!$K$3:$L$5672,2,FALSE),0)/4)),0)</f>
        <v/>
      </c>
      <c r="Q618" s="13" t="str">
        <f t="shared" si="94"/>
        <v/>
      </c>
      <c r="R618" s="64" t="str">
        <f t="shared" si="91"/>
        <v/>
      </c>
    </row>
    <row r="619" spans="1:18" x14ac:dyDescent="0.35">
      <c r="A619" s="13">
        <f t="shared" si="95"/>
        <v>616</v>
      </c>
      <c r="B619" s="2" t="str">
        <f>IFERROR(IF(B618=DATE.DOR,"",MIN(DATE(YEAR(Calculations!B618),MONTH(Calculations!B618)+1,DAY(Calculations!B618)),DATE.DOR)),"")</f>
        <v/>
      </c>
      <c r="C619" s="38" t="str">
        <f>IFERROR(IF(B619="","",IF(B619=DATE.DOR,"",IF(B619=DATE.DOR,0,IF(B619=DATE(YEAR(AdjAnnualDTE),MONTH(AdjAnnualDTE),DAY(AdjAnnualDTE)),ANNUAL.CONT,IF(B619&lt;AdjAnnualDTE,"",IF(AND(B619&gt;AdjAnnualDTE,Calculations!B619&lt;DATE.DOR),ANNUAL.CONT+F618,"")))))),"")</f>
        <v/>
      </c>
      <c r="D619" s="61" t="str">
        <f t="shared" si="88"/>
        <v/>
      </c>
      <c r="E619" s="62" t="str">
        <f t="shared" si="89"/>
        <v/>
      </c>
      <c r="F619" s="38" t="str">
        <f>IFERROR(IF(B619=AdjAnnualDTE,C619,IF(B619=DATE.DOR,Calculations!F618,IFERROR(C619*D619/E619,""))),"")</f>
        <v/>
      </c>
      <c r="G619" s="38" t="str">
        <f>IFERROR(VLOOKUP(B619,Dates.Increases!$O$3:$Q$63,3,FALSE),0)</f>
        <v/>
      </c>
      <c r="H619" s="27"/>
      <c r="J619" s="13">
        <f t="shared" si="96"/>
        <v>616</v>
      </c>
      <c r="K619" s="2" t="str">
        <f>IFERROR(IF(K618=DATE.DOR,"",MIN(DATE(YEAR(Calculations!K618),MONTH(Calculations!K618)+1,DAY(Calculations!K618)),DATE.DOR)),"")</f>
        <v/>
      </c>
      <c r="L619" s="12">
        <v>0</v>
      </c>
      <c r="M619" s="11" t="str">
        <f t="shared" si="92"/>
        <v/>
      </c>
      <c r="N619" s="14" t="str">
        <f t="shared" si="90"/>
        <v/>
      </c>
      <c r="O619" s="11" t="str">
        <f t="shared" si="93"/>
        <v/>
      </c>
      <c r="P619" s="13" t="str">
        <f>IFERROR(IF(K619="","",IF(AND(SSASCostFund="Yes",K619=FVDate),VLOOKUP(SSAS.Members,Dates.Increases!$H$3:$I$13,2,FALSE)/4,IF(SSASCostFund="Yes",VLOOKUP(Calculations!J619,Dates.Increases!$K$3:$L$5672,2,FALSE),0)/4)),0)</f>
        <v/>
      </c>
      <c r="Q619" s="13" t="str">
        <f t="shared" si="94"/>
        <v/>
      </c>
      <c r="R619" s="64" t="str">
        <f t="shared" si="91"/>
        <v/>
      </c>
    </row>
    <row r="620" spans="1:18" x14ac:dyDescent="0.35">
      <c r="A620" s="13">
        <f t="shared" si="95"/>
        <v>617</v>
      </c>
      <c r="B620" s="2" t="str">
        <f>IFERROR(IF(B619=DATE.DOR,"",MIN(DATE(YEAR(Calculations!B619),MONTH(Calculations!B619)+1,DAY(Calculations!B619)),DATE.DOR)),"")</f>
        <v/>
      </c>
      <c r="C620" s="38" t="str">
        <f>IFERROR(IF(B620="","",IF(B620=DATE.DOR,"",IF(B620=DATE.DOR,0,IF(B620=DATE(YEAR(AdjAnnualDTE),MONTH(AdjAnnualDTE),DAY(AdjAnnualDTE)),ANNUAL.CONT,IF(B620&lt;AdjAnnualDTE,"",IF(AND(B620&gt;AdjAnnualDTE,Calculations!B620&lt;DATE.DOR),ANNUAL.CONT+F619,"")))))),"")</f>
        <v/>
      </c>
      <c r="D620" s="61" t="str">
        <f t="shared" si="88"/>
        <v/>
      </c>
      <c r="E620" s="62" t="str">
        <f t="shared" si="89"/>
        <v/>
      </c>
      <c r="F620" s="38" t="str">
        <f>IFERROR(IF(B620=AdjAnnualDTE,C620,IF(B620=DATE.DOR,Calculations!F619,IFERROR(C620*D620/E620,""))),"")</f>
        <v/>
      </c>
      <c r="G620" s="38" t="str">
        <f>IFERROR(VLOOKUP(B620,Dates.Increases!$O$3:$Q$63,3,FALSE),0)</f>
        <v/>
      </c>
      <c r="H620" s="27"/>
      <c r="J620" s="13">
        <f t="shared" si="96"/>
        <v>617</v>
      </c>
      <c r="K620" s="2" t="str">
        <f>IFERROR(IF(K619=DATE.DOR,"",MIN(DATE(YEAR(Calculations!K619),MONTH(Calculations!K619)+1,DAY(Calculations!K619)),DATE.DOR)),"")</f>
        <v/>
      </c>
      <c r="L620" s="12">
        <v>0</v>
      </c>
      <c r="M620" s="11" t="str">
        <f t="shared" si="92"/>
        <v/>
      </c>
      <c r="N620" s="14" t="str">
        <f t="shared" si="90"/>
        <v/>
      </c>
      <c r="O620" s="11" t="str">
        <f t="shared" si="93"/>
        <v/>
      </c>
      <c r="P620" s="13" t="str">
        <f>IFERROR(IF(K620="","",IF(AND(SSASCostFund="Yes",K620=FVDate),VLOOKUP(SSAS.Members,Dates.Increases!$H$3:$I$13,2,FALSE)/4,IF(SSASCostFund="Yes",VLOOKUP(Calculations!J620,Dates.Increases!$K$3:$L$5672,2,FALSE),0)/4)),0)</f>
        <v/>
      </c>
      <c r="Q620" s="13" t="str">
        <f t="shared" si="94"/>
        <v/>
      </c>
      <c r="R620" s="64" t="str">
        <f t="shared" si="91"/>
        <v/>
      </c>
    </row>
    <row r="621" spans="1:18" x14ac:dyDescent="0.35">
      <c r="A621" s="13">
        <f t="shared" si="95"/>
        <v>618</v>
      </c>
      <c r="B621" s="2" t="str">
        <f>IFERROR(IF(B620=DATE.DOR,"",MIN(DATE(YEAR(Calculations!B620),MONTH(Calculations!B620)+1,DAY(Calculations!B620)),DATE.DOR)),"")</f>
        <v/>
      </c>
      <c r="C621" s="38" t="str">
        <f>IFERROR(IF(B621="","",IF(B621=DATE.DOR,"",IF(B621=DATE.DOR,0,IF(B621=DATE(YEAR(AdjAnnualDTE),MONTH(AdjAnnualDTE),DAY(AdjAnnualDTE)),ANNUAL.CONT,IF(B621&lt;AdjAnnualDTE,"",IF(AND(B621&gt;AdjAnnualDTE,Calculations!B621&lt;DATE.DOR),ANNUAL.CONT+F620,"")))))),"")</f>
        <v/>
      </c>
      <c r="D621" s="61" t="str">
        <f t="shared" si="88"/>
        <v/>
      </c>
      <c r="E621" s="62" t="str">
        <f t="shared" si="89"/>
        <v/>
      </c>
      <c r="F621" s="38" t="str">
        <f>IFERROR(IF(B621=AdjAnnualDTE,C621,IF(B621=DATE.DOR,Calculations!F620,IFERROR(C621*D621/E621,""))),"")</f>
        <v/>
      </c>
      <c r="G621" s="38" t="str">
        <f>IFERROR(VLOOKUP(B621,Dates.Increases!$O$3:$Q$63,3,FALSE),0)</f>
        <v/>
      </c>
      <c r="H621" s="27"/>
      <c r="J621" s="13">
        <f t="shared" si="96"/>
        <v>618</v>
      </c>
      <c r="K621" s="2" t="str">
        <f>IFERROR(IF(K620=DATE.DOR,"",MIN(DATE(YEAR(Calculations!K620),MONTH(Calculations!K620)+1,DAY(Calculations!K620)),DATE.DOR)),"")</f>
        <v/>
      </c>
      <c r="L621" s="12">
        <v>0</v>
      </c>
      <c r="M621" s="11" t="str">
        <f t="shared" si="92"/>
        <v/>
      </c>
      <c r="N621" s="14" t="str">
        <f t="shared" si="90"/>
        <v/>
      </c>
      <c r="O621" s="11" t="str">
        <f t="shared" si="93"/>
        <v/>
      </c>
      <c r="P621" s="13" t="str">
        <f>IFERROR(IF(K621="","",IF(AND(SSASCostFund="Yes",K621=FVDate),VLOOKUP(SSAS.Members,Dates.Increases!$H$3:$I$13,2,FALSE)/4,IF(SSASCostFund="Yes",VLOOKUP(Calculations!J621,Dates.Increases!$K$3:$L$5672,2,FALSE),0)/4)),0)</f>
        <v/>
      </c>
      <c r="Q621" s="13" t="str">
        <f t="shared" si="94"/>
        <v/>
      </c>
      <c r="R621" s="64" t="str">
        <f t="shared" si="91"/>
        <v/>
      </c>
    </row>
    <row r="622" spans="1:18" x14ac:dyDescent="0.35">
      <c r="A622" s="13">
        <f t="shared" si="95"/>
        <v>619</v>
      </c>
      <c r="B622" s="2" t="str">
        <f>IFERROR(IF(B621=DATE.DOR,"",MIN(DATE(YEAR(Calculations!B621),MONTH(Calculations!B621)+1,DAY(Calculations!B621)),DATE.DOR)),"")</f>
        <v/>
      </c>
      <c r="C622" s="38" t="str">
        <f>IFERROR(IF(B622="","",IF(B622=DATE.DOR,"",IF(B622=DATE.DOR,0,IF(B622=DATE(YEAR(AdjAnnualDTE),MONTH(AdjAnnualDTE),DAY(AdjAnnualDTE)),ANNUAL.CONT,IF(B622&lt;AdjAnnualDTE,"",IF(AND(B622&gt;AdjAnnualDTE,Calculations!B622&lt;DATE.DOR),ANNUAL.CONT+F621,"")))))),"")</f>
        <v/>
      </c>
      <c r="D622" s="61" t="str">
        <f t="shared" si="88"/>
        <v/>
      </c>
      <c r="E622" s="62" t="str">
        <f t="shared" si="89"/>
        <v/>
      </c>
      <c r="F622" s="38" t="str">
        <f>IFERROR(IF(B622=AdjAnnualDTE,C622,IF(B622=DATE.DOR,Calculations!F621,IFERROR(C622*D622/E622,""))),"")</f>
        <v/>
      </c>
      <c r="G622" s="38" t="str">
        <f>IFERROR(VLOOKUP(B622,Dates.Increases!$O$3:$Q$63,3,FALSE),0)</f>
        <v/>
      </c>
      <c r="H622" s="27"/>
      <c r="J622" s="13">
        <f t="shared" si="96"/>
        <v>619</v>
      </c>
      <c r="K622" s="2" t="str">
        <f>IFERROR(IF(K621=DATE.DOR,"",MIN(DATE(YEAR(Calculations!K621),MONTH(Calculations!K621)+1,DAY(Calculations!K621)),DATE.DOR)),"")</f>
        <v/>
      </c>
      <c r="L622" s="12">
        <v>0</v>
      </c>
      <c r="M622" s="11" t="str">
        <f t="shared" si="92"/>
        <v/>
      </c>
      <c r="N622" s="14" t="str">
        <f t="shared" si="90"/>
        <v/>
      </c>
      <c r="O622" s="11" t="str">
        <f t="shared" si="93"/>
        <v/>
      </c>
      <c r="P622" s="13" t="str">
        <f>IFERROR(IF(K622="","",IF(AND(SSASCostFund="Yes",K622=FVDate),VLOOKUP(SSAS.Members,Dates.Increases!$H$3:$I$13,2,FALSE)/4,IF(SSASCostFund="Yes",VLOOKUP(Calculations!J622,Dates.Increases!$K$3:$L$5672,2,FALSE),0)/4)),0)</f>
        <v/>
      </c>
      <c r="Q622" s="13" t="str">
        <f t="shared" si="94"/>
        <v/>
      </c>
      <c r="R622" s="64" t="str">
        <f t="shared" si="91"/>
        <v/>
      </c>
    </row>
    <row r="623" spans="1:18" x14ac:dyDescent="0.35">
      <c r="A623" s="13">
        <f t="shared" si="95"/>
        <v>620</v>
      </c>
      <c r="B623" s="2" t="str">
        <f>IFERROR(IF(B622=DATE.DOR,"",MIN(DATE(YEAR(Calculations!B622),MONTH(Calculations!B622)+1,DAY(Calculations!B622)),DATE.DOR)),"")</f>
        <v/>
      </c>
      <c r="C623" s="38" t="str">
        <f>IFERROR(IF(B623="","",IF(B623=DATE.DOR,"",IF(B623=DATE.DOR,0,IF(B623=DATE(YEAR(AdjAnnualDTE),MONTH(AdjAnnualDTE),DAY(AdjAnnualDTE)),ANNUAL.CONT,IF(B623&lt;AdjAnnualDTE,"",IF(AND(B623&gt;AdjAnnualDTE,Calculations!B623&lt;DATE.DOR),ANNUAL.CONT+F622,"")))))),"")</f>
        <v/>
      </c>
      <c r="D623" s="61" t="str">
        <f t="shared" si="88"/>
        <v/>
      </c>
      <c r="E623" s="62" t="str">
        <f t="shared" si="89"/>
        <v/>
      </c>
      <c r="F623" s="38" t="str">
        <f>IFERROR(IF(B623=AdjAnnualDTE,C623,IF(B623=DATE.DOR,Calculations!F622,IFERROR(C623*D623/E623,""))),"")</f>
        <v/>
      </c>
      <c r="G623" s="38" t="str">
        <f>IFERROR(VLOOKUP(B623,Dates.Increases!$O$3:$Q$63,3,FALSE),0)</f>
        <v/>
      </c>
      <c r="H623" s="27"/>
      <c r="J623" s="13">
        <f t="shared" si="96"/>
        <v>620</v>
      </c>
      <c r="K623" s="2" t="str">
        <f>IFERROR(IF(K622=DATE.DOR,"",MIN(DATE(YEAR(Calculations!K622),MONTH(Calculations!K622)+1,DAY(Calculations!K622)),DATE.DOR)),"")</f>
        <v/>
      </c>
      <c r="L623" s="12">
        <v>0</v>
      </c>
      <c r="M623" s="11" t="str">
        <f t="shared" si="92"/>
        <v/>
      </c>
      <c r="N623" s="14" t="str">
        <f t="shared" si="90"/>
        <v/>
      </c>
      <c r="O623" s="11" t="str">
        <f t="shared" si="93"/>
        <v/>
      </c>
      <c r="P623" s="13" t="str">
        <f>IFERROR(IF(K623="","",IF(AND(SSASCostFund="Yes",K623=FVDate),VLOOKUP(SSAS.Members,Dates.Increases!$H$3:$I$13,2,FALSE)/4,IF(SSASCostFund="Yes",VLOOKUP(Calculations!J623,Dates.Increases!$K$3:$L$5672,2,FALSE),0)/4)),0)</f>
        <v/>
      </c>
      <c r="Q623" s="13" t="str">
        <f t="shared" si="94"/>
        <v/>
      </c>
      <c r="R623" s="64" t="str">
        <f t="shared" si="91"/>
        <v/>
      </c>
    </row>
    <row r="624" spans="1:18" x14ac:dyDescent="0.35">
      <c r="A624" s="13">
        <f t="shared" si="95"/>
        <v>621</v>
      </c>
      <c r="B624" s="2" t="str">
        <f>IFERROR(IF(B623=DATE.DOR,"",MIN(DATE(YEAR(Calculations!B623),MONTH(Calculations!B623)+1,DAY(Calculations!B623)),DATE.DOR)),"")</f>
        <v/>
      </c>
      <c r="C624" s="38" t="str">
        <f>IFERROR(IF(B624="","",IF(B624=DATE.DOR,"",IF(B624=DATE.DOR,0,IF(B624=DATE(YEAR(AdjAnnualDTE),MONTH(AdjAnnualDTE),DAY(AdjAnnualDTE)),ANNUAL.CONT,IF(B624&lt;AdjAnnualDTE,"",IF(AND(B624&gt;AdjAnnualDTE,Calculations!B624&lt;DATE.DOR),ANNUAL.CONT+F623,"")))))),"")</f>
        <v/>
      </c>
      <c r="D624" s="61" t="str">
        <f t="shared" si="88"/>
        <v/>
      </c>
      <c r="E624" s="62" t="str">
        <f t="shared" si="89"/>
        <v/>
      </c>
      <c r="F624" s="38" t="str">
        <f>IFERROR(IF(B624=AdjAnnualDTE,C624,IF(B624=DATE.DOR,Calculations!F623,IFERROR(C624*D624/E624,""))),"")</f>
        <v/>
      </c>
      <c r="G624" s="38" t="str">
        <f>IFERROR(VLOOKUP(B624,Dates.Increases!$O$3:$Q$63,3,FALSE),0)</f>
        <v/>
      </c>
      <c r="H624" s="27"/>
      <c r="J624" s="13">
        <f t="shared" si="96"/>
        <v>621</v>
      </c>
      <c r="K624" s="2" t="str">
        <f>IFERROR(IF(K623=DATE.DOR,"",MIN(DATE(YEAR(Calculations!K623),MONTH(Calculations!K623)+1,DAY(Calculations!K623)),DATE.DOR)),"")</f>
        <v/>
      </c>
      <c r="L624" s="12">
        <v>0</v>
      </c>
      <c r="M624" s="11" t="str">
        <f t="shared" si="92"/>
        <v/>
      </c>
      <c r="N624" s="14" t="str">
        <f t="shared" si="90"/>
        <v/>
      </c>
      <c r="O624" s="11" t="str">
        <f t="shared" si="93"/>
        <v/>
      </c>
      <c r="P624" s="13" t="str">
        <f>IFERROR(IF(K624="","",IF(AND(SSASCostFund="Yes",K624=FVDate),VLOOKUP(SSAS.Members,Dates.Increases!$H$3:$I$13,2,FALSE)/4,IF(SSASCostFund="Yes",VLOOKUP(Calculations!J624,Dates.Increases!$K$3:$L$5672,2,FALSE),0)/4)),0)</f>
        <v/>
      </c>
      <c r="Q624" s="13" t="str">
        <f t="shared" si="94"/>
        <v/>
      </c>
      <c r="R624" s="64" t="str">
        <f t="shared" si="91"/>
        <v/>
      </c>
    </row>
    <row r="625" spans="1:18" x14ac:dyDescent="0.35">
      <c r="A625" s="13">
        <f t="shared" si="95"/>
        <v>622</v>
      </c>
      <c r="B625" s="2" t="str">
        <f>IFERROR(IF(B624=DATE.DOR,"",MIN(DATE(YEAR(Calculations!B624),MONTH(Calculations!B624)+1,DAY(Calculations!B624)),DATE.DOR)),"")</f>
        <v/>
      </c>
      <c r="C625" s="38" t="str">
        <f>IFERROR(IF(B625="","",IF(B625=DATE.DOR,"",IF(B625=DATE.DOR,0,IF(B625=DATE(YEAR(AdjAnnualDTE),MONTH(AdjAnnualDTE),DAY(AdjAnnualDTE)),ANNUAL.CONT,IF(B625&lt;AdjAnnualDTE,"",IF(AND(B625&gt;AdjAnnualDTE,Calculations!B625&lt;DATE.DOR),ANNUAL.CONT+F624,"")))))),"")</f>
        <v/>
      </c>
      <c r="D625" s="61" t="str">
        <f t="shared" si="88"/>
        <v/>
      </c>
      <c r="E625" s="62" t="str">
        <f t="shared" si="89"/>
        <v/>
      </c>
      <c r="F625" s="38" t="str">
        <f>IFERROR(IF(B625=AdjAnnualDTE,C625,IF(B625=DATE.DOR,Calculations!F624,IFERROR(C625*D625/E625,""))),"")</f>
        <v/>
      </c>
      <c r="G625" s="38" t="str">
        <f>IFERROR(VLOOKUP(B625,Dates.Increases!$O$3:$Q$63,3,FALSE),0)</f>
        <v/>
      </c>
      <c r="H625" s="27"/>
      <c r="J625" s="13">
        <f t="shared" si="96"/>
        <v>622</v>
      </c>
      <c r="K625" s="2" t="str">
        <f>IFERROR(IF(K624=DATE.DOR,"",MIN(DATE(YEAR(Calculations!K624),MONTH(Calculations!K624)+1,DAY(Calculations!K624)),DATE.DOR)),"")</f>
        <v/>
      </c>
      <c r="L625" s="12">
        <v>0</v>
      </c>
      <c r="M625" s="11" t="str">
        <f t="shared" si="92"/>
        <v/>
      </c>
      <c r="N625" s="14" t="str">
        <f t="shared" si="90"/>
        <v/>
      </c>
      <c r="O625" s="11" t="str">
        <f t="shared" si="93"/>
        <v/>
      </c>
      <c r="P625" s="13" t="str">
        <f>IFERROR(IF(K625="","",IF(AND(SSASCostFund="Yes",K625=FVDate),VLOOKUP(SSAS.Members,Dates.Increases!$H$3:$I$13,2,FALSE)/4,IF(SSASCostFund="Yes",VLOOKUP(Calculations!J625,Dates.Increases!$K$3:$L$5672,2,FALSE),0)/4)),0)</f>
        <v/>
      </c>
      <c r="Q625" s="13" t="str">
        <f t="shared" si="94"/>
        <v/>
      </c>
      <c r="R625" s="64" t="str">
        <f t="shared" si="91"/>
        <v/>
      </c>
    </row>
    <row r="626" spans="1:18" x14ac:dyDescent="0.35">
      <c r="A626" s="13">
        <f t="shared" si="95"/>
        <v>623</v>
      </c>
      <c r="B626" s="2" t="str">
        <f>IFERROR(IF(B625=DATE.DOR,"",MIN(DATE(YEAR(Calculations!B625),MONTH(Calculations!B625)+1,DAY(Calculations!B625)),DATE.DOR)),"")</f>
        <v/>
      </c>
      <c r="C626" s="38" t="str">
        <f>IFERROR(IF(B626="","",IF(B626=DATE.DOR,"",IF(B626=DATE.DOR,0,IF(B626=DATE(YEAR(AdjAnnualDTE),MONTH(AdjAnnualDTE),DAY(AdjAnnualDTE)),ANNUAL.CONT,IF(B626&lt;AdjAnnualDTE,"",IF(AND(B626&gt;AdjAnnualDTE,Calculations!B626&lt;DATE.DOR),ANNUAL.CONT+F625,"")))))),"")</f>
        <v/>
      </c>
      <c r="D626" s="61" t="str">
        <f t="shared" si="88"/>
        <v/>
      </c>
      <c r="E626" s="62" t="str">
        <f t="shared" si="89"/>
        <v/>
      </c>
      <c r="F626" s="38" t="str">
        <f>IFERROR(IF(B626=AdjAnnualDTE,C626,IF(B626=DATE.DOR,Calculations!F625,IFERROR(C626*D626/E626,""))),"")</f>
        <v/>
      </c>
      <c r="G626" s="38" t="str">
        <f>IFERROR(VLOOKUP(B626,Dates.Increases!$O$3:$Q$63,3,FALSE),0)</f>
        <v/>
      </c>
      <c r="H626" s="27"/>
      <c r="J626" s="13">
        <f t="shared" si="96"/>
        <v>623</v>
      </c>
      <c r="K626" s="2" t="str">
        <f>IFERROR(IF(K625=DATE.DOR,"",MIN(DATE(YEAR(Calculations!K625),MONTH(Calculations!K625)+1,DAY(Calculations!K625)),DATE.DOR)),"")</f>
        <v/>
      </c>
      <c r="L626" s="12">
        <v>0</v>
      </c>
      <c r="M626" s="11" t="str">
        <f t="shared" si="92"/>
        <v/>
      </c>
      <c r="N626" s="14" t="str">
        <f t="shared" si="90"/>
        <v/>
      </c>
      <c r="O626" s="11" t="str">
        <f t="shared" si="93"/>
        <v/>
      </c>
      <c r="P626" s="13" t="str">
        <f>IFERROR(IF(K626="","",IF(AND(SSASCostFund="Yes",K626=FVDate),VLOOKUP(SSAS.Members,Dates.Increases!$H$3:$I$13,2,FALSE)/4,IF(SSASCostFund="Yes",VLOOKUP(Calculations!J626,Dates.Increases!$K$3:$L$5672,2,FALSE),0)/4)),0)</f>
        <v/>
      </c>
      <c r="Q626" s="13" t="str">
        <f t="shared" si="94"/>
        <v/>
      </c>
      <c r="R626" s="64" t="str">
        <f t="shared" si="91"/>
        <v/>
      </c>
    </row>
    <row r="627" spans="1:18" x14ac:dyDescent="0.35">
      <c r="A627" s="13">
        <f t="shared" si="95"/>
        <v>624</v>
      </c>
      <c r="B627" s="2" t="str">
        <f>IFERROR(IF(B626=DATE.DOR,"",MIN(DATE(YEAR(Calculations!B626),MONTH(Calculations!B626)+1,DAY(Calculations!B626)),DATE.DOR)),"")</f>
        <v/>
      </c>
      <c r="C627" s="38" t="str">
        <f>IFERROR(IF(B627="","",IF(B627=DATE.DOR,"",IF(B627=DATE.DOR,0,IF(B627=DATE(YEAR(AdjAnnualDTE),MONTH(AdjAnnualDTE),DAY(AdjAnnualDTE)),ANNUAL.CONT,IF(B627&lt;AdjAnnualDTE,"",IF(AND(B627&gt;AdjAnnualDTE,Calculations!B627&lt;DATE.DOR),ANNUAL.CONT+F626,"")))))),"")</f>
        <v/>
      </c>
      <c r="D627" s="61" t="str">
        <f t="shared" si="88"/>
        <v/>
      </c>
      <c r="E627" s="62" t="str">
        <f t="shared" si="89"/>
        <v/>
      </c>
      <c r="F627" s="38" t="str">
        <f>IFERROR(IF(B627=AdjAnnualDTE,C627,IF(B627=DATE.DOR,Calculations!F626,IFERROR(C627*D627/E627,""))),"")</f>
        <v/>
      </c>
      <c r="G627" s="38" t="str">
        <f>IFERROR(VLOOKUP(B627,Dates.Increases!$O$3:$Q$63,3,FALSE),0)</f>
        <v/>
      </c>
      <c r="H627" s="27"/>
      <c r="J627" s="13">
        <f t="shared" si="96"/>
        <v>624</v>
      </c>
      <c r="K627" s="2" t="str">
        <f>IFERROR(IF(K626=DATE.DOR,"",MIN(DATE(YEAR(Calculations!K626),MONTH(Calculations!K626)+1,DAY(Calculations!K626)),DATE.DOR)),"")</f>
        <v/>
      </c>
      <c r="L627" s="12">
        <v>0</v>
      </c>
      <c r="M627" s="11" t="str">
        <f t="shared" si="92"/>
        <v/>
      </c>
      <c r="N627" s="14" t="str">
        <f t="shared" si="90"/>
        <v/>
      </c>
      <c r="O627" s="11" t="str">
        <f t="shared" si="93"/>
        <v/>
      </c>
      <c r="P627" s="13" t="str">
        <f>IFERROR(IF(K627="","",IF(AND(SSASCostFund="Yes",K627=FVDate),VLOOKUP(SSAS.Members,Dates.Increases!$H$3:$I$13,2,FALSE)/4,IF(SSASCostFund="Yes",VLOOKUP(Calculations!J627,Dates.Increases!$K$3:$L$5672,2,FALSE),0)/4)),0)</f>
        <v/>
      </c>
      <c r="Q627" s="13" t="str">
        <f t="shared" si="94"/>
        <v/>
      </c>
      <c r="R627" s="64" t="str">
        <f t="shared" si="91"/>
        <v/>
      </c>
    </row>
    <row r="628" spans="1:18" x14ac:dyDescent="0.35">
      <c r="A628" s="13">
        <f t="shared" si="95"/>
        <v>625</v>
      </c>
      <c r="B628" s="2" t="str">
        <f>IFERROR(IF(B627=DATE.DOR,"",MIN(DATE(YEAR(Calculations!B627),MONTH(Calculations!B627)+1,DAY(Calculations!B627)),DATE.DOR)),"")</f>
        <v/>
      </c>
      <c r="C628" s="38" t="str">
        <f>IFERROR(IF(B628="","",IF(B628=DATE.DOR,"",IF(B628=DATE.DOR,0,IF(B628=DATE(YEAR(AdjAnnualDTE),MONTH(AdjAnnualDTE),DAY(AdjAnnualDTE)),ANNUAL.CONT,IF(B628&lt;AdjAnnualDTE,"",IF(AND(B628&gt;AdjAnnualDTE,Calculations!B628&lt;DATE.DOR),ANNUAL.CONT+F627,"")))))),"")</f>
        <v/>
      </c>
      <c r="D628" s="61" t="str">
        <f t="shared" si="88"/>
        <v/>
      </c>
      <c r="E628" s="62" t="str">
        <f t="shared" si="89"/>
        <v/>
      </c>
      <c r="F628" s="38" t="str">
        <f>IFERROR(IF(B628=AdjAnnualDTE,C628,IF(B628=DATE.DOR,Calculations!F627,IFERROR(C628*D628/E628,""))),"")</f>
        <v/>
      </c>
      <c r="G628" s="38" t="str">
        <f>IFERROR(VLOOKUP(B628,Dates.Increases!$O$3:$Q$63,3,FALSE),0)</f>
        <v/>
      </c>
      <c r="H628" s="27"/>
      <c r="J628" s="13">
        <f t="shared" si="96"/>
        <v>625</v>
      </c>
      <c r="K628" s="2" t="str">
        <f>IFERROR(IF(K627=DATE.DOR,"",MIN(DATE(YEAR(Calculations!K627),MONTH(Calculations!K627)+1,DAY(Calculations!K627)),DATE.DOR)),"")</f>
        <v/>
      </c>
      <c r="L628" s="12">
        <v>0</v>
      </c>
      <c r="M628" s="11" t="str">
        <f t="shared" si="92"/>
        <v/>
      </c>
      <c r="N628" s="14" t="str">
        <f t="shared" si="90"/>
        <v/>
      </c>
      <c r="O628" s="11" t="str">
        <f t="shared" si="93"/>
        <v/>
      </c>
      <c r="P628" s="13" t="str">
        <f>IFERROR(IF(K628="","",IF(AND(SSASCostFund="Yes",K628=FVDate),VLOOKUP(SSAS.Members,Dates.Increases!$H$3:$I$13,2,FALSE)/4,IF(SSASCostFund="Yes",VLOOKUP(Calculations!J628,Dates.Increases!$K$3:$L$5672,2,FALSE),0)/4)),0)</f>
        <v/>
      </c>
      <c r="Q628" s="13" t="str">
        <f t="shared" si="94"/>
        <v/>
      </c>
      <c r="R628" s="64" t="str">
        <f t="shared" si="91"/>
        <v/>
      </c>
    </row>
    <row r="629" spans="1:18" x14ac:dyDescent="0.35">
      <c r="A629" s="13">
        <f t="shared" si="95"/>
        <v>626</v>
      </c>
      <c r="B629" s="2" t="str">
        <f>IFERROR(IF(B628=DATE.DOR,"",MIN(DATE(YEAR(Calculations!B628),MONTH(Calculations!B628)+1,DAY(Calculations!B628)),DATE.DOR)),"")</f>
        <v/>
      </c>
      <c r="C629" s="38" t="str">
        <f>IFERROR(IF(B629="","",IF(B629=DATE.DOR,"",IF(B629=DATE.DOR,0,IF(B629=DATE(YEAR(AdjAnnualDTE),MONTH(AdjAnnualDTE),DAY(AdjAnnualDTE)),ANNUAL.CONT,IF(B629&lt;AdjAnnualDTE,"",IF(AND(B629&gt;AdjAnnualDTE,Calculations!B629&lt;DATE.DOR),ANNUAL.CONT+F628,"")))))),"")</f>
        <v/>
      </c>
      <c r="D629" s="61" t="str">
        <f t="shared" si="88"/>
        <v/>
      </c>
      <c r="E629" s="62" t="str">
        <f t="shared" si="89"/>
        <v/>
      </c>
      <c r="F629" s="38" t="str">
        <f>IFERROR(IF(B629=AdjAnnualDTE,C629,IF(B629=DATE.DOR,Calculations!F628,IFERROR(C629*D629/E629,""))),"")</f>
        <v/>
      </c>
      <c r="G629" s="38" t="str">
        <f>IFERROR(VLOOKUP(B629,Dates.Increases!$O$3:$Q$63,3,FALSE),0)</f>
        <v/>
      </c>
      <c r="H629" s="27"/>
      <c r="J629" s="13">
        <f t="shared" si="96"/>
        <v>626</v>
      </c>
      <c r="K629" s="2" t="str">
        <f>IFERROR(IF(K628=DATE.DOR,"",MIN(DATE(YEAR(Calculations!K628),MONTH(Calculations!K628)+1,DAY(Calculations!K628)),DATE.DOR)),"")</f>
        <v/>
      </c>
      <c r="L629" s="12">
        <v>0</v>
      </c>
      <c r="M629" s="11" t="str">
        <f t="shared" si="92"/>
        <v/>
      </c>
      <c r="N629" s="14" t="str">
        <f t="shared" si="90"/>
        <v/>
      </c>
      <c r="O629" s="11" t="str">
        <f t="shared" si="93"/>
        <v/>
      </c>
      <c r="P629" s="13" t="str">
        <f>IFERROR(IF(K629="","",IF(AND(SSASCostFund="Yes",K629=FVDate),VLOOKUP(SSAS.Members,Dates.Increases!$H$3:$I$13,2,FALSE)/4,IF(SSASCostFund="Yes",VLOOKUP(Calculations!J629,Dates.Increases!$K$3:$L$5672,2,FALSE),0)/4)),0)</f>
        <v/>
      </c>
      <c r="Q629" s="13" t="str">
        <f t="shared" si="94"/>
        <v/>
      </c>
      <c r="R629" s="64" t="str">
        <f t="shared" si="91"/>
        <v/>
      </c>
    </row>
    <row r="630" spans="1:18" x14ac:dyDescent="0.35">
      <c r="A630" s="13">
        <f t="shared" si="95"/>
        <v>627</v>
      </c>
      <c r="B630" s="2" t="str">
        <f>IFERROR(IF(B629=DATE.DOR,"",MIN(DATE(YEAR(Calculations!B629),MONTH(Calculations!B629)+1,DAY(Calculations!B629)),DATE.DOR)),"")</f>
        <v/>
      </c>
      <c r="C630" s="38" t="str">
        <f>IFERROR(IF(B630="","",IF(B630=DATE.DOR,"",IF(B630=DATE.DOR,0,IF(B630=DATE(YEAR(AdjAnnualDTE),MONTH(AdjAnnualDTE),DAY(AdjAnnualDTE)),ANNUAL.CONT,IF(B630&lt;AdjAnnualDTE,"",IF(AND(B630&gt;AdjAnnualDTE,Calculations!B630&lt;DATE.DOR),ANNUAL.CONT+F629,"")))))),"")</f>
        <v/>
      </c>
      <c r="D630" s="61" t="str">
        <f t="shared" si="88"/>
        <v/>
      </c>
      <c r="E630" s="62" t="str">
        <f t="shared" si="89"/>
        <v/>
      </c>
      <c r="F630" s="38" t="str">
        <f>IFERROR(IF(B630=AdjAnnualDTE,C630,IF(B630=DATE.DOR,Calculations!F629,IFERROR(C630*D630/E630,""))),"")</f>
        <v/>
      </c>
      <c r="G630" s="38" t="str">
        <f>IFERROR(VLOOKUP(B630,Dates.Increases!$O$3:$Q$63,3,FALSE),0)</f>
        <v/>
      </c>
      <c r="H630" s="27"/>
      <c r="J630" s="13">
        <f t="shared" si="96"/>
        <v>627</v>
      </c>
      <c r="K630" s="2" t="str">
        <f>IFERROR(IF(K629=DATE.DOR,"",MIN(DATE(YEAR(Calculations!K629),MONTH(Calculations!K629)+1,DAY(Calculations!K629)),DATE.DOR)),"")</f>
        <v/>
      </c>
      <c r="L630" s="12">
        <v>0</v>
      </c>
      <c r="M630" s="11" t="str">
        <f t="shared" si="92"/>
        <v/>
      </c>
      <c r="N630" s="14" t="str">
        <f t="shared" si="90"/>
        <v/>
      </c>
      <c r="O630" s="11" t="str">
        <f t="shared" si="93"/>
        <v/>
      </c>
      <c r="P630" s="13" t="str">
        <f>IFERROR(IF(K630="","",IF(AND(SSASCostFund="Yes",K630=FVDate),VLOOKUP(SSAS.Members,Dates.Increases!$H$3:$I$13,2,FALSE)/4,IF(SSASCostFund="Yes",VLOOKUP(Calculations!J630,Dates.Increases!$K$3:$L$5672,2,FALSE),0)/4)),0)</f>
        <v/>
      </c>
      <c r="Q630" s="13" t="str">
        <f t="shared" si="94"/>
        <v/>
      </c>
      <c r="R630" s="64" t="str">
        <f t="shared" si="91"/>
        <v/>
      </c>
    </row>
    <row r="631" spans="1:18" x14ac:dyDescent="0.35">
      <c r="A631" s="13">
        <f t="shared" si="95"/>
        <v>628</v>
      </c>
      <c r="B631" s="2" t="str">
        <f>IFERROR(IF(B630=DATE.DOR,"",MIN(DATE(YEAR(Calculations!B630),MONTH(Calculations!B630)+1,DAY(Calculations!B630)),DATE.DOR)),"")</f>
        <v/>
      </c>
      <c r="C631" s="38" t="str">
        <f>IFERROR(IF(B631="","",IF(B631=DATE.DOR,"",IF(B631=DATE.DOR,0,IF(B631=DATE(YEAR(AdjAnnualDTE),MONTH(AdjAnnualDTE),DAY(AdjAnnualDTE)),ANNUAL.CONT,IF(B631&lt;AdjAnnualDTE,"",IF(AND(B631&gt;AdjAnnualDTE,Calculations!B631&lt;DATE.DOR),ANNUAL.CONT+F630,"")))))),"")</f>
        <v/>
      </c>
      <c r="D631" s="61" t="str">
        <f t="shared" si="88"/>
        <v/>
      </c>
      <c r="E631" s="62" t="str">
        <f t="shared" si="89"/>
        <v/>
      </c>
      <c r="F631" s="38" t="str">
        <f>IFERROR(IF(B631=AdjAnnualDTE,C631,IF(B631=DATE.DOR,Calculations!F630,IFERROR(C631*D631/E631,""))),"")</f>
        <v/>
      </c>
      <c r="G631" s="38" t="str">
        <f>IFERROR(VLOOKUP(B631,Dates.Increases!$O$3:$Q$63,3,FALSE),0)</f>
        <v/>
      </c>
      <c r="H631" s="27"/>
      <c r="J631" s="13">
        <f t="shared" si="96"/>
        <v>628</v>
      </c>
      <c r="K631" s="2" t="str">
        <f>IFERROR(IF(K630=DATE.DOR,"",MIN(DATE(YEAR(Calculations!K630),MONTH(Calculations!K630)+1,DAY(Calculations!K630)),DATE.DOR)),"")</f>
        <v/>
      </c>
      <c r="L631" s="12">
        <v>0</v>
      </c>
      <c r="M631" s="11" t="str">
        <f t="shared" si="92"/>
        <v/>
      </c>
      <c r="N631" s="14" t="str">
        <f t="shared" si="90"/>
        <v/>
      </c>
      <c r="O631" s="11" t="str">
        <f t="shared" si="93"/>
        <v/>
      </c>
      <c r="P631" s="13" t="str">
        <f>IFERROR(IF(K631="","",IF(AND(SSASCostFund="Yes",K631=FVDate),VLOOKUP(SSAS.Members,Dates.Increases!$H$3:$I$13,2,FALSE)/4,IF(SSASCostFund="Yes",VLOOKUP(Calculations!J631,Dates.Increases!$K$3:$L$5672,2,FALSE),0)/4)),0)</f>
        <v/>
      </c>
      <c r="Q631" s="13" t="str">
        <f t="shared" si="94"/>
        <v/>
      </c>
      <c r="R631" s="64" t="str">
        <f t="shared" si="91"/>
        <v/>
      </c>
    </row>
    <row r="632" spans="1:18" x14ac:dyDescent="0.35">
      <c r="A632" s="13">
        <f t="shared" si="95"/>
        <v>629</v>
      </c>
      <c r="B632" s="2" t="str">
        <f>IFERROR(IF(B631=DATE.DOR,"",MIN(DATE(YEAR(Calculations!B631),MONTH(Calculations!B631)+1,DAY(Calculations!B631)),DATE.DOR)),"")</f>
        <v/>
      </c>
      <c r="C632" s="38" t="str">
        <f>IFERROR(IF(B632="","",IF(B632=DATE.DOR,"",IF(B632=DATE.DOR,0,IF(B632=DATE(YEAR(AdjAnnualDTE),MONTH(AdjAnnualDTE),DAY(AdjAnnualDTE)),ANNUAL.CONT,IF(B632&lt;AdjAnnualDTE,"",IF(AND(B632&gt;AdjAnnualDTE,Calculations!B632&lt;DATE.DOR),ANNUAL.CONT+F631,"")))))),"")</f>
        <v/>
      </c>
      <c r="D632" s="61" t="str">
        <f t="shared" si="88"/>
        <v/>
      </c>
      <c r="E632" s="62" t="str">
        <f t="shared" si="89"/>
        <v/>
      </c>
      <c r="F632" s="38" t="str">
        <f>IFERROR(IF(B632=AdjAnnualDTE,C632,IF(B632=DATE.DOR,Calculations!F631,IFERROR(C632*D632/E632,""))),"")</f>
        <v/>
      </c>
      <c r="G632" s="38" t="str">
        <f>IFERROR(VLOOKUP(B632,Dates.Increases!$O$3:$Q$63,3,FALSE),0)</f>
        <v/>
      </c>
      <c r="H632" s="27"/>
      <c r="J632" s="13">
        <f t="shared" si="96"/>
        <v>629</v>
      </c>
      <c r="K632" s="2" t="str">
        <f>IFERROR(IF(K631=DATE.DOR,"",MIN(DATE(YEAR(Calculations!K631),MONTH(Calculations!K631)+1,DAY(Calculations!K631)),DATE.DOR)),"")</f>
        <v/>
      </c>
      <c r="L632" s="12">
        <v>0</v>
      </c>
      <c r="M632" s="11" t="str">
        <f t="shared" si="92"/>
        <v/>
      </c>
      <c r="N632" s="14" t="str">
        <f t="shared" si="90"/>
        <v/>
      </c>
      <c r="O632" s="11" t="str">
        <f t="shared" si="93"/>
        <v/>
      </c>
      <c r="P632" s="13" t="str">
        <f>IFERROR(IF(K632="","",IF(AND(SSASCostFund="Yes",K632=FVDate),VLOOKUP(SSAS.Members,Dates.Increases!$H$3:$I$13,2,FALSE)/4,IF(SSASCostFund="Yes",VLOOKUP(Calculations!J632,Dates.Increases!$K$3:$L$5672,2,FALSE),0)/4)),0)</f>
        <v/>
      </c>
      <c r="Q632" s="13" t="str">
        <f t="shared" si="94"/>
        <v/>
      </c>
      <c r="R632" s="64" t="str">
        <f t="shared" si="91"/>
        <v/>
      </c>
    </row>
    <row r="633" spans="1:18" x14ac:dyDescent="0.35">
      <c r="A633" s="13">
        <f t="shared" si="95"/>
        <v>630</v>
      </c>
      <c r="B633" s="2" t="str">
        <f>IFERROR(IF(B632=DATE.DOR,"",MIN(DATE(YEAR(Calculations!B632),MONTH(Calculations!B632)+1,DAY(Calculations!B632)),DATE.DOR)),"")</f>
        <v/>
      </c>
      <c r="C633" s="38" t="str">
        <f>IFERROR(IF(B633="","",IF(B633=DATE.DOR,"",IF(B633=DATE.DOR,0,IF(B633=DATE(YEAR(AdjAnnualDTE),MONTH(AdjAnnualDTE),DAY(AdjAnnualDTE)),ANNUAL.CONT,IF(B633&lt;AdjAnnualDTE,"",IF(AND(B633&gt;AdjAnnualDTE,Calculations!B633&lt;DATE.DOR),ANNUAL.CONT+F632,"")))))),"")</f>
        <v/>
      </c>
      <c r="D633" s="61" t="str">
        <f t="shared" si="88"/>
        <v/>
      </c>
      <c r="E633" s="62" t="str">
        <f t="shared" si="89"/>
        <v/>
      </c>
      <c r="F633" s="38" t="str">
        <f>IFERROR(IF(B633=AdjAnnualDTE,C633,IF(B633=DATE.DOR,Calculations!F632,IFERROR(C633*D633/E633,""))),"")</f>
        <v/>
      </c>
      <c r="G633" s="38" t="str">
        <f>IFERROR(VLOOKUP(B633,Dates.Increases!$O$3:$Q$63,3,FALSE),0)</f>
        <v/>
      </c>
      <c r="H633" s="27"/>
      <c r="J633" s="13">
        <f t="shared" si="96"/>
        <v>630</v>
      </c>
      <c r="K633" s="2" t="str">
        <f>IFERROR(IF(K632=DATE.DOR,"",MIN(DATE(YEAR(Calculations!K632),MONTH(Calculations!K632)+1,DAY(Calculations!K632)),DATE.DOR)),"")</f>
        <v/>
      </c>
      <c r="L633" s="12">
        <v>0</v>
      </c>
      <c r="M633" s="11" t="str">
        <f t="shared" si="92"/>
        <v/>
      </c>
      <c r="N633" s="14" t="str">
        <f t="shared" si="90"/>
        <v/>
      </c>
      <c r="O633" s="11" t="str">
        <f t="shared" si="93"/>
        <v/>
      </c>
      <c r="P633" s="13" t="str">
        <f>IFERROR(IF(K633="","",IF(AND(SSASCostFund="Yes",K633=FVDate),VLOOKUP(SSAS.Members,Dates.Increases!$H$3:$I$13,2,FALSE)/4,IF(SSASCostFund="Yes",VLOOKUP(Calculations!J633,Dates.Increases!$K$3:$L$5672,2,FALSE),0)/4)),0)</f>
        <v/>
      </c>
      <c r="Q633" s="13" t="str">
        <f t="shared" si="94"/>
        <v/>
      </c>
      <c r="R633" s="64" t="str">
        <f t="shared" si="91"/>
        <v/>
      </c>
    </row>
    <row r="634" spans="1:18" x14ac:dyDescent="0.35">
      <c r="A634" s="13">
        <f t="shared" si="95"/>
        <v>631</v>
      </c>
      <c r="B634" s="2" t="str">
        <f>IFERROR(IF(B633=DATE.DOR,"",MIN(DATE(YEAR(Calculations!B633),MONTH(Calculations!B633)+1,DAY(Calculations!B633)),DATE.DOR)),"")</f>
        <v/>
      </c>
      <c r="C634" s="38" t="str">
        <f>IFERROR(IF(B634="","",IF(B634=DATE.DOR,"",IF(B634=DATE.DOR,0,IF(B634=DATE(YEAR(AdjAnnualDTE),MONTH(AdjAnnualDTE),DAY(AdjAnnualDTE)),ANNUAL.CONT,IF(B634&lt;AdjAnnualDTE,"",IF(AND(B634&gt;AdjAnnualDTE,Calculations!B634&lt;DATE.DOR),ANNUAL.CONT+F633,"")))))),"")</f>
        <v/>
      </c>
      <c r="D634" s="61" t="str">
        <f t="shared" si="88"/>
        <v/>
      </c>
      <c r="E634" s="62" t="str">
        <f t="shared" si="89"/>
        <v/>
      </c>
      <c r="F634" s="38" t="str">
        <f>IFERROR(IF(B634=AdjAnnualDTE,C634,IF(B634=DATE.DOR,Calculations!F633,IFERROR(C634*D634/E634,""))),"")</f>
        <v/>
      </c>
      <c r="G634" s="38" t="str">
        <f>IFERROR(VLOOKUP(B634,Dates.Increases!$O$3:$Q$63,3,FALSE),0)</f>
        <v/>
      </c>
      <c r="H634" s="27"/>
      <c r="J634" s="13">
        <f t="shared" si="96"/>
        <v>631</v>
      </c>
      <c r="K634" s="2" t="str">
        <f>IFERROR(IF(K633=DATE.DOR,"",MIN(DATE(YEAR(Calculations!K633),MONTH(Calculations!K633)+1,DAY(Calculations!K633)),DATE.DOR)),"")</f>
        <v/>
      </c>
      <c r="L634" s="12">
        <v>0</v>
      </c>
      <c r="M634" s="11" t="str">
        <f t="shared" si="92"/>
        <v/>
      </c>
      <c r="N634" s="14" t="str">
        <f t="shared" si="90"/>
        <v/>
      </c>
      <c r="O634" s="11" t="str">
        <f t="shared" si="93"/>
        <v/>
      </c>
      <c r="P634" s="13" t="str">
        <f>IFERROR(IF(K634="","",IF(AND(SSASCostFund="Yes",K634=FVDate),VLOOKUP(SSAS.Members,Dates.Increases!$H$3:$I$13,2,FALSE)/4,IF(SSASCostFund="Yes",VLOOKUP(Calculations!J634,Dates.Increases!$K$3:$L$5672,2,FALSE),0)/4)),0)</f>
        <v/>
      </c>
      <c r="Q634" s="13" t="str">
        <f t="shared" si="94"/>
        <v/>
      </c>
      <c r="R634" s="64" t="str">
        <f t="shared" si="91"/>
        <v/>
      </c>
    </row>
    <row r="635" spans="1:18" x14ac:dyDescent="0.35">
      <c r="A635" s="13">
        <f t="shared" si="95"/>
        <v>632</v>
      </c>
      <c r="B635" s="2" t="str">
        <f>IFERROR(IF(B634=DATE.DOR,"",MIN(DATE(YEAR(Calculations!B634),MONTH(Calculations!B634)+1,DAY(Calculations!B634)),DATE.DOR)),"")</f>
        <v/>
      </c>
      <c r="C635" s="38" t="str">
        <f>IFERROR(IF(B635="","",IF(B635=DATE.DOR,"",IF(B635=DATE.DOR,0,IF(B635=DATE(YEAR(AdjAnnualDTE),MONTH(AdjAnnualDTE),DAY(AdjAnnualDTE)),ANNUAL.CONT,IF(B635&lt;AdjAnnualDTE,"",IF(AND(B635&gt;AdjAnnualDTE,Calculations!B635&lt;DATE.DOR),ANNUAL.CONT+F634,"")))))),"")</f>
        <v/>
      </c>
      <c r="D635" s="61" t="str">
        <f t="shared" si="88"/>
        <v/>
      </c>
      <c r="E635" s="62" t="str">
        <f t="shared" si="89"/>
        <v/>
      </c>
      <c r="F635" s="38" t="str">
        <f>IFERROR(IF(B635=AdjAnnualDTE,C635,IF(B635=DATE.DOR,Calculations!F634,IFERROR(C635*D635/E635,""))),"")</f>
        <v/>
      </c>
      <c r="G635" s="38" t="str">
        <f>IFERROR(VLOOKUP(B635,Dates.Increases!$O$3:$Q$63,3,FALSE),0)</f>
        <v/>
      </c>
      <c r="H635" s="27"/>
      <c r="J635" s="13">
        <f t="shared" si="96"/>
        <v>632</v>
      </c>
      <c r="K635" s="2" t="str">
        <f>IFERROR(IF(K634=DATE.DOR,"",MIN(DATE(YEAR(Calculations!K634),MONTH(Calculations!K634)+1,DAY(Calculations!K634)),DATE.DOR)),"")</f>
        <v/>
      </c>
      <c r="L635" s="12">
        <v>0</v>
      </c>
      <c r="M635" s="11" t="str">
        <f t="shared" si="92"/>
        <v/>
      </c>
      <c r="N635" s="14" t="str">
        <f t="shared" si="90"/>
        <v/>
      </c>
      <c r="O635" s="11" t="str">
        <f t="shared" si="93"/>
        <v/>
      </c>
      <c r="P635" s="13" t="str">
        <f>IFERROR(IF(K635="","",IF(AND(SSASCostFund="Yes",K635=FVDate),VLOOKUP(SSAS.Members,Dates.Increases!$H$3:$I$13,2,FALSE)/4,IF(SSASCostFund="Yes",VLOOKUP(Calculations!J635,Dates.Increases!$K$3:$L$5672,2,FALSE),0)/4)),0)</f>
        <v/>
      </c>
      <c r="Q635" s="13" t="str">
        <f t="shared" si="94"/>
        <v/>
      </c>
      <c r="R635" s="64" t="str">
        <f t="shared" si="91"/>
        <v/>
      </c>
    </row>
    <row r="636" spans="1:18" x14ac:dyDescent="0.35">
      <c r="A636" s="13">
        <f t="shared" si="95"/>
        <v>633</v>
      </c>
      <c r="B636" s="2" t="str">
        <f>IFERROR(IF(B635=DATE.DOR,"",MIN(DATE(YEAR(Calculations!B635),MONTH(Calculations!B635)+1,DAY(Calculations!B635)),DATE.DOR)),"")</f>
        <v/>
      </c>
      <c r="C636" s="38" t="str">
        <f>IFERROR(IF(B636="","",IF(B636=DATE.DOR,"",IF(B636=DATE.DOR,0,IF(B636=DATE(YEAR(AdjAnnualDTE),MONTH(AdjAnnualDTE),DAY(AdjAnnualDTE)),ANNUAL.CONT,IF(B636&lt;AdjAnnualDTE,"",IF(AND(B636&gt;AdjAnnualDTE,Calculations!B636&lt;DATE.DOR),ANNUAL.CONT+F635,"")))))),"")</f>
        <v/>
      </c>
      <c r="D636" s="61" t="str">
        <f t="shared" si="88"/>
        <v/>
      </c>
      <c r="E636" s="62" t="str">
        <f t="shared" si="89"/>
        <v/>
      </c>
      <c r="F636" s="38" t="str">
        <f>IFERROR(IF(B636=AdjAnnualDTE,C636,IF(B636=DATE.DOR,Calculations!F635,IFERROR(C636*D636/E636,""))),"")</f>
        <v/>
      </c>
      <c r="G636" s="38" t="str">
        <f>IFERROR(VLOOKUP(B636,Dates.Increases!$O$3:$Q$63,3,FALSE),0)</f>
        <v/>
      </c>
      <c r="H636" s="27"/>
      <c r="J636" s="13">
        <f t="shared" si="96"/>
        <v>633</v>
      </c>
      <c r="K636" s="2" t="str">
        <f>IFERROR(IF(K635=DATE.DOR,"",MIN(DATE(YEAR(Calculations!K635),MONTH(Calculations!K635)+1,DAY(Calculations!K635)),DATE.DOR)),"")</f>
        <v/>
      </c>
      <c r="L636" s="12">
        <v>0</v>
      </c>
      <c r="M636" s="11" t="str">
        <f t="shared" si="92"/>
        <v/>
      </c>
      <c r="N636" s="14" t="str">
        <f t="shared" si="90"/>
        <v/>
      </c>
      <c r="O636" s="11" t="str">
        <f t="shared" si="93"/>
        <v/>
      </c>
      <c r="P636" s="13" t="str">
        <f>IFERROR(IF(K636="","",IF(AND(SSASCostFund="Yes",K636=FVDate),VLOOKUP(SSAS.Members,Dates.Increases!$H$3:$I$13,2,FALSE)/4,IF(SSASCostFund="Yes",VLOOKUP(Calculations!J636,Dates.Increases!$K$3:$L$5672,2,FALSE),0)/4)),0)</f>
        <v/>
      </c>
      <c r="Q636" s="13" t="str">
        <f t="shared" si="94"/>
        <v/>
      </c>
      <c r="R636" s="64" t="str">
        <f t="shared" si="91"/>
        <v/>
      </c>
    </row>
    <row r="637" spans="1:18" x14ac:dyDescent="0.35">
      <c r="A637" s="13">
        <f t="shared" si="95"/>
        <v>634</v>
      </c>
      <c r="B637" s="2" t="str">
        <f>IFERROR(IF(B636=DATE.DOR,"",MIN(DATE(YEAR(Calculations!B636),MONTH(Calculations!B636)+1,DAY(Calculations!B636)),DATE.DOR)),"")</f>
        <v/>
      </c>
      <c r="C637" s="38" t="str">
        <f>IFERROR(IF(B637="","",IF(B637=DATE.DOR,"",IF(B637=DATE.DOR,0,IF(B637=DATE(YEAR(AdjAnnualDTE),MONTH(AdjAnnualDTE),DAY(AdjAnnualDTE)),ANNUAL.CONT,IF(B637&lt;AdjAnnualDTE,"",IF(AND(B637&gt;AdjAnnualDTE,Calculations!B637&lt;DATE.DOR),ANNUAL.CONT+F636,"")))))),"")</f>
        <v/>
      </c>
      <c r="D637" s="61" t="str">
        <f t="shared" si="88"/>
        <v/>
      </c>
      <c r="E637" s="62" t="str">
        <f t="shared" si="89"/>
        <v/>
      </c>
      <c r="F637" s="38" t="str">
        <f>IFERROR(IF(B637=AdjAnnualDTE,C637,IF(B637=DATE.DOR,Calculations!F636,IFERROR(C637*D637/E637,""))),"")</f>
        <v/>
      </c>
      <c r="G637" s="38" t="str">
        <f>IFERROR(VLOOKUP(B637,Dates.Increases!$O$3:$Q$63,3,FALSE),0)</f>
        <v/>
      </c>
      <c r="H637" s="27"/>
      <c r="J637" s="13">
        <f t="shared" si="96"/>
        <v>634</v>
      </c>
      <c r="K637" s="2" t="str">
        <f>IFERROR(IF(K636=DATE.DOR,"",MIN(DATE(YEAR(Calculations!K636),MONTH(Calculations!K636)+1,DAY(Calculations!K636)),DATE.DOR)),"")</f>
        <v/>
      </c>
      <c r="L637" s="12">
        <v>0</v>
      </c>
      <c r="M637" s="11" t="str">
        <f t="shared" si="92"/>
        <v/>
      </c>
      <c r="N637" s="14" t="str">
        <f t="shared" si="90"/>
        <v/>
      </c>
      <c r="O637" s="11" t="str">
        <f t="shared" si="93"/>
        <v/>
      </c>
      <c r="P637" s="13" t="str">
        <f>IFERROR(IF(K637="","",IF(AND(SSASCostFund="Yes",K637=FVDate),VLOOKUP(SSAS.Members,Dates.Increases!$H$3:$I$13,2,FALSE)/4,IF(SSASCostFund="Yes",VLOOKUP(Calculations!J637,Dates.Increases!$K$3:$L$5672,2,FALSE),0)/4)),0)</f>
        <v/>
      </c>
      <c r="Q637" s="13" t="str">
        <f t="shared" si="94"/>
        <v/>
      </c>
      <c r="R637" s="64" t="str">
        <f t="shared" si="91"/>
        <v/>
      </c>
    </row>
    <row r="638" spans="1:18" x14ac:dyDescent="0.35">
      <c r="A638" s="13">
        <f t="shared" si="95"/>
        <v>635</v>
      </c>
      <c r="B638" s="2" t="str">
        <f>IFERROR(IF(B637=DATE.DOR,"",MIN(DATE(YEAR(Calculations!B637),MONTH(Calculations!B637)+1,DAY(Calculations!B637)),DATE.DOR)),"")</f>
        <v/>
      </c>
      <c r="C638" s="38" t="str">
        <f>IFERROR(IF(B638="","",IF(B638=DATE.DOR,"",IF(B638=DATE.DOR,0,IF(B638=DATE(YEAR(AdjAnnualDTE),MONTH(AdjAnnualDTE),DAY(AdjAnnualDTE)),ANNUAL.CONT,IF(B638&lt;AdjAnnualDTE,"",IF(AND(B638&gt;AdjAnnualDTE,Calculations!B638&lt;DATE.DOR),ANNUAL.CONT+F637,"")))))),"")</f>
        <v/>
      </c>
      <c r="D638" s="61" t="str">
        <f t="shared" si="88"/>
        <v/>
      </c>
      <c r="E638" s="62" t="str">
        <f t="shared" si="89"/>
        <v/>
      </c>
      <c r="F638" s="38" t="str">
        <f>IFERROR(IF(B638=AdjAnnualDTE,C638,IF(B638=DATE.DOR,Calculations!F637,IFERROR(C638*D638/E638,""))),"")</f>
        <v/>
      </c>
      <c r="G638" s="38" t="str">
        <f>IFERROR(VLOOKUP(B638,Dates.Increases!$O$3:$Q$63,3,FALSE),0)</f>
        <v/>
      </c>
      <c r="H638" s="27"/>
      <c r="J638" s="13">
        <f t="shared" si="96"/>
        <v>635</v>
      </c>
      <c r="K638" s="2" t="str">
        <f>IFERROR(IF(K637=DATE.DOR,"",MIN(DATE(YEAR(Calculations!K637),MONTH(Calculations!K637)+1,DAY(Calculations!K637)),DATE.DOR)),"")</f>
        <v/>
      </c>
      <c r="L638" s="12">
        <v>0</v>
      </c>
      <c r="M638" s="11" t="str">
        <f t="shared" si="92"/>
        <v/>
      </c>
      <c r="N638" s="14" t="str">
        <f t="shared" si="90"/>
        <v/>
      </c>
      <c r="O638" s="11" t="str">
        <f t="shared" si="93"/>
        <v/>
      </c>
      <c r="P638" s="13" t="str">
        <f>IFERROR(IF(K638="","",IF(AND(SSASCostFund="Yes",K638=FVDate),VLOOKUP(SSAS.Members,Dates.Increases!$H$3:$I$13,2,FALSE)/4,IF(SSASCostFund="Yes",VLOOKUP(Calculations!J638,Dates.Increases!$K$3:$L$5672,2,FALSE),0)/4)),0)</f>
        <v/>
      </c>
      <c r="Q638" s="13" t="str">
        <f t="shared" si="94"/>
        <v/>
      </c>
      <c r="R638" s="64" t="str">
        <f t="shared" si="91"/>
        <v/>
      </c>
    </row>
    <row r="639" spans="1:18" x14ac:dyDescent="0.35">
      <c r="A639" s="13">
        <f t="shared" si="95"/>
        <v>636</v>
      </c>
      <c r="B639" s="2" t="str">
        <f>IFERROR(IF(B638=DATE.DOR,"",MIN(DATE(YEAR(Calculations!B638),MONTH(Calculations!B638)+1,DAY(Calculations!B638)),DATE.DOR)),"")</f>
        <v/>
      </c>
      <c r="C639" s="38" t="str">
        <f>IFERROR(IF(B639="","",IF(B639=DATE.DOR,"",IF(B639=DATE.DOR,0,IF(B639=DATE(YEAR(AdjAnnualDTE),MONTH(AdjAnnualDTE),DAY(AdjAnnualDTE)),ANNUAL.CONT,IF(B639&lt;AdjAnnualDTE,"",IF(AND(B639&gt;AdjAnnualDTE,Calculations!B639&lt;DATE.DOR),ANNUAL.CONT+F638,"")))))),"")</f>
        <v/>
      </c>
      <c r="D639" s="61" t="str">
        <f t="shared" si="88"/>
        <v/>
      </c>
      <c r="E639" s="62" t="str">
        <f t="shared" si="89"/>
        <v/>
      </c>
      <c r="F639" s="38" t="str">
        <f>IFERROR(IF(B639=AdjAnnualDTE,C639,IF(B639=DATE.DOR,Calculations!F638,IFERROR(C639*D639/E639,""))),"")</f>
        <v/>
      </c>
      <c r="G639" s="38" t="str">
        <f>IFERROR(VLOOKUP(B639,Dates.Increases!$O$3:$Q$63,3,FALSE),0)</f>
        <v/>
      </c>
      <c r="H639" s="27"/>
      <c r="J639" s="13">
        <f t="shared" si="96"/>
        <v>636</v>
      </c>
      <c r="K639" s="2" t="str">
        <f>IFERROR(IF(K638=DATE.DOR,"",MIN(DATE(YEAR(Calculations!K638),MONTH(Calculations!K638)+1,DAY(Calculations!K638)),DATE.DOR)),"")</f>
        <v/>
      </c>
      <c r="L639" s="12">
        <v>0</v>
      </c>
      <c r="M639" s="11" t="str">
        <f t="shared" si="92"/>
        <v/>
      </c>
      <c r="N639" s="14" t="str">
        <f t="shared" si="90"/>
        <v/>
      </c>
      <c r="O639" s="11" t="str">
        <f t="shared" si="93"/>
        <v/>
      </c>
      <c r="P639" s="13" t="str">
        <f>IFERROR(IF(K639="","",IF(AND(SSASCostFund="Yes",K639=FVDate),VLOOKUP(SSAS.Members,Dates.Increases!$H$3:$I$13,2,FALSE)/4,IF(SSASCostFund="Yes",VLOOKUP(Calculations!J639,Dates.Increases!$K$3:$L$5672,2,FALSE),0)/4)),0)</f>
        <v/>
      </c>
      <c r="Q639" s="13" t="str">
        <f t="shared" si="94"/>
        <v/>
      </c>
      <c r="R639" s="64" t="str">
        <f t="shared" si="91"/>
        <v/>
      </c>
    </row>
    <row r="640" spans="1:18" x14ac:dyDescent="0.35">
      <c r="A640" s="13">
        <f t="shared" si="95"/>
        <v>637</v>
      </c>
      <c r="B640" s="2" t="str">
        <f>IFERROR(IF(B639=DATE.DOR,"",MIN(DATE(YEAR(Calculations!B639),MONTH(Calculations!B639)+1,DAY(Calculations!B639)),DATE.DOR)),"")</f>
        <v/>
      </c>
      <c r="C640" s="38" t="str">
        <f>IFERROR(IF(B640="","",IF(B640=DATE.DOR,"",IF(B640=DATE.DOR,0,IF(B640=DATE(YEAR(AdjAnnualDTE),MONTH(AdjAnnualDTE),DAY(AdjAnnualDTE)),ANNUAL.CONT,IF(B640&lt;AdjAnnualDTE,"",IF(AND(B640&gt;AdjAnnualDTE,Calculations!B640&lt;DATE.DOR),ANNUAL.CONT+F639,"")))))),"")</f>
        <v/>
      </c>
      <c r="D640" s="61" t="str">
        <f t="shared" si="88"/>
        <v/>
      </c>
      <c r="E640" s="62" t="str">
        <f t="shared" si="89"/>
        <v/>
      </c>
      <c r="F640" s="38" t="str">
        <f>IFERROR(IF(B640=AdjAnnualDTE,C640,IF(B640=DATE.DOR,Calculations!F639,IFERROR(C640*D640/E640,""))),"")</f>
        <v/>
      </c>
      <c r="G640" s="38" t="str">
        <f>IFERROR(VLOOKUP(B640,Dates.Increases!$O$3:$Q$63,3,FALSE),0)</f>
        <v/>
      </c>
      <c r="H640" s="27"/>
      <c r="J640" s="13">
        <f t="shared" si="96"/>
        <v>637</v>
      </c>
      <c r="K640" s="2" t="str">
        <f>IFERROR(IF(K639=DATE.DOR,"",MIN(DATE(YEAR(Calculations!K639),MONTH(Calculations!K639)+1,DAY(Calculations!K639)),DATE.DOR)),"")</f>
        <v/>
      </c>
      <c r="L640" s="12">
        <v>0</v>
      </c>
      <c r="M640" s="11" t="str">
        <f t="shared" si="92"/>
        <v/>
      </c>
      <c r="N640" s="14" t="str">
        <f t="shared" si="90"/>
        <v/>
      </c>
      <c r="O640" s="11" t="str">
        <f t="shared" si="93"/>
        <v/>
      </c>
      <c r="P640" s="13" t="str">
        <f>IFERROR(IF(K640="","",IF(AND(SSASCostFund="Yes",K640=FVDate),VLOOKUP(SSAS.Members,Dates.Increases!$H$3:$I$13,2,FALSE)/4,IF(SSASCostFund="Yes",VLOOKUP(Calculations!J640,Dates.Increases!$K$3:$L$5672,2,FALSE),0)/4)),0)</f>
        <v/>
      </c>
      <c r="Q640" s="13" t="str">
        <f t="shared" si="94"/>
        <v/>
      </c>
      <c r="R640" s="64" t="str">
        <f t="shared" si="91"/>
        <v/>
      </c>
    </row>
    <row r="641" spans="1:18" x14ac:dyDescent="0.35">
      <c r="A641" s="13">
        <f t="shared" si="95"/>
        <v>638</v>
      </c>
      <c r="B641" s="2" t="str">
        <f>IFERROR(IF(B640=DATE.DOR,"",MIN(DATE(YEAR(Calculations!B640),MONTH(Calculations!B640)+1,DAY(Calculations!B640)),DATE.DOR)),"")</f>
        <v/>
      </c>
      <c r="C641" s="38" t="str">
        <f>IFERROR(IF(B641="","",IF(B641=DATE.DOR,"",IF(B641=DATE.DOR,0,IF(B641=DATE(YEAR(AdjAnnualDTE),MONTH(AdjAnnualDTE),DAY(AdjAnnualDTE)),ANNUAL.CONT,IF(B641&lt;AdjAnnualDTE,"",IF(AND(B641&gt;AdjAnnualDTE,Calculations!B641&lt;DATE.DOR),ANNUAL.CONT+F640,"")))))),"")</f>
        <v/>
      </c>
      <c r="D641" s="61" t="str">
        <f t="shared" si="88"/>
        <v/>
      </c>
      <c r="E641" s="62" t="str">
        <f t="shared" si="89"/>
        <v/>
      </c>
      <c r="F641" s="38" t="str">
        <f>IFERROR(IF(B641=AdjAnnualDTE,C641,IF(B641=DATE.DOR,Calculations!F640,IFERROR(C641*D641/E641,""))),"")</f>
        <v/>
      </c>
      <c r="G641" s="38" t="str">
        <f>IFERROR(VLOOKUP(B641,Dates.Increases!$O$3:$Q$63,3,FALSE),0)</f>
        <v/>
      </c>
      <c r="H641" s="27"/>
      <c r="J641" s="13">
        <f t="shared" si="96"/>
        <v>638</v>
      </c>
      <c r="K641" s="2" t="str">
        <f>IFERROR(IF(K640=DATE.DOR,"",MIN(DATE(YEAR(Calculations!K640),MONTH(Calculations!K640)+1,DAY(Calculations!K640)),DATE.DOR)),"")</f>
        <v/>
      </c>
      <c r="L641" s="12">
        <v>0</v>
      </c>
      <c r="M641" s="11" t="str">
        <f t="shared" si="92"/>
        <v/>
      </c>
      <c r="N641" s="14" t="str">
        <f t="shared" si="90"/>
        <v/>
      </c>
      <c r="O641" s="11" t="str">
        <f t="shared" si="93"/>
        <v/>
      </c>
      <c r="P641" s="13" t="str">
        <f>IFERROR(IF(K641="","",IF(AND(SSASCostFund="Yes",K641=FVDate),VLOOKUP(SSAS.Members,Dates.Increases!$H$3:$I$13,2,FALSE)/4,IF(SSASCostFund="Yes",VLOOKUP(Calculations!J641,Dates.Increases!$K$3:$L$5672,2,FALSE),0)/4)),0)</f>
        <v/>
      </c>
      <c r="Q641" s="13" t="str">
        <f t="shared" si="94"/>
        <v/>
      </c>
      <c r="R641" s="64" t="str">
        <f t="shared" si="91"/>
        <v/>
      </c>
    </row>
    <row r="642" spans="1:18" x14ac:dyDescent="0.35">
      <c r="A642" s="13">
        <f t="shared" si="95"/>
        <v>639</v>
      </c>
      <c r="B642" s="2" t="str">
        <f>IFERROR(IF(B641=DATE.DOR,"",MIN(DATE(YEAR(Calculations!B641),MONTH(Calculations!B641)+1,DAY(Calculations!B641)),DATE.DOR)),"")</f>
        <v/>
      </c>
      <c r="C642" s="38" t="str">
        <f>IFERROR(IF(B642="","",IF(B642=DATE.DOR,"",IF(B642=DATE.DOR,0,IF(B642=DATE(YEAR(AdjAnnualDTE),MONTH(AdjAnnualDTE),DAY(AdjAnnualDTE)),ANNUAL.CONT,IF(B642&lt;AdjAnnualDTE,"",IF(AND(B642&gt;AdjAnnualDTE,Calculations!B642&lt;DATE.DOR),ANNUAL.CONT+F641,"")))))),"")</f>
        <v/>
      </c>
      <c r="D642" s="61" t="str">
        <f t="shared" si="88"/>
        <v/>
      </c>
      <c r="E642" s="62" t="str">
        <f t="shared" si="89"/>
        <v/>
      </c>
      <c r="F642" s="38" t="str">
        <f>IFERROR(IF(B642=AdjAnnualDTE,C642,IF(B642=DATE.DOR,Calculations!F641,IFERROR(C642*D642/E642,""))),"")</f>
        <v/>
      </c>
      <c r="G642" s="38" t="str">
        <f>IFERROR(VLOOKUP(B642,Dates.Increases!$O$3:$Q$63,3,FALSE),0)</f>
        <v/>
      </c>
      <c r="H642" s="27"/>
      <c r="J642" s="13">
        <f t="shared" si="96"/>
        <v>639</v>
      </c>
      <c r="K642" s="2" t="str">
        <f>IFERROR(IF(K641=DATE.DOR,"",MIN(DATE(YEAR(Calculations!K641),MONTH(Calculations!K641)+1,DAY(Calculations!K641)),DATE.DOR)),"")</f>
        <v/>
      </c>
      <c r="L642" s="12">
        <v>0</v>
      </c>
      <c r="M642" s="11" t="str">
        <f t="shared" si="92"/>
        <v/>
      </c>
      <c r="N642" s="14" t="str">
        <f t="shared" si="90"/>
        <v/>
      </c>
      <c r="O642" s="11" t="str">
        <f t="shared" si="93"/>
        <v/>
      </c>
      <c r="P642" s="13" t="str">
        <f>IFERROR(IF(K642="","",IF(AND(SSASCostFund="Yes",K642=FVDate),VLOOKUP(SSAS.Members,Dates.Increases!$H$3:$I$13,2,FALSE)/4,IF(SSASCostFund="Yes",VLOOKUP(Calculations!J642,Dates.Increases!$K$3:$L$5672,2,FALSE),0)/4)),0)</f>
        <v/>
      </c>
      <c r="Q642" s="13" t="str">
        <f t="shared" si="94"/>
        <v/>
      </c>
      <c r="R642" s="64" t="str">
        <f t="shared" si="91"/>
        <v/>
      </c>
    </row>
    <row r="643" spans="1:18" x14ac:dyDescent="0.35">
      <c r="A643" s="13">
        <f t="shared" si="95"/>
        <v>640</v>
      </c>
      <c r="B643" s="2" t="str">
        <f>IFERROR(IF(B642=DATE.DOR,"",MIN(DATE(YEAR(Calculations!B642),MONTH(Calculations!B642)+1,DAY(Calculations!B642)),DATE.DOR)),"")</f>
        <v/>
      </c>
      <c r="C643" s="38" t="str">
        <f>IFERROR(IF(B643="","",IF(B643=DATE.DOR,"",IF(B643=DATE.DOR,0,IF(B643=DATE(YEAR(AdjAnnualDTE),MONTH(AdjAnnualDTE),DAY(AdjAnnualDTE)),ANNUAL.CONT,IF(B643&lt;AdjAnnualDTE,"",IF(AND(B643&gt;AdjAnnualDTE,Calculations!B643&lt;DATE.DOR),ANNUAL.CONT+F642,"")))))),"")</f>
        <v/>
      </c>
      <c r="D643" s="61" t="str">
        <f t="shared" ref="D643:D706" si="97">IF(C643=0,"",IF(C643="","",IF(B643=DATE.DOR,"",IF(B643="","""",((1+INCREASE.RTE)^(1/12))))))</f>
        <v/>
      </c>
      <c r="E643" s="62" t="str">
        <f t="shared" ref="E643:E706" si="98">IF(B643="","",IF(C643="","",IF(B643=DATE.DOR,"",((1+RPI))^(1/12))))</f>
        <v/>
      </c>
      <c r="F643" s="38" t="str">
        <f>IFERROR(IF(B643=AdjAnnualDTE,C643,IF(B643=DATE.DOR,Calculations!F642,IFERROR(C643*D643/E643,""))),"")</f>
        <v/>
      </c>
      <c r="G643" s="38" t="str">
        <f>IFERROR(VLOOKUP(B643,Dates.Increases!$O$3:$Q$63,3,FALSE),0)</f>
        <v/>
      </c>
      <c r="H643" s="27"/>
      <c r="J643" s="13">
        <f t="shared" si="96"/>
        <v>640</v>
      </c>
      <c r="K643" s="2" t="str">
        <f>IFERROR(IF(K642=DATE.DOR,"",MIN(DATE(YEAR(Calculations!K642),MONTH(Calculations!K642)+1,DAY(Calculations!K642)),DATE.DOR)),"")</f>
        <v/>
      </c>
      <c r="L643" s="12">
        <v>0</v>
      </c>
      <c r="M643" s="11" t="str">
        <f t="shared" si="92"/>
        <v/>
      </c>
      <c r="N643" s="14" t="str">
        <f t="shared" ref="N643:N706" si="99">IF(K643="","",((1+INCREASE.RTE)^(1/12)))</f>
        <v/>
      </c>
      <c r="O643" s="11" t="str">
        <f t="shared" si="93"/>
        <v/>
      </c>
      <c r="P643" s="13" t="str">
        <f>IFERROR(IF(K643="","",IF(AND(SSASCostFund="Yes",K643=FVDate),VLOOKUP(SSAS.Members,Dates.Increases!$H$3:$I$13,2,FALSE)/4,IF(SSASCostFund="Yes",VLOOKUP(Calculations!J643,Dates.Increases!$K$3:$L$5672,2,FALSE),0)/4)),0)</f>
        <v/>
      </c>
      <c r="Q643" s="13" t="str">
        <f t="shared" si="94"/>
        <v/>
      </c>
      <c r="R643" s="64" t="str">
        <f t="shared" ref="R643:R706" si="100">IFERROR(IF(K643="","",IF(K643=DATE.DOR,O643,O643/Q643)),0)</f>
        <v/>
      </c>
    </row>
    <row r="644" spans="1:18" x14ac:dyDescent="0.35">
      <c r="A644" s="13">
        <f t="shared" si="95"/>
        <v>641</v>
      </c>
      <c r="B644" s="2" t="str">
        <f>IFERROR(IF(B643=DATE.DOR,"",MIN(DATE(YEAR(Calculations!B643),MONTH(Calculations!B643)+1,DAY(Calculations!B643)),DATE.DOR)),"")</f>
        <v/>
      </c>
      <c r="C644" s="38" t="str">
        <f>IFERROR(IF(B644="","",IF(B644=DATE.DOR,"",IF(B644=DATE.DOR,0,IF(B644=DATE(YEAR(AdjAnnualDTE),MONTH(AdjAnnualDTE),DAY(AdjAnnualDTE)),ANNUAL.CONT,IF(B644&lt;AdjAnnualDTE,"",IF(AND(B644&gt;AdjAnnualDTE,Calculations!B644&lt;DATE.DOR),ANNUAL.CONT+F643,"")))))),"")</f>
        <v/>
      </c>
      <c r="D644" s="61" t="str">
        <f t="shared" si="97"/>
        <v/>
      </c>
      <c r="E644" s="62" t="str">
        <f t="shared" si="98"/>
        <v/>
      </c>
      <c r="F644" s="38" t="str">
        <f>IFERROR(IF(B644=AdjAnnualDTE,C644,IF(B644=DATE.DOR,Calculations!F643,IFERROR(C644*D644/E644,""))),"")</f>
        <v/>
      </c>
      <c r="G644" s="38" t="str">
        <f>IFERROR(VLOOKUP(B644,Dates.Increases!$O$3:$Q$63,3,FALSE),0)</f>
        <v/>
      </c>
      <c r="H644" s="27"/>
      <c r="J644" s="13">
        <f t="shared" si="96"/>
        <v>641</v>
      </c>
      <c r="K644" s="2" t="str">
        <f>IFERROR(IF(K643=DATE.DOR,"",MIN(DATE(YEAR(Calculations!K643),MONTH(Calculations!K643)+1,DAY(Calculations!K643)),DATE.DOR)),"")</f>
        <v/>
      </c>
      <c r="L644" s="12">
        <v>0</v>
      </c>
      <c r="M644" s="11" t="str">
        <f t="shared" ref="M644:M707" si="101">IF(K644="","",IF(K644=DATE(YEAR(AdjustedFVDte),MONTH(AdjustedFVDte)+1,DAY(AdjustedFVDte)),CFV,IF(AND(M643=0,K643=AdjustedFVDte),CFV+O644,R643)))</f>
        <v/>
      </c>
      <c r="N644" s="14" t="str">
        <f t="shared" si="99"/>
        <v/>
      </c>
      <c r="O644" s="11" t="str">
        <f t="shared" ref="O644:O707" si="102">IFERROR(IF(K644="","",(IF(AND(M644=0,L644&gt;0,L643=""),L644,IF(AND(L644="",M644=""),"",IF(K644=DATE.DOR,R643,M644*N644+L644-P643))))),"")</f>
        <v/>
      </c>
      <c r="P644" s="13" t="str">
        <f>IFERROR(IF(K644="","",IF(AND(SSASCostFund="Yes",K644=FVDate),VLOOKUP(SSAS.Members,Dates.Increases!$H$3:$I$13,2,FALSE)/4,IF(SSASCostFund="Yes",VLOOKUP(Calculations!J644,Dates.Increases!$K$3:$L$5672,2,FALSE),0)/4)),0)</f>
        <v/>
      </c>
      <c r="Q644" s="13" t="str">
        <f t="shared" ref="Q644:Q707" si="103">IFERROR(IF(K644="","",IF(K644=DATE.DOR,"",IF(O644&gt;0,(1+RPI)^(1/12),""))),"")</f>
        <v/>
      </c>
      <c r="R644" s="64" t="str">
        <f t="shared" si="100"/>
        <v/>
      </c>
    </row>
    <row r="645" spans="1:18" x14ac:dyDescent="0.35">
      <c r="A645" s="13">
        <f t="shared" ref="A645:A708" si="104">A644+1</f>
        <v>642</v>
      </c>
      <c r="B645" s="2" t="str">
        <f>IFERROR(IF(B644=DATE.DOR,"",MIN(DATE(YEAR(Calculations!B644),MONTH(Calculations!B644)+1,DAY(Calculations!B644)),DATE.DOR)),"")</f>
        <v/>
      </c>
      <c r="C645" s="38" t="str">
        <f>IFERROR(IF(B645="","",IF(B645=DATE.DOR,"",IF(B645=DATE.DOR,0,IF(B645=DATE(YEAR(AdjAnnualDTE),MONTH(AdjAnnualDTE),DAY(AdjAnnualDTE)),ANNUAL.CONT,IF(B645&lt;AdjAnnualDTE,"",IF(AND(B645&gt;AdjAnnualDTE,Calculations!B645&lt;DATE.DOR),ANNUAL.CONT+F644,"")))))),"")</f>
        <v/>
      </c>
      <c r="D645" s="61" t="str">
        <f t="shared" si="97"/>
        <v/>
      </c>
      <c r="E645" s="62" t="str">
        <f t="shared" si="98"/>
        <v/>
      </c>
      <c r="F645" s="38" t="str">
        <f>IFERROR(IF(B645=AdjAnnualDTE,C645,IF(B645=DATE.DOR,Calculations!F644,IFERROR(C645*D645/E645,""))),"")</f>
        <v/>
      </c>
      <c r="G645" s="38" t="str">
        <f>IFERROR(VLOOKUP(B645,Dates.Increases!$O$3:$Q$63,3,FALSE),0)</f>
        <v/>
      </c>
      <c r="H645" s="27"/>
      <c r="J645" s="13">
        <f t="shared" ref="J645:J708" si="105">J644+1</f>
        <v>642</v>
      </c>
      <c r="K645" s="2" t="str">
        <f>IFERROR(IF(K644=DATE.DOR,"",MIN(DATE(YEAR(Calculations!K644),MONTH(Calculations!K644)+1,DAY(Calculations!K644)),DATE.DOR)),"")</f>
        <v/>
      </c>
      <c r="L645" s="12">
        <v>0</v>
      </c>
      <c r="M645" s="11" t="str">
        <f t="shared" si="101"/>
        <v/>
      </c>
      <c r="N645" s="14" t="str">
        <f t="shared" si="99"/>
        <v/>
      </c>
      <c r="O645" s="11" t="str">
        <f t="shared" si="102"/>
        <v/>
      </c>
      <c r="P645" s="13" t="str">
        <f>IFERROR(IF(K645="","",IF(AND(SSASCostFund="Yes",K645=FVDate),VLOOKUP(SSAS.Members,Dates.Increases!$H$3:$I$13,2,FALSE)/4,IF(SSASCostFund="Yes",VLOOKUP(Calculations!J645,Dates.Increases!$K$3:$L$5672,2,FALSE),0)/4)),0)</f>
        <v/>
      </c>
      <c r="Q645" s="13" t="str">
        <f t="shared" si="103"/>
        <v/>
      </c>
      <c r="R645" s="64" t="str">
        <f t="shared" si="100"/>
        <v/>
      </c>
    </row>
    <row r="646" spans="1:18" x14ac:dyDescent="0.35">
      <c r="A646" s="13">
        <f t="shared" si="104"/>
        <v>643</v>
      </c>
      <c r="B646" s="2" t="str">
        <f>IFERROR(IF(B645=DATE.DOR,"",MIN(DATE(YEAR(Calculations!B645),MONTH(Calculations!B645)+1,DAY(Calculations!B645)),DATE.DOR)),"")</f>
        <v/>
      </c>
      <c r="C646" s="38" t="str">
        <f>IFERROR(IF(B646="","",IF(B646=DATE.DOR,"",IF(B646=DATE.DOR,0,IF(B646=DATE(YEAR(AdjAnnualDTE),MONTH(AdjAnnualDTE),DAY(AdjAnnualDTE)),ANNUAL.CONT,IF(B646&lt;AdjAnnualDTE,"",IF(AND(B646&gt;AdjAnnualDTE,Calculations!B646&lt;DATE.DOR),ANNUAL.CONT+F645,"")))))),"")</f>
        <v/>
      </c>
      <c r="D646" s="61" t="str">
        <f t="shared" si="97"/>
        <v/>
      </c>
      <c r="E646" s="62" t="str">
        <f t="shared" si="98"/>
        <v/>
      </c>
      <c r="F646" s="38" t="str">
        <f>IFERROR(IF(B646=AdjAnnualDTE,C646,IF(B646=DATE.DOR,Calculations!F645,IFERROR(C646*D646/E646,""))),"")</f>
        <v/>
      </c>
      <c r="G646" s="38" t="str">
        <f>IFERROR(VLOOKUP(B646,Dates.Increases!$O$3:$Q$63,3,FALSE),0)</f>
        <v/>
      </c>
      <c r="H646" s="27"/>
      <c r="J646" s="13">
        <f t="shared" si="105"/>
        <v>643</v>
      </c>
      <c r="K646" s="2" t="str">
        <f>IFERROR(IF(K645=DATE.DOR,"",MIN(DATE(YEAR(Calculations!K645),MONTH(Calculations!K645)+1,DAY(Calculations!K645)),DATE.DOR)),"")</f>
        <v/>
      </c>
      <c r="L646" s="12">
        <v>0</v>
      </c>
      <c r="M646" s="11" t="str">
        <f t="shared" si="101"/>
        <v/>
      </c>
      <c r="N646" s="14" t="str">
        <f t="shared" si="99"/>
        <v/>
      </c>
      <c r="O646" s="11" t="str">
        <f t="shared" si="102"/>
        <v/>
      </c>
      <c r="P646" s="13" t="str">
        <f>IFERROR(IF(K646="","",IF(AND(SSASCostFund="Yes",K646=FVDate),VLOOKUP(SSAS.Members,Dates.Increases!$H$3:$I$13,2,FALSE)/4,IF(SSASCostFund="Yes",VLOOKUP(Calculations!J646,Dates.Increases!$K$3:$L$5672,2,FALSE),0)/4)),0)</f>
        <v/>
      </c>
      <c r="Q646" s="13" t="str">
        <f t="shared" si="103"/>
        <v/>
      </c>
      <c r="R646" s="64" t="str">
        <f t="shared" si="100"/>
        <v/>
      </c>
    </row>
    <row r="647" spans="1:18" x14ac:dyDescent="0.35">
      <c r="A647" s="13">
        <f t="shared" si="104"/>
        <v>644</v>
      </c>
      <c r="B647" s="2" t="str">
        <f>IFERROR(IF(B646=DATE.DOR,"",MIN(DATE(YEAR(Calculations!B646),MONTH(Calculations!B646)+1,DAY(Calculations!B646)),DATE.DOR)),"")</f>
        <v/>
      </c>
      <c r="C647" s="38" t="str">
        <f>IFERROR(IF(B647="","",IF(B647=DATE.DOR,"",IF(B647=DATE.DOR,0,IF(B647=DATE(YEAR(AdjAnnualDTE),MONTH(AdjAnnualDTE),DAY(AdjAnnualDTE)),ANNUAL.CONT,IF(B647&lt;AdjAnnualDTE,"",IF(AND(B647&gt;AdjAnnualDTE,Calculations!B647&lt;DATE.DOR),ANNUAL.CONT+F646,"")))))),"")</f>
        <v/>
      </c>
      <c r="D647" s="61" t="str">
        <f t="shared" si="97"/>
        <v/>
      </c>
      <c r="E647" s="62" t="str">
        <f t="shared" si="98"/>
        <v/>
      </c>
      <c r="F647" s="38" t="str">
        <f>IFERROR(IF(B647=AdjAnnualDTE,C647,IF(B647=DATE.DOR,Calculations!F646,IFERROR(C647*D647/E647,""))),"")</f>
        <v/>
      </c>
      <c r="G647" s="38" t="str">
        <f>IFERROR(VLOOKUP(B647,Dates.Increases!$O$3:$Q$63,3,FALSE),0)</f>
        <v/>
      </c>
      <c r="H647" s="27"/>
      <c r="J647" s="13">
        <f t="shared" si="105"/>
        <v>644</v>
      </c>
      <c r="K647" s="2" t="str">
        <f>IFERROR(IF(K646=DATE.DOR,"",MIN(DATE(YEAR(Calculations!K646),MONTH(Calculations!K646)+1,DAY(Calculations!K646)),DATE.DOR)),"")</f>
        <v/>
      </c>
      <c r="L647" s="12">
        <v>0</v>
      </c>
      <c r="M647" s="11" t="str">
        <f t="shared" si="101"/>
        <v/>
      </c>
      <c r="N647" s="14" t="str">
        <f t="shared" si="99"/>
        <v/>
      </c>
      <c r="O647" s="11" t="str">
        <f t="shared" si="102"/>
        <v/>
      </c>
      <c r="P647" s="13" t="str">
        <f>IFERROR(IF(K647="","",IF(AND(SSASCostFund="Yes",K647=FVDate),VLOOKUP(SSAS.Members,Dates.Increases!$H$3:$I$13,2,FALSE)/4,IF(SSASCostFund="Yes",VLOOKUP(Calculations!J647,Dates.Increases!$K$3:$L$5672,2,FALSE),0)/4)),0)</f>
        <v/>
      </c>
      <c r="Q647" s="13" t="str">
        <f t="shared" si="103"/>
        <v/>
      </c>
      <c r="R647" s="64" t="str">
        <f t="shared" si="100"/>
        <v/>
      </c>
    </row>
    <row r="648" spans="1:18" x14ac:dyDescent="0.35">
      <c r="A648" s="13">
        <f t="shared" si="104"/>
        <v>645</v>
      </c>
      <c r="B648" s="2" t="str">
        <f>IFERROR(IF(B647=DATE.DOR,"",MIN(DATE(YEAR(Calculations!B647),MONTH(Calculations!B647)+1,DAY(Calculations!B647)),DATE.DOR)),"")</f>
        <v/>
      </c>
      <c r="C648" s="38" t="str">
        <f>IFERROR(IF(B648="","",IF(B648=DATE.DOR,"",IF(B648=DATE.DOR,0,IF(B648=DATE(YEAR(AdjAnnualDTE),MONTH(AdjAnnualDTE),DAY(AdjAnnualDTE)),ANNUAL.CONT,IF(B648&lt;AdjAnnualDTE,"",IF(AND(B648&gt;AdjAnnualDTE,Calculations!B648&lt;DATE.DOR),ANNUAL.CONT+F647,"")))))),"")</f>
        <v/>
      </c>
      <c r="D648" s="61" t="str">
        <f t="shared" si="97"/>
        <v/>
      </c>
      <c r="E648" s="62" t="str">
        <f t="shared" si="98"/>
        <v/>
      </c>
      <c r="F648" s="38" t="str">
        <f>IFERROR(IF(B648=AdjAnnualDTE,C648,IF(B648=DATE.DOR,Calculations!F647,IFERROR(C648*D648/E648,""))),"")</f>
        <v/>
      </c>
      <c r="G648" s="38" t="str">
        <f>IFERROR(VLOOKUP(B648,Dates.Increases!$O$3:$Q$63,3,FALSE),0)</f>
        <v/>
      </c>
      <c r="H648" s="27"/>
      <c r="J648" s="13">
        <f t="shared" si="105"/>
        <v>645</v>
      </c>
      <c r="K648" s="2" t="str">
        <f>IFERROR(IF(K647=DATE.DOR,"",MIN(DATE(YEAR(Calculations!K647),MONTH(Calculations!K647)+1,DAY(Calculations!K647)),DATE.DOR)),"")</f>
        <v/>
      </c>
      <c r="L648" s="12">
        <v>0</v>
      </c>
      <c r="M648" s="11" t="str">
        <f t="shared" si="101"/>
        <v/>
      </c>
      <c r="N648" s="14" t="str">
        <f t="shared" si="99"/>
        <v/>
      </c>
      <c r="O648" s="11" t="str">
        <f t="shared" si="102"/>
        <v/>
      </c>
      <c r="P648" s="13" t="str">
        <f>IFERROR(IF(K648="","",IF(AND(SSASCostFund="Yes",K648=FVDate),VLOOKUP(SSAS.Members,Dates.Increases!$H$3:$I$13,2,FALSE)/4,IF(SSASCostFund="Yes",VLOOKUP(Calculations!J648,Dates.Increases!$K$3:$L$5672,2,FALSE),0)/4)),0)</f>
        <v/>
      </c>
      <c r="Q648" s="13" t="str">
        <f t="shared" si="103"/>
        <v/>
      </c>
      <c r="R648" s="64" t="str">
        <f t="shared" si="100"/>
        <v/>
      </c>
    </row>
    <row r="649" spans="1:18" x14ac:dyDescent="0.35">
      <c r="A649" s="13">
        <f t="shared" si="104"/>
        <v>646</v>
      </c>
      <c r="B649" s="2" t="str">
        <f>IFERROR(IF(B648=DATE.DOR,"",MIN(DATE(YEAR(Calculations!B648),MONTH(Calculations!B648)+1,DAY(Calculations!B648)),DATE.DOR)),"")</f>
        <v/>
      </c>
      <c r="C649" s="38" t="str">
        <f>IFERROR(IF(B649="","",IF(B649=DATE.DOR,"",IF(B649=DATE.DOR,0,IF(B649=DATE(YEAR(AdjAnnualDTE),MONTH(AdjAnnualDTE),DAY(AdjAnnualDTE)),ANNUAL.CONT,IF(B649&lt;AdjAnnualDTE,"",IF(AND(B649&gt;AdjAnnualDTE,Calculations!B649&lt;DATE.DOR),ANNUAL.CONT+F648,"")))))),"")</f>
        <v/>
      </c>
      <c r="D649" s="61" t="str">
        <f t="shared" si="97"/>
        <v/>
      </c>
      <c r="E649" s="62" t="str">
        <f t="shared" si="98"/>
        <v/>
      </c>
      <c r="F649" s="38" t="str">
        <f>IFERROR(IF(B649=AdjAnnualDTE,C649,IF(B649=DATE.DOR,Calculations!F648,IFERROR(C649*D649/E649,""))),"")</f>
        <v/>
      </c>
      <c r="G649" s="38" t="str">
        <f>IFERROR(VLOOKUP(B649,Dates.Increases!$O$3:$Q$63,3,FALSE),0)</f>
        <v/>
      </c>
      <c r="H649" s="27"/>
      <c r="J649" s="13">
        <f t="shared" si="105"/>
        <v>646</v>
      </c>
      <c r="K649" s="2" t="str">
        <f>IFERROR(IF(K648=DATE.DOR,"",MIN(DATE(YEAR(Calculations!K648),MONTH(Calculations!K648)+1,DAY(Calculations!K648)),DATE.DOR)),"")</f>
        <v/>
      </c>
      <c r="L649" s="12">
        <v>0</v>
      </c>
      <c r="M649" s="11" t="str">
        <f t="shared" si="101"/>
        <v/>
      </c>
      <c r="N649" s="14" t="str">
        <f t="shared" si="99"/>
        <v/>
      </c>
      <c r="O649" s="11" t="str">
        <f t="shared" si="102"/>
        <v/>
      </c>
      <c r="P649" s="13" t="str">
        <f>IFERROR(IF(K649="","",IF(AND(SSASCostFund="Yes",K649=FVDate),VLOOKUP(SSAS.Members,Dates.Increases!$H$3:$I$13,2,FALSE)/4,IF(SSASCostFund="Yes",VLOOKUP(Calculations!J649,Dates.Increases!$K$3:$L$5672,2,FALSE),0)/4)),0)</f>
        <v/>
      </c>
      <c r="Q649" s="13" t="str">
        <f t="shared" si="103"/>
        <v/>
      </c>
      <c r="R649" s="64" t="str">
        <f t="shared" si="100"/>
        <v/>
      </c>
    </row>
    <row r="650" spans="1:18" x14ac:dyDescent="0.35">
      <c r="A650" s="13">
        <f t="shared" si="104"/>
        <v>647</v>
      </c>
      <c r="B650" s="2" t="str">
        <f>IFERROR(IF(B649=DATE.DOR,"",MIN(DATE(YEAR(Calculations!B649),MONTH(Calculations!B649)+1,DAY(Calculations!B649)),DATE.DOR)),"")</f>
        <v/>
      </c>
      <c r="C650" s="38" t="str">
        <f>IFERROR(IF(B650="","",IF(B650=DATE.DOR,"",IF(B650=DATE.DOR,0,IF(B650=DATE(YEAR(AdjAnnualDTE),MONTH(AdjAnnualDTE),DAY(AdjAnnualDTE)),ANNUAL.CONT,IF(B650&lt;AdjAnnualDTE,"",IF(AND(B650&gt;AdjAnnualDTE,Calculations!B650&lt;DATE.DOR),ANNUAL.CONT+F649,"")))))),"")</f>
        <v/>
      </c>
      <c r="D650" s="61" t="str">
        <f t="shared" si="97"/>
        <v/>
      </c>
      <c r="E650" s="62" t="str">
        <f t="shared" si="98"/>
        <v/>
      </c>
      <c r="F650" s="38" t="str">
        <f>IFERROR(IF(B650=AdjAnnualDTE,C650,IF(B650=DATE.DOR,Calculations!F649,IFERROR(C650*D650/E650,""))),"")</f>
        <v/>
      </c>
      <c r="G650" s="38" t="str">
        <f>IFERROR(VLOOKUP(B650,Dates.Increases!$O$3:$Q$63,3,FALSE),0)</f>
        <v/>
      </c>
      <c r="H650" s="27"/>
      <c r="J650" s="13">
        <f t="shared" si="105"/>
        <v>647</v>
      </c>
      <c r="K650" s="2" t="str">
        <f>IFERROR(IF(K649=DATE.DOR,"",MIN(DATE(YEAR(Calculations!K649),MONTH(Calculations!K649)+1,DAY(Calculations!K649)),DATE.DOR)),"")</f>
        <v/>
      </c>
      <c r="L650" s="12">
        <v>0</v>
      </c>
      <c r="M650" s="11" t="str">
        <f t="shared" si="101"/>
        <v/>
      </c>
      <c r="N650" s="14" t="str">
        <f t="shared" si="99"/>
        <v/>
      </c>
      <c r="O650" s="11" t="str">
        <f t="shared" si="102"/>
        <v/>
      </c>
      <c r="P650" s="13" t="str">
        <f>IFERROR(IF(K650="","",IF(AND(SSASCostFund="Yes",K650=FVDate),VLOOKUP(SSAS.Members,Dates.Increases!$H$3:$I$13,2,FALSE)/4,IF(SSASCostFund="Yes",VLOOKUP(Calculations!J650,Dates.Increases!$K$3:$L$5672,2,FALSE),0)/4)),0)</f>
        <v/>
      </c>
      <c r="Q650" s="13" t="str">
        <f t="shared" si="103"/>
        <v/>
      </c>
      <c r="R650" s="64" t="str">
        <f t="shared" si="100"/>
        <v/>
      </c>
    </row>
    <row r="651" spans="1:18" x14ac:dyDescent="0.35">
      <c r="A651" s="13">
        <f t="shared" si="104"/>
        <v>648</v>
      </c>
      <c r="B651" s="2" t="str">
        <f>IFERROR(IF(B650=DATE.DOR,"",MIN(DATE(YEAR(Calculations!B650),MONTH(Calculations!B650)+1,DAY(Calculations!B650)),DATE.DOR)),"")</f>
        <v/>
      </c>
      <c r="C651" s="38" t="str">
        <f>IFERROR(IF(B651="","",IF(B651=DATE.DOR,"",IF(B651=DATE.DOR,0,IF(B651=DATE(YEAR(AdjAnnualDTE),MONTH(AdjAnnualDTE),DAY(AdjAnnualDTE)),ANNUAL.CONT,IF(B651&lt;AdjAnnualDTE,"",IF(AND(B651&gt;AdjAnnualDTE,Calculations!B651&lt;DATE.DOR),ANNUAL.CONT+F650,"")))))),"")</f>
        <v/>
      </c>
      <c r="D651" s="61" t="str">
        <f t="shared" si="97"/>
        <v/>
      </c>
      <c r="E651" s="62" t="str">
        <f t="shared" si="98"/>
        <v/>
      </c>
      <c r="F651" s="38" t="str">
        <f>IFERROR(IF(B651=AdjAnnualDTE,C651,IF(B651=DATE.DOR,Calculations!F650,IFERROR(C651*D651/E651,""))),"")</f>
        <v/>
      </c>
      <c r="G651" s="38" t="str">
        <f>IFERROR(VLOOKUP(B651,Dates.Increases!$O$3:$Q$63,3,FALSE),0)</f>
        <v/>
      </c>
      <c r="H651" s="27"/>
      <c r="J651" s="13">
        <f t="shared" si="105"/>
        <v>648</v>
      </c>
      <c r="K651" s="2" t="str">
        <f>IFERROR(IF(K650=DATE.DOR,"",MIN(DATE(YEAR(Calculations!K650),MONTH(Calculations!K650)+1,DAY(Calculations!K650)),DATE.DOR)),"")</f>
        <v/>
      </c>
      <c r="L651" s="12">
        <v>0</v>
      </c>
      <c r="M651" s="11" t="str">
        <f t="shared" si="101"/>
        <v/>
      </c>
      <c r="N651" s="14" t="str">
        <f t="shared" si="99"/>
        <v/>
      </c>
      <c r="O651" s="11" t="str">
        <f t="shared" si="102"/>
        <v/>
      </c>
      <c r="P651" s="13" t="str">
        <f>IFERROR(IF(K651="","",IF(AND(SSASCostFund="Yes",K651=FVDate),VLOOKUP(SSAS.Members,Dates.Increases!$H$3:$I$13,2,FALSE)/4,IF(SSASCostFund="Yes",VLOOKUP(Calculations!J651,Dates.Increases!$K$3:$L$5672,2,FALSE),0)/4)),0)</f>
        <v/>
      </c>
      <c r="Q651" s="13" t="str">
        <f t="shared" si="103"/>
        <v/>
      </c>
      <c r="R651" s="64" t="str">
        <f t="shared" si="100"/>
        <v/>
      </c>
    </row>
    <row r="652" spans="1:18" x14ac:dyDescent="0.35">
      <c r="A652" s="13">
        <f t="shared" si="104"/>
        <v>649</v>
      </c>
      <c r="B652" s="2" t="str">
        <f>IFERROR(IF(B651=DATE.DOR,"",MIN(DATE(YEAR(Calculations!B651),MONTH(Calculations!B651)+1,DAY(Calculations!B651)),DATE.DOR)),"")</f>
        <v/>
      </c>
      <c r="C652" s="38" t="str">
        <f>IFERROR(IF(B652="","",IF(B652=DATE.DOR,"",IF(B652=DATE.DOR,0,IF(B652=DATE(YEAR(AdjAnnualDTE),MONTH(AdjAnnualDTE),DAY(AdjAnnualDTE)),ANNUAL.CONT,IF(B652&lt;AdjAnnualDTE,"",IF(AND(B652&gt;AdjAnnualDTE,Calculations!B652&lt;DATE.DOR),ANNUAL.CONT+F651,"")))))),"")</f>
        <v/>
      </c>
      <c r="D652" s="61" t="str">
        <f t="shared" si="97"/>
        <v/>
      </c>
      <c r="E652" s="62" t="str">
        <f t="shared" si="98"/>
        <v/>
      </c>
      <c r="F652" s="38" t="str">
        <f>IFERROR(IF(B652=AdjAnnualDTE,C652,IF(B652=DATE.DOR,Calculations!F651,IFERROR(C652*D652/E652,""))),"")</f>
        <v/>
      </c>
      <c r="G652" s="38" t="str">
        <f>IFERROR(VLOOKUP(B652,Dates.Increases!$O$3:$Q$63,3,FALSE),0)</f>
        <v/>
      </c>
      <c r="H652" s="27"/>
      <c r="J652" s="13">
        <f t="shared" si="105"/>
        <v>649</v>
      </c>
      <c r="K652" s="2" t="str">
        <f>IFERROR(IF(K651=DATE.DOR,"",MIN(DATE(YEAR(Calculations!K651),MONTH(Calculations!K651)+1,DAY(Calculations!K651)),DATE.DOR)),"")</f>
        <v/>
      </c>
      <c r="L652" s="12">
        <v>0</v>
      </c>
      <c r="M652" s="11" t="str">
        <f t="shared" si="101"/>
        <v/>
      </c>
      <c r="N652" s="14" t="str">
        <f t="shared" si="99"/>
        <v/>
      </c>
      <c r="O652" s="11" t="str">
        <f t="shared" si="102"/>
        <v/>
      </c>
      <c r="P652" s="13" t="str">
        <f>IFERROR(IF(K652="","",IF(AND(SSASCostFund="Yes",K652=FVDate),VLOOKUP(SSAS.Members,Dates.Increases!$H$3:$I$13,2,FALSE)/4,IF(SSASCostFund="Yes",VLOOKUP(Calculations!J652,Dates.Increases!$K$3:$L$5672,2,FALSE),0)/4)),0)</f>
        <v/>
      </c>
      <c r="Q652" s="13" t="str">
        <f t="shared" si="103"/>
        <v/>
      </c>
      <c r="R652" s="64" t="str">
        <f t="shared" si="100"/>
        <v/>
      </c>
    </row>
    <row r="653" spans="1:18" x14ac:dyDescent="0.35">
      <c r="A653" s="13">
        <f t="shared" si="104"/>
        <v>650</v>
      </c>
      <c r="B653" s="2" t="str">
        <f>IFERROR(IF(B652=DATE.DOR,"",MIN(DATE(YEAR(Calculations!B652),MONTH(Calculations!B652)+1,DAY(Calculations!B652)),DATE.DOR)),"")</f>
        <v/>
      </c>
      <c r="C653" s="38" t="str">
        <f>IFERROR(IF(B653="","",IF(B653=DATE.DOR,"",IF(B653=DATE.DOR,0,IF(B653=DATE(YEAR(AdjAnnualDTE),MONTH(AdjAnnualDTE),DAY(AdjAnnualDTE)),ANNUAL.CONT,IF(B653&lt;AdjAnnualDTE,"",IF(AND(B653&gt;AdjAnnualDTE,Calculations!B653&lt;DATE.DOR),ANNUAL.CONT+F652,"")))))),"")</f>
        <v/>
      </c>
      <c r="D653" s="61" t="str">
        <f t="shared" si="97"/>
        <v/>
      </c>
      <c r="E653" s="62" t="str">
        <f t="shared" si="98"/>
        <v/>
      </c>
      <c r="F653" s="38" t="str">
        <f>IFERROR(IF(B653=AdjAnnualDTE,C653,IF(B653=DATE.DOR,Calculations!F652,IFERROR(C653*D653/E653,""))),"")</f>
        <v/>
      </c>
      <c r="G653" s="38" t="str">
        <f>IFERROR(VLOOKUP(B653,Dates.Increases!$O$3:$Q$63,3,FALSE),0)</f>
        <v/>
      </c>
      <c r="H653" s="27"/>
      <c r="J653" s="13">
        <f t="shared" si="105"/>
        <v>650</v>
      </c>
      <c r="K653" s="2" t="str">
        <f>IFERROR(IF(K652=DATE.DOR,"",MIN(DATE(YEAR(Calculations!K652),MONTH(Calculations!K652)+1,DAY(Calculations!K652)),DATE.DOR)),"")</f>
        <v/>
      </c>
      <c r="L653" s="12">
        <v>0</v>
      </c>
      <c r="M653" s="11" t="str">
        <f t="shared" si="101"/>
        <v/>
      </c>
      <c r="N653" s="14" t="str">
        <f t="shared" si="99"/>
        <v/>
      </c>
      <c r="O653" s="11" t="str">
        <f t="shared" si="102"/>
        <v/>
      </c>
      <c r="P653" s="13" t="str">
        <f>IFERROR(IF(K653="","",IF(AND(SSASCostFund="Yes",K653=FVDate),VLOOKUP(SSAS.Members,Dates.Increases!$H$3:$I$13,2,FALSE)/4,IF(SSASCostFund="Yes",VLOOKUP(Calculations!J653,Dates.Increases!$K$3:$L$5672,2,FALSE),0)/4)),0)</f>
        <v/>
      </c>
      <c r="Q653" s="13" t="str">
        <f t="shared" si="103"/>
        <v/>
      </c>
      <c r="R653" s="64" t="str">
        <f t="shared" si="100"/>
        <v/>
      </c>
    </row>
    <row r="654" spans="1:18" x14ac:dyDescent="0.35">
      <c r="A654" s="13">
        <f t="shared" si="104"/>
        <v>651</v>
      </c>
      <c r="B654" s="2" t="str">
        <f>IFERROR(IF(B653=DATE.DOR,"",MIN(DATE(YEAR(Calculations!B653),MONTH(Calculations!B653)+1,DAY(Calculations!B653)),DATE.DOR)),"")</f>
        <v/>
      </c>
      <c r="C654" s="38" t="str">
        <f>IFERROR(IF(B654="","",IF(B654=DATE.DOR,"",IF(B654=DATE.DOR,0,IF(B654=DATE(YEAR(AdjAnnualDTE),MONTH(AdjAnnualDTE),DAY(AdjAnnualDTE)),ANNUAL.CONT,IF(B654&lt;AdjAnnualDTE,"",IF(AND(B654&gt;AdjAnnualDTE,Calculations!B654&lt;DATE.DOR),ANNUAL.CONT+F653,"")))))),"")</f>
        <v/>
      </c>
      <c r="D654" s="61" t="str">
        <f t="shared" si="97"/>
        <v/>
      </c>
      <c r="E654" s="62" t="str">
        <f t="shared" si="98"/>
        <v/>
      </c>
      <c r="F654" s="38" t="str">
        <f>IFERROR(IF(B654=AdjAnnualDTE,C654,IF(B654=DATE.DOR,Calculations!F653,IFERROR(C654*D654/E654,""))),"")</f>
        <v/>
      </c>
      <c r="G654" s="38" t="str">
        <f>IFERROR(VLOOKUP(B654,Dates.Increases!$O$3:$Q$63,3,FALSE),0)</f>
        <v/>
      </c>
      <c r="H654" s="27"/>
      <c r="J654" s="13">
        <f t="shared" si="105"/>
        <v>651</v>
      </c>
      <c r="K654" s="2" t="str">
        <f>IFERROR(IF(K653=DATE.DOR,"",MIN(DATE(YEAR(Calculations!K653),MONTH(Calculations!K653)+1,DAY(Calculations!K653)),DATE.DOR)),"")</f>
        <v/>
      </c>
      <c r="L654" s="12">
        <v>0</v>
      </c>
      <c r="M654" s="11" t="str">
        <f t="shared" si="101"/>
        <v/>
      </c>
      <c r="N654" s="14" t="str">
        <f t="shared" si="99"/>
        <v/>
      </c>
      <c r="O654" s="11" t="str">
        <f t="shared" si="102"/>
        <v/>
      </c>
      <c r="P654" s="13" t="str">
        <f>IFERROR(IF(K654="","",IF(AND(SSASCostFund="Yes",K654=FVDate),VLOOKUP(SSAS.Members,Dates.Increases!$H$3:$I$13,2,FALSE)/4,IF(SSASCostFund="Yes",VLOOKUP(Calculations!J654,Dates.Increases!$K$3:$L$5672,2,FALSE),0)/4)),0)</f>
        <v/>
      </c>
      <c r="Q654" s="13" t="str">
        <f t="shared" si="103"/>
        <v/>
      </c>
      <c r="R654" s="64" t="str">
        <f t="shared" si="100"/>
        <v/>
      </c>
    </row>
    <row r="655" spans="1:18" x14ac:dyDescent="0.35">
      <c r="A655" s="13">
        <f t="shared" si="104"/>
        <v>652</v>
      </c>
      <c r="B655" s="2" t="str">
        <f>IFERROR(IF(B654=DATE.DOR,"",MIN(DATE(YEAR(Calculations!B654),MONTH(Calculations!B654)+1,DAY(Calculations!B654)),DATE.DOR)),"")</f>
        <v/>
      </c>
      <c r="C655" s="38" t="str">
        <f>IFERROR(IF(B655="","",IF(B655=DATE.DOR,"",IF(B655=DATE.DOR,0,IF(B655=DATE(YEAR(AdjAnnualDTE),MONTH(AdjAnnualDTE),DAY(AdjAnnualDTE)),ANNUAL.CONT,IF(B655&lt;AdjAnnualDTE,"",IF(AND(B655&gt;AdjAnnualDTE,Calculations!B655&lt;DATE.DOR),ANNUAL.CONT+F654,"")))))),"")</f>
        <v/>
      </c>
      <c r="D655" s="61" t="str">
        <f t="shared" si="97"/>
        <v/>
      </c>
      <c r="E655" s="62" t="str">
        <f t="shared" si="98"/>
        <v/>
      </c>
      <c r="F655" s="38" t="str">
        <f>IFERROR(IF(B655=AdjAnnualDTE,C655,IF(B655=DATE.DOR,Calculations!F654,IFERROR(C655*D655/E655,""))),"")</f>
        <v/>
      </c>
      <c r="G655" s="38" t="str">
        <f>IFERROR(VLOOKUP(B655,Dates.Increases!$O$3:$Q$63,3,FALSE),0)</f>
        <v/>
      </c>
      <c r="H655" s="27"/>
      <c r="J655" s="13">
        <f t="shared" si="105"/>
        <v>652</v>
      </c>
      <c r="K655" s="2" t="str">
        <f>IFERROR(IF(K654=DATE.DOR,"",MIN(DATE(YEAR(Calculations!K654),MONTH(Calculations!K654)+1,DAY(Calculations!K654)),DATE.DOR)),"")</f>
        <v/>
      </c>
      <c r="L655" s="12">
        <v>0</v>
      </c>
      <c r="M655" s="11" t="str">
        <f t="shared" si="101"/>
        <v/>
      </c>
      <c r="N655" s="14" t="str">
        <f t="shared" si="99"/>
        <v/>
      </c>
      <c r="O655" s="11" t="str">
        <f t="shared" si="102"/>
        <v/>
      </c>
      <c r="P655" s="13" t="str">
        <f>IFERROR(IF(K655="","",IF(AND(SSASCostFund="Yes",K655=FVDate),VLOOKUP(SSAS.Members,Dates.Increases!$H$3:$I$13,2,FALSE)/4,IF(SSASCostFund="Yes",VLOOKUP(Calculations!J655,Dates.Increases!$K$3:$L$5672,2,FALSE),0)/4)),0)</f>
        <v/>
      </c>
      <c r="Q655" s="13" t="str">
        <f t="shared" si="103"/>
        <v/>
      </c>
      <c r="R655" s="64" t="str">
        <f t="shared" si="100"/>
        <v/>
      </c>
    </row>
    <row r="656" spans="1:18" x14ac:dyDescent="0.35">
      <c r="A656" s="13">
        <f t="shared" si="104"/>
        <v>653</v>
      </c>
      <c r="B656" s="2" t="str">
        <f>IFERROR(IF(B655=DATE.DOR,"",MIN(DATE(YEAR(Calculations!B655),MONTH(Calculations!B655)+1,DAY(Calculations!B655)),DATE.DOR)),"")</f>
        <v/>
      </c>
      <c r="C656" s="38" t="str">
        <f>IFERROR(IF(B656="","",IF(B656=DATE.DOR,"",IF(B656=DATE.DOR,0,IF(B656=DATE(YEAR(AdjAnnualDTE),MONTH(AdjAnnualDTE),DAY(AdjAnnualDTE)),ANNUAL.CONT,IF(B656&lt;AdjAnnualDTE,"",IF(AND(B656&gt;AdjAnnualDTE,Calculations!B656&lt;DATE.DOR),ANNUAL.CONT+F655,"")))))),"")</f>
        <v/>
      </c>
      <c r="D656" s="61" t="str">
        <f t="shared" si="97"/>
        <v/>
      </c>
      <c r="E656" s="62" t="str">
        <f t="shared" si="98"/>
        <v/>
      </c>
      <c r="F656" s="38" t="str">
        <f>IFERROR(IF(B656=AdjAnnualDTE,C656,IF(B656=DATE.DOR,Calculations!F655,IFERROR(C656*D656/E656,""))),"")</f>
        <v/>
      </c>
      <c r="G656" s="38" t="str">
        <f>IFERROR(VLOOKUP(B656,Dates.Increases!$O$3:$Q$63,3,FALSE),0)</f>
        <v/>
      </c>
      <c r="H656" s="27"/>
      <c r="J656" s="13">
        <f t="shared" si="105"/>
        <v>653</v>
      </c>
      <c r="K656" s="2" t="str">
        <f>IFERROR(IF(K655=DATE.DOR,"",MIN(DATE(YEAR(Calculations!K655),MONTH(Calculations!K655)+1,DAY(Calculations!K655)),DATE.DOR)),"")</f>
        <v/>
      </c>
      <c r="L656" s="12">
        <v>0</v>
      </c>
      <c r="M656" s="11" t="str">
        <f t="shared" si="101"/>
        <v/>
      </c>
      <c r="N656" s="14" t="str">
        <f t="shared" si="99"/>
        <v/>
      </c>
      <c r="O656" s="11" t="str">
        <f t="shared" si="102"/>
        <v/>
      </c>
      <c r="P656" s="13" t="str">
        <f>IFERROR(IF(K656="","",IF(AND(SSASCostFund="Yes",K656=FVDate),VLOOKUP(SSAS.Members,Dates.Increases!$H$3:$I$13,2,FALSE)/4,IF(SSASCostFund="Yes",VLOOKUP(Calculations!J656,Dates.Increases!$K$3:$L$5672,2,FALSE),0)/4)),0)</f>
        <v/>
      </c>
      <c r="Q656" s="13" t="str">
        <f t="shared" si="103"/>
        <v/>
      </c>
      <c r="R656" s="64" t="str">
        <f t="shared" si="100"/>
        <v/>
      </c>
    </row>
    <row r="657" spans="1:18" x14ac:dyDescent="0.35">
      <c r="A657" s="13">
        <f t="shared" si="104"/>
        <v>654</v>
      </c>
      <c r="B657" s="2" t="str">
        <f>IFERROR(IF(B656=DATE.DOR,"",MIN(DATE(YEAR(Calculations!B656),MONTH(Calculations!B656)+1,DAY(Calculations!B656)),DATE.DOR)),"")</f>
        <v/>
      </c>
      <c r="C657" s="38" t="str">
        <f>IFERROR(IF(B657="","",IF(B657=DATE.DOR,"",IF(B657=DATE.DOR,0,IF(B657=DATE(YEAR(AdjAnnualDTE),MONTH(AdjAnnualDTE),DAY(AdjAnnualDTE)),ANNUAL.CONT,IF(B657&lt;AdjAnnualDTE,"",IF(AND(B657&gt;AdjAnnualDTE,Calculations!B657&lt;DATE.DOR),ANNUAL.CONT+F656,"")))))),"")</f>
        <v/>
      </c>
      <c r="D657" s="61" t="str">
        <f t="shared" si="97"/>
        <v/>
      </c>
      <c r="E657" s="62" t="str">
        <f t="shared" si="98"/>
        <v/>
      </c>
      <c r="F657" s="38" t="str">
        <f>IFERROR(IF(B657=AdjAnnualDTE,C657,IF(B657=DATE.DOR,Calculations!F656,IFERROR(C657*D657/E657,""))),"")</f>
        <v/>
      </c>
      <c r="G657" s="38" t="str">
        <f>IFERROR(VLOOKUP(B657,Dates.Increases!$O$3:$Q$63,3,FALSE),0)</f>
        <v/>
      </c>
      <c r="H657" s="27"/>
      <c r="J657" s="13">
        <f t="shared" si="105"/>
        <v>654</v>
      </c>
      <c r="K657" s="2" t="str">
        <f>IFERROR(IF(K656=DATE.DOR,"",MIN(DATE(YEAR(Calculations!K656),MONTH(Calculations!K656)+1,DAY(Calculations!K656)),DATE.DOR)),"")</f>
        <v/>
      </c>
      <c r="L657" s="12">
        <v>0</v>
      </c>
      <c r="M657" s="11" t="str">
        <f t="shared" si="101"/>
        <v/>
      </c>
      <c r="N657" s="14" t="str">
        <f t="shared" si="99"/>
        <v/>
      </c>
      <c r="O657" s="11" t="str">
        <f t="shared" si="102"/>
        <v/>
      </c>
      <c r="P657" s="13" t="str">
        <f>IFERROR(IF(K657="","",IF(AND(SSASCostFund="Yes",K657=FVDate),VLOOKUP(SSAS.Members,Dates.Increases!$H$3:$I$13,2,FALSE)/4,IF(SSASCostFund="Yes",VLOOKUP(Calculations!J657,Dates.Increases!$K$3:$L$5672,2,FALSE),0)/4)),0)</f>
        <v/>
      </c>
      <c r="Q657" s="13" t="str">
        <f t="shared" si="103"/>
        <v/>
      </c>
      <c r="R657" s="64" t="str">
        <f t="shared" si="100"/>
        <v/>
      </c>
    </row>
    <row r="658" spans="1:18" x14ac:dyDescent="0.35">
      <c r="A658" s="13">
        <f t="shared" si="104"/>
        <v>655</v>
      </c>
      <c r="B658" s="2" t="str">
        <f>IFERROR(IF(B657=DATE.DOR,"",MIN(DATE(YEAR(Calculations!B657),MONTH(Calculations!B657)+1,DAY(Calculations!B657)),DATE.DOR)),"")</f>
        <v/>
      </c>
      <c r="C658" s="38" t="str">
        <f>IFERROR(IF(B658="","",IF(B658=DATE.DOR,"",IF(B658=DATE.DOR,0,IF(B658=DATE(YEAR(AdjAnnualDTE),MONTH(AdjAnnualDTE),DAY(AdjAnnualDTE)),ANNUAL.CONT,IF(B658&lt;AdjAnnualDTE,"",IF(AND(B658&gt;AdjAnnualDTE,Calculations!B658&lt;DATE.DOR),ANNUAL.CONT+F657,"")))))),"")</f>
        <v/>
      </c>
      <c r="D658" s="61" t="str">
        <f t="shared" si="97"/>
        <v/>
      </c>
      <c r="E658" s="62" t="str">
        <f t="shared" si="98"/>
        <v/>
      </c>
      <c r="F658" s="38" t="str">
        <f>IFERROR(IF(B658=AdjAnnualDTE,C658,IF(B658=DATE.DOR,Calculations!F657,IFERROR(C658*D658/E658,""))),"")</f>
        <v/>
      </c>
      <c r="G658" s="38" t="str">
        <f>IFERROR(VLOOKUP(B658,Dates.Increases!$O$3:$Q$63,3,FALSE),0)</f>
        <v/>
      </c>
      <c r="H658" s="27"/>
      <c r="J658" s="13">
        <f t="shared" si="105"/>
        <v>655</v>
      </c>
      <c r="K658" s="2" t="str">
        <f>IFERROR(IF(K657=DATE.DOR,"",MIN(DATE(YEAR(Calculations!K657),MONTH(Calculations!K657)+1,DAY(Calculations!K657)),DATE.DOR)),"")</f>
        <v/>
      </c>
      <c r="L658" s="12">
        <v>0</v>
      </c>
      <c r="M658" s="11" t="str">
        <f t="shared" si="101"/>
        <v/>
      </c>
      <c r="N658" s="14" t="str">
        <f t="shared" si="99"/>
        <v/>
      </c>
      <c r="O658" s="11" t="str">
        <f t="shared" si="102"/>
        <v/>
      </c>
      <c r="P658" s="13" t="str">
        <f>IFERROR(IF(K658="","",IF(AND(SSASCostFund="Yes",K658=FVDate),VLOOKUP(SSAS.Members,Dates.Increases!$H$3:$I$13,2,FALSE)/4,IF(SSASCostFund="Yes",VLOOKUP(Calculations!J658,Dates.Increases!$K$3:$L$5672,2,FALSE),0)/4)),0)</f>
        <v/>
      </c>
      <c r="Q658" s="13" t="str">
        <f t="shared" si="103"/>
        <v/>
      </c>
      <c r="R658" s="64" t="str">
        <f t="shared" si="100"/>
        <v/>
      </c>
    </row>
    <row r="659" spans="1:18" x14ac:dyDescent="0.35">
      <c r="A659" s="13">
        <f t="shared" si="104"/>
        <v>656</v>
      </c>
      <c r="B659" s="2" t="str">
        <f>IFERROR(IF(B658=DATE.DOR,"",MIN(DATE(YEAR(Calculations!B658),MONTH(Calculations!B658)+1,DAY(Calculations!B658)),DATE.DOR)),"")</f>
        <v/>
      </c>
      <c r="C659" s="38" t="str">
        <f>IFERROR(IF(B659="","",IF(B659=DATE.DOR,"",IF(B659=DATE.DOR,0,IF(B659=DATE(YEAR(AdjAnnualDTE),MONTH(AdjAnnualDTE),DAY(AdjAnnualDTE)),ANNUAL.CONT,IF(B659&lt;AdjAnnualDTE,"",IF(AND(B659&gt;AdjAnnualDTE,Calculations!B659&lt;DATE.DOR),ANNUAL.CONT+F658,"")))))),"")</f>
        <v/>
      </c>
      <c r="D659" s="61" t="str">
        <f t="shared" si="97"/>
        <v/>
      </c>
      <c r="E659" s="62" t="str">
        <f t="shared" si="98"/>
        <v/>
      </c>
      <c r="F659" s="38" t="str">
        <f>IFERROR(IF(B659=AdjAnnualDTE,C659,IF(B659=DATE.DOR,Calculations!F658,IFERROR(C659*D659/E659,""))),"")</f>
        <v/>
      </c>
      <c r="G659" s="38" t="str">
        <f>IFERROR(VLOOKUP(B659,Dates.Increases!$O$3:$Q$63,3,FALSE),0)</f>
        <v/>
      </c>
      <c r="H659" s="27"/>
      <c r="J659" s="13">
        <f t="shared" si="105"/>
        <v>656</v>
      </c>
      <c r="K659" s="2" t="str">
        <f>IFERROR(IF(K658=DATE.DOR,"",MIN(DATE(YEAR(Calculations!K658),MONTH(Calculations!K658)+1,DAY(Calculations!K658)),DATE.DOR)),"")</f>
        <v/>
      </c>
      <c r="L659" s="12">
        <v>0</v>
      </c>
      <c r="M659" s="11" t="str">
        <f t="shared" si="101"/>
        <v/>
      </c>
      <c r="N659" s="14" t="str">
        <f t="shared" si="99"/>
        <v/>
      </c>
      <c r="O659" s="11" t="str">
        <f t="shared" si="102"/>
        <v/>
      </c>
      <c r="P659" s="13" t="str">
        <f>IFERROR(IF(K659="","",IF(AND(SSASCostFund="Yes",K659=FVDate),VLOOKUP(SSAS.Members,Dates.Increases!$H$3:$I$13,2,FALSE)/4,IF(SSASCostFund="Yes",VLOOKUP(Calculations!J659,Dates.Increases!$K$3:$L$5672,2,FALSE),0)/4)),0)</f>
        <v/>
      </c>
      <c r="Q659" s="13" t="str">
        <f t="shared" si="103"/>
        <v/>
      </c>
      <c r="R659" s="64" t="str">
        <f t="shared" si="100"/>
        <v/>
      </c>
    </row>
    <row r="660" spans="1:18" x14ac:dyDescent="0.35">
      <c r="A660" s="13">
        <f t="shared" si="104"/>
        <v>657</v>
      </c>
      <c r="B660" s="2" t="str">
        <f>IFERROR(IF(B659=DATE.DOR,"",MIN(DATE(YEAR(Calculations!B659),MONTH(Calculations!B659)+1,DAY(Calculations!B659)),DATE.DOR)),"")</f>
        <v/>
      </c>
      <c r="C660" s="38" t="str">
        <f>IFERROR(IF(B660="","",IF(B660=DATE.DOR,"",IF(B660=DATE.DOR,0,IF(B660=DATE(YEAR(AdjAnnualDTE),MONTH(AdjAnnualDTE),DAY(AdjAnnualDTE)),ANNUAL.CONT,IF(B660&lt;AdjAnnualDTE,"",IF(AND(B660&gt;AdjAnnualDTE,Calculations!B660&lt;DATE.DOR),ANNUAL.CONT+F659,"")))))),"")</f>
        <v/>
      </c>
      <c r="D660" s="61" t="str">
        <f t="shared" si="97"/>
        <v/>
      </c>
      <c r="E660" s="62" t="str">
        <f t="shared" si="98"/>
        <v/>
      </c>
      <c r="F660" s="38" t="str">
        <f>IFERROR(IF(B660=AdjAnnualDTE,C660,IF(B660=DATE.DOR,Calculations!F659,IFERROR(C660*D660/E660,""))),"")</f>
        <v/>
      </c>
      <c r="G660" s="38" t="str">
        <f>IFERROR(VLOOKUP(B660,Dates.Increases!$O$3:$Q$63,3,FALSE),0)</f>
        <v/>
      </c>
      <c r="H660" s="27"/>
      <c r="J660" s="13">
        <f t="shared" si="105"/>
        <v>657</v>
      </c>
      <c r="K660" s="2" t="str">
        <f>IFERROR(IF(K659=DATE.DOR,"",MIN(DATE(YEAR(Calculations!K659),MONTH(Calculations!K659)+1,DAY(Calculations!K659)),DATE.DOR)),"")</f>
        <v/>
      </c>
      <c r="L660" s="12">
        <v>0</v>
      </c>
      <c r="M660" s="11" t="str">
        <f t="shared" si="101"/>
        <v/>
      </c>
      <c r="N660" s="14" t="str">
        <f t="shared" si="99"/>
        <v/>
      </c>
      <c r="O660" s="11" t="str">
        <f t="shared" si="102"/>
        <v/>
      </c>
      <c r="P660" s="13" t="str">
        <f>IFERROR(IF(K660="","",IF(AND(SSASCostFund="Yes",K660=FVDate),VLOOKUP(SSAS.Members,Dates.Increases!$H$3:$I$13,2,FALSE)/4,IF(SSASCostFund="Yes",VLOOKUP(Calculations!J660,Dates.Increases!$K$3:$L$5672,2,FALSE),0)/4)),0)</f>
        <v/>
      </c>
      <c r="Q660" s="13" t="str">
        <f t="shared" si="103"/>
        <v/>
      </c>
      <c r="R660" s="64" t="str">
        <f t="shared" si="100"/>
        <v/>
      </c>
    </row>
    <row r="661" spans="1:18" x14ac:dyDescent="0.35">
      <c r="A661" s="13">
        <f t="shared" si="104"/>
        <v>658</v>
      </c>
      <c r="B661" s="2" t="str">
        <f>IFERROR(IF(B660=DATE.DOR,"",MIN(DATE(YEAR(Calculations!B660),MONTH(Calculations!B660)+1,DAY(Calculations!B660)),DATE.DOR)),"")</f>
        <v/>
      </c>
      <c r="C661" s="38" t="str">
        <f>IFERROR(IF(B661="","",IF(B661=DATE.DOR,"",IF(B661=DATE.DOR,0,IF(B661=DATE(YEAR(AdjAnnualDTE),MONTH(AdjAnnualDTE),DAY(AdjAnnualDTE)),ANNUAL.CONT,IF(B661&lt;AdjAnnualDTE,"",IF(AND(B661&gt;AdjAnnualDTE,Calculations!B661&lt;DATE.DOR),ANNUAL.CONT+F660,"")))))),"")</f>
        <v/>
      </c>
      <c r="D661" s="61" t="str">
        <f t="shared" si="97"/>
        <v/>
      </c>
      <c r="E661" s="62" t="str">
        <f t="shared" si="98"/>
        <v/>
      </c>
      <c r="F661" s="38" t="str">
        <f>IFERROR(IF(B661=AdjAnnualDTE,C661,IF(B661=DATE.DOR,Calculations!F660,IFERROR(C661*D661/E661,""))),"")</f>
        <v/>
      </c>
      <c r="G661" s="38" t="str">
        <f>IFERROR(VLOOKUP(B661,Dates.Increases!$O$3:$Q$63,3,FALSE),0)</f>
        <v/>
      </c>
      <c r="H661" s="27"/>
      <c r="J661" s="13">
        <f t="shared" si="105"/>
        <v>658</v>
      </c>
      <c r="K661" s="2" t="str">
        <f>IFERROR(IF(K660=DATE.DOR,"",MIN(DATE(YEAR(Calculations!K660),MONTH(Calculations!K660)+1,DAY(Calculations!K660)),DATE.DOR)),"")</f>
        <v/>
      </c>
      <c r="L661" s="12">
        <v>0</v>
      </c>
      <c r="M661" s="11" t="str">
        <f t="shared" si="101"/>
        <v/>
      </c>
      <c r="N661" s="14" t="str">
        <f t="shared" si="99"/>
        <v/>
      </c>
      <c r="O661" s="11" t="str">
        <f t="shared" si="102"/>
        <v/>
      </c>
      <c r="P661" s="13" t="str">
        <f>IFERROR(IF(K661="","",IF(AND(SSASCostFund="Yes",K661=FVDate),VLOOKUP(SSAS.Members,Dates.Increases!$H$3:$I$13,2,FALSE)/4,IF(SSASCostFund="Yes",VLOOKUP(Calculations!J661,Dates.Increases!$K$3:$L$5672,2,FALSE),0)/4)),0)</f>
        <v/>
      </c>
      <c r="Q661" s="13" t="str">
        <f t="shared" si="103"/>
        <v/>
      </c>
      <c r="R661" s="64" t="str">
        <f t="shared" si="100"/>
        <v/>
      </c>
    </row>
    <row r="662" spans="1:18" x14ac:dyDescent="0.35">
      <c r="A662" s="13">
        <f t="shared" si="104"/>
        <v>659</v>
      </c>
      <c r="B662" s="2" t="str">
        <f>IFERROR(IF(B661=DATE.DOR,"",MIN(DATE(YEAR(Calculations!B661),MONTH(Calculations!B661)+1,DAY(Calculations!B661)),DATE.DOR)),"")</f>
        <v/>
      </c>
      <c r="C662" s="38" t="str">
        <f>IFERROR(IF(B662="","",IF(B662=DATE.DOR,"",IF(B662=DATE.DOR,0,IF(B662=DATE(YEAR(AdjAnnualDTE),MONTH(AdjAnnualDTE),DAY(AdjAnnualDTE)),ANNUAL.CONT,IF(B662&lt;AdjAnnualDTE,"",IF(AND(B662&gt;AdjAnnualDTE,Calculations!B662&lt;DATE.DOR),ANNUAL.CONT+F661,"")))))),"")</f>
        <v/>
      </c>
      <c r="D662" s="61" t="str">
        <f t="shared" si="97"/>
        <v/>
      </c>
      <c r="E662" s="62" t="str">
        <f t="shared" si="98"/>
        <v/>
      </c>
      <c r="F662" s="38" t="str">
        <f>IFERROR(IF(B662=AdjAnnualDTE,C662,IF(B662=DATE.DOR,Calculations!F661,IFERROR(C662*D662/E662,""))),"")</f>
        <v/>
      </c>
      <c r="G662" s="38" t="str">
        <f>IFERROR(VLOOKUP(B662,Dates.Increases!$O$3:$Q$63,3,FALSE),0)</f>
        <v/>
      </c>
      <c r="H662" s="27"/>
      <c r="J662" s="13">
        <f t="shared" si="105"/>
        <v>659</v>
      </c>
      <c r="K662" s="2" t="str">
        <f>IFERROR(IF(K661=DATE.DOR,"",MIN(DATE(YEAR(Calculations!K661),MONTH(Calculations!K661)+1,DAY(Calculations!K661)),DATE.DOR)),"")</f>
        <v/>
      </c>
      <c r="L662" s="12">
        <v>0</v>
      </c>
      <c r="M662" s="11" t="str">
        <f t="shared" si="101"/>
        <v/>
      </c>
      <c r="N662" s="14" t="str">
        <f t="shared" si="99"/>
        <v/>
      </c>
      <c r="O662" s="11" t="str">
        <f t="shared" si="102"/>
        <v/>
      </c>
      <c r="P662" s="13" t="str">
        <f>IFERROR(IF(K662="","",IF(AND(SSASCostFund="Yes",K662=FVDate),VLOOKUP(SSAS.Members,Dates.Increases!$H$3:$I$13,2,FALSE)/4,IF(SSASCostFund="Yes",VLOOKUP(Calculations!J662,Dates.Increases!$K$3:$L$5672,2,FALSE),0)/4)),0)</f>
        <v/>
      </c>
      <c r="Q662" s="13" t="str">
        <f t="shared" si="103"/>
        <v/>
      </c>
      <c r="R662" s="64" t="str">
        <f t="shared" si="100"/>
        <v/>
      </c>
    </row>
    <row r="663" spans="1:18" x14ac:dyDescent="0.35">
      <c r="A663" s="13">
        <f t="shared" si="104"/>
        <v>660</v>
      </c>
      <c r="B663" s="2" t="str">
        <f>IFERROR(IF(B662=DATE.DOR,"",MIN(DATE(YEAR(Calculations!B662),MONTH(Calculations!B662)+1,DAY(Calculations!B662)),DATE.DOR)),"")</f>
        <v/>
      </c>
      <c r="C663" s="38" t="str">
        <f>IFERROR(IF(B663="","",IF(B663=DATE.DOR,"",IF(B663=DATE.DOR,0,IF(B663=DATE(YEAR(AdjAnnualDTE),MONTH(AdjAnnualDTE),DAY(AdjAnnualDTE)),ANNUAL.CONT,IF(B663&lt;AdjAnnualDTE,"",IF(AND(B663&gt;AdjAnnualDTE,Calculations!B663&lt;DATE.DOR),ANNUAL.CONT+F662,"")))))),"")</f>
        <v/>
      </c>
      <c r="D663" s="61" t="str">
        <f t="shared" si="97"/>
        <v/>
      </c>
      <c r="E663" s="62" t="str">
        <f t="shared" si="98"/>
        <v/>
      </c>
      <c r="F663" s="38" t="str">
        <f>IFERROR(IF(B663=AdjAnnualDTE,C663,IF(B663=DATE.DOR,Calculations!F662,IFERROR(C663*D663/E663,""))),"")</f>
        <v/>
      </c>
      <c r="G663" s="38" t="str">
        <f>IFERROR(VLOOKUP(B663,Dates.Increases!$O$3:$Q$63,3,FALSE),0)</f>
        <v/>
      </c>
      <c r="H663" s="27"/>
      <c r="J663" s="13">
        <f t="shared" si="105"/>
        <v>660</v>
      </c>
      <c r="K663" s="2" t="str">
        <f>IFERROR(IF(K662=DATE.DOR,"",MIN(DATE(YEAR(Calculations!K662),MONTH(Calculations!K662)+1,DAY(Calculations!K662)),DATE.DOR)),"")</f>
        <v/>
      </c>
      <c r="L663" s="12">
        <v>0</v>
      </c>
      <c r="M663" s="11" t="str">
        <f t="shared" si="101"/>
        <v/>
      </c>
      <c r="N663" s="14" t="str">
        <f t="shared" si="99"/>
        <v/>
      </c>
      <c r="O663" s="11" t="str">
        <f t="shared" si="102"/>
        <v/>
      </c>
      <c r="P663" s="13" t="str">
        <f>IFERROR(IF(K663="","",IF(AND(SSASCostFund="Yes",K663=FVDate),VLOOKUP(SSAS.Members,Dates.Increases!$H$3:$I$13,2,FALSE)/4,IF(SSASCostFund="Yes",VLOOKUP(Calculations!J663,Dates.Increases!$K$3:$L$5672,2,FALSE),0)/4)),0)</f>
        <v/>
      </c>
      <c r="Q663" s="13" t="str">
        <f t="shared" si="103"/>
        <v/>
      </c>
      <c r="R663" s="64" t="str">
        <f t="shared" si="100"/>
        <v/>
      </c>
    </row>
    <row r="664" spans="1:18" x14ac:dyDescent="0.35">
      <c r="A664" s="13">
        <f t="shared" si="104"/>
        <v>661</v>
      </c>
      <c r="B664" s="2" t="str">
        <f>IFERROR(IF(B663=DATE.DOR,"",MIN(DATE(YEAR(Calculations!B663),MONTH(Calculations!B663)+1,DAY(Calculations!B663)),DATE.DOR)),"")</f>
        <v/>
      </c>
      <c r="C664" s="38" t="str">
        <f>IFERROR(IF(B664="","",IF(B664=DATE.DOR,"",IF(B664=DATE.DOR,0,IF(B664=DATE(YEAR(AdjAnnualDTE),MONTH(AdjAnnualDTE),DAY(AdjAnnualDTE)),ANNUAL.CONT,IF(B664&lt;AdjAnnualDTE,"",IF(AND(B664&gt;AdjAnnualDTE,Calculations!B664&lt;DATE.DOR),ANNUAL.CONT+F663,"")))))),"")</f>
        <v/>
      </c>
      <c r="D664" s="61" t="str">
        <f t="shared" si="97"/>
        <v/>
      </c>
      <c r="E664" s="62" t="str">
        <f t="shared" si="98"/>
        <v/>
      </c>
      <c r="F664" s="38" t="str">
        <f>IFERROR(IF(B664=AdjAnnualDTE,C664,IF(B664=DATE.DOR,Calculations!F663,IFERROR(C664*D664/E664,""))),"")</f>
        <v/>
      </c>
      <c r="G664" s="38" t="str">
        <f>IFERROR(VLOOKUP(B664,Dates.Increases!$O$3:$Q$63,3,FALSE),0)</f>
        <v/>
      </c>
      <c r="H664" s="27"/>
      <c r="J664" s="13">
        <f t="shared" si="105"/>
        <v>661</v>
      </c>
      <c r="K664" s="2" t="str">
        <f>IFERROR(IF(K663=DATE.DOR,"",MIN(DATE(YEAR(Calculations!K663),MONTH(Calculations!K663)+1,DAY(Calculations!K663)),DATE.DOR)),"")</f>
        <v/>
      </c>
      <c r="L664" s="12">
        <v>0</v>
      </c>
      <c r="M664" s="11" t="str">
        <f t="shared" si="101"/>
        <v/>
      </c>
      <c r="N664" s="14" t="str">
        <f t="shared" si="99"/>
        <v/>
      </c>
      <c r="O664" s="11" t="str">
        <f t="shared" si="102"/>
        <v/>
      </c>
      <c r="P664" s="13" t="str">
        <f>IFERROR(IF(K664="","",IF(AND(SSASCostFund="Yes",K664=FVDate),VLOOKUP(SSAS.Members,Dates.Increases!$H$3:$I$13,2,FALSE)/4,IF(SSASCostFund="Yes",VLOOKUP(Calculations!J664,Dates.Increases!$K$3:$L$5672,2,FALSE),0)/4)),0)</f>
        <v/>
      </c>
      <c r="Q664" s="13" t="str">
        <f t="shared" si="103"/>
        <v/>
      </c>
      <c r="R664" s="64" t="str">
        <f t="shared" si="100"/>
        <v/>
      </c>
    </row>
    <row r="665" spans="1:18" x14ac:dyDescent="0.35">
      <c r="A665" s="13">
        <f t="shared" si="104"/>
        <v>662</v>
      </c>
      <c r="B665" s="2" t="str">
        <f>IFERROR(IF(B664=DATE.DOR,"",MIN(DATE(YEAR(Calculations!B664),MONTH(Calculations!B664)+1,DAY(Calculations!B664)),DATE.DOR)),"")</f>
        <v/>
      </c>
      <c r="C665" s="38" t="str">
        <f>IFERROR(IF(B665="","",IF(B665=DATE.DOR,"",IF(B665=DATE.DOR,0,IF(B665=DATE(YEAR(AdjAnnualDTE),MONTH(AdjAnnualDTE),DAY(AdjAnnualDTE)),ANNUAL.CONT,IF(B665&lt;AdjAnnualDTE,"",IF(AND(B665&gt;AdjAnnualDTE,Calculations!B665&lt;DATE.DOR),ANNUAL.CONT+F664,"")))))),"")</f>
        <v/>
      </c>
      <c r="D665" s="61" t="str">
        <f t="shared" si="97"/>
        <v/>
      </c>
      <c r="E665" s="62" t="str">
        <f t="shared" si="98"/>
        <v/>
      </c>
      <c r="F665" s="38" t="str">
        <f>IFERROR(IF(B665=AdjAnnualDTE,C665,IF(B665=DATE.DOR,Calculations!F664,IFERROR(C665*D665/E665,""))),"")</f>
        <v/>
      </c>
      <c r="G665" s="38" t="str">
        <f>IFERROR(VLOOKUP(B665,Dates.Increases!$O$3:$Q$63,3,FALSE),0)</f>
        <v/>
      </c>
      <c r="H665" s="27"/>
      <c r="J665" s="13">
        <f t="shared" si="105"/>
        <v>662</v>
      </c>
      <c r="K665" s="2" t="str">
        <f>IFERROR(IF(K664=DATE.DOR,"",MIN(DATE(YEAR(Calculations!K664),MONTH(Calculations!K664)+1,DAY(Calculations!K664)),DATE.DOR)),"")</f>
        <v/>
      </c>
      <c r="L665" s="12">
        <v>0</v>
      </c>
      <c r="M665" s="11" t="str">
        <f t="shared" si="101"/>
        <v/>
      </c>
      <c r="N665" s="14" t="str">
        <f t="shared" si="99"/>
        <v/>
      </c>
      <c r="O665" s="11" t="str">
        <f t="shared" si="102"/>
        <v/>
      </c>
      <c r="P665" s="13" t="str">
        <f>IFERROR(IF(K665="","",IF(AND(SSASCostFund="Yes",K665=FVDate),VLOOKUP(SSAS.Members,Dates.Increases!$H$3:$I$13,2,FALSE)/4,IF(SSASCostFund="Yes",VLOOKUP(Calculations!J665,Dates.Increases!$K$3:$L$5672,2,FALSE),0)/4)),0)</f>
        <v/>
      </c>
      <c r="Q665" s="13" t="str">
        <f t="shared" si="103"/>
        <v/>
      </c>
      <c r="R665" s="64" t="str">
        <f t="shared" si="100"/>
        <v/>
      </c>
    </row>
    <row r="666" spans="1:18" x14ac:dyDescent="0.35">
      <c r="A666" s="13">
        <f t="shared" si="104"/>
        <v>663</v>
      </c>
      <c r="B666" s="2" t="str">
        <f>IFERROR(IF(B665=DATE.DOR,"",MIN(DATE(YEAR(Calculations!B665),MONTH(Calculations!B665)+1,DAY(Calculations!B665)),DATE.DOR)),"")</f>
        <v/>
      </c>
      <c r="C666" s="38" t="str">
        <f>IFERROR(IF(B666="","",IF(B666=DATE.DOR,"",IF(B666=DATE.DOR,0,IF(B666=DATE(YEAR(AdjAnnualDTE),MONTH(AdjAnnualDTE),DAY(AdjAnnualDTE)),ANNUAL.CONT,IF(B666&lt;AdjAnnualDTE,"",IF(AND(B666&gt;AdjAnnualDTE,Calculations!B666&lt;DATE.DOR),ANNUAL.CONT+F665,"")))))),"")</f>
        <v/>
      </c>
      <c r="D666" s="61" t="str">
        <f t="shared" si="97"/>
        <v/>
      </c>
      <c r="E666" s="62" t="str">
        <f t="shared" si="98"/>
        <v/>
      </c>
      <c r="F666" s="38" t="str">
        <f>IFERROR(IF(B666=AdjAnnualDTE,C666,IF(B666=DATE.DOR,Calculations!F665,IFERROR(C666*D666/E666,""))),"")</f>
        <v/>
      </c>
      <c r="G666" s="38" t="str">
        <f>IFERROR(VLOOKUP(B666,Dates.Increases!$O$3:$Q$63,3,FALSE),0)</f>
        <v/>
      </c>
      <c r="H666" s="27"/>
      <c r="J666" s="13">
        <f t="shared" si="105"/>
        <v>663</v>
      </c>
      <c r="K666" s="2" t="str">
        <f>IFERROR(IF(K665=DATE.DOR,"",MIN(DATE(YEAR(Calculations!K665),MONTH(Calculations!K665)+1,DAY(Calculations!K665)),DATE.DOR)),"")</f>
        <v/>
      </c>
      <c r="L666" s="12">
        <v>0</v>
      </c>
      <c r="M666" s="11" t="str">
        <f t="shared" si="101"/>
        <v/>
      </c>
      <c r="N666" s="14" t="str">
        <f t="shared" si="99"/>
        <v/>
      </c>
      <c r="O666" s="11" t="str">
        <f t="shared" si="102"/>
        <v/>
      </c>
      <c r="P666" s="13" t="str">
        <f>IFERROR(IF(K666="","",IF(AND(SSASCostFund="Yes",K666=FVDate),VLOOKUP(SSAS.Members,Dates.Increases!$H$3:$I$13,2,FALSE)/4,IF(SSASCostFund="Yes",VLOOKUP(Calculations!J666,Dates.Increases!$K$3:$L$5672,2,FALSE),0)/4)),0)</f>
        <v/>
      </c>
      <c r="Q666" s="13" t="str">
        <f t="shared" si="103"/>
        <v/>
      </c>
      <c r="R666" s="64" t="str">
        <f t="shared" si="100"/>
        <v/>
      </c>
    </row>
    <row r="667" spans="1:18" x14ac:dyDescent="0.35">
      <c r="A667" s="13">
        <f t="shared" si="104"/>
        <v>664</v>
      </c>
      <c r="B667" s="2" t="str">
        <f>IFERROR(IF(B666=DATE.DOR,"",MIN(DATE(YEAR(Calculations!B666),MONTH(Calculations!B666)+1,DAY(Calculations!B666)),DATE.DOR)),"")</f>
        <v/>
      </c>
      <c r="C667" s="38" t="str">
        <f>IFERROR(IF(B667="","",IF(B667=DATE.DOR,"",IF(B667=DATE.DOR,0,IF(B667=DATE(YEAR(AdjAnnualDTE),MONTH(AdjAnnualDTE),DAY(AdjAnnualDTE)),ANNUAL.CONT,IF(B667&lt;AdjAnnualDTE,"",IF(AND(B667&gt;AdjAnnualDTE,Calculations!B667&lt;DATE.DOR),ANNUAL.CONT+F666,"")))))),"")</f>
        <v/>
      </c>
      <c r="D667" s="61" t="str">
        <f t="shared" si="97"/>
        <v/>
      </c>
      <c r="E667" s="62" t="str">
        <f t="shared" si="98"/>
        <v/>
      </c>
      <c r="F667" s="38" t="str">
        <f>IFERROR(IF(B667=AdjAnnualDTE,C667,IF(B667=DATE.DOR,Calculations!F666,IFERROR(C667*D667/E667,""))),"")</f>
        <v/>
      </c>
      <c r="G667" s="38" t="str">
        <f>IFERROR(VLOOKUP(B667,Dates.Increases!$O$3:$Q$63,3,FALSE),0)</f>
        <v/>
      </c>
      <c r="H667" s="27"/>
      <c r="J667" s="13">
        <f t="shared" si="105"/>
        <v>664</v>
      </c>
      <c r="K667" s="2" t="str">
        <f>IFERROR(IF(K666=DATE.DOR,"",MIN(DATE(YEAR(Calculations!K666),MONTH(Calculations!K666)+1,DAY(Calculations!K666)),DATE.DOR)),"")</f>
        <v/>
      </c>
      <c r="L667" s="12">
        <v>0</v>
      </c>
      <c r="M667" s="11" t="str">
        <f t="shared" si="101"/>
        <v/>
      </c>
      <c r="N667" s="14" t="str">
        <f t="shared" si="99"/>
        <v/>
      </c>
      <c r="O667" s="11" t="str">
        <f t="shared" si="102"/>
        <v/>
      </c>
      <c r="P667" s="13" t="str">
        <f>IFERROR(IF(K667="","",IF(AND(SSASCostFund="Yes",K667=FVDate),VLOOKUP(SSAS.Members,Dates.Increases!$H$3:$I$13,2,FALSE)/4,IF(SSASCostFund="Yes",VLOOKUP(Calculations!J667,Dates.Increases!$K$3:$L$5672,2,FALSE),0)/4)),0)</f>
        <v/>
      </c>
      <c r="Q667" s="13" t="str">
        <f t="shared" si="103"/>
        <v/>
      </c>
      <c r="R667" s="64" t="str">
        <f t="shared" si="100"/>
        <v/>
      </c>
    </row>
    <row r="668" spans="1:18" x14ac:dyDescent="0.35">
      <c r="A668" s="13">
        <f t="shared" si="104"/>
        <v>665</v>
      </c>
      <c r="B668" s="2" t="str">
        <f>IFERROR(IF(B667=DATE.DOR,"",MIN(DATE(YEAR(Calculations!B667),MONTH(Calculations!B667)+1,DAY(Calculations!B667)),DATE.DOR)),"")</f>
        <v/>
      </c>
      <c r="C668" s="38" t="str">
        <f>IFERROR(IF(B668="","",IF(B668=DATE.DOR,"",IF(B668=DATE.DOR,0,IF(B668=DATE(YEAR(AdjAnnualDTE),MONTH(AdjAnnualDTE),DAY(AdjAnnualDTE)),ANNUAL.CONT,IF(B668&lt;AdjAnnualDTE,"",IF(AND(B668&gt;AdjAnnualDTE,Calculations!B668&lt;DATE.DOR),ANNUAL.CONT+F667,"")))))),"")</f>
        <v/>
      </c>
      <c r="D668" s="61" t="str">
        <f t="shared" si="97"/>
        <v/>
      </c>
      <c r="E668" s="62" t="str">
        <f t="shared" si="98"/>
        <v/>
      </c>
      <c r="F668" s="38" t="str">
        <f>IFERROR(IF(B668=AdjAnnualDTE,C668,IF(B668=DATE.DOR,Calculations!F667,IFERROR(C668*D668/E668,""))),"")</f>
        <v/>
      </c>
      <c r="G668" s="38" t="str">
        <f>IFERROR(VLOOKUP(B668,Dates.Increases!$O$3:$Q$63,3,FALSE),0)</f>
        <v/>
      </c>
      <c r="H668" s="27"/>
      <c r="J668" s="13">
        <f t="shared" si="105"/>
        <v>665</v>
      </c>
      <c r="K668" s="2" t="str">
        <f>IFERROR(IF(K667=DATE.DOR,"",MIN(DATE(YEAR(Calculations!K667),MONTH(Calculations!K667)+1,DAY(Calculations!K667)),DATE.DOR)),"")</f>
        <v/>
      </c>
      <c r="L668" s="12">
        <v>0</v>
      </c>
      <c r="M668" s="11" t="str">
        <f t="shared" si="101"/>
        <v/>
      </c>
      <c r="N668" s="14" t="str">
        <f t="shared" si="99"/>
        <v/>
      </c>
      <c r="O668" s="11" t="str">
        <f t="shared" si="102"/>
        <v/>
      </c>
      <c r="P668" s="13" t="str">
        <f>IFERROR(IF(K668="","",IF(AND(SSASCostFund="Yes",K668=FVDate),VLOOKUP(SSAS.Members,Dates.Increases!$H$3:$I$13,2,FALSE)/4,IF(SSASCostFund="Yes",VLOOKUP(Calculations!J668,Dates.Increases!$K$3:$L$5672,2,FALSE),0)/4)),0)</f>
        <v/>
      </c>
      <c r="Q668" s="13" t="str">
        <f t="shared" si="103"/>
        <v/>
      </c>
      <c r="R668" s="64" t="str">
        <f t="shared" si="100"/>
        <v/>
      </c>
    </row>
    <row r="669" spans="1:18" x14ac:dyDescent="0.35">
      <c r="A669" s="13">
        <f t="shared" si="104"/>
        <v>666</v>
      </c>
      <c r="B669" s="2" t="str">
        <f>IFERROR(IF(B668=DATE.DOR,"",MIN(DATE(YEAR(Calculations!B668),MONTH(Calculations!B668)+1,DAY(Calculations!B668)),DATE.DOR)),"")</f>
        <v/>
      </c>
      <c r="C669" s="38" t="str">
        <f>IFERROR(IF(B669="","",IF(B669=DATE.DOR,"",IF(B669=DATE.DOR,0,IF(B669=DATE(YEAR(AdjAnnualDTE),MONTH(AdjAnnualDTE),DAY(AdjAnnualDTE)),ANNUAL.CONT,IF(B669&lt;AdjAnnualDTE,"",IF(AND(B669&gt;AdjAnnualDTE,Calculations!B669&lt;DATE.DOR),ANNUAL.CONT+F668,"")))))),"")</f>
        <v/>
      </c>
      <c r="D669" s="61" t="str">
        <f t="shared" si="97"/>
        <v/>
      </c>
      <c r="E669" s="62" t="str">
        <f t="shared" si="98"/>
        <v/>
      </c>
      <c r="F669" s="38" t="str">
        <f>IFERROR(IF(B669=AdjAnnualDTE,C669,IF(B669=DATE.DOR,Calculations!F668,IFERROR(C669*D669/E669,""))),"")</f>
        <v/>
      </c>
      <c r="G669" s="38" t="str">
        <f>IFERROR(VLOOKUP(B669,Dates.Increases!$O$3:$Q$63,3,FALSE),0)</f>
        <v/>
      </c>
      <c r="H669" s="27"/>
      <c r="J669" s="13">
        <f t="shared" si="105"/>
        <v>666</v>
      </c>
      <c r="K669" s="2" t="str">
        <f>IFERROR(IF(K668=DATE.DOR,"",MIN(DATE(YEAR(Calculations!K668),MONTH(Calculations!K668)+1,DAY(Calculations!K668)),DATE.DOR)),"")</f>
        <v/>
      </c>
      <c r="L669" s="12">
        <v>0</v>
      </c>
      <c r="M669" s="11" t="str">
        <f t="shared" si="101"/>
        <v/>
      </c>
      <c r="N669" s="14" t="str">
        <f t="shared" si="99"/>
        <v/>
      </c>
      <c r="O669" s="11" t="str">
        <f t="shared" si="102"/>
        <v/>
      </c>
      <c r="P669" s="13" t="str">
        <f>IFERROR(IF(K669="","",IF(AND(SSASCostFund="Yes",K669=FVDate),VLOOKUP(SSAS.Members,Dates.Increases!$H$3:$I$13,2,FALSE)/4,IF(SSASCostFund="Yes",VLOOKUP(Calculations!J669,Dates.Increases!$K$3:$L$5672,2,FALSE),0)/4)),0)</f>
        <v/>
      </c>
      <c r="Q669" s="13" t="str">
        <f t="shared" si="103"/>
        <v/>
      </c>
      <c r="R669" s="64" t="str">
        <f t="shared" si="100"/>
        <v/>
      </c>
    </row>
    <row r="670" spans="1:18" x14ac:dyDescent="0.35">
      <c r="A670" s="13">
        <f t="shared" si="104"/>
        <v>667</v>
      </c>
      <c r="B670" s="2" t="str">
        <f>IFERROR(IF(B669=DATE.DOR,"",MIN(DATE(YEAR(Calculations!B669),MONTH(Calculations!B669)+1,DAY(Calculations!B669)),DATE.DOR)),"")</f>
        <v/>
      </c>
      <c r="C670" s="38" t="str">
        <f>IFERROR(IF(B670="","",IF(B670=DATE.DOR,"",IF(B670=DATE.DOR,0,IF(B670=DATE(YEAR(AdjAnnualDTE),MONTH(AdjAnnualDTE),DAY(AdjAnnualDTE)),ANNUAL.CONT,IF(B670&lt;AdjAnnualDTE,"",IF(AND(B670&gt;AdjAnnualDTE,Calculations!B670&lt;DATE.DOR),ANNUAL.CONT+F669,"")))))),"")</f>
        <v/>
      </c>
      <c r="D670" s="61" t="str">
        <f t="shared" si="97"/>
        <v/>
      </c>
      <c r="E670" s="62" t="str">
        <f t="shared" si="98"/>
        <v/>
      </c>
      <c r="F670" s="38" t="str">
        <f>IFERROR(IF(B670=AdjAnnualDTE,C670,IF(B670=DATE.DOR,Calculations!F669,IFERROR(C670*D670/E670,""))),"")</f>
        <v/>
      </c>
      <c r="G670" s="38" t="str">
        <f>IFERROR(VLOOKUP(B670,Dates.Increases!$O$3:$Q$63,3,FALSE),0)</f>
        <v/>
      </c>
      <c r="H670" s="27"/>
      <c r="J670" s="13">
        <f t="shared" si="105"/>
        <v>667</v>
      </c>
      <c r="K670" s="2" t="str">
        <f>IFERROR(IF(K669=DATE.DOR,"",MIN(DATE(YEAR(Calculations!K669),MONTH(Calculations!K669)+1,DAY(Calculations!K669)),DATE.DOR)),"")</f>
        <v/>
      </c>
      <c r="L670" s="12">
        <v>0</v>
      </c>
      <c r="M670" s="11" t="str">
        <f t="shared" si="101"/>
        <v/>
      </c>
      <c r="N670" s="14" t="str">
        <f t="shared" si="99"/>
        <v/>
      </c>
      <c r="O670" s="11" t="str">
        <f t="shared" si="102"/>
        <v/>
      </c>
      <c r="P670" s="13" t="str">
        <f>IFERROR(IF(K670="","",IF(AND(SSASCostFund="Yes",K670=FVDate),VLOOKUP(SSAS.Members,Dates.Increases!$H$3:$I$13,2,FALSE)/4,IF(SSASCostFund="Yes",VLOOKUP(Calculations!J670,Dates.Increases!$K$3:$L$5672,2,FALSE),0)/4)),0)</f>
        <v/>
      </c>
      <c r="Q670" s="13" t="str">
        <f t="shared" si="103"/>
        <v/>
      </c>
      <c r="R670" s="64" t="str">
        <f t="shared" si="100"/>
        <v/>
      </c>
    </row>
    <row r="671" spans="1:18" x14ac:dyDescent="0.35">
      <c r="A671" s="13">
        <f t="shared" si="104"/>
        <v>668</v>
      </c>
      <c r="B671" s="2" t="str">
        <f>IFERROR(IF(B670=DATE.DOR,"",MIN(DATE(YEAR(Calculations!B670),MONTH(Calculations!B670)+1,DAY(Calculations!B670)),DATE.DOR)),"")</f>
        <v/>
      </c>
      <c r="C671" s="38" t="str">
        <f>IFERROR(IF(B671="","",IF(B671=DATE.DOR,"",IF(B671=DATE.DOR,0,IF(B671=DATE(YEAR(AdjAnnualDTE),MONTH(AdjAnnualDTE),DAY(AdjAnnualDTE)),ANNUAL.CONT,IF(B671&lt;AdjAnnualDTE,"",IF(AND(B671&gt;AdjAnnualDTE,Calculations!B671&lt;DATE.DOR),ANNUAL.CONT+F670,"")))))),"")</f>
        <v/>
      </c>
      <c r="D671" s="61" t="str">
        <f t="shared" si="97"/>
        <v/>
      </c>
      <c r="E671" s="62" t="str">
        <f t="shared" si="98"/>
        <v/>
      </c>
      <c r="F671" s="38" t="str">
        <f>IFERROR(IF(B671=AdjAnnualDTE,C671,IF(B671=DATE.DOR,Calculations!F670,IFERROR(C671*D671/E671,""))),"")</f>
        <v/>
      </c>
      <c r="G671" s="38" t="str">
        <f>IFERROR(VLOOKUP(B671,Dates.Increases!$O$3:$Q$63,3,FALSE),0)</f>
        <v/>
      </c>
      <c r="H671" s="27"/>
      <c r="J671" s="13">
        <f t="shared" si="105"/>
        <v>668</v>
      </c>
      <c r="K671" s="2" t="str">
        <f>IFERROR(IF(K670=DATE.DOR,"",MIN(DATE(YEAR(Calculations!K670),MONTH(Calculations!K670)+1,DAY(Calculations!K670)),DATE.DOR)),"")</f>
        <v/>
      </c>
      <c r="L671" s="12">
        <v>0</v>
      </c>
      <c r="M671" s="11" t="str">
        <f t="shared" si="101"/>
        <v/>
      </c>
      <c r="N671" s="14" t="str">
        <f t="shared" si="99"/>
        <v/>
      </c>
      <c r="O671" s="11" t="str">
        <f t="shared" si="102"/>
        <v/>
      </c>
      <c r="P671" s="13" t="str">
        <f>IFERROR(IF(K671="","",IF(AND(SSASCostFund="Yes",K671=FVDate),VLOOKUP(SSAS.Members,Dates.Increases!$H$3:$I$13,2,FALSE)/4,IF(SSASCostFund="Yes",VLOOKUP(Calculations!J671,Dates.Increases!$K$3:$L$5672,2,FALSE),0)/4)),0)</f>
        <v/>
      </c>
      <c r="Q671" s="13" t="str">
        <f t="shared" si="103"/>
        <v/>
      </c>
      <c r="R671" s="64" t="str">
        <f t="shared" si="100"/>
        <v/>
      </c>
    </row>
    <row r="672" spans="1:18" x14ac:dyDescent="0.35">
      <c r="A672" s="13">
        <f t="shared" si="104"/>
        <v>669</v>
      </c>
      <c r="B672" s="2" t="str">
        <f>IFERROR(IF(B671=DATE.DOR,"",MIN(DATE(YEAR(Calculations!B671),MONTH(Calculations!B671)+1,DAY(Calculations!B671)),DATE.DOR)),"")</f>
        <v/>
      </c>
      <c r="C672" s="38" t="str">
        <f>IFERROR(IF(B672="","",IF(B672=DATE.DOR,"",IF(B672=DATE.DOR,0,IF(B672=DATE(YEAR(AdjAnnualDTE),MONTH(AdjAnnualDTE),DAY(AdjAnnualDTE)),ANNUAL.CONT,IF(B672&lt;AdjAnnualDTE,"",IF(AND(B672&gt;AdjAnnualDTE,Calculations!B672&lt;DATE.DOR),ANNUAL.CONT+F671,"")))))),"")</f>
        <v/>
      </c>
      <c r="D672" s="61" t="str">
        <f t="shared" si="97"/>
        <v/>
      </c>
      <c r="E672" s="62" t="str">
        <f t="shared" si="98"/>
        <v/>
      </c>
      <c r="F672" s="38" t="str">
        <f>IFERROR(IF(B672=AdjAnnualDTE,C672,IF(B672=DATE.DOR,Calculations!F671,IFERROR(C672*D672/E672,""))),"")</f>
        <v/>
      </c>
      <c r="G672" s="38" t="str">
        <f>IFERROR(VLOOKUP(B672,Dates.Increases!$O$3:$Q$63,3,FALSE),0)</f>
        <v/>
      </c>
      <c r="H672" s="27"/>
      <c r="J672" s="13">
        <f t="shared" si="105"/>
        <v>669</v>
      </c>
      <c r="K672" s="2" t="str">
        <f>IFERROR(IF(K671=DATE.DOR,"",MIN(DATE(YEAR(Calculations!K671),MONTH(Calculations!K671)+1,DAY(Calculations!K671)),DATE.DOR)),"")</f>
        <v/>
      </c>
      <c r="L672" s="12">
        <v>0</v>
      </c>
      <c r="M672" s="11" t="str">
        <f t="shared" si="101"/>
        <v/>
      </c>
      <c r="N672" s="14" t="str">
        <f t="shared" si="99"/>
        <v/>
      </c>
      <c r="O672" s="11" t="str">
        <f t="shared" si="102"/>
        <v/>
      </c>
      <c r="P672" s="13" t="str">
        <f>IFERROR(IF(K672="","",IF(AND(SSASCostFund="Yes",K672=FVDate),VLOOKUP(SSAS.Members,Dates.Increases!$H$3:$I$13,2,FALSE)/4,IF(SSASCostFund="Yes",VLOOKUP(Calculations!J672,Dates.Increases!$K$3:$L$5672,2,FALSE),0)/4)),0)</f>
        <v/>
      </c>
      <c r="Q672" s="13" t="str">
        <f t="shared" si="103"/>
        <v/>
      </c>
      <c r="R672" s="64" t="str">
        <f t="shared" si="100"/>
        <v/>
      </c>
    </row>
    <row r="673" spans="1:18" x14ac:dyDescent="0.35">
      <c r="A673" s="13">
        <f t="shared" si="104"/>
        <v>670</v>
      </c>
      <c r="B673" s="2" t="str">
        <f>IFERROR(IF(B672=DATE.DOR,"",MIN(DATE(YEAR(Calculations!B672),MONTH(Calculations!B672)+1,DAY(Calculations!B672)),DATE.DOR)),"")</f>
        <v/>
      </c>
      <c r="C673" s="38" t="str">
        <f>IFERROR(IF(B673="","",IF(B673=DATE.DOR,"",IF(B673=DATE.DOR,0,IF(B673=DATE(YEAR(AdjAnnualDTE),MONTH(AdjAnnualDTE),DAY(AdjAnnualDTE)),ANNUAL.CONT,IF(B673&lt;AdjAnnualDTE,"",IF(AND(B673&gt;AdjAnnualDTE,Calculations!B673&lt;DATE.DOR),ANNUAL.CONT+F672,"")))))),"")</f>
        <v/>
      </c>
      <c r="D673" s="61" t="str">
        <f t="shared" si="97"/>
        <v/>
      </c>
      <c r="E673" s="62" t="str">
        <f t="shared" si="98"/>
        <v/>
      </c>
      <c r="F673" s="38" t="str">
        <f>IFERROR(IF(B673=AdjAnnualDTE,C673,IF(B673=DATE.DOR,Calculations!F672,IFERROR(C673*D673/E673,""))),"")</f>
        <v/>
      </c>
      <c r="G673" s="38" t="str">
        <f>IFERROR(VLOOKUP(B673,Dates.Increases!$O$3:$Q$63,3,FALSE),0)</f>
        <v/>
      </c>
      <c r="H673" s="27"/>
      <c r="J673" s="13">
        <f t="shared" si="105"/>
        <v>670</v>
      </c>
      <c r="K673" s="2" t="str">
        <f>IFERROR(IF(K672=DATE.DOR,"",MIN(DATE(YEAR(Calculations!K672),MONTH(Calculations!K672)+1,DAY(Calculations!K672)),DATE.DOR)),"")</f>
        <v/>
      </c>
      <c r="L673" s="12">
        <v>0</v>
      </c>
      <c r="M673" s="11" t="str">
        <f t="shared" si="101"/>
        <v/>
      </c>
      <c r="N673" s="14" t="str">
        <f t="shared" si="99"/>
        <v/>
      </c>
      <c r="O673" s="11" t="str">
        <f t="shared" si="102"/>
        <v/>
      </c>
      <c r="P673" s="13" t="str">
        <f>IFERROR(IF(K673="","",IF(AND(SSASCostFund="Yes",K673=FVDate),VLOOKUP(SSAS.Members,Dates.Increases!$H$3:$I$13,2,FALSE)/4,IF(SSASCostFund="Yes",VLOOKUP(Calculations!J673,Dates.Increases!$K$3:$L$5672,2,FALSE),0)/4)),0)</f>
        <v/>
      </c>
      <c r="Q673" s="13" t="str">
        <f t="shared" si="103"/>
        <v/>
      </c>
      <c r="R673" s="64" t="str">
        <f t="shared" si="100"/>
        <v/>
      </c>
    </row>
    <row r="674" spans="1:18" x14ac:dyDescent="0.35">
      <c r="A674" s="13">
        <f t="shared" si="104"/>
        <v>671</v>
      </c>
      <c r="B674" s="2" t="str">
        <f>IFERROR(IF(B673=DATE.DOR,"",MIN(DATE(YEAR(Calculations!B673),MONTH(Calculations!B673)+1,DAY(Calculations!B673)),DATE.DOR)),"")</f>
        <v/>
      </c>
      <c r="C674" s="38" t="str">
        <f>IFERROR(IF(B674="","",IF(B674=DATE.DOR,"",IF(B674=DATE.DOR,0,IF(B674=DATE(YEAR(AdjAnnualDTE),MONTH(AdjAnnualDTE),DAY(AdjAnnualDTE)),ANNUAL.CONT,IF(B674&lt;AdjAnnualDTE,"",IF(AND(B674&gt;AdjAnnualDTE,Calculations!B674&lt;DATE.DOR),ANNUAL.CONT+F673,"")))))),"")</f>
        <v/>
      </c>
      <c r="D674" s="61" t="str">
        <f t="shared" si="97"/>
        <v/>
      </c>
      <c r="E674" s="62" t="str">
        <f t="shared" si="98"/>
        <v/>
      </c>
      <c r="F674" s="38" t="str">
        <f>IFERROR(IF(B674=AdjAnnualDTE,C674,IF(B674=DATE.DOR,Calculations!F673,IFERROR(C674*D674/E674,""))),"")</f>
        <v/>
      </c>
      <c r="G674" s="38" t="str">
        <f>IFERROR(VLOOKUP(B674,Dates.Increases!$O$3:$Q$63,3,FALSE),0)</f>
        <v/>
      </c>
      <c r="H674" s="27"/>
      <c r="J674" s="13">
        <f t="shared" si="105"/>
        <v>671</v>
      </c>
      <c r="K674" s="2" t="str">
        <f>IFERROR(IF(K673=DATE.DOR,"",MIN(DATE(YEAR(Calculations!K673),MONTH(Calculations!K673)+1,DAY(Calculations!K673)),DATE.DOR)),"")</f>
        <v/>
      </c>
      <c r="L674" s="12">
        <v>0</v>
      </c>
      <c r="M674" s="11" t="str">
        <f t="shared" si="101"/>
        <v/>
      </c>
      <c r="N674" s="14" t="str">
        <f t="shared" si="99"/>
        <v/>
      </c>
      <c r="O674" s="11" t="str">
        <f t="shared" si="102"/>
        <v/>
      </c>
      <c r="P674" s="13" t="str">
        <f>IFERROR(IF(K674="","",IF(AND(SSASCostFund="Yes",K674=FVDate),VLOOKUP(SSAS.Members,Dates.Increases!$H$3:$I$13,2,FALSE)/4,IF(SSASCostFund="Yes",VLOOKUP(Calculations!J674,Dates.Increases!$K$3:$L$5672,2,FALSE),0)/4)),0)</f>
        <v/>
      </c>
      <c r="Q674" s="13" t="str">
        <f t="shared" si="103"/>
        <v/>
      </c>
      <c r="R674" s="64" t="str">
        <f t="shared" si="100"/>
        <v/>
      </c>
    </row>
    <row r="675" spans="1:18" x14ac:dyDescent="0.35">
      <c r="A675" s="13">
        <f t="shared" si="104"/>
        <v>672</v>
      </c>
      <c r="B675" s="2" t="str">
        <f>IFERROR(IF(B674=DATE.DOR,"",MIN(DATE(YEAR(Calculations!B674),MONTH(Calculations!B674)+1,DAY(Calculations!B674)),DATE.DOR)),"")</f>
        <v/>
      </c>
      <c r="C675" s="38" t="str">
        <f>IFERROR(IF(B675="","",IF(B675=DATE.DOR,"",IF(B675=DATE.DOR,0,IF(B675=DATE(YEAR(AdjAnnualDTE),MONTH(AdjAnnualDTE),DAY(AdjAnnualDTE)),ANNUAL.CONT,IF(B675&lt;AdjAnnualDTE,"",IF(AND(B675&gt;AdjAnnualDTE,Calculations!B675&lt;DATE.DOR),ANNUAL.CONT+F674,"")))))),"")</f>
        <v/>
      </c>
      <c r="D675" s="61" t="str">
        <f t="shared" si="97"/>
        <v/>
      </c>
      <c r="E675" s="62" t="str">
        <f t="shared" si="98"/>
        <v/>
      </c>
      <c r="F675" s="38" t="str">
        <f>IFERROR(IF(B675=AdjAnnualDTE,C675,IF(B675=DATE.DOR,Calculations!F674,IFERROR(C675*D675/E675,""))),"")</f>
        <v/>
      </c>
      <c r="G675" s="38" t="str">
        <f>IFERROR(VLOOKUP(B675,Dates.Increases!$O$3:$Q$63,3,FALSE),0)</f>
        <v/>
      </c>
      <c r="H675" s="27"/>
      <c r="J675" s="13">
        <f t="shared" si="105"/>
        <v>672</v>
      </c>
      <c r="K675" s="2" t="str">
        <f>IFERROR(IF(K674=DATE.DOR,"",MIN(DATE(YEAR(Calculations!K674),MONTH(Calculations!K674)+1,DAY(Calculations!K674)),DATE.DOR)),"")</f>
        <v/>
      </c>
      <c r="L675" s="12">
        <v>0</v>
      </c>
      <c r="M675" s="11" t="str">
        <f t="shared" si="101"/>
        <v/>
      </c>
      <c r="N675" s="14" t="str">
        <f t="shared" si="99"/>
        <v/>
      </c>
      <c r="O675" s="11" t="str">
        <f t="shared" si="102"/>
        <v/>
      </c>
      <c r="P675" s="13" t="str">
        <f>IFERROR(IF(K675="","",IF(AND(SSASCostFund="Yes",K675=FVDate),VLOOKUP(SSAS.Members,Dates.Increases!$H$3:$I$13,2,FALSE)/4,IF(SSASCostFund="Yes",VLOOKUP(Calculations!J675,Dates.Increases!$K$3:$L$5672,2,FALSE),0)/4)),0)</f>
        <v/>
      </c>
      <c r="Q675" s="13" t="str">
        <f t="shared" si="103"/>
        <v/>
      </c>
      <c r="R675" s="64" t="str">
        <f t="shared" si="100"/>
        <v/>
      </c>
    </row>
    <row r="676" spans="1:18" x14ac:dyDescent="0.35">
      <c r="A676" s="13">
        <f t="shared" si="104"/>
        <v>673</v>
      </c>
      <c r="B676" s="2" t="str">
        <f>IFERROR(IF(B675=DATE.DOR,"",MIN(DATE(YEAR(Calculations!B675),MONTH(Calculations!B675)+1,DAY(Calculations!B675)),DATE.DOR)),"")</f>
        <v/>
      </c>
      <c r="C676" s="38" t="str">
        <f>IFERROR(IF(B676="","",IF(B676=DATE.DOR,"",IF(B676=DATE.DOR,0,IF(B676=DATE(YEAR(AdjAnnualDTE),MONTH(AdjAnnualDTE),DAY(AdjAnnualDTE)),ANNUAL.CONT,IF(B676&lt;AdjAnnualDTE,"",IF(AND(B676&gt;AdjAnnualDTE,Calculations!B676&lt;DATE.DOR),ANNUAL.CONT+F675,"")))))),"")</f>
        <v/>
      </c>
      <c r="D676" s="61" t="str">
        <f t="shared" si="97"/>
        <v/>
      </c>
      <c r="E676" s="62" t="str">
        <f t="shared" si="98"/>
        <v/>
      </c>
      <c r="F676" s="38" t="str">
        <f>IFERROR(IF(B676=AdjAnnualDTE,C676,IF(B676=DATE.DOR,Calculations!F675,IFERROR(C676*D676/E676,""))),"")</f>
        <v/>
      </c>
      <c r="G676" s="38" t="str">
        <f>IFERROR(VLOOKUP(B676,Dates.Increases!$O$3:$Q$63,3,FALSE),0)</f>
        <v/>
      </c>
      <c r="H676" s="27"/>
      <c r="J676" s="13">
        <f t="shared" si="105"/>
        <v>673</v>
      </c>
      <c r="K676" s="2" t="str">
        <f>IFERROR(IF(K675=DATE.DOR,"",MIN(DATE(YEAR(Calculations!K675),MONTH(Calculations!K675)+1,DAY(Calculations!K675)),DATE.DOR)),"")</f>
        <v/>
      </c>
      <c r="L676" s="12">
        <v>0</v>
      </c>
      <c r="M676" s="11" t="str">
        <f t="shared" si="101"/>
        <v/>
      </c>
      <c r="N676" s="14" t="str">
        <f t="shared" si="99"/>
        <v/>
      </c>
      <c r="O676" s="11" t="str">
        <f t="shared" si="102"/>
        <v/>
      </c>
      <c r="P676" s="13" t="str">
        <f>IFERROR(IF(K676="","",IF(AND(SSASCostFund="Yes",K676=FVDate),VLOOKUP(SSAS.Members,Dates.Increases!$H$3:$I$13,2,FALSE)/4,IF(SSASCostFund="Yes",VLOOKUP(Calculations!J676,Dates.Increases!$K$3:$L$5672,2,FALSE),0)/4)),0)</f>
        <v/>
      </c>
      <c r="Q676" s="13" t="str">
        <f t="shared" si="103"/>
        <v/>
      </c>
      <c r="R676" s="64" t="str">
        <f t="shared" si="100"/>
        <v/>
      </c>
    </row>
    <row r="677" spans="1:18" x14ac:dyDescent="0.35">
      <c r="A677" s="13">
        <f t="shared" si="104"/>
        <v>674</v>
      </c>
      <c r="B677" s="2" t="str">
        <f>IFERROR(IF(B676=DATE.DOR,"",MIN(DATE(YEAR(Calculations!B676),MONTH(Calculations!B676)+1,DAY(Calculations!B676)),DATE.DOR)),"")</f>
        <v/>
      </c>
      <c r="C677" s="38" t="str">
        <f>IFERROR(IF(B677="","",IF(B677=DATE.DOR,"",IF(B677=DATE.DOR,0,IF(B677=DATE(YEAR(AdjAnnualDTE),MONTH(AdjAnnualDTE),DAY(AdjAnnualDTE)),ANNUAL.CONT,IF(B677&lt;AdjAnnualDTE,"",IF(AND(B677&gt;AdjAnnualDTE,Calculations!B677&lt;DATE.DOR),ANNUAL.CONT+F676,"")))))),"")</f>
        <v/>
      </c>
      <c r="D677" s="61" t="str">
        <f t="shared" si="97"/>
        <v/>
      </c>
      <c r="E677" s="62" t="str">
        <f t="shared" si="98"/>
        <v/>
      </c>
      <c r="F677" s="38" t="str">
        <f>IFERROR(IF(B677=AdjAnnualDTE,C677,IF(B677=DATE.DOR,Calculations!F676,IFERROR(C677*D677/E677,""))),"")</f>
        <v/>
      </c>
      <c r="G677" s="38" t="str">
        <f>IFERROR(VLOOKUP(B677,Dates.Increases!$O$3:$Q$63,3,FALSE),0)</f>
        <v/>
      </c>
      <c r="H677" s="27"/>
      <c r="J677" s="13">
        <f t="shared" si="105"/>
        <v>674</v>
      </c>
      <c r="K677" s="2" t="str">
        <f>IFERROR(IF(K676=DATE.DOR,"",MIN(DATE(YEAR(Calculations!K676),MONTH(Calculations!K676)+1,DAY(Calculations!K676)),DATE.DOR)),"")</f>
        <v/>
      </c>
      <c r="L677" s="12">
        <v>0</v>
      </c>
      <c r="M677" s="11" t="str">
        <f t="shared" si="101"/>
        <v/>
      </c>
      <c r="N677" s="14" t="str">
        <f t="shared" si="99"/>
        <v/>
      </c>
      <c r="O677" s="11" t="str">
        <f t="shared" si="102"/>
        <v/>
      </c>
      <c r="P677" s="13" t="str">
        <f>IFERROR(IF(K677="","",IF(AND(SSASCostFund="Yes",K677=FVDate),VLOOKUP(SSAS.Members,Dates.Increases!$H$3:$I$13,2,FALSE)/4,IF(SSASCostFund="Yes",VLOOKUP(Calculations!J677,Dates.Increases!$K$3:$L$5672,2,FALSE),0)/4)),0)</f>
        <v/>
      </c>
      <c r="Q677" s="13" t="str">
        <f t="shared" si="103"/>
        <v/>
      </c>
      <c r="R677" s="64" t="str">
        <f t="shared" si="100"/>
        <v/>
      </c>
    </row>
    <row r="678" spans="1:18" x14ac:dyDescent="0.35">
      <c r="A678" s="13">
        <f t="shared" si="104"/>
        <v>675</v>
      </c>
      <c r="B678" s="2" t="str">
        <f>IFERROR(IF(B677=DATE.DOR,"",MIN(DATE(YEAR(Calculations!B677),MONTH(Calculations!B677)+1,DAY(Calculations!B677)),DATE.DOR)),"")</f>
        <v/>
      </c>
      <c r="C678" s="38" t="str">
        <f>IFERROR(IF(B678="","",IF(B678=DATE.DOR,"",IF(B678=DATE.DOR,0,IF(B678=DATE(YEAR(AdjAnnualDTE),MONTH(AdjAnnualDTE),DAY(AdjAnnualDTE)),ANNUAL.CONT,IF(B678&lt;AdjAnnualDTE,"",IF(AND(B678&gt;AdjAnnualDTE,Calculations!B678&lt;DATE.DOR),ANNUAL.CONT+F677,"")))))),"")</f>
        <v/>
      </c>
      <c r="D678" s="61" t="str">
        <f t="shared" si="97"/>
        <v/>
      </c>
      <c r="E678" s="62" t="str">
        <f t="shared" si="98"/>
        <v/>
      </c>
      <c r="F678" s="38" t="str">
        <f>IFERROR(IF(B678=AdjAnnualDTE,C678,IF(B678=DATE.DOR,Calculations!F677,IFERROR(C678*D678/E678,""))),"")</f>
        <v/>
      </c>
      <c r="G678" s="38" t="str">
        <f>IFERROR(VLOOKUP(B678,Dates.Increases!$O$3:$Q$63,3,FALSE),0)</f>
        <v/>
      </c>
      <c r="H678" s="27"/>
      <c r="J678" s="13">
        <f t="shared" si="105"/>
        <v>675</v>
      </c>
      <c r="K678" s="2" t="str">
        <f>IFERROR(IF(K677=DATE.DOR,"",MIN(DATE(YEAR(Calculations!K677),MONTH(Calculations!K677)+1,DAY(Calculations!K677)),DATE.DOR)),"")</f>
        <v/>
      </c>
      <c r="L678" s="12">
        <v>0</v>
      </c>
      <c r="M678" s="11" t="str">
        <f t="shared" si="101"/>
        <v/>
      </c>
      <c r="N678" s="14" t="str">
        <f t="shared" si="99"/>
        <v/>
      </c>
      <c r="O678" s="11" t="str">
        <f t="shared" si="102"/>
        <v/>
      </c>
      <c r="P678" s="13" t="str">
        <f>IFERROR(IF(K678="","",IF(AND(SSASCostFund="Yes",K678=FVDate),VLOOKUP(SSAS.Members,Dates.Increases!$H$3:$I$13,2,FALSE)/4,IF(SSASCostFund="Yes",VLOOKUP(Calculations!J678,Dates.Increases!$K$3:$L$5672,2,FALSE),0)/4)),0)</f>
        <v/>
      </c>
      <c r="Q678" s="13" t="str">
        <f t="shared" si="103"/>
        <v/>
      </c>
      <c r="R678" s="64" t="str">
        <f t="shared" si="100"/>
        <v/>
      </c>
    </row>
    <row r="679" spans="1:18" x14ac:dyDescent="0.35">
      <c r="A679" s="13">
        <f t="shared" si="104"/>
        <v>676</v>
      </c>
      <c r="B679" s="2" t="str">
        <f>IFERROR(IF(B678=DATE.DOR,"",MIN(DATE(YEAR(Calculations!B678),MONTH(Calculations!B678)+1,DAY(Calculations!B678)),DATE.DOR)),"")</f>
        <v/>
      </c>
      <c r="C679" s="38" t="str">
        <f>IFERROR(IF(B679="","",IF(B679=DATE.DOR,"",IF(B679=DATE.DOR,0,IF(B679=DATE(YEAR(AdjAnnualDTE),MONTH(AdjAnnualDTE),DAY(AdjAnnualDTE)),ANNUAL.CONT,IF(B679&lt;AdjAnnualDTE,"",IF(AND(B679&gt;AdjAnnualDTE,Calculations!B679&lt;DATE.DOR),ANNUAL.CONT+F678,"")))))),"")</f>
        <v/>
      </c>
      <c r="D679" s="61" t="str">
        <f t="shared" si="97"/>
        <v/>
      </c>
      <c r="E679" s="62" t="str">
        <f t="shared" si="98"/>
        <v/>
      </c>
      <c r="F679" s="38" t="str">
        <f>IFERROR(IF(B679=AdjAnnualDTE,C679,IF(B679=DATE.DOR,Calculations!F678,IFERROR(C679*D679/E679,""))),"")</f>
        <v/>
      </c>
      <c r="G679" s="38" t="str">
        <f>IFERROR(VLOOKUP(B679,Dates.Increases!$O$3:$Q$63,3,FALSE),0)</f>
        <v/>
      </c>
      <c r="H679" s="27"/>
      <c r="J679" s="13">
        <f t="shared" si="105"/>
        <v>676</v>
      </c>
      <c r="K679" s="2" t="str">
        <f>IFERROR(IF(K678=DATE.DOR,"",MIN(DATE(YEAR(Calculations!K678),MONTH(Calculations!K678)+1,DAY(Calculations!K678)),DATE.DOR)),"")</f>
        <v/>
      </c>
      <c r="L679" s="12">
        <v>0</v>
      </c>
      <c r="M679" s="11" t="str">
        <f t="shared" si="101"/>
        <v/>
      </c>
      <c r="N679" s="14" t="str">
        <f t="shared" si="99"/>
        <v/>
      </c>
      <c r="O679" s="11" t="str">
        <f t="shared" si="102"/>
        <v/>
      </c>
      <c r="P679" s="13" t="str">
        <f>IFERROR(IF(K679="","",IF(AND(SSASCostFund="Yes",K679=FVDate),VLOOKUP(SSAS.Members,Dates.Increases!$H$3:$I$13,2,FALSE)/4,IF(SSASCostFund="Yes",VLOOKUP(Calculations!J679,Dates.Increases!$K$3:$L$5672,2,FALSE),0)/4)),0)</f>
        <v/>
      </c>
      <c r="Q679" s="13" t="str">
        <f t="shared" si="103"/>
        <v/>
      </c>
      <c r="R679" s="64" t="str">
        <f t="shared" si="100"/>
        <v/>
      </c>
    </row>
    <row r="680" spans="1:18" x14ac:dyDescent="0.35">
      <c r="A680" s="13">
        <f t="shared" si="104"/>
        <v>677</v>
      </c>
      <c r="B680" s="2" t="str">
        <f>IFERROR(IF(B679=DATE.DOR,"",MIN(DATE(YEAR(Calculations!B679),MONTH(Calculations!B679)+1,DAY(Calculations!B679)),DATE.DOR)),"")</f>
        <v/>
      </c>
      <c r="C680" s="38" t="str">
        <f>IFERROR(IF(B680="","",IF(B680=DATE.DOR,"",IF(B680=DATE.DOR,0,IF(B680=DATE(YEAR(AdjAnnualDTE),MONTH(AdjAnnualDTE),DAY(AdjAnnualDTE)),ANNUAL.CONT,IF(B680&lt;AdjAnnualDTE,"",IF(AND(B680&gt;AdjAnnualDTE,Calculations!B680&lt;DATE.DOR),ANNUAL.CONT+F679,"")))))),"")</f>
        <v/>
      </c>
      <c r="D680" s="61" t="str">
        <f t="shared" si="97"/>
        <v/>
      </c>
      <c r="E680" s="62" t="str">
        <f t="shared" si="98"/>
        <v/>
      </c>
      <c r="F680" s="38" t="str">
        <f>IFERROR(IF(B680=AdjAnnualDTE,C680,IF(B680=DATE.DOR,Calculations!F679,IFERROR(C680*D680/E680,""))),"")</f>
        <v/>
      </c>
      <c r="G680" s="38" t="str">
        <f>IFERROR(VLOOKUP(B680,Dates.Increases!$O$3:$Q$63,3,FALSE),0)</f>
        <v/>
      </c>
      <c r="H680" s="27"/>
      <c r="J680" s="13">
        <f t="shared" si="105"/>
        <v>677</v>
      </c>
      <c r="K680" s="2" t="str">
        <f>IFERROR(IF(K679=DATE.DOR,"",MIN(DATE(YEAR(Calculations!K679),MONTH(Calculations!K679)+1,DAY(Calculations!K679)),DATE.DOR)),"")</f>
        <v/>
      </c>
      <c r="L680" s="12">
        <v>0</v>
      </c>
      <c r="M680" s="11" t="str">
        <f t="shared" si="101"/>
        <v/>
      </c>
      <c r="N680" s="14" t="str">
        <f t="shared" si="99"/>
        <v/>
      </c>
      <c r="O680" s="11" t="str">
        <f t="shared" si="102"/>
        <v/>
      </c>
      <c r="P680" s="13" t="str">
        <f>IFERROR(IF(K680="","",IF(AND(SSASCostFund="Yes",K680=FVDate),VLOOKUP(SSAS.Members,Dates.Increases!$H$3:$I$13,2,FALSE)/4,IF(SSASCostFund="Yes",VLOOKUP(Calculations!J680,Dates.Increases!$K$3:$L$5672,2,FALSE),0)/4)),0)</f>
        <v/>
      </c>
      <c r="Q680" s="13" t="str">
        <f t="shared" si="103"/>
        <v/>
      </c>
      <c r="R680" s="64" t="str">
        <f t="shared" si="100"/>
        <v/>
      </c>
    </row>
    <row r="681" spans="1:18" x14ac:dyDescent="0.35">
      <c r="A681" s="13">
        <f t="shared" si="104"/>
        <v>678</v>
      </c>
      <c r="B681" s="2" t="str">
        <f>IFERROR(IF(B680=DATE.DOR,"",MIN(DATE(YEAR(Calculations!B680),MONTH(Calculations!B680)+1,DAY(Calculations!B680)),DATE.DOR)),"")</f>
        <v/>
      </c>
      <c r="C681" s="38" t="str">
        <f>IFERROR(IF(B681="","",IF(B681=DATE.DOR,"",IF(B681=DATE.DOR,0,IF(B681=DATE(YEAR(AdjAnnualDTE),MONTH(AdjAnnualDTE),DAY(AdjAnnualDTE)),ANNUAL.CONT,IF(B681&lt;AdjAnnualDTE,"",IF(AND(B681&gt;AdjAnnualDTE,Calculations!B681&lt;DATE.DOR),ANNUAL.CONT+F680,"")))))),"")</f>
        <v/>
      </c>
      <c r="D681" s="61" t="str">
        <f t="shared" si="97"/>
        <v/>
      </c>
      <c r="E681" s="62" t="str">
        <f t="shared" si="98"/>
        <v/>
      </c>
      <c r="F681" s="38" t="str">
        <f>IFERROR(IF(B681=AdjAnnualDTE,C681,IF(B681=DATE.DOR,Calculations!F680,IFERROR(C681*D681/E681,""))),"")</f>
        <v/>
      </c>
      <c r="G681" s="38" t="str">
        <f>IFERROR(VLOOKUP(B681,Dates.Increases!$O$3:$Q$63,3,FALSE),0)</f>
        <v/>
      </c>
      <c r="H681" s="27"/>
      <c r="J681" s="13">
        <f t="shared" si="105"/>
        <v>678</v>
      </c>
      <c r="K681" s="2" t="str">
        <f>IFERROR(IF(K680=DATE.DOR,"",MIN(DATE(YEAR(Calculations!K680),MONTH(Calculations!K680)+1,DAY(Calculations!K680)),DATE.DOR)),"")</f>
        <v/>
      </c>
      <c r="L681" s="12">
        <v>0</v>
      </c>
      <c r="M681" s="11" t="str">
        <f t="shared" si="101"/>
        <v/>
      </c>
      <c r="N681" s="14" t="str">
        <f t="shared" si="99"/>
        <v/>
      </c>
      <c r="O681" s="11" t="str">
        <f t="shared" si="102"/>
        <v/>
      </c>
      <c r="P681" s="13" t="str">
        <f>IFERROR(IF(K681="","",IF(AND(SSASCostFund="Yes",K681=FVDate),VLOOKUP(SSAS.Members,Dates.Increases!$H$3:$I$13,2,FALSE)/4,IF(SSASCostFund="Yes",VLOOKUP(Calculations!J681,Dates.Increases!$K$3:$L$5672,2,FALSE),0)/4)),0)</f>
        <v/>
      </c>
      <c r="Q681" s="13" t="str">
        <f t="shared" si="103"/>
        <v/>
      </c>
      <c r="R681" s="64" t="str">
        <f t="shared" si="100"/>
        <v/>
      </c>
    </row>
    <row r="682" spans="1:18" x14ac:dyDescent="0.35">
      <c r="A682" s="13">
        <f t="shared" si="104"/>
        <v>679</v>
      </c>
      <c r="B682" s="2" t="str">
        <f>IFERROR(IF(B681=DATE.DOR,"",MIN(DATE(YEAR(Calculations!B681),MONTH(Calculations!B681)+1,DAY(Calculations!B681)),DATE.DOR)),"")</f>
        <v/>
      </c>
      <c r="C682" s="38" t="str">
        <f>IFERROR(IF(B682="","",IF(B682=DATE.DOR,"",IF(B682=DATE.DOR,0,IF(B682=DATE(YEAR(AdjAnnualDTE),MONTH(AdjAnnualDTE),DAY(AdjAnnualDTE)),ANNUAL.CONT,IF(B682&lt;AdjAnnualDTE,"",IF(AND(B682&gt;AdjAnnualDTE,Calculations!B682&lt;DATE.DOR),ANNUAL.CONT+F681,"")))))),"")</f>
        <v/>
      </c>
      <c r="D682" s="61" t="str">
        <f t="shared" si="97"/>
        <v/>
      </c>
      <c r="E682" s="62" t="str">
        <f t="shared" si="98"/>
        <v/>
      </c>
      <c r="F682" s="38" t="str">
        <f>IFERROR(IF(B682=AdjAnnualDTE,C682,IF(B682=DATE.DOR,Calculations!F681,IFERROR(C682*D682/E682,""))),"")</f>
        <v/>
      </c>
      <c r="G682" s="38" t="str">
        <f>IFERROR(VLOOKUP(B682,Dates.Increases!$O$3:$Q$63,3,FALSE),0)</f>
        <v/>
      </c>
      <c r="H682" s="27"/>
      <c r="J682" s="13">
        <f t="shared" si="105"/>
        <v>679</v>
      </c>
      <c r="K682" s="2" t="str">
        <f>IFERROR(IF(K681=DATE.DOR,"",MIN(DATE(YEAR(Calculations!K681),MONTH(Calculations!K681)+1,DAY(Calculations!K681)),DATE.DOR)),"")</f>
        <v/>
      </c>
      <c r="L682" s="12">
        <v>0</v>
      </c>
      <c r="M682" s="11" t="str">
        <f t="shared" si="101"/>
        <v/>
      </c>
      <c r="N682" s="14" t="str">
        <f t="shared" si="99"/>
        <v/>
      </c>
      <c r="O682" s="11" t="str">
        <f t="shared" si="102"/>
        <v/>
      </c>
      <c r="P682" s="13" t="str">
        <f>IFERROR(IF(K682="","",IF(AND(SSASCostFund="Yes",K682=FVDate),VLOOKUP(SSAS.Members,Dates.Increases!$H$3:$I$13,2,FALSE)/4,IF(SSASCostFund="Yes",VLOOKUP(Calculations!J682,Dates.Increases!$K$3:$L$5672,2,FALSE),0)/4)),0)</f>
        <v/>
      </c>
      <c r="Q682" s="13" t="str">
        <f t="shared" si="103"/>
        <v/>
      </c>
      <c r="R682" s="64" t="str">
        <f t="shared" si="100"/>
        <v/>
      </c>
    </row>
    <row r="683" spans="1:18" x14ac:dyDescent="0.35">
      <c r="A683" s="13">
        <f t="shared" si="104"/>
        <v>680</v>
      </c>
      <c r="B683" s="2" t="str">
        <f>IFERROR(IF(B682=DATE.DOR,"",MIN(DATE(YEAR(Calculations!B682),MONTH(Calculations!B682)+1,DAY(Calculations!B682)),DATE.DOR)),"")</f>
        <v/>
      </c>
      <c r="C683" s="38" t="str">
        <f>IFERROR(IF(B683="","",IF(B683=DATE.DOR,"",IF(B683=DATE.DOR,0,IF(B683=DATE(YEAR(AdjAnnualDTE),MONTH(AdjAnnualDTE),DAY(AdjAnnualDTE)),ANNUAL.CONT,IF(B683&lt;AdjAnnualDTE,"",IF(AND(B683&gt;AdjAnnualDTE,Calculations!B683&lt;DATE.DOR),ANNUAL.CONT+F682,"")))))),"")</f>
        <v/>
      </c>
      <c r="D683" s="61" t="str">
        <f t="shared" si="97"/>
        <v/>
      </c>
      <c r="E683" s="62" t="str">
        <f t="shared" si="98"/>
        <v/>
      </c>
      <c r="F683" s="38" t="str">
        <f>IFERROR(IF(B683=AdjAnnualDTE,C683,IF(B683=DATE.DOR,Calculations!F682,IFERROR(C683*D683/E683,""))),"")</f>
        <v/>
      </c>
      <c r="G683" s="38" t="str">
        <f>IFERROR(VLOOKUP(B683,Dates.Increases!$O$3:$Q$63,3,FALSE),0)</f>
        <v/>
      </c>
      <c r="H683" s="27"/>
      <c r="J683" s="13">
        <f t="shared" si="105"/>
        <v>680</v>
      </c>
      <c r="K683" s="2" t="str">
        <f>IFERROR(IF(K682=DATE.DOR,"",MIN(DATE(YEAR(Calculations!K682),MONTH(Calculations!K682)+1,DAY(Calculations!K682)),DATE.DOR)),"")</f>
        <v/>
      </c>
      <c r="L683" s="12">
        <v>0</v>
      </c>
      <c r="M683" s="11" t="str">
        <f t="shared" si="101"/>
        <v/>
      </c>
      <c r="N683" s="14" t="str">
        <f t="shared" si="99"/>
        <v/>
      </c>
      <c r="O683" s="11" t="str">
        <f t="shared" si="102"/>
        <v/>
      </c>
      <c r="P683" s="13" t="str">
        <f>IFERROR(IF(K683="","",IF(AND(SSASCostFund="Yes",K683=FVDate),VLOOKUP(SSAS.Members,Dates.Increases!$H$3:$I$13,2,FALSE)/4,IF(SSASCostFund="Yes",VLOOKUP(Calculations!J683,Dates.Increases!$K$3:$L$5672,2,FALSE),0)/4)),0)</f>
        <v/>
      </c>
      <c r="Q683" s="13" t="str">
        <f t="shared" si="103"/>
        <v/>
      </c>
      <c r="R683" s="64" t="str">
        <f t="shared" si="100"/>
        <v/>
      </c>
    </row>
    <row r="684" spans="1:18" x14ac:dyDescent="0.35">
      <c r="A684" s="13">
        <f t="shared" si="104"/>
        <v>681</v>
      </c>
      <c r="B684" s="2" t="str">
        <f>IFERROR(IF(B683=DATE.DOR,"",MIN(DATE(YEAR(Calculations!B683),MONTH(Calculations!B683)+1,DAY(Calculations!B683)),DATE.DOR)),"")</f>
        <v/>
      </c>
      <c r="C684" s="38" t="str">
        <f>IFERROR(IF(B684="","",IF(B684=DATE.DOR,"",IF(B684=DATE.DOR,0,IF(B684=DATE(YEAR(AdjAnnualDTE),MONTH(AdjAnnualDTE),DAY(AdjAnnualDTE)),ANNUAL.CONT,IF(B684&lt;AdjAnnualDTE,"",IF(AND(B684&gt;AdjAnnualDTE,Calculations!B684&lt;DATE.DOR),ANNUAL.CONT+F683,"")))))),"")</f>
        <v/>
      </c>
      <c r="D684" s="61" t="str">
        <f t="shared" si="97"/>
        <v/>
      </c>
      <c r="E684" s="62" t="str">
        <f t="shared" si="98"/>
        <v/>
      </c>
      <c r="F684" s="38" t="str">
        <f>IFERROR(IF(B684=AdjAnnualDTE,C684,IF(B684=DATE.DOR,Calculations!F683,IFERROR(C684*D684/E684,""))),"")</f>
        <v/>
      </c>
      <c r="G684" s="38" t="str">
        <f>IFERROR(VLOOKUP(B684,Dates.Increases!$O$3:$Q$63,3,FALSE),0)</f>
        <v/>
      </c>
      <c r="H684" s="27"/>
      <c r="J684" s="13">
        <f t="shared" si="105"/>
        <v>681</v>
      </c>
      <c r="K684" s="2" t="str">
        <f>IFERROR(IF(K683=DATE.DOR,"",MIN(DATE(YEAR(Calculations!K683),MONTH(Calculations!K683)+1,DAY(Calculations!K683)),DATE.DOR)),"")</f>
        <v/>
      </c>
      <c r="L684" s="12">
        <v>0</v>
      </c>
      <c r="M684" s="11" t="str">
        <f t="shared" si="101"/>
        <v/>
      </c>
      <c r="N684" s="14" t="str">
        <f t="shared" si="99"/>
        <v/>
      </c>
      <c r="O684" s="11" t="str">
        <f t="shared" si="102"/>
        <v/>
      </c>
      <c r="P684" s="13" t="str">
        <f>IFERROR(IF(K684="","",IF(AND(SSASCostFund="Yes",K684=FVDate),VLOOKUP(SSAS.Members,Dates.Increases!$H$3:$I$13,2,FALSE)/4,IF(SSASCostFund="Yes",VLOOKUP(Calculations!J684,Dates.Increases!$K$3:$L$5672,2,FALSE),0)/4)),0)</f>
        <v/>
      </c>
      <c r="Q684" s="13" t="str">
        <f t="shared" si="103"/>
        <v/>
      </c>
      <c r="R684" s="64" t="str">
        <f t="shared" si="100"/>
        <v/>
      </c>
    </row>
    <row r="685" spans="1:18" x14ac:dyDescent="0.35">
      <c r="A685" s="13">
        <f t="shared" si="104"/>
        <v>682</v>
      </c>
      <c r="B685" s="2" t="str">
        <f>IFERROR(IF(B684=DATE.DOR,"",MIN(DATE(YEAR(Calculations!B684),MONTH(Calculations!B684)+1,DAY(Calculations!B684)),DATE.DOR)),"")</f>
        <v/>
      </c>
      <c r="C685" s="38" t="str">
        <f>IFERROR(IF(B685="","",IF(B685=DATE.DOR,"",IF(B685=DATE.DOR,0,IF(B685=DATE(YEAR(AdjAnnualDTE),MONTH(AdjAnnualDTE),DAY(AdjAnnualDTE)),ANNUAL.CONT,IF(B685&lt;AdjAnnualDTE,"",IF(AND(B685&gt;AdjAnnualDTE,Calculations!B685&lt;DATE.DOR),ANNUAL.CONT+F684,"")))))),"")</f>
        <v/>
      </c>
      <c r="D685" s="61" t="str">
        <f t="shared" si="97"/>
        <v/>
      </c>
      <c r="E685" s="62" t="str">
        <f t="shared" si="98"/>
        <v/>
      </c>
      <c r="F685" s="38" t="str">
        <f>IFERROR(IF(B685=AdjAnnualDTE,C685,IF(B685=DATE.DOR,Calculations!F684,IFERROR(C685*D685/E685,""))),"")</f>
        <v/>
      </c>
      <c r="G685" s="38" t="str">
        <f>IFERROR(VLOOKUP(B685,Dates.Increases!$O$3:$Q$63,3,FALSE),0)</f>
        <v/>
      </c>
      <c r="H685" s="27"/>
      <c r="J685" s="13">
        <f t="shared" si="105"/>
        <v>682</v>
      </c>
      <c r="K685" s="2" t="str">
        <f>IFERROR(IF(K684=DATE.DOR,"",MIN(DATE(YEAR(Calculations!K684),MONTH(Calculations!K684)+1,DAY(Calculations!K684)),DATE.DOR)),"")</f>
        <v/>
      </c>
      <c r="L685" s="12">
        <v>0</v>
      </c>
      <c r="M685" s="11" t="str">
        <f t="shared" si="101"/>
        <v/>
      </c>
      <c r="N685" s="14" t="str">
        <f t="shared" si="99"/>
        <v/>
      </c>
      <c r="O685" s="11" t="str">
        <f t="shared" si="102"/>
        <v/>
      </c>
      <c r="P685" s="13" t="str">
        <f>IFERROR(IF(K685="","",IF(AND(SSASCostFund="Yes",K685=FVDate),VLOOKUP(SSAS.Members,Dates.Increases!$H$3:$I$13,2,FALSE)/4,IF(SSASCostFund="Yes",VLOOKUP(Calculations!J685,Dates.Increases!$K$3:$L$5672,2,FALSE),0)/4)),0)</f>
        <v/>
      </c>
      <c r="Q685" s="13" t="str">
        <f t="shared" si="103"/>
        <v/>
      </c>
      <c r="R685" s="64" t="str">
        <f t="shared" si="100"/>
        <v/>
      </c>
    </row>
    <row r="686" spans="1:18" x14ac:dyDescent="0.35">
      <c r="A686" s="13">
        <f t="shared" si="104"/>
        <v>683</v>
      </c>
      <c r="B686" s="2" t="str">
        <f>IFERROR(IF(B685=DATE.DOR,"",MIN(DATE(YEAR(Calculations!B685),MONTH(Calculations!B685)+1,DAY(Calculations!B685)),DATE.DOR)),"")</f>
        <v/>
      </c>
      <c r="C686" s="38" t="str">
        <f>IFERROR(IF(B686="","",IF(B686=DATE.DOR,"",IF(B686=DATE.DOR,0,IF(B686=DATE(YEAR(AdjAnnualDTE),MONTH(AdjAnnualDTE),DAY(AdjAnnualDTE)),ANNUAL.CONT,IF(B686&lt;AdjAnnualDTE,"",IF(AND(B686&gt;AdjAnnualDTE,Calculations!B686&lt;DATE.DOR),ANNUAL.CONT+F685,"")))))),"")</f>
        <v/>
      </c>
      <c r="D686" s="61" t="str">
        <f t="shared" si="97"/>
        <v/>
      </c>
      <c r="E686" s="62" t="str">
        <f t="shared" si="98"/>
        <v/>
      </c>
      <c r="F686" s="38" t="str">
        <f>IFERROR(IF(B686=AdjAnnualDTE,C686,IF(B686=DATE.DOR,Calculations!F685,IFERROR(C686*D686/E686,""))),"")</f>
        <v/>
      </c>
      <c r="G686" s="38" t="str">
        <f>IFERROR(VLOOKUP(B686,Dates.Increases!$O$3:$Q$63,3,FALSE),0)</f>
        <v/>
      </c>
      <c r="H686" s="27"/>
      <c r="J686" s="13">
        <f t="shared" si="105"/>
        <v>683</v>
      </c>
      <c r="K686" s="2" t="str">
        <f>IFERROR(IF(K685=DATE.DOR,"",MIN(DATE(YEAR(Calculations!K685),MONTH(Calculations!K685)+1,DAY(Calculations!K685)),DATE.DOR)),"")</f>
        <v/>
      </c>
      <c r="L686" s="12">
        <v>0</v>
      </c>
      <c r="M686" s="11" t="str">
        <f t="shared" si="101"/>
        <v/>
      </c>
      <c r="N686" s="14" t="str">
        <f t="shared" si="99"/>
        <v/>
      </c>
      <c r="O686" s="11" t="str">
        <f t="shared" si="102"/>
        <v/>
      </c>
      <c r="P686" s="13" t="str">
        <f>IFERROR(IF(K686="","",IF(AND(SSASCostFund="Yes",K686=FVDate),VLOOKUP(SSAS.Members,Dates.Increases!$H$3:$I$13,2,FALSE)/4,IF(SSASCostFund="Yes",VLOOKUP(Calculations!J686,Dates.Increases!$K$3:$L$5672,2,FALSE),0)/4)),0)</f>
        <v/>
      </c>
      <c r="Q686" s="13" t="str">
        <f t="shared" si="103"/>
        <v/>
      </c>
      <c r="R686" s="64" t="str">
        <f t="shared" si="100"/>
        <v/>
      </c>
    </row>
    <row r="687" spans="1:18" x14ac:dyDescent="0.35">
      <c r="A687" s="13">
        <f t="shared" si="104"/>
        <v>684</v>
      </c>
      <c r="B687" s="2" t="str">
        <f>IFERROR(IF(B686=DATE.DOR,"",MIN(DATE(YEAR(Calculations!B686),MONTH(Calculations!B686)+1,DAY(Calculations!B686)),DATE.DOR)),"")</f>
        <v/>
      </c>
      <c r="C687" s="38" t="str">
        <f>IFERROR(IF(B687="","",IF(B687=DATE.DOR,"",IF(B687=DATE.DOR,0,IF(B687=DATE(YEAR(AdjAnnualDTE),MONTH(AdjAnnualDTE),DAY(AdjAnnualDTE)),ANNUAL.CONT,IF(B687&lt;AdjAnnualDTE,"",IF(AND(B687&gt;AdjAnnualDTE,Calculations!B687&lt;DATE.DOR),ANNUAL.CONT+F686,"")))))),"")</f>
        <v/>
      </c>
      <c r="D687" s="61" t="str">
        <f t="shared" si="97"/>
        <v/>
      </c>
      <c r="E687" s="62" t="str">
        <f t="shared" si="98"/>
        <v/>
      </c>
      <c r="F687" s="38" t="str">
        <f>IFERROR(IF(B687=AdjAnnualDTE,C687,IF(B687=DATE.DOR,Calculations!F686,IFERROR(C687*D687/E687,""))),"")</f>
        <v/>
      </c>
      <c r="G687" s="38" t="str">
        <f>IFERROR(VLOOKUP(B687,Dates.Increases!$O$3:$Q$63,3,FALSE),0)</f>
        <v/>
      </c>
      <c r="H687" s="27"/>
      <c r="J687" s="13">
        <f t="shared" si="105"/>
        <v>684</v>
      </c>
      <c r="K687" s="2" t="str">
        <f>IFERROR(IF(K686=DATE.DOR,"",MIN(DATE(YEAR(Calculations!K686),MONTH(Calculations!K686)+1,DAY(Calculations!K686)),DATE.DOR)),"")</f>
        <v/>
      </c>
      <c r="L687" s="12">
        <v>0</v>
      </c>
      <c r="M687" s="11" t="str">
        <f t="shared" si="101"/>
        <v/>
      </c>
      <c r="N687" s="14" t="str">
        <f t="shared" si="99"/>
        <v/>
      </c>
      <c r="O687" s="11" t="str">
        <f t="shared" si="102"/>
        <v/>
      </c>
      <c r="P687" s="13" t="str">
        <f>IFERROR(IF(K687="","",IF(AND(SSASCostFund="Yes",K687=FVDate),VLOOKUP(SSAS.Members,Dates.Increases!$H$3:$I$13,2,FALSE)/4,IF(SSASCostFund="Yes",VLOOKUP(Calculations!J687,Dates.Increases!$K$3:$L$5672,2,FALSE),0)/4)),0)</f>
        <v/>
      </c>
      <c r="Q687" s="13" t="str">
        <f t="shared" si="103"/>
        <v/>
      </c>
      <c r="R687" s="64" t="str">
        <f t="shared" si="100"/>
        <v/>
      </c>
    </row>
    <row r="688" spans="1:18" x14ac:dyDescent="0.35">
      <c r="A688" s="13">
        <f t="shared" si="104"/>
        <v>685</v>
      </c>
      <c r="B688" s="2" t="str">
        <f>IFERROR(IF(B687=DATE.DOR,"",MIN(DATE(YEAR(Calculations!B687),MONTH(Calculations!B687)+1,DAY(Calculations!B687)),DATE.DOR)),"")</f>
        <v/>
      </c>
      <c r="C688" s="38" t="str">
        <f>IFERROR(IF(B688="","",IF(B688=DATE.DOR,"",IF(B688=DATE.DOR,0,IF(B688=DATE(YEAR(AdjAnnualDTE),MONTH(AdjAnnualDTE),DAY(AdjAnnualDTE)),ANNUAL.CONT,IF(B688&lt;AdjAnnualDTE,"",IF(AND(B688&gt;AdjAnnualDTE,Calculations!B688&lt;DATE.DOR),ANNUAL.CONT+F687,"")))))),"")</f>
        <v/>
      </c>
      <c r="D688" s="61" t="str">
        <f t="shared" si="97"/>
        <v/>
      </c>
      <c r="E688" s="62" t="str">
        <f t="shared" si="98"/>
        <v/>
      </c>
      <c r="F688" s="38" t="str">
        <f>IFERROR(IF(B688=AdjAnnualDTE,C688,IF(B688=DATE.DOR,Calculations!F687,IFERROR(C688*D688/E688,""))),"")</f>
        <v/>
      </c>
      <c r="G688" s="38" t="str">
        <f>IFERROR(VLOOKUP(B688,Dates.Increases!$O$3:$Q$63,3,FALSE),0)</f>
        <v/>
      </c>
      <c r="H688" s="27"/>
      <c r="J688" s="13">
        <f t="shared" si="105"/>
        <v>685</v>
      </c>
      <c r="K688" s="2" t="str">
        <f>IFERROR(IF(K687=DATE.DOR,"",MIN(DATE(YEAR(Calculations!K687),MONTH(Calculations!K687)+1,DAY(Calculations!K687)),DATE.DOR)),"")</f>
        <v/>
      </c>
      <c r="L688" s="12">
        <v>0</v>
      </c>
      <c r="M688" s="11" t="str">
        <f t="shared" si="101"/>
        <v/>
      </c>
      <c r="N688" s="14" t="str">
        <f t="shared" si="99"/>
        <v/>
      </c>
      <c r="O688" s="11" t="str">
        <f t="shared" si="102"/>
        <v/>
      </c>
      <c r="P688" s="13" t="str">
        <f>IFERROR(IF(K688="","",IF(AND(SSASCostFund="Yes",K688=FVDate),VLOOKUP(SSAS.Members,Dates.Increases!$H$3:$I$13,2,FALSE)/4,IF(SSASCostFund="Yes",VLOOKUP(Calculations!J688,Dates.Increases!$K$3:$L$5672,2,FALSE),0)/4)),0)</f>
        <v/>
      </c>
      <c r="Q688" s="13" t="str">
        <f t="shared" si="103"/>
        <v/>
      </c>
      <c r="R688" s="64" t="str">
        <f t="shared" si="100"/>
        <v/>
      </c>
    </row>
    <row r="689" spans="1:18" x14ac:dyDescent="0.35">
      <c r="A689" s="13">
        <f t="shared" si="104"/>
        <v>686</v>
      </c>
      <c r="B689" s="2" t="str">
        <f>IFERROR(IF(B688=DATE.DOR,"",MIN(DATE(YEAR(Calculations!B688),MONTH(Calculations!B688)+1,DAY(Calculations!B688)),DATE.DOR)),"")</f>
        <v/>
      </c>
      <c r="C689" s="38" t="str">
        <f>IFERROR(IF(B689="","",IF(B689=DATE.DOR,"",IF(B689=DATE.DOR,0,IF(B689=DATE(YEAR(AdjAnnualDTE),MONTH(AdjAnnualDTE),DAY(AdjAnnualDTE)),ANNUAL.CONT,IF(B689&lt;AdjAnnualDTE,"",IF(AND(B689&gt;AdjAnnualDTE,Calculations!B689&lt;DATE.DOR),ANNUAL.CONT+F688,"")))))),"")</f>
        <v/>
      </c>
      <c r="D689" s="61" t="str">
        <f t="shared" si="97"/>
        <v/>
      </c>
      <c r="E689" s="62" t="str">
        <f t="shared" si="98"/>
        <v/>
      </c>
      <c r="F689" s="38" t="str">
        <f>IFERROR(IF(B689=AdjAnnualDTE,C689,IF(B689=DATE.DOR,Calculations!F688,IFERROR(C689*D689/E689,""))),"")</f>
        <v/>
      </c>
      <c r="G689" s="38" t="str">
        <f>IFERROR(VLOOKUP(B689,Dates.Increases!$O$3:$Q$63,3,FALSE),0)</f>
        <v/>
      </c>
      <c r="H689" s="27"/>
      <c r="J689" s="13">
        <f t="shared" si="105"/>
        <v>686</v>
      </c>
      <c r="K689" s="2" t="str">
        <f>IFERROR(IF(K688=DATE.DOR,"",MIN(DATE(YEAR(Calculations!K688),MONTH(Calculations!K688)+1,DAY(Calculations!K688)),DATE.DOR)),"")</f>
        <v/>
      </c>
      <c r="L689" s="12">
        <v>0</v>
      </c>
      <c r="M689" s="11" t="str">
        <f t="shared" si="101"/>
        <v/>
      </c>
      <c r="N689" s="14" t="str">
        <f t="shared" si="99"/>
        <v/>
      </c>
      <c r="O689" s="11" t="str">
        <f t="shared" si="102"/>
        <v/>
      </c>
      <c r="P689" s="13" t="str">
        <f>IFERROR(IF(K689="","",IF(AND(SSASCostFund="Yes",K689=FVDate),VLOOKUP(SSAS.Members,Dates.Increases!$H$3:$I$13,2,FALSE)/4,IF(SSASCostFund="Yes",VLOOKUP(Calculations!J689,Dates.Increases!$K$3:$L$5672,2,FALSE),0)/4)),0)</f>
        <v/>
      </c>
      <c r="Q689" s="13" t="str">
        <f t="shared" si="103"/>
        <v/>
      </c>
      <c r="R689" s="64" t="str">
        <f t="shared" si="100"/>
        <v/>
      </c>
    </row>
    <row r="690" spans="1:18" x14ac:dyDescent="0.35">
      <c r="A690" s="13">
        <f t="shared" si="104"/>
        <v>687</v>
      </c>
      <c r="B690" s="2" t="str">
        <f>IFERROR(IF(B689=DATE.DOR,"",MIN(DATE(YEAR(Calculations!B689),MONTH(Calculations!B689)+1,DAY(Calculations!B689)),DATE.DOR)),"")</f>
        <v/>
      </c>
      <c r="C690" s="38" t="str">
        <f>IFERROR(IF(B690="","",IF(B690=DATE.DOR,"",IF(B690=DATE.DOR,0,IF(B690=DATE(YEAR(AdjAnnualDTE),MONTH(AdjAnnualDTE),DAY(AdjAnnualDTE)),ANNUAL.CONT,IF(B690&lt;AdjAnnualDTE,"",IF(AND(B690&gt;AdjAnnualDTE,Calculations!B690&lt;DATE.DOR),ANNUAL.CONT+F689,"")))))),"")</f>
        <v/>
      </c>
      <c r="D690" s="61" t="str">
        <f t="shared" si="97"/>
        <v/>
      </c>
      <c r="E690" s="62" t="str">
        <f t="shared" si="98"/>
        <v/>
      </c>
      <c r="F690" s="38" t="str">
        <f>IFERROR(IF(B690=AdjAnnualDTE,C690,IF(B690=DATE.DOR,Calculations!F689,IFERROR(C690*D690/E690,""))),"")</f>
        <v/>
      </c>
      <c r="G690" s="38" t="str">
        <f>IFERROR(VLOOKUP(B690,Dates.Increases!$O$3:$Q$63,3,FALSE),0)</f>
        <v/>
      </c>
      <c r="H690" s="27"/>
      <c r="J690" s="13">
        <f t="shared" si="105"/>
        <v>687</v>
      </c>
      <c r="K690" s="2" t="str">
        <f>IFERROR(IF(K689=DATE.DOR,"",MIN(DATE(YEAR(Calculations!K689),MONTH(Calculations!K689)+1,DAY(Calculations!K689)),DATE.DOR)),"")</f>
        <v/>
      </c>
      <c r="L690" s="12">
        <v>0</v>
      </c>
      <c r="M690" s="11" t="str">
        <f t="shared" si="101"/>
        <v/>
      </c>
      <c r="N690" s="14" t="str">
        <f t="shared" si="99"/>
        <v/>
      </c>
      <c r="O690" s="11" t="str">
        <f t="shared" si="102"/>
        <v/>
      </c>
      <c r="P690" s="13" t="str">
        <f>IFERROR(IF(K690="","",IF(AND(SSASCostFund="Yes",K690=FVDate),VLOOKUP(SSAS.Members,Dates.Increases!$H$3:$I$13,2,FALSE)/4,IF(SSASCostFund="Yes",VLOOKUP(Calculations!J690,Dates.Increases!$K$3:$L$5672,2,FALSE),0)/4)),0)</f>
        <v/>
      </c>
      <c r="Q690" s="13" t="str">
        <f t="shared" si="103"/>
        <v/>
      </c>
      <c r="R690" s="64" t="str">
        <f t="shared" si="100"/>
        <v/>
      </c>
    </row>
    <row r="691" spans="1:18" x14ac:dyDescent="0.35">
      <c r="A691" s="13">
        <f t="shared" si="104"/>
        <v>688</v>
      </c>
      <c r="B691" s="2" t="str">
        <f>IFERROR(IF(B690=DATE.DOR,"",MIN(DATE(YEAR(Calculations!B690),MONTH(Calculations!B690)+1,DAY(Calculations!B690)),DATE.DOR)),"")</f>
        <v/>
      </c>
      <c r="C691" s="38" t="str">
        <f>IFERROR(IF(B691="","",IF(B691=DATE.DOR,"",IF(B691=DATE.DOR,0,IF(B691=DATE(YEAR(AdjAnnualDTE),MONTH(AdjAnnualDTE),DAY(AdjAnnualDTE)),ANNUAL.CONT,IF(B691&lt;AdjAnnualDTE,"",IF(AND(B691&gt;AdjAnnualDTE,Calculations!B691&lt;DATE.DOR),ANNUAL.CONT+F690,"")))))),"")</f>
        <v/>
      </c>
      <c r="D691" s="61" t="str">
        <f t="shared" si="97"/>
        <v/>
      </c>
      <c r="E691" s="62" t="str">
        <f t="shared" si="98"/>
        <v/>
      </c>
      <c r="F691" s="38" t="str">
        <f>IFERROR(IF(B691=AdjAnnualDTE,C691,IF(B691=DATE.DOR,Calculations!F690,IFERROR(C691*D691/E691,""))),"")</f>
        <v/>
      </c>
      <c r="G691" s="38" t="str">
        <f>IFERROR(VLOOKUP(B691,Dates.Increases!$O$3:$Q$63,3,FALSE),0)</f>
        <v/>
      </c>
      <c r="H691" s="27"/>
      <c r="J691" s="13">
        <f t="shared" si="105"/>
        <v>688</v>
      </c>
      <c r="K691" s="2" t="str">
        <f>IFERROR(IF(K690=DATE.DOR,"",MIN(DATE(YEAR(Calculations!K690),MONTH(Calculations!K690)+1,DAY(Calculations!K690)),DATE.DOR)),"")</f>
        <v/>
      </c>
      <c r="L691" s="12">
        <v>0</v>
      </c>
      <c r="M691" s="11" t="str">
        <f t="shared" si="101"/>
        <v/>
      </c>
      <c r="N691" s="14" t="str">
        <f t="shared" si="99"/>
        <v/>
      </c>
      <c r="O691" s="11" t="str">
        <f t="shared" si="102"/>
        <v/>
      </c>
      <c r="P691" s="13" t="str">
        <f>IFERROR(IF(K691="","",IF(AND(SSASCostFund="Yes",K691=FVDate),VLOOKUP(SSAS.Members,Dates.Increases!$H$3:$I$13,2,FALSE)/4,IF(SSASCostFund="Yes",VLOOKUP(Calculations!J691,Dates.Increases!$K$3:$L$5672,2,FALSE),0)/4)),0)</f>
        <v/>
      </c>
      <c r="Q691" s="13" t="str">
        <f t="shared" si="103"/>
        <v/>
      </c>
      <c r="R691" s="64" t="str">
        <f t="shared" si="100"/>
        <v/>
      </c>
    </row>
    <row r="692" spans="1:18" x14ac:dyDescent="0.35">
      <c r="A692" s="13">
        <f t="shared" si="104"/>
        <v>689</v>
      </c>
      <c r="B692" s="2" t="str">
        <f>IFERROR(IF(B691=DATE.DOR,"",MIN(DATE(YEAR(Calculations!B691),MONTH(Calculations!B691)+1,DAY(Calculations!B691)),DATE.DOR)),"")</f>
        <v/>
      </c>
      <c r="C692" s="38" t="str">
        <f>IFERROR(IF(B692="","",IF(B692=DATE.DOR,"",IF(B692=DATE.DOR,0,IF(B692=DATE(YEAR(AdjAnnualDTE),MONTH(AdjAnnualDTE),DAY(AdjAnnualDTE)),ANNUAL.CONT,IF(B692&lt;AdjAnnualDTE,"",IF(AND(B692&gt;AdjAnnualDTE,Calculations!B692&lt;DATE.DOR),ANNUAL.CONT+F691,"")))))),"")</f>
        <v/>
      </c>
      <c r="D692" s="61" t="str">
        <f t="shared" si="97"/>
        <v/>
      </c>
      <c r="E692" s="62" t="str">
        <f t="shared" si="98"/>
        <v/>
      </c>
      <c r="F692" s="38" t="str">
        <f>IFERROR(IF(B692=AdjAnnualDTE,C692,IF(B692=DATE.DOR,Calculations!F691,IFERROR(C692*D692/E692,""))),"")</f>
        <v/>
      </c>
      <c r="G692" s="38" t="str">
        <f>IFERROR(VLOOKUP(B692,Dates.Increases!$O$3:$Q$63,3,FALSE),0)</f>
        <v/>
      </c>
      <c r="H692" s="27"/>
      <c r="J692" s="13">
        <f t="shared" si="105"/>
        <v>689</v>
      </c>
      <c r="K692" s="2" t="str">
        <f>IFERROR(IF(K691=DATE.DOR,"",MIN(DATE(YEAR(Calculations!K691),MONTH(Calculations!K691)+1,DAY(Calculations!K691)),DATE.DOR)),"")</f>
        <v/>
      </c>
      <c r="L692" s="12">
        <v>0</v>
      </c>
      <c r="M692" s="11" t="str">
        <f t="shared" si="101"/>
        <v/>
      </c>
      <c r="N692" s="14" t="str">
        <f t="shared" si="99"/>
        <v/>
      </c>
      <c r="O692" s="11" t="str">
        <f t="shared" si="102"/>
        <v/>
      </c>
      <c r="P692" s="13" t="str">
        <f>IFERROR(IF(K692="","",IF(AND(SSASCostFund="Yes",K692=FVDate),VLOOKUP(SSAS.Members,Dates.Increases!$H$3:$I$13,2,FALSE)/4,IF(SSASCostFund="Yes",VLOOKUP(Calculations!J692,Dates.Increases!$K$3:$L$5672,2,FALSE),0)/4)),0)</f>
        <v/>
      </c>
      <c r="Q692" s="13" t="str">
        <f t="shared" si="103"/>
        <v/>
      </c>
      <c r="R692" s="64" t="str">
        <f t="shared" si="100"/>
        <v/>
      </c>
    </row>
    <row r="693" spans="1:18" x14ac:dyDescent="0.35">
      <c r="A693" s="13">
        <f t="shared" si="104"/>
        <v>690</v>
      </c>
      <c r="B693" s="2" t="str">
        <f>IFERROR(IF(B692=DATE.DOR,"",MIN(DATE(YEAR(Calculations!B692),MONTH(Calculations!B692)+1,DAY(Calculations!B692)),DATE.DOR)),"")</f>
        <v/>
      </c>
      <c r="C693" s="38" t="str">
        <f>IFERROR(IF(B693="","",IF(B693=DATE.DOR,"",IF(B693=DATE.DOR,0,IF(B693=DATE(YEAR(AdjAnnualDTE),MONTH(AdjAnnualDTE),DAY(AdjAnnualDTE)),ANNUAL.CONT,IF(B693&lt;AdjAnnualDTE,"",IF(AND(B693&gt;AdjAnnualDTE,Calculations!B693&lt;DATE.DOR),ANNUAL.CONT+F692,"")))))),"")</f>
        <v/>
      </c>
      <c r="D693" s="61" t="str">
        <f t="shared" si="97"/>
        <v/>
      </c>
      <c r="E693" s="62" t="str">
        <f t="shared" si="98"/>
        <v/>
      </c>
      <c r="F693" s="38" t="str">
        <f>IFERROR(IF(B693=AdjAnnualDTE,C693,IF(B693=DATE.DOR,Calculations!F692,IFERROR(C693*D693/E693,""))),"")</f>
        <v/>
      </c>
      <c r="G693" s="38" t="str">
        <f>IFERROR(VLOOKUP(B693,Dates.Increases!$O$3:$Q$63,3,FALSE),0)</f>
        <v/>
      </c>
      <c r="H693" s="27"/>
      <c r="J693" s="13">
        <f t="shared" si="105"/>
        <v>690</v>
      </c>
      <c r="K693" s="2" t="str">
        <f>IFERROR(IF(K692=DATE.DOR,"",MIN(DATE(YEAR(Calculations!K692),MONTH(Calculations!K692)+1,DAY(Calculations!K692)),DATE.DOR)),"")</f>
        <v/>
      </c>
      <c r="L693" s="12">
        <v>0</v>
      </c>
      <c r="M693" s="11" t="str">
        <f t="shared" si="101"/>
        <v/>
      </c>
      <c r="N693" s="14" t="str">
        <f t="shared" si="99"/>
        <v/>
      </c>
      <c r="O693" s="11" t="str">
        <f t="shared" si="102"/>
        <v/>
      </c>
      <c r="P693" s="13" t="str">
        <f>IFERROR(IF(K693="","",IF(AND(SSASCostFund="Yes",K693=FVDate),VLOOKUP(SSAS.Members,Dates.Increases!$H$3:$I$13,2,FALSE)/4,IF(SSASCostFund="Yes",VLOOKUP(Calculations!J693,Dates.Increases!$K$3:$L$5672,2,FALSE),0)/4)),0)</f>
        <v/>
      </c>
      <c r="Q693" s="13" t="str">
        <f t="shared" si="103"/>
        <v/>
      </c>
      <c r="R693" s="64" t="str">
        <f t="shared" si="100"/>
        <v/>
      </c>
    </row>
    <row r="694" spans="1:18" x14ac:dyDescent="0.35">
      <c r="A694" s="13">
        <f t="shared" si="104"/>
        <v>691</v>
      </c>
      <c r="B694" s="2" t="str">
        <f>IFERROR(IF(B693=DATE.DOR,"",MIN(DATE(YEAR(Calculations!B693),MONTH(Calculations!B693)+1,DAY(Calculations!B693)),DATE.DOR)),"")</f>
        <v/>
      </c>
      <c r="C694" s="38" t="str">
        <f>IFERROR(IF(B694="","",IF(B694=DATE.DOR,"",IF(B694=DATE.DOR,0,IF(B694=DATE(YEAR(AdjAnnualDTE),MONTH(AdjAnnualDTE),DAY(AdjAnnualDTE)),ANNUAL.CONT,IF(B694&lt;AdjAnnualDTE,"",IF(AND(B694&gt;AdjAnnualDTE,Calculations!B694&lt;DATE.DOR),ANNUAL.CONT+F693,"")))))),"")</f>
        <v/>
      </c>
      <c r="D694" s="61" t="str">
        <f t="shared" si="97"/>
        <v/>
      </c>
      <c r="E694" s="62" t="str">
        <f t="shared" si="98"/>
        <v/>
      </c>
      <c r="F694" s="38" t="str">
        <f>IFERROR(IF(B694=AdjAnnualDTE,C694,IF(B694=DATE.DOR,Calculations!F693,IFERROR(C694*D694/E694,""))),"")</f>
        <v/>
      </c>
      <c r="G694" s="38" t="str">
        <f>IFERROR(VLOOKUP(B694,Dates.Increases!$O$3:$Q$63,3,FALSE),0)</f>
        <v/>
      </c>
      <c r="H694" s="27"/>
      <c r="J694" s="13">
        <f t="shared" si="105"/>
        <v>691</v>
      </c>
      <c r="K694" s="2" t="str">
        <f>IFERROR(IF(K693=DATE.DOR,"",MIN(DATE(YEAR(Calculations!K693),MONTH(Calculations!K693)+1,DAY(Calculations!K693)),DATE.DOR)),"")</f>
        <v/>
      </c>
      <c r="L694" s="12">
        <v>0</v>
      </c>
      <c r="M694" s="11" t="str">
        <f t="shared" si="101"/>
        <v/>
      </c>
      <c r="N694" s="14" t="str">
        <f t="shared" si="99"/>
        <v/>
      </c>
      <c r="O694" s="11" t="str">
        <f t="shared" si="102"/>
        <v/>
      </c>
      <c r="P694" s="13" t="str">
        <f>IFERROR(IF(K694="","",IF(AND(SSASCostFund="Yes",K694=FVDate),VLOOKUP(SSAS.Members,Dates.Increases!$H$3:$I$13,2,FALSE)/4,IF(SSASCostFund="Yes",VLOOKUP(Calculations!J694,Dates.Increases!$K$3:$L$5672,2,FALSE),0)/4)),0)</f>
        <v/>
      </c>
      <c r="Q694" s="13" t="str">
        <f t="shared" si="103"/>
        <v/>
      </c>
      <c r="R694" s="64" t="str">
        <f t="shared" si="100"/>
        <v/>
      </c>
    </row>
    <row r="695" spans="1:18" x14ac:dyDescent="0.35">
      <c r="A695" s="13">
        <f t="shared" si="104"/>
        <v>692</v>
      </c>
      <c r="B695" s="2" t="str">
        <f>IFERROR(IF(B694=DATE.DOR,"",MIN(DATE(YEAR(Calculations!B694),MONTH(Calculations!B694)+1,DAY(Calculations!B694)),DATE.DOR)),"")</f>
        <v/>
      </c>
      <c r="C695" s="38" t="str">
        <f>IFERROR(IF(B695="","",IF(B695=DATE.DOR,"",IF(B695=DATE.DOR,0,IF(B695=DATE(YEAR(AdjAnnualDTE),MONTH(AdjAnnualDTE),DAY(AdjAnnualDTE)),ANNUAL.CONT,IF(B695&lt;AdjAnnualDTE,"",IF(AND(B695&gt;AdjAnnualDTE,Calculations!B695&lt;DATE.DOR),ANNUAL.CONT+F694,"")))))),"")</f>
        <v/>
      </c>
      <c r="D695" s="61" t="str">
        <f t="shared" si="97"/>
        <v/>
      </c>
      <c r="E695" s="62" t="str">
        <f t="shared" si="98"/>
        <v/>
      </c>
      <c r="F695" s="38" t="str">
        <f>IFERROR(IF(B695=AdjAnnualDTE,C695,IF(B695=DATE.DOR,Calculations!F694,IFERROR(C695*D695/E695,""))),"")</f>
        <v/>
      </c>
      <c r="G695" s="38" t="str">
        <f>IFERROR(VLOOKUP(B695,Dates.Increases!$O$3:$Q$63,3,FALSE),0)</f>
        <v/>
      </c>
      <c r="H695" s="27"/>
      <c r="J695" s="13">
        <f t="shared" si="105"/>
        <v>692</v>
      </c>
      <c r="K695" s="2" t="str">
        <f>IFERROR(IF(K694=DATE.DOR,"",MIN(DATE(YEAR(Calculations!K694),MONTH(Calculations!K694)+1,DAY(Calculations!K694)),DATE.DOR)),"")</f>
        <v/>
      </c>
      <c r="L695" s="12">
        <v>0</v>
      </c>
      <c r="M695" s="11" t="str">
        <f t="shared" si="101"/>
        <v/>
      </c>
      <c r="N695" s="14" t="str">
        <f t="shared" si="99"/>
        <v/>
      </c>
      <c r="O695" s="11" t="str">
        <f t="shared" si="102"/>
        <v/>
      </c>
      <c r="P695" s="13" t="str">
        <f>IFERROR(IF(K695="","",IF(AND(SSASCostFund="Yes",K695=FVDate),VLOOKUP(SSAS.Members,Dates.Increases!$H$3:$I$13,2,FALSE)/4,IF(SSASCostFund="Yes",VLOOKUP(Calculations!J695,Dates.Increases!$K$3:$L$5672,2,FALSE),0)/4)),0)</f>
        <v/>
      </c>
      <c r="Q695" s="13" t="str">
        <f t="shared" si="103"/>
        <v/>
      </c>
      <c r="R695" s="64" t="str">
        <f t="shared" si="100"/>
        <v/>
      </c>
    </row>
    <row r="696" spans="1:18" x14ac:dyDescent="0.35">
      <c r="A696" s="13">
        <f t="shared" si="104"/>
        <v>693</v>
      </c>
      <c r="B696" s="2" t="str">
        <f>IFERROR(IF(B695=DATE.DOR,"",MIN(DATE(YEAR(Calculations!B695),MONTH(Calculations!B695)+1,DAY(Calculations!B695)),DATE.DOR)),"")</f>
        <v/>
      </c>
      <c r="C696" s="38" t="str">
        <f>IFERROR(IF(B696="","",IF(B696=DATE.DOR,"",IF(B696=DATE.DOR,0,IF(B696=DATE(YEAR(AdjAnnualDTE),MONTH(AdjAnnualDTE),DAY(AdjAnnualDTE)),ANNUAL.CONT,IF(B696&lt;AdjAnnualDTE,"",IF(AND(B696&gt;AdjAnnualDTE,Calculations!B696&lt;DATE.DOR),ANNUAL.CONT+F695,"")))))),"")</f>
        <v/>
      </c>
      <c r="D696" s="61" t="str">
        <f t="shared" si="97"/>
        <v/>
      </c>
      <c r="E696" s="62" t="str">
        <f t="shared" si="98"/>
        <v/>
      </c>
      <c r="F696" s="38" t="str">
        <f>IFERROR(IF(B696=AdjAnnualDTE,C696,IF(B696=DATE.DOR,Calculations!F695,IFERROR(C696*D696/E696,""))),"")</f>
        <v/>
      </c>
      <c r="G696" s="38" t="str">
        <f>IFERROR(VLOOKUP(B696,Dates.Increases!$O$3:$Q$63,3,FALSE),0)</f>
        <v/>
      </c>
      <c r="H696" s="27"/>
      <c r="J696" s="13">
        <f t="shared" si="105"/>
        <v>693</v>
      </c>
      <c r="K696" s="2" t="str">
        <f>IFERROR(IF(K695=DATE.DOR,"",MIN(DATE(YEAR(Calculations!K695),MONTH(Calculations!K695)+1,DAY(Calculations!K695)),DATE.DOR)),"")</f>
        <v/>
      </c>
      <c r="L696" s="12">
        <v>0</v>
      </c>
      <c r="M696" s="11" t="str">
        <f t="shared" si="101"/>
        <v/>
      </c>
      <c r="N696" s="14" t="str">
        <f t="shared" si="99"/>
        <v/>
      </c>
      <c r="O696" s="11" t="str">
        <f t="shared" si="102"/>
        <v/>
      </c>
      <c r="P696" s="13" t="str">
        <f>IFERROR(IF(K696="","",IF(AND(SSASCostFund="Yes",K696=FVDate),VLOOKUP(SSAS.Members,Dates.Increases!$H$3:$I$13,2,FALSE)/4,IF(SSASCostFund="Yes",VLOOKUP(Calculations!J696,Dates.Increases!$K$3:$L$5672,2,FALSE),0)/4)),0)</f>
        <v/>
      </c>
      <c r="Q696" s="13" t="str">
        <f t="shared" si="103"/>
        <v/>
      </c>
      <c r="R696" s="64" t="str">
        <f t="shared" si="100"/>
        <v/>
      </c>
    </row>
    <row r="697" spans="1:18" x14ac:dyDescent="0.35">
      <c r="A697" s="13">
        <f t="shared" si="104"/>
        <v>694</v>
      </c>
      <c r="B697" s="2" t="str">
        <f>IFERROR(IF(B696=DATE.DOR,"",MIN(DATE(YEAR(Calculations!B696),MONTH(Calculations!B696)+1,DAY(Calculations!B696)),DATE.DOR)),"")</f>
        <v/>
      </c>
      <c r="C697" s="38" t="str">
        <f>IFERROR(IF(B697="","",IF(B697=DATE.DOR,"",IF(B697=DATE.DOR,0,IF(B697=DATE(YEAR(AdjAnnualDTE),MONTH(AdjAnnualDTE),DAY(AdjAnnualDTE)),ANNUAL.CONT,IF(B697&lt;AdjAnnualDTE,"",IF(AND(B697&gt;AdjAnnualDTE,Calculations!B697&lt;DATE.DOR),ANNUAL.CONT+F696,"")))))),"")</f>
        <v/>
      </c>
      <c r="D697" s="61" t="str">
        <f t="shared" si="97"/>
        <v/>
      </c>
      <c r="E697" s="62" t="str">
        <f t="shared" si="98"/>
        <v/>
      </c>
      <c r="F697" s="38" t="str">
        <f>IFERROR(IF(B697=AdjAnnualDTE,C697,IF(B697=DATE.DOR,Calculations!F696,IFERROR(C697*D697/E697,""))),"")</f>
        <v/>
      </c>
      <c r="G697" s="38" t="str">
        <f>IFERROR(VLOOKUP(B697,Dates.Increases!$O$3:$Q$63,3,FALSE),0)</f>
        <v/>
      </c>
      <c r="H697" s="27"/>
      <c r="J697" s="13">
        <f t="shared" si="105"/>
        <v>694</v>
      </c>
      <c r="K697" s="2" t="str">
        <f>IFERROR(IF(K696=DATE.DOR,"",MIN(DATE(YEAR(Calculations!K696),MONTH(Calculations!K696)+1,DAY(Calculations!K696)),DATE.DOR)),"")</f>
        <v/>
      </c>
      <c r="L697" s="12">
        <v>0</v>
      </c>
      <c r="M697" s="11" t="str">
        <f t="shared" si="101"/>
        <v/>
      </c>
      <c r="N697" s="14" t="str">
        <f t="shared" si="99"/>
        <v/>
      </c>
      <c r="O697" s="11" t="str">
        <f t="shared" si="102"/>
        <v/>
      </c>
      <c r="P697" s="13" t="str">
        <f>IFERROR(IF(K697="","",IF(AND(SSASCostFund="Yes",K697=FVDate),VLOOKUP(SSAS.Members,Dates.Increases!$H$3:$I$13,2,FALSE)/4,IF(SSASCostFund="Yes",VLOOKUP(Calculations!J697,Dates.Increases!$K$3:$L$5672,2,FALSE),0)/4)),0)</f>
        <v/>
      </c>
      <c r="Q697" s="13" t="str">
        <f t="shared" si="103"/>
        <v/>
      </c>
      <c r="R697" s="64" t="str">
        <f t="shared" si="100"/>
        <v/>
      </c>
    </row>
    <row r="698" spans="1:18" x14ac:dyDescent="0.35">
      <c r="A698" s="13">
        <f t="shared" si="104"/>
        <v>695</v>
      </c>
      <c r="B698" s="2" t="str">
        <f>IFERROR(IF(B697=DATE.DOR,"",MIN(DATE(YEAR(Calculations!B697),MONTH(Calculations!B697)+1,DAY(Calculations!B697)),DATE.DOR)),"")</f>
        <v/>
      </c>
      <c r="C698" s="38" t="str">
        <f>IFERROR(IF(B698="","",IF(B698=DATE.DOR,"",IF(B698=DATE.DOR,0,IF(B698=DATE(YEAR(AdjAnnualDTE),MONTH(AdjAnnualDTE),DAY(AdjAnnualDTE)),ANNUAL.CONT,IF(B698&lt;AdjAnnualDTE,"",IF(AND(B698&gt;AdjAnnualDTE,Calculations!B698&lt;DATE.DOR),ANNUAL.CONT+F697,"")))))),"")</f>
        <v/>
      </c>
      <c r="D698" s="61" t="str">
        <f t="shared" si="97"/>
        <v/>
      </c>
      <c r="E698" s="62" t="str">
        <f t="shared" si="98"/>
        <v/>
      </c>
      <c r="F698" s="38" t="str">
        <f>IFERROR(IF(B698=AdjAnnualDTE,C698,IF(B698=DATE.DOR,Calculations!F697,IFERROR(C698*D698/E698,""))),"")</f>
        <v/>
      </c>
      <c r="G698" s="38" t="str">
        <f>IFERROR(VLOOKUP(B698,Dates.Increases!$O$3:$Q$63,3,FALSE),0)</f>
        <v/>
      </c>
      <c r="H698" s="27"/>
      <c r="J698" s="13">
        <f t="shared" si="105"/>
        <v>695</v>
      </c>
      <c r="K698" s="2" t="str">
        <f>IFERROR(IF(K697=DATE.DOR,"",MIN(DATE(YEAR(Calculations!K697),MONTH(Calculations!K697)+1,DAY(Calculations!K697)),DATE.DOR)),"")</f>
        <v/>
      </c>
      <c r="L698" s="12">
        <v>0</v>
      </c>
      <c r="M698" s="11" t="str">
        <f t="shared" si="101"/>
        <v/>
      </c>
      <c r="N698" s="14" t="str">
        <f t="shared" si="99"/>
        <v/>
      </c>
      <c r="O698" s="11" t="str">
        <f t="shared" si="102"/>
        <v/>
      </c>
      <c r="P698" s="13" t="str">
        <f>IFERROR(IF(K698="","",IF(AND(SSASCostFund="Yes",K698=FVDate),VLOOKUP(SSAS.Members,Dates.Increases!$H$3:$I$13,2,FALSE)/4,IF(SSASCostFund="Yes",VLOOKUP(Calculations!J698,Dates.Increases!$K$3:$L$5672,2,FALSE),0)/4)),0)</f>
        <v/>
      </c>
      <c r="Q698" s="13" t="str">
        <f t="shared" si="103"/>
        <v/>
      </c>
      <c r="R698" s="64" t="str">
        <f t="shared" si="100"/>
        <v/>
      </c>
    </row>
    <row r="699" spans="1:18" x14ac:dyDescent="0.35">
      <c r="A699" s="13">
        <f t="shared" si="104"/>
        <v>696</v>
      </c>
      <c r="B699" s="2" t="str">
        <f>IFERROR(IF(B698=DATE.DOR,"",MIN(DATE(YEAR(Calculations!B698),MONTH(Calculations!B698)+1,DAY(Calculations!B698)),DATE.DOR)),"")</f>
        <v/>
      </c>
      <c r="C699" s="38" t="str">
        <f>IFERROR(IF(B699="","",IF(B699=DATE.DOR,"",IF(B699=DATE.DOR,0,IF(B699=DATE(YEAR(AdjAnnualDTE),MONTH(AdjAnnualDTE),DAY(AdjAnnualDTE)),ANNUAL.CONT,IF(B699&lt;AdjAnnualDTE,"",IF(AND(B699&gt;AdjAnnualDTE,Calculations!B699&lt;DATE.DOR),ANNUAL.CONT+F698,"")))))),"")</f>
        <v/>
      </c>
      <c r="D699" s="61" t="str">
        <f t="shared" si="97"/>
        <v/>
      </c>
      <c r="E699" s="62" t="str">
        <f t="shared" si="98"/>
        <v/>
      </c>
      <c r="F699" s="38" t="str">
        <f>IFERROR(IF(B699=AdjAnnualDTE,C699,IF(B699=DATE.DOR,Calculations!F698,IFERROR(C699*D699/E699,""))),"")</f>
        <v/>
      </c>
      <c r="G699" s="38" t="str">
        <f>IFERROR(VLOOKUP(B699,Dates.Increases!$O$3:$Q$63,3,FALSE),0)</f>
        <v/>
      </c>
      <c r="H699" s="27"/>
      <c r="J699" s="13">
        <f t="shared" si="105"/>
        <v>696</v>
      </c>
      <c r="K699" s="2" t="str">
        <f>IFERROR(IF(K698=DATE.DOR,"",MIN(DATE(YEAR(Calculations!K698),MONTH(Calculations!K698)+1,DAY(Calculations!K698)),DATE.DOR)),"")</f>
        <v/>
      </c>
      <c r="L699" s="12">
        <v>0</v>
      </c>
      <c r="M699" s="11" t="str">
        <f t="shared" si="101"/>
        <v/>
      </c>
      <c r="N699" s="14" t="str">
        <f t="shared" si="99"/>
        <v/>
      </c>
      <c r="O699" s="11" t="str">
        <f t="shared" si="102"/>
        <v/>
      </c>
      <c r="P699" s="13" t="str">
        <f>IFERROR(IF(K699="","",IF(AND(SSASCostFund="Yes",K699=FVDate),VLOOKUP(SSAS.Members,Dates.Increases!$H$3:$I$13,2,FALSE)/4,IF(SSASCostFund="Yes",VLOOKUP(Calculations!J699,Dates.Increases!$K$3:$L$5672,2,FALSE),0)/4)),0)</f>
        <v/>
      </c>
      <c r="Q699" s="13" t="str">
        <f t="shared" si="103"/>
        <v/>
      </c>
      <c r="R699" s="64" t="str">
        <f t="shared" si="100"/>
        <v/>
      </c>
    </row>
    <row r="700" spans="1:18" x14ac:dyDescent="0.35">
      <c r="A700" s="13">
        <f t="shared" si="104"/>
        <v>697</v>
      </c>
      <c r="B700" s="2" t="str">
        <f>IFERROR(IF(B699=DATE.DOR,"",MIN(DATE(YEAR(Calculations!B699),MONTH(Calculations!B699)+1,DAY(Calculations!B699)),DATE.DOR)),"")</f>
        <v/>
      </c>
      <c r="C700" s="38" t="str">
        <f>IFERROR(IF(B700="","",IF(B700=DATE.DOR,"",IF(B700=DATE.DOR,0,IF(B700=DATE(YEAR(AdjAnnualDTE),MONTH(AdjAnnualDTE),DAY(AdjAnnualDTE)),ANNUAL.CONT,IF(B700&lt;AdjAnnualDTE,"",IF(AND(B700&gt;AdjAnnualDTE,Calculations!B700&lt;DATE.DOR),ANNUAL.CONT+F699,"")))))),"")</f>
        <v/>
      </c>
      <c r="D700" s="61" t="str">
        <f t="shared" si="97"/>
        <v/>
      </c>
      <c r="E700" s="62" t="str">
        <f t="shared" si="98"/>
        <v/>
      </c>
      <c r="F700" s="38" t="str">
        <f>IFERROR(IF(B700=AdjAnnualDTE,C700,IF(B700=DATE.DOR,Calculations!F699,IFERROR(C700*D700/E700,""))),"")</f>
        <v/>
      </c>
      <c r="G700" s="38" t="str">
        <f>IFERROR(VLOOKUP(B700,Dates.Increases!$O$3:$Q$63,3,FALSE),0)</f>
        <v/>
      </c>
      <c r="H700" s="27"/>
      <c r="J700" s="13">
        <f t="shared" si="105"/>
        <v>697</v>
      </c>
      <c r="K700" s="2" t="str">
        <f>IFERROR(IF(K699=DATE.DOR,"",MIN(DATE(YEAR(Calculations!K699),MONTH(Calculations!K699)+1,DAY(Calculations!K699)),DATE.DOR)),"")</f>
        <v/>
      </c>
      <c r="L700" s="12">
        <v>0</v>
      </c>
      <c r="M700" s="11" t="str">
        <f t="shared" si="101"/>
        <v/>
      </c>
      <c r="N700" s="14" t="str">
        <f t="shared" si="99"/>
        <v/>
      </c>
      <c r="O700" s="11" t="str">
        <f t="shared" si="102"/>
        <v/>
      </c>
      <c r="P700" s="13" t="str">
        <f>IFERROR(IF(K700="","",IF(AND(SSASCostFund="Yes",K700=FVDate),VLOOKUP(SSAS.Members,Dates.Increases!$H$3:$I$13,2,FALSE)/4,IF(SSASCostFund="Yes",VLOOKUP(Calculations!J700,Dates.Increases!$K$3:$L$5672,2,FALSE),0)/4)),0)</f>
        <v/>
      </c>
      <c r="Q700" s="13" t="str">
        <f t="shared" si="103"/>
        <v/>
      </c>
      <c r="R700" s="64" t="str">
        <f t="shared" si="100"/>
        <v/>
      </c>
    </row>
    <row r="701" spans="1:18" x14ac:dyDescent="0.35">
      <c r="A701" s="13">
        <f t="shared" si="104"/>
        <v>698</v>
      </c>
      <c r="B701" s="2" t="str">
        <f>IFERROR(IF(B700=DATE.DOR,"",MIN(DATE(YEAR(Calculations!B700),MONTH(Calculations!B700)+1,DAY(Calculations!B700)),DATE.DOR)),"")</f>
        <v/>
      </c>
      <c r="C701" s="38" t="str">
        <f>IFERROR(IF(B701="","",IF(B701=DATE.DOR,"",IF(B701=DATE.DOR,0,IF(B701=DATE(YEAR(AdjAnnualDTE),MONTH(AdjAnnualDTE),DAY(AdjAnnualDTE)),ANNUAL.CONT,IF(B701&lt;AdjAnnualDTE,"",IF(AND(B701&gt;AdjAnnualDTE,Calculations!B701&lt;DATE.DOR),ANNUAL.CONT+F700,"")))))),"")</f>
        <v/>
      </c>
      <c r="D701" s="61" t="str">
        <f t="shared" si="97"/>
        <v/>
      </c>
      <c r="E701" s="62" t="str">
        <f t="shared" si="98"/>
        <v/>
      </c>
      <c r="F701" s="38" t="str">
        <f>IFERROR(IF(B701=AdjAnnualDTE,C701,IF(B701=DATE.DOR,Calculations!F700,IFERROR(C701*D701/E701,""))),"")</f>
        <v/>
      </c>
      <c r="G701" s="38" t="str">
        <f>IFERROR(VLOOKUP(B701,Dates.Increases!$O$3:$Q$63,3,FALSE),0)</f>
        <v/>
      </c>
      <c r="H701" s="27"/>
      <c r="J701" s="13">
        <f t="shared" si="105"/>
        <v>698</v>
      </c>
      <c r="K701" s="2" t="str">
        <f>IFERROR(IF(K700=DATE.DOR,"",MIN(DATE(YEAR(Calculations!K700),MONTH(Calculations!K700)+1,DAY(Calculations!K700)),DATE.DOR)),"")</f>
        <v/>
      </c>
      <c r="L701" s="12">
        <v>0</v>
      </c>
      <c r="M701" s="11" t="str">
        <f t="shared" si="101"/>
        <v/>
      </c>
      <c r="N701" s="14" t="str">
        <f t="shared" si="99"/>
        <v/>
      </c>
      <c r="O701" s="11" t="str">
        <f t="shared" si="102"/>
        <v/>
      </c>
      <c r="P701" s="13" t="str">
        <f>IFERROR(IF(K701="","",IF(AND(SSASCostFund="Yes",K701=FVDate),VLOOKUP(SSAS.Members,Dates.Increases!$H$3:$I$13,2,FALSE)/4,IF(SSASCostFund="Yes",VLOOKUP(Calculations!J701,Dates.Increases!$K$3:$L$5672,2,FALSE),0)/4)),0)</f>
        <v/>
      </c>
      <c r="Q701" s="13" t="str">
        <f t="shared" si="103"/>
        <v/>
      </c>
      <c r="R701" s="64" t="str">
        <f t="shared" si="100"/>
        <v/>
      </c>
    </row>
    <row r="702" spans="1:18" x14ac:dyDescent="0.35">
      <c r="A702" s="13">
        <f t="shared" si="104"/>
        <v>699</v>
      </c>
      <c r="B702" s="2" t="str">
        <f>IFERROR(IF(B701=DATE.DOR,"",MIN(DATE(YEAR(Calculations!B701),MONTH(Calculations!B701)+1,DAY(Calculations!B701)),DATE.DOR)),"")</f>
        <v/>
      </c>
      <c r="C702" s="38" t="str">
        <f>IFERROR(IF(B702="","",IF(B702=DATE.DOR,"",IF(B702=DATE.DOR,0,IF(B702=DATE(YEAR(AdjAnnualDTE),MONTH(AdjAnnualDTE),DAY(AdjAnnualDTE)),ANNUAL.CONT,IF(B702&lt;AdjAnnualDTE,"",IF(AND(B702&gt;AdjAnnualDTE,Calculations!B702&lt;DATE.DOR),ANNUAL.CONT+F701,"")))))),"")</f>
        <v/>
      </c>
      <c r="D702" s="61" t="str">
        <f t="shared" si="97"/>
        <v/>
      </c>
      <c r="E702" s="62" t="str">
        <f t="shared" si="98"/>
        <v/>
      </c>
      <c r="F702" s="38" t="str">
        <f>IFERROR(IF(B702=AdjAnnualDTE,C702,IF(B702=DATE.DOR,Calculations!F701,IFERROR(C702*D702/E702,""))),"")</f>
        <v/>
      </c>
      <c r="G702" s="38" t="str">
        <f>IFERROR(VLOOKUP(B702,Dates.Increases!$O$3:$Q$63,3,FALSE),0)</f>
        <v/>
      </c>
      <c r="H702" s="27"/>
      <c r="J702" s="13">
        <f t="shared" si="105"/>
        <v>699</v>
      </c>
      <c r="K702" s="2" t="str">
        <f>IFERROR(IF(K701=DATE.DOR,"",MIN(DATE(YEAR(Calculations!K701),MONTH(Calculations!K701)+1,DAY(Calculations!K701)),DATE.DOR)),"")</f>
        <v/>
      </c>
      <c r="L702" s="12">
        <v>0</v>
      </c>
      <c r="M702" s="11" t="str">
        <f t="shared" si="101"/>
        <v/>
      </c>
      <c r="N702" s="14" t="str">
        <f t="shared" si="99"/>
        <v/>
      </c>
      <c r="O702" s="11" t="str">
        <f t="shared" si="102"/>
        <v/>
      </c>
      <c r="P702" s="13" t="str">
        <f>IFERROR(IF(K702="","",IF(AND(SSASCostFund="Yes",K702=FVDate),VLOOKUP(SSAS.Members,Dates.Increases!$H$3:$I$13,2,FALSE)/4,IF(SSASCostFund="Yes",VLOOKUP(Calculations!J702,Dates.Increases!$K$3:$L$5672,2,FALSE),0)/4)),0)</f>
        <v/>
      </c>
      <c r="Q702" s="13" t="str">
        <f t="shared" si="103"/>
        <v/>
      </c>
      <c r="R702" s="64" t="str">
        <f t="shared" si="100"/>
        <v/>
      </c>
    </row>
    <row r="703" spans="1:18" x14ac:dyDescent="0.35">
      <c r="A703" s="13">
        <f t="shared" si="104"/>
        <v>700</v>
      </c>
      <c r="B703" s="2" t="str">
        <f>IFERROR(IF(B702=DATE.DOR,"",MIN(DATE(YEAR(Calculations!B702),MONTH(Calculations!B702)+1,DAY(Calculations!B702)),DATE.DOR)),"")</f>
        <v/>
      </c>
      <c r="C703" s="38" t="str">
        <f>IFERROR(IF(B703="","",IF(B703=DATE.DOR,"",IF(B703=DATE.DOR,0,IF(B703=DATE(YEAR(AdjAnnualDTE),MONTH(AdjAnnualDTE),DAY(AdjAnnualDTE)),ANNUAL.CONT,IF(B703&lt;AdjAnnualDTE,"",IF(AND(B703&gt;AdjAnnualDTE,Calculations!B703&lt;DATE.DOR),ANNUAL.CONT+F702,"")))))),"")</f>
        <v/>
      </c>
      <c r="D703" s="61" t="str">
        <f t="shared" si="97"/>
        <v/>
      </c>
      <c r="E703" s="62" t="str">
        <f t="shared" si="98"/>
        <v/>
      </c>
      <c r="F703" s="38" t="str">
        <f>IFERROR(IF(B703=AdjAnnualDTE,C703,IF(B703=DATE.DOR,Calculations!F702,IFERROR(C703*D703/E703,""))),"")</f>
        <v/>
      </c>
      <c r="G703" s="38" t="str">
        <f>IFERROR(VLOOKUP(B703,Dates.Increases!$O$3:$Q$63,3,FALSE),0)</f>
        <v/>
      </c>
      <c r="H703" s="27"/>
      <c r="J703" s="13">
        <f t="shared" si="105"/>
        <v>700</v>
      </c>
      <c r="K703" s="2" t="str">
        <f>IFERROR(IF(K702=DATE.DOR,"",MIN(DATE(YEAR(Calculations!K702),MONTH(Calculations!K702)+1,DAY(Calculations!K702)),DATE.DOR)),"")</f>
        <v/>
      </c>
      <c r="L703" s="12">
        <v>0</v>
      </c>
      <c r="M703" s="11" t="str">
        <f t="shared" si="101"/>
        <v/>
      </c>
      <c r="N703" s="14" t="str">
        <f t="shared" si="99"/>
        <v/>
      </c>
      <c r="O703" s="11" t="str">
        <f t="shared" si="102"/>
        <v/>
      </c>
      <c r="P703" s="13" t="str">
        <f>IFERROR(IF(K703="","",IF(AND(SSASCostFund="Yes",K703=FVDate),VLOOKUP(SSAS.Members,Dates.Increases!$H$3:$I$13,2,FALSE)/4,IF(SSASCostFund="Yes",VLOOKUP(Calculations!J703,Dates.Increases!$K$3:$L$5672,2,FALSE),0)/4)),0)</f>
        <v/>
      </c>
      <c r="Q703" s="13" t="str">
        <f t="shared" si="103"/>
        <v/>
      </c>
      <c r="R703" s="64" t="str">
        <f t="shared" si="100"/>
        <v/>
      </c>
    </row>
    <row r="704" spans="1:18" x14ac:dyDescent="0.35">
      <c r="A704" s="13">
        <f t="shared" si="104"/>
        <v>701</v>
      </c>
      <c r="B704" s="2" t="str">
        <f>IFERROR(IF(B703=DATE.DOR,"",MIN(DATE(YEAR(Calculations!B703),MONTH(Calculations!B703)+1,DAY(Calculations!B703)),DATE.DOR)),"")</f>
        <v/>
      </c>
      <c r="C704" s="38" t="str">
        <f>IFERROR(IF(B704="","",IF(B704=DATE.DOR,"",IF(B704=DATE.DOR,0,IF(B704=DATE(YEAR(AdjAnnualDTE),MONTH(AdjAnnualDTE),DAY(AdjAnnualDTE)),ANNUAL.CONT,IF(B704&lt;AdjAnnualDTE,"",IF(AND(B704&gt;AdjAnnualDTE,Calculations!B704&lt;DATE.DOR),ANNUAL.CONT+F703,"")))))),"")</f>
        <v/>
      </c>
      <c r="D704" s="61" t="str">
        <f t="shared" si="97"/>
        <v/>
      </c>
      <c r="E704" s="62" t="str">
        <f t="shared" si="98"/>
        <v/>
      </c>
      <c r="F704" s="38" t="str">
        <f>IFERROR(IF(B704=AdjAnnualDTE,C704,IF(B704=DATE.DOR,Calculations!F703,IFERROR(C704*D704/E704,""))),"")</f>
        <v/>
      </c>
      <c r="G704" s="38" t="str">
        <f>IFERROR(VLOOKUP(B704,Dates.Increases!$O$3:$Q$63,3,FALSE),0)</f>
        <v/>
      </c>
      <c r="H704" s="27"/>
      <c r="J704" s="13">
        <f t="shared" si="105"/>
        <v>701</v>
      </c>
      <c r="K704" s="2" t="str">
        <f>IFERROR(IF(K703=DATE.DOR,"",MIN(DATE(YEAR(Calculations!K703),MONTH(Calculations!K703)+1,DAY(Calculations!K703)),DATE.DOR)),"")</f>
        <v/>
      </c>
      <c r="L704" s="12">
        <v>0</v>
      </c>
      <c r="M704" s="11" t="str">
        <f t="shared" si="101"/>
        <v/>
      </c>
      <c r="N704" s="14" t="str">
        <f t="shared" si="99"/>
        <v/>
      </c>
      <c r="O704" s="11" t="str">
        <f t="shared" si="102"/>
        <v/>
      </c>
      <c r="P704" s="13" t="str">
        <f>IFERROR(IF(K704="","",IF(AND(SSASCostFund="Yes",K704=FVDate),VLOOKUP(SSAS.Members,Dates.Increases!$H$3:$I$13,2,FALSE)/4,IF(SSASCostFund="Yes",VLOOKUP(Calculations!J704,Dates.Increases!$K$3:$L$5672,2,FALSE),0)/4)),0)</f>
        <v/>
      </c>
      <c r="Q704" s="13" t="str">
        <f t="shared" si="103"/>
        <v/>
      </c>
      <c r="R704" s="64" t="str">
        <f t="shared" si="100"/>
        <v/>
      </c>
    </row>
    <row r="705" spans="1:18" x14ac:dyDescent="0.35">
      <c r="A705" s="13">
        <f t="shared" si="104"/>
        <v>702</v>
      </c>
      <c r="B705" s="2" t="str">
        <f>IFERROR(IF(B704=DATE.DOR,"",MIN(DATE(YEAR(Calculations!B704),MONTH(Calculations!B704)+1,DAY(Calculations!B704)),DATE.DOR)),"")</f>
        <v/>
      </c>
      <c r="C705" s="38" t="str">
        <f>IFERROR(IF(B705="","",IF(B705=DATE.DOR,"",IF(B705=DATE.DOR,0,IF(B705=DATE(YEAR(AdjAnnualDTE),MONTH(AdjAnnualDTE),DAY(AdjAnnualDTE)),ANNUAL.CONT,IF(B705&lt;AdjAnnualDTE,"",IF(AND(B705&gt;AdjAnnualDTE,Calculations!B705&lt;DATE.DOR),ANNUAL.CONT+F704,"")))))),"")</f>
        <v/>
      </c>
      <c r="D705" s="61" t="str">
        <f t="shared" si="97"/>
        <v/>
      </c>
      <c r="E705" s="62" t="str">
        <f t="shared" si="98"/>
        <v/>
      </c>
      <c r="F705" s="38" t="str">
        <f>IFERROR(IF(B705=AdjAnnualDTE,C705,IF(B705=DATE.DOR,Calculations!F704,IFERROR(C705*D705/E705,""))),"")</f>
        <v/>
      </c>
      <c r="G705" s="38" t="str">
        <f>IFERROR(VLOOKUP(B705,Dates.Increases!$O$3:$Q$63,3,FALSE),0)</f>
        <v/>
      </c>
      <c r="H705" s="27"/>
      <c r="J705" s="13">
        <f t="shared" si="105"/>
        <v>702</v>
      </c>
      <c r="K705" s="2" t="str">
        <f>IFERROR(IF(K704=DATE.DOR,"",MIN(DATE(YEAR(Calculations!K704),MONTH(Calculations!K704)+1,DAY(Calculations!K704)),DATE.DOR)),"")</f>
        <v/>
      </c>
      <c r="L705" s="12">
        <v>0</v>
      </c>
      <c r="M705" s="11" t="str">
        <f t="shared" si="101"/>
        <v/>
      </c>
      <c r="N705" s="14" t="str">
        <f t="shared" si="99"/>
        <v/>
      </c>
      <c r="O705" s="11" t="str">
        <f t="shared" si="102"/>
        <v/>
      </c>
      <c r="P705" s="13" t="str">
        <f>IFERROR(IF(K705="","",IF(AND(SSASCostFund="Yes",K705=FVDate),VLOOKUP(SSAS.Members,Dates.Increases!$H$3:$I$13,2,FALSE)/4,IF(SSASCostFund="Yes",VLOOKUP(Calculations!J705,Dates.Increases!$K$3:$L$5672,2,FALSE),0)/4)),0)</f>
        <v/>
      </c>
      <c r="Q705" s="13" t="str">
        <f t="shared" si="103"/>
        <v/>
      </c>
      <c r="R705" s="64" t="str">
        <f t="shared" si="100"/>
        <v/>
      </c>
    </row>
    <row r="706" spans="1:18" x14ac:dyDescent="0.35">
      <c r="A706" s="13">
        <f t="shared" si="104"/>
        <v>703</v>
      </c>
      <c r="B706" s="2" t="str">
        <f>IFERROR(IF(B705=DATE.DOR,"",MIN(DATE(YEAR(Calculations!B705),MONTH(Calculations!B705)+1,DAY(Calculations!B705)),DATE.DOR)),"")</f>
        <v/>
      </c>
      <c r="C706" s="38" t="str">
        <f>IFERROR(IF(B706="","",IF(B706=DATE.DOR,"",IF(B706=DATE.DOR,0,IF(B706=DATE(YEAR(AdjAnnualDTE),MONTH(AdjAnnualDTE),DAY(AdjAnnualDTE)),ANNUAL.CONT,IF(B706&lt;AdjAnnualDTE,"",IF(AND(B706&gt;AdjAnnualDTE,Calculations!B706&lt;DATE.DOR),ANNUAL.CONT+F705,"")))))),"")</f>
        <v/>
      </c>
      <c r="D706" s="61" t="str">
        <f t="shared" si="97"/>
        <v/>
      </c>
      <c r="E706" s="62" t="str">
        <f t="shared" si="98"/>
        <v/>
      </c>
      <c r="F706" s="38" t="str">
        <f>IFERROR(IF(B706=AdjAnnualDTE,C706,IF(B706=DATE.DOR,Calculations!F705,IFERROR(C706*D706/E706,""))),"")</f>
        <v/>
      </c>
      <c r="G706" s="38" t="str">
        <f>IFERROR(VLOOKUP(B706,Dates.Increases!$O$3:$Q$63,3,FALSE),0)</f>
        <v/>
      </c>
      <c r="H706" s="27"/>
      <c r="J706" s="13">
        <f t="shared" si="105"/>
        <v>703</v>
      </c>
      <c r="K706" s="2" t="str">
        <f>IFERROR(IF(K705=DATE.DOR,"",MIN(DATE(YEAR(Calculations!K705),MONTH(Calculations!K705)+1,DAY(Calculations!K705)),DATE.DOR)),"")</f>
        <v/>
      </c>
      <c r="L706" s="12">
        <v>0</v>
      </c>
      <c r="M706" s="11" t="str">
        <f t="shared" si="101"/>
        <v/>
      </c>
      <c r="N706" s="14" t="str">
        <f t="shared" si="99"/>
        <v/>
      </c>
      <c r="O706" s="11" t="str">
        <f t="shared" si="102"/>
        <v/>
      </c>
      <c r="P706" s="13" t="str">
        <f>IFERROR(IF(K706="","",IF(AND(SSASCostFund="Yes",K706=FVDate),VLOOKUP(SSAS.Members,Dates.Increases!$H$3:$I$13,2,FALSE)/4,IF(SSASCostFund="Yes",VLOOKUP(Calculations!J706,Dates.Increases!$K$3:$L$5672,2,FALSE),0)/4)),0)</f>
        <v/>
      </c>
      <c r="Q706" s="13" t="str">
        <f t="shared" si="103"/>
        <v/>
      </c>
      <c r="R706" s="64" t="str">
        <f t="shared" si="100"/>
        <v/>
      </c>
    </row>
    <row r="707" spans="1:18" x14ac:dyDescent="0.35">
      <c r="A707" s="13">
        <f t="shared" si="104"/>
        <v>704</v>
      </c>
      <c r="B707" s="2" t="str">
        <f>IFERROR(IF(B706=DATE.DOR,"",MIN(DATE(YEAR(Calculations!B706),MONTH(Calculations!B706)+1,DAY(Calculations!B706)),DATE.DOR)),"")</f>
        <v/>
      </c>
      <c r="C707" s="38" t="str">
        <f>IFERROR(IF(B707="","",IF(B707=DATE.DOR,"",IF(B707=DATE.DOR,0,IF(B707=DATE(YEAR(AdjAnnualDTE),MONTH(AdjAnnualDTE),DAY(AdjAnnualDTE)),ANNUAL.CONT,IF(B707&lt;AdjAnnualDTE,"",IF(AND(B707&gt;AdjAnnualDTE,Calculations!B707&lt;DATE.DOR),ANNUAL.CONT+F706,"")))))),"")</f>
        <v/>
      </c>
      <c r="D707" s="61" t="str">
        <f t="shared" ref="D707:D770" si="106">IF(C707=0,"",IF(C707="","",IF(B707=DATE.DOR,"",IF(B707="","""",((1+INCREASE.RTE)^(1/12))))))</f>
        <v/>
      </c>
      <c r="E707" s="62" t="str">
        <f t="shared" ref="E707:E770" si="107">IF(B707="","",IF(C707="","",IF(B707=DATE.DOR,"",((1+RPI))^(1/12))))</f>
        <v/>
      </c>
      <c r="F707" s="38" t="str">
        <f>IFERROR(IF(B707=AdjAnnualDTE,C707,IF(B707=DATE.DOR,Calculations!F706,IFERROR(C707*D707/E707,""))),"")</f>
        <v/>
      </c>
      <c r="G707" s="38" t="str">
        <f>IFERROR(VLOOKUP(B707,Dates.Increases!$O$3:$Q$63,3,FALSE),0)</f>
        <v/>
      </c>
      <c r="H707" s="27"/>
      <c r="J707" s="13">
        <f t="shared" si="105"/>
        <v>704</v>
      </c>
      <c r="K707" s="2" t="str">
        <f>IFERROR(IF(K706=DATE.DOR,"",MIN(DATE(YEAR(Calculations!K706),MONTH(Calculations!K706)+1,DAY(Calculations!K706)),DATE.DOR)),"")</f>
        <v/>
      </c>
      <c r="L707" s="12">
        <v>0</v>
      </c>
      <c r="M707" s="11" t="str">
        <f t="shared" si="101"/>
        <v/>
      </c>
      <c r="N707" s="14" t="str">
        <f t="shared" ref="N707:N770" si="108">IF(K707="","",((1+INCREASE.RTE)^(1/12)))</f>
        <v/>
      </c>
      <c r="O707" s="11" t="str">
        <f t="shared" si="102"/>
        <v/>
      </c>
      <c r="P707" s="13" t="str">
        <f>IFERROR(IF(K707="","",IF(AND(SSASCostFund="Yes",K707=FVDate),VLOOKUP(SSAS.Members,Dates.Increases!$H$3:$I$13,2,FALSE)/4,IF(SSASCostFund="Yes",VLOOKUP(Calculations!J707,Dates.Increases!$K$3:$L$5672,2,FALSE),0)/4)),0)</f>
        <v/>
      </c>
      <c r="Q707" s="13" t="str">
        <f t="shared" si="103"/>
        <v/>
      </c>
      <c r="R707" s="64" t="str">
        <f t="shared" ref="R707:R770" si="109">IFERROR(IF(K707="","",IF(K707=DATE.DOR,O707,O707/Q707)),0)</f>
        <v/>
      </c>
    </row>
    <row r="708" spans="1:18" x14ac:dyDescent="0.35">
      <c r="A708" s="13">
        <f t="shared" si="104"/>
        <v>705</v>
      </c>
      <c r="B708" s="2" t="str">
        <f>IFERROR(IF(B707=DATE.DOR,"",MIN(DATE(YEAR(Calculations!B707),MONTH(Calculations!B707)+1,DAY(Calculations!B707)),DATE.DOR)),"")</f>
        <v/>
      </c>
      <c r="C708" s="38" t="str">
        <f>IFERROR(IF(B708="","",IF(B708=DATE.DOR,"",IF(B708=DATE.DOR,0,IF(B708=DATE(YEAR(AdjAnnualDTE),MONTH(AdjAnnualDTE),DAY(AdjAnnualDTE)),ANNUAL.CONT,IF(B708&lt;AdjAnnualDTE,"",IF(AND(B708&gt;AdjAnnualDTE,Calculations!B708&lt;DATE.DOR),ANNUAL.CONT+F707,"")))))),"")</f>
        <v/>
      </c>
      <c r="D708" s="61" t="str">
        <f t="shared" si="106"/>
        <v/>
      </c>
      <c r="E708" s="62" t="str">
        <f t="shared" si="107"/>
        <v/>
      </c>
      <c r="F708" s="38" t="str">
        <f>IFERROR(IF(B708=AdjAnnualDTE,C708,IF(B708=DATE.DOR,Calculations!F707,IFERROR(C708*D708/E708,""))),"")</f>
        <v/>
      </c>
      <c r="G708" s="38" t="str">
        <f>IFERROR(VLOOKUP(B708,Dates.Increases!$O$3:$Q$63,3,FALSE),0)</f>
        <v/>
      </c>
      <c r="H708" s="27"/>
      <c r="J708" s="13">
        <f t="shared" si="105"/>
        <v>705</v>
      </c>
      <c r="K708" s="2" t="str">
        <f>IFERROR(IF(K707=DATE.DOR,"",MIN(DATE(YEAR(Calculations!K707),MONTH(Calculations!K707)+1,DAY(Calculations!K707)),DATE.DOR)),"")</f>
        <v/>
      </c>
      <c r="L708" s="12">
        <v>0</v>
      </c>
      <c r="M708" s="11" t="str">
        <f t="shared" ref="M708:M771" si="110">IF(K708="","",IF(K708=DATE(YEAR(AdjustedFVDte),MONTH(AdjustedFVDte)+1,DAY(AdjustedFVDte)),CFV,IF(AND(M707=0,K707=AdjustedFVDte),CFV+O708,R707)))</f>
        <v/>
      </c>
      <c r="N708" s="14" t="str">
        <f t="shared" si="108"/>
        <v/>
      </c>
      <c r="O708" s="11" t="str">
        <f t="shared" ref="O708:O771" si="111">IFERROR(IF(K708="","",(IF(AND(M708=0,L708&gt;0,L707=""),L708,IF(AND(L708="",M708=""),"",IF(K708=DATE.DOR,R707,M708*N708+L708-P707))))),"")</f>
        <v/>
      </c>
      <c r="P708" s="13" t="str">
        <f>IFERROR(IF(K708="","",IF(AND(SSASCostFund="Yes",K708=FVDate),VLOOKUP(SSAS.Members,Dates.Increases!$H$3:$I$13,2,FALSE)/4,IF(SSASCostFund="Yes",VLOOKUP(Calculations!J708,Dates.Increases!$K$3:$L$5672,2,FALSE),0)/4)),0)</f>
        <v/>
      </c>
      <c r="Q708" s="13" t="str">
        <f t="shared" ref="Q708:Q771" si="112">IFERROR(IF(K708="","",IF(K708=DATE.DOR,"",IF(O708&gt;0,(1+RPI)^(1/12),""))),"")</f>
        <v/>
      </c>
      <c r="R708" s="64" t="str">
        <f t="shared" si="109"/>
        <v/>
      </c>
    </row>
    <row r="709" spans="1:18" x14ac:dyDescent="0.35">
      <c r="A709" s="13">
        <f t="shared" ref="A709:A772" si="113">A708+1</f>
        <v>706</v>
      </c>
      <c r="B709" s="2" t="str">
        <f>IFERROR(IF(B708=DATE.DOR,"",MIN(DATE(YEAR(Calculations!B708),MONTH(Calculations!B708)+1,DAY(Calculations!B708)),DATE.DOR)),"")</f>
        <v/>
      </c>
      <c r="C709" s="38" t="str">
        <f>IFERROR(IF(B709="","",IF(B709=DATE.DOR,"",IF(B709=DATE.DOR,0,IF(B709=DATE(YEAR(AdjAnnualDTE),MONTH(AdjAnnualDTE),DAY(AdjAnnualDTE)),ANNUAL.CONT,IF(B709&lt;AdjAnnualDTE,"",IF(AND(B709&gt;AdjAnnualDTE,Calculations!B709&lt;DATE.DOR),ANNUAL.CONT+F708,"")))))),"")</f>
        <v/>
      </c>
      <c r="D709" s="61" t="str">
        <f t="shared" si="106"/>
        <v/>
      </c>
      <c r="E709" s="62" t="str">
        <f t="shared" si="107"/>
        <v/>
      </c>
      <c r="F709" s="38" t="str">
        <f>IFERROR(IF(B709=AdjAnnualDTE,C709,IF(B709=DATE.DOR,Calculations!F708,IFERROR(C709*D709/E709,""))),"")</f>
        <v/>
      </c>
      <c r="G709" s="38" t="str">
        <f>IFERROR(VLOOKUP(B709,Dates.Increases!$O$3:$Q$63,3,FALSE),0)</f>
        <v/>
      </c>
      <c r="H709" s="27"/>
      <c r="J709" s="13">
        <f t="shared" ref="J709:J772" si="114">J708+1</f>
        <v>706</v>
      </c>
      <c r="K709" s="2" t="str">
        <f>IFERROR(IF(K708=DATE.DOR,"",MIN(DATE(YEAR(Calculations!K708),MONTH(Calculations!K708)+1,DAY(Calculations!K708)),DATE.DOR)),"")</f>
        <v/>
      </c>
      <c r="L709" s="12">
        <v>0</v>
      </c>
      <c r="M709" s="11" t="str">
        <f t="shared" si="110"/>
        <v/>
      </c>
      <c r="N709" s="14" t="str">
        <f t="shared" si="108"/>
        <v/>
      </c>
      <c r="O709" s="11" t="str">
        <f t="shared" si="111"/>
        <v/>
      </c>
      <c r="P709" s="13" t="str">
        <f>IFERROR(IF(K709="","",IF(AND(SSASCostFund="Yes",K709=FVDate),VLOOKUP(SSAS.Members,Dates.Increases!$H$3:$I$13,2,FALSE)/4,IF(SSASCostFund="Yes",VLOOKUP(Calculations!J709,Dates.Increases!$K$3:$L$5672,2,FALSE),0)/4)),0)</f>
        <v/>
      </c>
      <c r="Q709" s="13" t="str">
        <f t="shared" si="112"/>
        <v/>
      </c>
      <c r="R709" s="64" t="str">
        <f t="shared" si="109"/>
        <v/>
      </c>
    </row>
    <row r="710" spans="1:18" x14ac:dyDescent="0.35">
      <c r="A710" s="13">
        <f t="shared" si="113"/>
        <v>707</v>
      </c>
      <c r="B710" s="2" t="str">
        <f>IFERROR(IF(B709=DATE.DOR,"",MIN(DATE(YEAR(Calculations!B709),MONTH(Calculations!B709)+1,DAY(Calculations!B709)),DATE.DOR)),"")</f>
        <v/>
      </c>
      <c r="C710" s="38" t="str">
        <f>IFERROR(IF(B710="","",IF(B710=DATE.DOR,"",IF(B710=DATE.DOR,0,IF(B710=DATE(YEAR(AdjAnnualDTE),MONTH(AdjAnnualDTE),DAY(AdjAnnualDTE)),ANNUAL.CONT,IF(B710&lt;AdjAnnualDTE,"",IF(AND(B710&gt;AdjAnnualDTE,Calculations!B710&lt;DATE.DOR),ANNUAL.CONT+F709,"")))))),"")</f>
        <v/>
      </c>
      <c r="D710" s="61" t="str">
        <f t="shared" si="106"/>
        <v/>
      </c>
      <c r="E710" s="62" t="str">
        <f t="shared" si="107"/>
        <v/>
      </c>
      <c r="F710" s="38" t="str">
        <f>IFERROR(IF(B710=AdjAnnualDTE,C710,IF(B710=DATE.DOR,Calculations!F709,IFERROR(C710*D710/E710,""))),"")</f>
        <v/>
      </c>
      <c r="G710" s="38" t="str">
        <f>IFERROR(VLOOKUP(B710,Dates.Increases!$O$3:$Q$63,3,FALSE),0)</f>
        <v/>
      </c>
      <c r="H710" s="27"/>
      <c r="J710" s="13">
        <f t="shared" si="114"/>
        <v>707</v>
      </c>
      <c r="K710" s="2" t="str">
        <f>IFERROR(IF(K709=DATE.DOR,"",MIN(DATE(YEAR(Calculations!K709),MONTH(Calculations!K709)+1,DAY(Calculations!K709)),DATE.DOR)),"")</f>
        <v/>
      </c>
      <c r="L710" s="12">
        <v>0</v>
      </c>
      <c r="M710" s="11" t="str">
        <f t="shared" si="110"/>
        <v/>
      </c>
      <c r="N710" s="14" t="str">
        <f t="shared" si="108"/>
        <v/>
      </c>
      <c r="O710" s="11" t="str">
        <f t="shared" si="111"/>
        <v/>
      </c>
      <c r="P710" s="13" t="str">
        <f>IFERROR(IF(K710="","",IF(AND(SSASCostFund="Yes",K710=FVDate),VLOOKUP(SSAS.Members,Dates.Increases!$H$3:$I$13,2,FALSE)/4,IF(SSASCostFund="Yes",VLOOKUP(Calculations!J710,Dates.Increases!$K$3:$L$5672,2,FALSE),0)/4)),0)</f>
        <v/>
      </c>
      <c r="Q710" s="13" t="str">
        <f t="shared" si="112"/>
        <v/>
      </c>
      <c r="R710" s="64" t="str">
        <f t="shared" si="109"/>
        <v/>
      </c>
    </row>
    <row r="711" spans="1:18" x14ac:dyDescent="0.35">
      <c r="A711" s="13">
        <f t="shared" si="113"/>
        <v>708</v>
      </c>
      <c r="B711" s="2" t="str">
        <f>IFERROR(IF(B710=DATE.DOR,"",MIN(DATE(YEAR(Calculations!B710),MONTH(Calculations!B710)+1,DAY(Calculations!B710)),DATE.DOR)),"")</f>
        <v/>
      </c>
      <c r="C711" s="38" t="str">
        <f>IFERROR(IF(B711="","",IF(B711=DATE.DOR,"",IF(B711=DATE.DOR,0,IF(B711=DATE(YEAR(AdjAnnualDTE),MONTH(AdjAnnualDTE),DAY(AdjAnnualDTE)),ANNUAL.CONT,IF(B711&lt;AdjAnnualDTE,"",IF(AND(B711&gt;AdjAnnualDTE,Calculations!B711&lt;DATE.DOR),ANNUAL.CONT+F710,"")))))),"")</f>
        <v/>
      </c>
      <c r="D711" s="61" t="str">
        <f t="shared" si="106"/>
        <v/>
      </c>
      <c r="E711" s="62" t="str">
        <f t="shared" si="107"/>
        <v/>
      </c>
      <c r="F711" s="38" t="str">
        <f>IFERROR(IF(B711=AdjAnnualDTE,C711,IF(B711=DATE.DOR,Calculations!F710,IFERROR(C711*D711/E711,""))),"")</f>
        <v/>
      </c>
      <c r="G711" s="38" t="str">
        <f>IFERROR(VLOOKUP(B711,Dates.Increases!$O$3:$Q$63,3,FALSE),0)</f>
        <v/>
      </c>
      <c r="H711" s="27"/>
      <c r="J711" s="13">
        <f t="shared" si="114"/>
        <v>708</v>
      </c>
      <c r="K711" s="2" t="str">
        <f>IFERROR(IF(K710=DATE.DOR,"",MIN(DATE(YEAR(Calculations!K710),MONTH(Calculations!K710)+1,DAY(Calculations!K710)),DATE.DOR)),"")</f>
        <v/>
      </c>
      <c r="L711" s="12">
        <v>0</v>
      </c>
      <c r="M711" s="11" t="str">
        <f t="shared" si="110"/>
        <v/>
      </c>
      <c r="N711" s="14" t="str">
        <f t="shared" si="108"/>
        <v/>
      </c>
      <c r="O711" s="11" t="str">
        <f t="shared" si="111"/>
        <v/>
      </c>
      <c r="P711" s="13" t="str">
        <f>IFERROR(IF(K711="","",IF(AND(SSASCostFund="Yes",K711=FVDate),VLOOKUP(SSAS.Members,Dates.Increases!$H$3:$I$13,2,FALSE)/4,IF(SSASCostFund="Yes",VLOOKUP(Calculations!J711,Dates.Increases!$K$3:$L$5672,2,FALSE),0)/4)),0)</f>
        <v/>
      </c>
      <c r="Q711" s="13" t="str">
        <f t="shared" si="112"/>
        <v/>
      </c>
      <c r="R711" s="64" t="str">
        <f t="shared" si="109"/>
        <v/>
      </c>
    </row>
    <row r="712" spans="1:18" x14ac:dyDescent="0.35">
      <c r="A712" s="13">
        <f t="shared" si="113"/>
        <v>709</v>
      </c>
      <c r="B712" s="2" t="str">
        <f>IFERROR(IF(B711=DATE.DOR,"",MIN(DATE(YEAR(Calculations!B711),MONTH(Calculations!B711)+1,DAY(Calculations!B711)),DATE.DOR)),"")</f>
        <v/>
      </c>
      <c r="C712" s="38" t="str">
        <f>IFERROR(IF(B712="","",IF(B712=DATE.DOR,"",IF(B712=DATE.DOR,0,IF(B712=DATE(YEAR(AdjAnnualDTE),MONTH(AdjAnnualDTE),DAY(AdjAnnualDTE)),ANNUAL.CONT,IF(B712&lt;AdjAnnualDTE,"",IF(AND(B712&gt;AdjAnnualDTE,Calculations!B712&lt;DATE.DOR),ANNUAL.CONT+F711,"")))))),"")</f>
        <v/>
      </c>
      <c r="D712" s="61" t="str">
        <f t="shared" si="106"/>
        <v/>
      </c>
      <c r="E712" s="62" t="str">
        <f t="shared" si="107"/>
        <v/>
      </c>
      <c r="F712" s="38" t="str">
        <f>IFERROR(IF(B712=AdjAnnualDTE,C712,IF(B712=DATE.DOR,Calculations!F711,IFERROR(C712*D712/E712,""))),"")</f>
        <v/>
      </c>
      <c r="G712" s="38" t="str">
        <f>IFERROR(VLOOKUP(B712,Dates.Increases!$O$3:$Q$63,3,FALSE),0)</f>
        <v/>
      </c>
      <c r="H712" s="27"/>
      <c r="J712" s="13">
        <f t="shared" si="114"/>
        <v>709</v>
      </c>
      <c r="K712" s="2" t="str">
        <f>IFERROR(IF(K711=DATE.DOR,"",MIN(DATE(YEAR(Calculations!K711),MONTH(Calculations!K711)+1,DAY(Calculations!K711)),DATE.DOR)),"")</f>
        <v/>
      </c>
      <c r="L712" s="12">
        <v>0</v>
      </c>
      <c r="M712" s="11" t="str">
        <f t="shared" si="110"/>
        <v/>
      </c>
      <c r="N712" s="14" t="str">
        <f t="shared" si="108"/>
        <v/>
      </c>
      <c r="O712" s="11" t="str">
        <f t="shared" si="111"/>
        <v/>
      </c>
      <c r="P712" s="13" t="str">
        <f>IFERROR(IF(K712="","",IF(AND(SSASCostFund="Yes",K712=FVDate),VLOOKUP(SSAS.Members,Dates.Increases!$H$3:$I$13,2,FALSE)/4,IF(SSASCostFund="Yes",VLOOKUP(Calculations!J712,Dates.Increases!$K$3:$L$5672,2,FALSE),0)/4)),0)</f>
        <v/>
      </c>
      <c r="Q712" s="13" t="str">
        <f t="shared" si="112"/>
        <v/>
      </c>
      <c r="R712" s="64" t="str">
        <f t="shared" si="109"/>
        <v/>
      </c>
    </row>
    <row r="713" spans="1:18" x14ac:dyDescent="0.35">
      <c r="A713" s="13">
        <f t="shared" si="113"/>
        <v>710</v>
      </c>
      <c r="B713" s="2" t="str">
        <f>IFERROR(IF(B712=DATE.DOR,"",MIN(DATE(YEAR(Calculations!B712),MONTH(Calculations!B712)+1,DAY(Calculations!B712)),DATE.DOR)),"")</f>
        <v/>
      </c>
      <c r="C713" s="38" t="str">
        <f>IFERROR(IF(B713="","",IF(B713=DATE.DOR,"",IF(B713=DATE.DOR,0,IF(B713=DATE(YEAR(AdjAnnualDTE),MONTH(AdjAnnualDTE),DAY(AdjAnnualDTE)),ANNUAL.CONT,IF(B713&lt;AdjAnnualDTE,"",IF(AND(B713&gt;AdjAnnualDTE,Calculations!B713&lt;DATE.DOR),ANNUAL.CONT+F712,"")))))),"")</f>
        <v/>
      </c>
      <c r="D713" s="61" t="str">
        <f t="shared" si="106"/>
        <v/>
      </c>
      <c r="E713" s="62" t="str">
        <f t="shared" si="107"/>
        <v/>
      </c>
      <c r="F713" s="38" t="str">
        <f>IFERROR(IF(B713=AdjAnnualDTE,C713,IF(B713=DATE.DOR,Calculations!F712,IFERROR(C713*D713/E713,""))),"")</f>
        <v/>
      </c>
      <c r="G713" s="38" t="str">
        <f>IFERROR(VLOOKUP(B713,Dates.Increases!$O$3:$Q$63,3,FALSE),0)</f>
        <v/>
      </c>
      <c r="H713" s="27"/>
      <c r="J713" s="13">
        <f t="shared" si="114"/>
        <v>710</v>
      </c>
      <c r="K713" s="2" t="str">
        <f>IFERROR(IF(K712=DATE.DOR,"",MIN(DATE(YEAR(Calculations!K712),MONTH(Calculations!K712)+1,DAY(Calculations!K712)),DATE.DOR)),"")</f>
        <v/>
      </c>
      <c r="L713" s="12">
        <v>0</v>
      </c>
      <c r="M713" s="11" t="str">
        <f t="shared" si="110"/>
        <v/>
      </c>
      <c r="N713" s="14" t="str">
        <f t="shared" si="108"/>
        <v/>
      </c>
      <c r="O713" s="11" t="str">
        <f t="shared" si="111"/>
        <v/>
      </c>
      <c r="P713" s="13" t="str">
        <f>IFERROR(IF(K713="","",IF(AND(SSASCostFund="Yes",K713=FVDate),VLOOKUP(SSAS.Members,Dates.Increases!$H$3:$I$13,2,FALSE)/4,IF(SSASCostFund="Yes",VLOOKUP(Calculations!J713,Dates.Increases!$K$3:$L$5672,2,FALSE),0)/4)),0)</f>
        <v/>
      </c>
      <c r="Q713" s="13" t="str">
        <f t="shared" si="112"/>
        <v/>
      </c>
      <c r="R713" s="64" t="str">
        <f t="shared" si="109"/>
        <v/>
      </c>
    </row>
    <row r="714" spans="1:18" x14ac:dyDescent="0.35">
      <c r="A714" s="13">
        <f t="shared" si="113"/>
        <v>711</v>
      </c>
      <c r="B714" s="2" t="str">
        <f>IFERROR(IF(B713=DATE.DOR,"",MIN(DATE(YEAR(Calculations!B713),MONTH(Calculations!B713)+1,DAY(Calculations!B713)),DATE.DOR)),"")</f>
        <v/>
      </c>
      <c r="C714" s="38" t="str">
        <f>IFERROR(IF(B714="","",IF(B714=DATE.DOR,"",IF(B714=DATE.DOR,0,IF(B714=DATE(YEAR(AdjAnnualDTE),MONTH(AdjAnnualDTE),DAY(AdjAnnualDTE)),ANNUAL.CONT,IF(B714&lt;AdjAnnualDTE,"",IF(AND(B714&gt;AdjAnnualDTE,Calculations!B714&lt;DATE.DOR),ANNUAL.CONT+F713,"")))))),"")</f>
        <v/>
      </c>
      <c r="D714" s="61" t="str">
        <f t="shared" si="106"/>
        <v/>
      </c>
      <c r="E714" s="62" t="str">
        <f t="shared" si="107"/>
        <v/>
      </c>
      <c r="F714" s="38" t="str">
        <f>IFERROR(IF(B714=AdjAnnualDTE,C714,IF(B714=DATE.DOR,Calculations!F713,IFERROR(C714*D714/E714,""))),"")</f>
        <v/>
      </c>
      <c r="G714" s="38" t="str">
        <f>IFERROR(VLOOKUP(B714,Dates.Increases!$O$3:$Q$63,3,FALSE),0)</f>
        <v/>
      </c>
      <c r="H714" s="27"/>
      <c r="J714" s="13">
        <f t="shared" si="114"/>
        <v>711</v>
      </c>
      <c r="K714" s="2" t="str">
        <f>IFERROR(IF(K713=DATE.DOR,"",MIN(DATE(YEAR(Calculations!K713),MONTH(Calculations!K713)+1,DAY(Calculations!K713)),DATE.DOR)),"")</f>
        <v/>
      </c>
      <c r="L714" s="12">
        <v>0</v>
      </c>
      <c r="M714" s="11" t="str">
        <f t="shared" si="110"/>
        <v/>
      </c>
      <c r="N714" s="14" t="str">
        <f t="shared" si="108"/>
        <v/>
      </c>
      <c r="O714" s="11" t="str">
        <f t="shared" si="111"/>
        <v/>
      </c>
      <c r="P714" s="13" t="str">
        <f>IFERROR(IF(K714="","",IF(AND(SSASCostFund="Yes",K714=FVDate),VLOOKUP(SSAS.Members,Dates.Increases!$H$3:$I$13,2,FALSE)/4,IF(SSASCostFund="Yes",VLOOKUP(Calculations!J714,Dates.Increases!$K$3:$L$5672,2,FALSE),0)/4)),0)</f>
        <v/>
      </c>
      <c r="Q714" s="13" t="str">
        <f t="shared" si="112"/>
        <v/>
      </c>
      <c r="R714" s="64" t="str">
        <f t="shared" si="109"/>
        <v/>
      </c>
    </row>
    <row r="715" spans="1:18" x14ac:dyDescent="0.35">
      <c r="A715" s="13">
        <f t="shared" si="113"/>
        <v>712</v>
      </c>
      <c r="B715" s="2" t="str">
        <f>IFERROR(IF(B714=DATE.DOR,"",MIN(DATE(YEAR(Calculations!B714),MONTH(Calculations!B714)+1,DAY(Calculations!B714)),DATE.DOR)),"")</f>
        <v/>
      </c>
      <c r="C715" s="38" t="str">
        <f>IFERROR(IF(B715="","",IF(B715=DATE.DOR,"",IF(B715=DATE.DOR,0,IF(B715=DATE(YEAR(AdjAnnualDTE),MONTH(AdjAnnualDTE),DAY(AdjAnnualDTE)),ANNUAL.CONT,IF(B715&lt;AdjAnnualDTE,"",IF(AND(B715&gt;AdjAnnualDTE,Calculations!B715&lt;DATE.DOR),ANNUAL.CONT+F714,"")))))),"")</f>
        <v/>
      </c>
      <c r="D715" s="61" t="str">
        <f t="shared" si="106"/>
        <v/>
      </c>
      <c r="E715" s="62" t="str">
        <f t="shared" si="107"/>
        <v/>
      </c>
      <c r="F715" s="38" t="str">
        <f>IFERROR(IF(B715=AdjAnnualDTE,C715,IF(B715=DATE.DOR,Calculations!F714,IFERROR(C715*D715/E715,""))),"")</f>
        <v/>
      </c>
      <c r="G715" s="38" t="str">
        <f>IFERROR(VLOOKUP(B715,Dates.Increases!$O$3:$Q$63,3,FALSE),0)</f>
        <v/>
      </c>
      <c r="H715" s="27"/>
      <c r="J715" s="13">
        <f t="shared" si="114"/>
        <v>712</v>
      </c>
      <c r="K715" s="2" t="str">
        <f>IFERROR(IF(K714=DATE.DOR,"",MIN(DATE(YEAR(Calculations!K714),MONTH(Calculations!K714)+1,DAY(Calculations!K714)),DATE.DOR)),"")</f>
        <v/>
      </c>
      <c r="L715" s="12">
        <v>0</v>
      </c>
      <c r="M715" s="11" t="str">
        <f t="shared" si="110"/>
        <v/>
      </c>
      <c r="N715" s="14" t="str">
        <f t="shared" si="108"/>
        <v/>
      </c>
      <c r="O715" s="11" t="str">
        <f t="shared" si="111"/>
        <v/>
      </c>
      <c r="P715" s="13" t="str">
        <f>IFERROR(IF(K715="","",IF(AND(SSASCostFund="Yes",K715=FVDate),VLOOKUP(SSAS.Members,Dates.Increases!$H$3:$I$13,2,FALSE)/4,IF(SSASCostFund="Yes",VLOOKUP(Calculations!J715,Dates.Increases!$K$3:$L$5672,2,FALSE),0)/4)),0)</f>
        <v/>
      </c>
      <c r="Q715" s="13" t="str">
        <f t="shared" si="112"/>
        <v/>
      </c>
      <c r="R715" s="64" t="str">
        <f t="shared" si="109"/>
        <v/>
      </c>
    </row>
    <row r="716" spans="1:18" x14ac:dyDescent="0.35">
      <c r="A716" s="13">
        <f t="shared" si="113"/>
        <v>713</v>
      </c>
      <c r="B716" s="2" t="str">
        <f>IFERROR(IF(B715=DATE.DOR,"",MIN(DATE(YEAR(Calculations!B715),MONTH(Calculations!B715)+1,DAY(Calculations!B715)),DATE.DOR)),"")</f>
        <v/>
      </c>
      <c r="C716" s="38" t="str">
        <f>IFERROR(IF(B716="","",IF(B716=DATE.DOR,"",IF(B716=DATE.DOR,0,IF(B716=DATE(YEAR(AdjAnnualDTE),MONTH(AdjAnnualDTE),DAY(AdjAnnualDTE)),ANNUAL.CONT,IF(B716&lt;AdjAnnualDTE,"",IF(AND(B716&gt;AdjAnnualDTE,Calculations!B716&lt;DATE.DOR),ANNUAL.CONT+F715,"")))))),"")</f>
        <v/>
      </c>
      <c r="D716" s="61" t="str">
        <f t="shared" si="106"/>
        <v/>
      </c>
      <c r="E716" s="62" t="str">
        <f t="shared" si="107"/>
        <v/>
      </c>
      <c r="F716" s="38" t="str">
        <f>IFERROR(IF(B716=AdjAnnualDTE,C716,IF(B716=DATE.DOR,Calculations!F715,IFERROR(C716*D716/E716,""))),"")</f>
        <v/>
      </c>
      <c r="G716" s="38" t="str">
        <f>IFERROR(VLOOKUP(B716,Dates.Increases!$O$3:$Q$63,3,FALSE),0)</f>
        <v/>
      </c>
      <c r="H716" s="27"/>
      <c r="J716" s="13">
        <f t="shared" si="114"/>
        <v>713</v>
      </c>
      <c r="K716" s="2" t="str">
        <f>IFERROR(IF(K715=DATE.DOR,"",MIN(DATE(YEAR(Calculations!K715),MONTH(Calculations!K715)+1,DAY(Calculations!K715)),DATE.DOR)),"")</f>
        <v/>
      </c>
      <c r="L716" s="12">
        <v>0</v>
      </c>
      <c r="M716" s="11" t="str">
        <f t="shared" si="110"/>
        <v/>
      </c>
      <c r="N716" s="14" t="str">
        <f t="shared" si="108"/>
        <v/>
      </c>
      <c r="O716" s="11" t="str">
        <f t="shared" si="111"/>
        <v/>
      </c>
      <c r="P716" s="13" t="str">
        <f>IFERROR(IF(K716="","",IF(AND(SSASCostFund="Yes",K716=FVDate),VLOOKUP(SSAS.Members,Dates.Increases!$H$3:$I$13,2,FALSE)/4,IF(SSASCostFund="Yes",VLOOKUP(Calculations!J716,Dates.Increases!$K$3:$L$5672,2,FALSE),0)/4)),0)</f>
        <v/>
      </c>
      <c r="Q716" s="13" t="str">
        <f t="shared" si="112"/>
        <v/>
      </c>
      <c r="R716" s="64" t="str">
        <f t="shared" si="109"/>
        <v/>
      </c>
    </row>
    <row r="717" spans="1:18" x14ac:dyDescent="0.35">
      <c r="A717" s="13">
        <f t="shared" si="113"/>
        <v>714</v>
      </c>
      <c r="B717" s="2" t="str">
        <f>IFERROR(IF(B716=DATE.DOR,"",MIN(DATE(YEAR(Calculations!B716),MONTH(Calculations!B716)+1,DAY(Calculations!B716)),DATE.DOR)),"")</f>
        <v/>
      </c>
      <c r="C717" s="38" t="str">
        <f>IFERROR(IF(B717="","",IF(B717=DATE.DOR,"",IF(B717=DATE.DOR,0,IF(B717=DATE(YEAR(AdjAnnualDTE),MONTH(AdjAnnualDTE),DAY(AdjAnnualDTE)),ANNUAL.CONT,IF(B717&lt;AdjAnnualDTE,"",IF(AND(B717&gt;AdjAnnualDTE,Calculations!B717&lt;DATE.DOR),ANNUAL.CONT+F716,"")))))),"")</f>
        <v/>
      </c>
      <c r="D717" s="61" t="str">
        <f t="shared" si="106"/>
        <v/>
      </c>
      <c r="E717" s="62" t="str">
        <f t="shared" si="107"/>
        <v/>
      </c>
      <c r="F717" s="38" t="str">
        <f>IFERROR(IF(B717=AdjAnnualDTE,C717,IF(B717=DATE.DOR,Calculations!F716,IFERROR(C717*D717/E717,""))),"")</f>
        <v/>
      </c>
      <c r="G717" s="38" t="str">
        <f>IFERROR(VLOOKUP(B717,Dates.Increases!$O$3:$Q$63,3,FALSE),0)</f>
        <v/>
      </c>
      <c r="H717" s="27"/>
      <c r="J717" s="13">
        <f t="shared" si="114"/>
        <v>714</v>
      </c>
      <c r="K717" s="2" t="str">
        <f>IFERROR(IF(K716=DATE.DOR,"",MIN(DATE(YEAR(Calculations!K716),MONTH(Calculations!K716)+1,DAY(Calculations!K716)),DATE.DOR)),"")</f>
        <v/>
      </c>
      <c r="L717" s="12">
        <v>0</v>
      </c>
      <c r="M717" s="11" t="str">
        <f t="shared" si="110"/>
        <v/>
      </c>
      <c r="N717" s="14" t="str">
        <f t="shared" si="108"/>
        <v/>
      </c>
      <c r="O717" s="11" t="str">
        <f t="shared" si="111"/>
        <v/>
      </c>
      <c r="P717" s="13" t="str">
        <f>IFERROR(IF(K717="","",IF(AND(SSASCostFund="Yes",K717=FVDate),VLOOKUP(SSAS.Members,Dates.Increases!$H$3:$I$13,2,FALSE)/4,IF(SSASCostFund="Yes",VLOOKUP(Calculations!J717,Dates.Increases!$K$3:$L$5672,2,FALSE),0)/4)),0)</f>
        <v/>
      </c>
      <c r="Q717" s="13" t="str">
        <f t="shared" si="112"/>
        <v/>
      </c>
      <c r="R717" s="64" t="str">
        <f t="shared" si="109"/>
        <v/>
      </c>
    </row>
    <row r="718" spans="1:18" x14ac:dyDescent="0.35">
      <c r="A718" s="13">
        <f t="shared" si="113"/>
        <v>715</v>
      </c>
      <c r="B718" s="2" t="str">
        <f>IFERROR(IF(B717=DATE.DOR,"",MIN(DATE(YEAR(Calculations!B717),MONTH(Calculations!B717)+1,DAY(Calculations!B717)),DATE.DOR)),"")</f>
        <v/>
      </c>
      <c r="C718" s="38" t="str">
        <f>IFERROR(IF(B718="","",IF(B718=DATE.DOR,"",IF(B718=DATE.DOR,0,IF(B718=DATE(YEAR(AdjAnnualDTE),MONTH(AdjAnnualDTE),DAY(AdjAnnualDTE)),ANNUAL.CONT,IF(B718&lt;AdjAnnualDTE,"",IF(AND(B718&gt;AdjAnnualDTE,Calculations!B718&lt;DATE.DOR),ANNUAL.CONT+F717,"")))))),"")</f>
        <v/>
      </c>
      <c r="D718" s="61" t="str">
        <f t="shared" si="106"/>
        <v/>
      </c>
      <c r="E718" s="62" t="str">
        <f t="shared" si="107"/>
        <v/>
      </c>
      <c r="F718" s="38" t="str">
        <f>IFERROR(IF(B718=AdjAnnualDTE,C718,IF(B718=DATE.DOR,Calculations!F717,IFERROR(C718*D718/E718,""))),"")</f>
        <v/>
      </c>
      <c r="G718" s="38" t="str">
        <f>IFERROR(VLOOKUP(B718,Dates.Increases!$O$3:$Q$63,3,FALSE),0)</f>
        <v/>
      </c>
      <c r="H718" s="27"/>
      <c r="J718" s="13">
        <f t="shared" si="114"/>
        <v>715</v>
      </c>
      <c r="K718" s="2" t="str">
        <f>IFERROR(IF(K717=DATE.DOR,"",MIN(DATE(YEAR(Calculations!K717),MONTH(Calculations!K717)+1,DAY(Calculations!K717)),DATE.DOR)),"")</f>
        <v/>
      </c>
      <c r="L718" s="12">
        <v>0</v>
      </c>
      <c r="M718" s="11" t="str">
        <f t="shared" si="110"/>
        <v/>
      </c>
      <c r="N718" s="14" t="str">
        <f t="shared" si="108"/>
        <v/>
      </c>
      <c r="O718" s="11" t="str">
        <f t="shared" si="111"/>
        <v/>
      </c>
      <c r="P718" s="13" t="str">
        <f>IFERROR(IF(K718="","",IF(AND(SSASCostFund="Yes",K718=FVDate),VLOOKUP(SSAS.Members,Dates.Increases!$H$3:$I$13,2,FALSE)/4,IF(SSASCostFund="Yes",VLOOKUP(Calculations!J718,Dates.Increases!$K$3:$L$5672,2,FALSE),0)/4)),0)</f>
        <v/>
      </c>
      <c r="Q718" s="13" t="str">
        <f t="shared" si="112"/>
        <v/>
      </c>
      <c r="R718" s="64" t="str">
        <f t="shared" si="109"/>
        <v/>
      </c>
    </row>
    <row r="719" spans="1:18" x14ac:dyDescent="0.35">
      <c r="A719" s="13">
        <f t="shared" si="113"/>
        <v>716</v>
      </c>
      <c r="B719" s="2" t="str">
        <f>IFERROR(IF(B718=DATE.DOR,"",MIN(DATE(YEAR(Calculations!B718),MONTH(Calculations!B718)+1,DAY(Calculations!B718)),DATE.DOR)),"")</f>
        <v/>
      </c>
      <c r="C719" s="38" t="str">
        <f>IFERROR(IF(B719="","",IF(B719=DATE.DOR,"",IF(B719=DATE.DOR,0,IF(B719=DATE(YEAR(AdjAnnualDTE),MONTH(AdjAnnualDTE),DAY(AdjAnnualDTE)),ANNUAL.CONT,IF(B719&lt;AdjAnnualDTE,"",IF(AND(B719&gt;AdjAnnualDTE,Calculations!B719&lt;DATE.DOR),ANNUAL.CONT+F718,"")))))),"")</f>
        <v/>
      </c>
      <c r="D719" s="61" t="str">
        <f t="shared" si="106"/>
        <v/>
      </c>
      <c r="E719" s="62" t="str">
        <f t="shared" si="107"/>
        <v/>
      </c>
      <c r="F719" s="38" t="str">
        <f>IFERROR(IF(B719=AdjAnnualDTE,C719,IF(B719=DATE.DOR,Calculations!F718,IFERROR(C719*D719/E719,""))),"")</f>
        <v/>
      </c>
      <c r="G719" s="38" t="str">
        <f>IFERROR(VLOOKUP(B719,Dates.Increases!$O$3:$Q$63,3,FALSE),0)</f>
        <v/>
      </c>
      <c r="H719" s="27"/>
      <c r="J719" s="13">
        <f t="shared" si="114"/>
        <v>716</v>
      </c>
      <c r="K719" s="2" t="str">
        <f>IFERROR(IF(K718=DATE.DOR,"",MIN(DATE(YEAR(Calculations!K718),MONTH(Calculations!K718)+1,DAY(Calculations!K718)),DATE.DOR)),"")</f>
        <v/>
      </c>
      <c r="L719" s="12">
        <v>0</v>
      </c>
      <c r="M719" s="11" t="str">
        <f t="shared" si="110"/>
        <v/>
      </c>
      <c r="N719" s="14" t="str">
        <f t="shared" si="108"/>
        <v/>
      </c>
      <c r="O719" s="11" t="str">
        <f t="shared" si="111"/>
        <v/>
      </c>
      <c r="P719" s="13" t="str">
        <f>IFERROR(IF(K719="","",IF(AND(SSASCostFund="Yes",K719=FVDate),VLOOKUP(SSAS.Members,Dates.Increases!$H$3:$I$13,2,FALSE)/4,IF(SSASCostFund="Yes",VLOOKUP(Calculations!J719,Dates.Increases!$K$3:$L$5672,2,FALSE),0)/4)),0)</f>
        <v/>
      </c>
      <c r="Q719" s="13" t="str">
        <f t="shared" si="112"/>
        <v/>
      </c>
      <c r="R719" s="64" t="str">
        <f t="shared" si="109"/>
        <v/>
      </c>
    </row>
    <row r="720" spans="1:18" x14ac:dyDescent="0.35">
      <c r="A720" s="13">
        <f t="shared" si="113"/>
        <v>717</v>
      </c>
      <c r="B720" s="2" t="str">
        <f>IFERROR(IF(B719=DATE.DOR,"",MIN(DATE(YEAR(Calculations!B719),MONTH(Calculations!B719)+1,DAY(Calculations!B719)),DATE.DOR)),"")</f>
        <v/>
      </c>
      <c r="C720" s="38" t="str">
        <f>IFERROR(IF(B720="","",IF(B720=DATE.DOR,"",IF(B720=DATE.DOR,0,IF(B720=DATE(YEAR(AdjAnnualDTE),MONTH(AdjAnnualDTE),DAY(AdjAnnualDTE)),ANNUAL.CONT,IF(B720&lt;AdjAnnualDTE,"",IF(AND(B720&gt;AdjAnnualDTE,Calculations!B720&lt;DATE.DOR),ANNUAL.CONT+F719,"")))))),"")</f>
        <v/>
      </c>
      <c r="D720" s="61" t="str">
        <f t="shared" si="106"/>
        <v/>
      </c>
      <c r="E720" s="62" t="str">
        <f t="shared" si="107"/>
        <v/>
      </c>
      <c r="F720" s="38" t="str">
        <f>IFERROR(IF(B720=AdjAnnualDTE,C720,IF(B720=DATE.DOR,Calculations!F719,IFERROR(C720*D720/E720,""))),"")</f>
        <v/>
      </c>
      <c r="G720" s="38" t="str">
        <f>IFERROR(VLOOKUP(B720,Dates.Increases!$O$3:$Q$63,3,FALSE),0)</f>
        <v/>
      </c>
      <c r="H720" s="27"/>
      <c r="J720" s="13">
        <f t="shared" si="114"/>
        <v>717</v>
      </c>
      <c r="K720" s="2" t="str">
        <f>IFERROR(IF(K719=DATE.DOR,"",MIN(DATE(YEAR(Calculations!K719),MONTH(Calculations!K719)+1,DAY(Calculations!K719)),DATE.DOR)),"")</f>
        <v/>
      </c>
      <c r="L720" s="12">
        <v>0</v>
      </c>
      <c r="M720" s="11" t="str">
        <f t="shared" si="110"/>
        <v/>
      </c>
      <c r="N720" s="14" t="str">
        <f t="shared" si="108"/>
        <v/>
      </c>
      <c r="O720" s="11" t="str">
        <f t="shared" si="111"/>
        <v/>
      </c>
      <c r="P720" s="13" t="str">
        <f>IFERROR(IF(K720="","",IF(AND(SSASCostFund="Yes",K720=FVDate),VLOOKUP(SSAS.Members,Dates.Increases!$H$3:$I$13,2,FALSE)/4,IF(SSASCostFund="Yes",VLOOKUP(Calculations!J720,Dates.Increases!$K$3:$L$5672,2,FALSE),0)/4)),0)</f>
        <v/>
      </c>
      <c r="Q720" s="13" t="str">
        <f t="shared" si="112"/>
        <v/>
      </c>
      <c r="R720" s="64" t="str">
        <f t="shared" si="109"/>
        <v/>
      </c>
    </row>
    <row r="721" spans="1:18" x14ac:dyDescent="0.35">
      <c r="A721" s="13">
        <f t="shared" si="113"/>
        <v>718</v>
      </c>
      <c r="B721" s="2" t="str">
        <f>IFERROR(IF(B720=DATE.DOR,"",MIN(DATE(YEAR(Calculations!B720),MONTH(Calculations!B720)+1,DAY(Calculations!B720)),DATE.DOR)),"")</f>
        <v/>
      </c>
      <c r="C721" s="38" t="str">
        <f>IFERROR(IF(B721="","",IF(B721=DATE.DOR,"",IF(B721=DATE.DOR,0,IF(B721=DATE(YEAR(AdjAnnualDTE),MONTH(AdjAnnualDTE),DAY(AdjAnnualDTE)),ANNUAL.CONT,IF(B721&lt;AdjAnnualDTE,"",IF(AND(B721&gt;AdjAnnualDTE,Calculations!B721&lt;DATE.DOR),ANNUAL.CONT+F720,"")))))),"")</f>
        <v/>
      </c>
      <c r="D721" s="61" t="str">
        <f t="shared" si="106"/>
        <v/>
      </c>
      <c r="E721" s="62" t="str">
        <f t="shared" si="107"/>
        <v/>
      </c>
      <c r="F721" s="38" t="str">
        <f>IFERROR(IF(B721=AdjAnnualDTE,C721,IF(B721=DATE.DOR,Calculations!F720,IFERROR(C721*D721/E721,""))),"")</f>
        <v/>
      </c>
      <c r="G721" s="38" t="str">
        <f>IFERROR(VLOOKUP(B721,Dates.Increases!$O$3:$Q$63,3,FALSE),0)</f>
        <v/>
      </c>
      <c r="H721" s="27"/>
      <c r="J721" s="13">
        <f t="shared" si="114"/>
        <v>718</v>
      </c>
      <c r="K721" s="2" t="str">
        <f>IFERROR(IF(K720=DATE.DOR,"",MIN(DATE(YEAR(Calculations!K720),MONTH(Calculations!K720)+1,DAY(Calculations!K720)),DATE.DOR)),"")</f>
        <v/>
      </c>
      <c r="L721" s="12">
        <v>0</v>
      </c>
      <c r="M721" s="11" t="str">
        <f t="shared" si="110"/>
        <v/>
      </c>
      <c r="N721" s="14" t="str">
        <f t="shared" si="108"/>
        <v/>
      </c>
      <c r="O721" s="11" t="str">
        <f t="shared" si="111"/>
        <v/>
      </c>
      <c r="P721" s="13" t="str">
        <f>IFERROR(IF(K721="","",IF(AND(SSASCostFund="Yes",K721=FVDate),VLOOKUP(SSAS.Members,Dates.Increases!$H$3:$I$13,2,FALSE)/4,IF(SSASCostFund="Yes",VLOOKUP(Calculations!J721,Dates.Increases!$K$3:$L$5672,2,FALSE),0)/4)),0)</f>
        <v/>
      </c>
      <c r="Q721" s="13" t="str">
        <f t="shared" si="112"/>
        <v/>
      </c>
      <c r="R721" s="64" t="str">
        <f t="shared" si="109"/>
        <v/>
      </c>
    </row>
    <row r="722" spans="1:18" x14ac:dyDescent="0.35">
      <c r="A722" s="13">
        <f t="shared" si="113"/>
        <v>719</v>
      </c>
      <c r="B722" s="2" t="str">
        <f>IFERROR(IF(B721=DATE.DOR,"",MIN(DATE(YEAR(Calculations!B721),MONTH(Calculations!B721)+1,DAY(Calculations!B721)),DATE.DOR)),"")</f>
        <v/>
      </c>
      <c r="C722" s="38" t="str">
        <f>IFERROR(IF(B722="","",IF(B722=DATE.DOR,"",IF(B722=DATE.DOR,0,IF(B722=DATE(YEAR(AdjAnnualDTE),MONTH(AdjAnnualDTE),DAY(AdjAnnualDTE)),ANNUAL.CONT,IF(B722&lt;AdjAnnualDTE,"",IF(AND(B722&gt;AdjAnnualDTE,Calculations!B722&lt;DATE.DOR),ANNUAL.CONT+F721,"")))))),"")</f>
        <v/>
      </c>
      <c r="D722" s="61" t="str">
        <f t="shared" si="106"/>
        <v/>
      </c>
      <c r="E722" s="62" t="str">
        <f t="shared" si="107"/>
        <v/>
      </c>
      <c r="F722" s="38" t="str">
        <f>IFERROR(IF(B722=AdjAnnualDTE,C722,IF(B722=DATE.DOR,Calculations!F721,IFERROR(C722*D722/E722,""))),"")</f>
        <v/>
      </c>
      <c r="G722" s="38" t="str">
        <f>IFERROR(VLOOKUP(B722,Dates.Increases!$O$3:$Q$63,3,FALSE),0)</f>
        <v/>
      </c>
      <c r="H722" s="27"/>
      <c r="J722" s="13">
        <f t="shared" si="114"/>
        <v>719</v>
      </c>
      <c r="K722" s="2" t="str">
        <f>IFERROR(IF(K721=DATE.DOR,"",MIN(DATE(YEAR(Calculations!K721),MONTH(Calculations!K721)+1,DAY(Calculations!K721)),DATE.DOR)),"")</f>
        <v/>
      </c>
      <c r="L722" s="12">
        <v>0</v>
      </c>
      <c r="M722" s="11" t="str">
        <f t="shared" si="110"/>
        <v/>
      </c>
      <c r="N722" s="14" t="str">
        <f t="shared" si="108"/>
        <v/>
      </c>
      <c r="O722" s="11" t="str">
        <f t="shared" si="111"/>
        <v/>
      </c>
      <c r="P722" s="13" t="str">
        <f>IFERROR(IF(K722="","",IF(AND(SSASCostFund="Yes",K722=FVDate),VLOOKUP(SSAS.Members,Dates.Increases!$H$3:$I$13,2,FALSE)/4,IF(SSASCostFund="Yes",VLOOKUP(Calculations!J722,Dates.Increases!$K$3:$L$5672,2,FALSE),0)/4)),0)</f>
        <v/>
      </c>
      <c r="Q722" s="13" t="str">
        <f t="shared" si="112"/>
        <v/>
      </c>
      <c r="R722" s="64" t="str">
        <f t="shared" si="109"/>
        <v/>
      </c>
    </row>
    <row r="723" spans="1:18" x14ac:dyDescent="0.35">
      <c r="A723" s="13">
        <f t="shared" si="113"/>
        <v>720</v>
      </c>
      <c r="B723" s="2" t="str">
        <f>IFERROR(IF(B722=DATE.DOR,"",MIN(DATE(YEAR(Calculations!B722),MONTH(Calculations!B722)+1,DAY(Calculations!B722)),DATE.DOR)),"")</f>
        <v/>
      </c>
      <c r="C723" s="38" t="str">
        <f>IFERROR(IF(B723="","",IF(B723=DATE.DOR,"",IF(B723=DATE.DOR,0,IF(B723=DATE(YEAR(AdjAnnualDTE),MONTH(AdjAnnualDTE),DAY(AdjAnnualDTE)),ANNUAL.CONT,IF(B723&lt;AdjAnnualDTE,"",IF(AND(B723&gt;AdjAnnualDTE,Calculations!B723&lt;DATE.DOR),ANNUAL.CONT+F722,"")))))),"")</f>
        <v/>
      </c>
      <c r="D723" s="61" t="str">
        <f t="shared" si="106"/>
        <v/>
      </c>
      <c r="E723" s="62" t="str">
        <f t="shared" si="107"/>
        <v/>
      </c>
      <c r="F723" s="38" t="str">
        <f>IFERROR(IF(B723=AdjAnnualDTE,C723,IF(B723=DATE.DOR,Calculations!F722,IFERROR(C723*D723/E723,""))),"")</f>
        <v/>
      </c>
      <c r="G723" s="38" t="str">
        <f>IFERROR(VLOOKUP(B723,Dates.Increases!$O$3:$Q$63,3,FALSE),0)</f>
        <v/>
      </c>
      <c r="H723" s="27"/>
      <c r="J723" s="13">
        <f t="shared" si="114"/>
        <v>720</v>
      </c>
      <c r="K723" s="2" t="str">
        <f>IFERROR(IF(K722=DATE.DOR,"",MIN(DATE(YEAR(Calculations!K722),MONTH(Calculations!K722)+1,DAY(Calculations!K722)),DATE.DOR)),"")</f>
        <v/>
      </c>
      <c r="L723" s="12">
        <v>0</v>
      </c>
      <c r="M723" s="11" t="str">
        <f t="shared" si="110"/>
        <v/>
      </c>
      <c r="N723" s="14" t="str">
        <f t="shared" si="108"/>
        <v/>
      </c>
      <c r="O723" s="11" t="str">
        <f t="shared" si="111"/>
        <v/>
      </c>
      <c r="P723" s="13" t="str">
        <f>IFERROR(IF(K723="","",IF(AND(SSASCostFund="Yes",K723=FVDate),VLOOKUP(SSAS.Members,Dates.Increases!$H$3:$I$13,2,FALSE)/4,IF(SSASCostFund="Yes",VLOOKUP(Calculations!J723,Dates.Increases!$K$3:$L$5672,2,FALSE),0)/4)),0)</f>
        <v/>
      </c>
      <c r="Q723" s="13" t="str">
        <f t="shared" si="112"/>
        <v/>
      </c>
      <c r="R723" s="64" t="str">
        <f t="shared" si="109"/>
        <v/>
      </c>
    </row>
    <row r="724" spans="1:18" x14ac:dyDescent="0.35">
      <c r="A724" s="13">
        <f t="shared" si="113"/>
        <v>721</v>
      </c>
      <c r="B724" s="2" t="str">
        <f>IFERROR(IF(B723=DATE.DOR,"",MIN(DATE(YEAR(Calculations!B723),MONTH(Calculations!B723)+1,DAY(Calculations!B723)),DATE.DOR)),"")</f>
        <v/>
      </c>
      <c r="C724" s="38" t="str">
        <f>IFERROR(IF(B724="","",IF(B724=DATE.DOR,"",IF(B724=DATE.DOR,0,IF(B724=DATE(YEAR(AdjAnnualDTE),MONTH(AdjAnnualDTE),DAY(AdjAnnualDTE)),ANNUAL.CONT,IF(B724&lt;AdjAnnualDTE,"",IF(AND(B724&gt;AdjAnnualDTE,Calculations!B724&lt;DATE.DOR),ANNUAL.CONT+F723,"")))))),"")</f>
        <v/>
      </c>
      <c r="D724" s="61" t="str">
        <f t="shared" si="106"/>
        <v/>
      </c>
      <c r="E724" s="62" t="str">
        <f t="shared" si="107"/>
        <v/>
      </c>
      <c r="F724" s="38" t="str">
        <f>IFERROR(IF(B724=AdjAnnualDTE,C724,IF(B724=DATE.DOR,Calculations!F723,IFERROR(C724*D724/E724,""))),"")</f>
        <v/>
      </c>
      <c r="G724" s="38" t="str">
        <f>IFERROR(VLOOKUP(B724,Dates.Increases!$O$3:$Q$63,3,FALSE),0)</f>
        <v/>
      </c>
      <c r="H724" s="27"/>
      <c r="J724" s="13">
        <f t="shared" si="114"/>
        <v>721</v>
      </c>
      <c r="K724" s="2" t="str">
        <f>IFERROR(IF(K723=DATE.DOR,"",MIN(DATE(YEAR(Calculations!K723),MONTH(Calculations!K723)+1,DAY(Calculations!K723)),DATE.DOR)),"")</f>
        <v/>
      </c>
      <c r="L724" s="12">
        <v>0</v>
      </c>
      <c r="M724" s="11" t="str">
        <f t="shared" si="110"/>
        <v/>
      </c>
      <c r="N724" s="14" t="str">
        <f t="shared" si="108"/>
        <v/>
      </c>
      <c r="O724" s="11" t="str">
        <f t="shared" si="111"/>
        <v/>
      </c>
      <c r="P724" s="13" t="str">
        <f>IFERROR(IF(K724="","",IF(AND(SSASCostFund="Yes",K724=FVDate),VLOOKUP(SSAS.Members,Dates.Increases!$H$3:$I$13,2,FALSE)/4,IF(SSASCostFund="Yes",VLOOKUP(Calculations!J724,Dates.Increases!$K$3:$L$5672,2,FALSE),0)/4)),0)</f>
        <v/>
      </c>
      <c r="Q724" s="13" t="str">
        <f t="shared" si="112"/>
        <v/>
      </c>
      <c r="R724" s="64" t="str">
        <f t="shared" si="109"/>
        <v/>
      </c>
    </row>
    <row r="725" spans="1:18" x14ac:dyDescent="0.35">
      <c r="A725" s="13">
        <f t="shared" si="113"/>
        <v>722</v>
      </c>
      <c r="B725" s="2" t="str">
        <f>IFERROR(IF(B724=DATE.DOR,"",MIN(DATE(YEAR(Calculations!B724),MONTH(Calculations!B724)+1,DAY(Calculations!B724)),DATE.DOR)),"")</f>
        <v/>
      </c>
      <c r="C725" s="38" t="str">
        <f>IFERROR(IF(B725="","",IF(B725=DATE.DOR,"",IF(B725=DATE.DOR,0,IF(B725=DATE(YEAR(AdjAnnualDTE),MONTH(AdjAnnualDTE),DAY(AdjAnnualDTE)),ANNUAL.CONT,IF(B725&lt;AdjAnnualDTE,"",IF(AND(B725&gt;AdjAnnualDTE,Calculations!B725&lt;DATE.DOR),ANNUAL.CONT+F724,"")))))),"")</f>
        <v/>
      </c>
      <c r="D725" s="61" t="str">
        <f t="shared" si="106"/>
        <v/>
      </c>
      <c r="E725" s="62" t="str">
        <f t="shared" si="107"/>
        <v/>
      </c>
      <c r="F725" s="38" t="str">
        <f>IFERROR(IF(B725=AdjAnnualDTE,C725,IF(B725=DATE.DOR,Calculations!F724,IFERROR(C725*D725/E725,""))),"")</f>
        <v/>
      </c>
      <c r="G725" s="38" t="str">
        <f>IFERROR(VLOOKUP(B725,Dates.Increases!$O$3:$Q$63,3,FALSE),0)</f>
        <v/>
      </c>
      <c r="H725" s="27"/>
      <c r="J725" s="13">
        <f t="shared" si="114"/>
        <v>722</v>
      </c>
      <c r="K725" s="2" t="str">
        <f>IFERROR(IF(K724=DATE.DOR,"",MIN(DATE(YEAR(Calculations!K724),MONTH(Calculations!K724)+1,DAY(Calculations!K724)),DATE.DOR)),"")</f>
        <v/>
      </c>
      <c r="L725" s="12">
        <v>0</v>
      </c>
      <c r="M725" s="11" t="str">
        <f t="shared" si="110"/>
        <v/>
      </c>
      <c r="N725" s="14" t="str">
        <f t="shared" si="108"/>
        <v/>
      </c>
      <c r="O725" s="11" t="str">
        <f t="shared" si="111"/>
        <v/>
      </c>
      <c r="P725" s="13" t="str">
        <f>IFERROR(IF(K725="","",IF(AND(SSASCostFund="Yes",K725=FVDate),VLOOKUP(SSAS.Members,Dates.Increases!$H$3:$I$13,2,FALSE)/4,IF(SSASCostFund="Yes",VLOOKUP(Calculations!J725,Dates.Increases!$K$3:$L$5672,2,FALSE),0)/4)),0)</f>
        <v/>
      </c>
      <c r="Q725" s="13" t="str">
        <f t="shared" si="112"/>
        <v/>
      </c>
      <c r="R725" s="64" t="str">
        <f t="shared" si="109"/>
        <v/>
      </c>
    </row>
    <row r="726" spans="1:18" x14ac:dyDescent="0.35">
      <c r="A726" s="13">
        <f t="shared" si="113"/>
        <v>723</v>
      </c>
      <c r="B726" s="2" t="str">
        <f>IFERROR(IF(B725=DATE.DOR,"",MIN(DATE(YEAR(Calculations!B725),MONTH(Calculations!B725)+1,DAY(Calculations!B725)),DATE.DOR)),"")</f>
        <v/>
      </c>
      <c r="C726" s="38" t="str">
        <f>IFERROR(IF(B726="","",IF(B726=DATE.DOR,"",IF(B726=DATE.DOR,0,IF(B726=DATE(YEAR(AdjAnnualDTE),MONTH(AdjAnnualDTE),DAY(AdjAnnualDTE)),ANNUAL.CONT,IF(B726&lt;AdjAnnualDTE,"",IF(AND(B726&gt;AdjAnnualDTE,Calculations!B726&lt;DATE.DOR),ANNUAL.CONT+F725,"")))))),"")</f>
        <v/>
      </c>
      <c r="D726" s="61" t="str">
        <f t="shared" si="106"/>
        <v/>
      </c>
      <c r="E726" s="62" t="str">
        <f t="shared" si="107"/>
        <v/>
      </c>
      <c r="F726" s="38" t="str">
        <f>IFERROR(IF(B726=AdjAnnualDTE,C726,IF(B726=DATE.DOR,Calculations!F725,IFERROR(C726*D726/E726,""))),"")</f>
        <v/>
      </c>
      <c r="G726" s="38" t="str">
        <f>IFERROR(VLOOKUP(B726,Dates.Increases!$O$3:$Q$63,3,FALSE),0)</f>
        <v/>
      </c>
      <c r="H726" s="27"/>
      <c r="J726" s="13">
        <f t="shared" si="114"/>
        <v>723</v>
      </c>
      <c r="K726" s="2" t="str">
        <f>IFERROR(IF(K725=DATE.DOR,"",MIN(DATE(YEAR(Calculations!K725),MONTH(Calculations!K725)+1,DAY(Calculations!K725)),DATE.DOR)),"")</f>
        <v/>
      </c>
      <c r="L726" s="12">
        <v>0</v>
      </c>
      <c r="M726" s="11" t="str">
        <f t="shared" si="110"/>
        <v/>
      </c>
      <c r="N726" s="14" t="str">
        <f t="shared" si="108"/>
        <v/>
      </c>
      <c r="O726" s="11" t="str">
        <f t="shared" si="111"/>
        <v/>
      </c>
      <c r="P726" s="13" t="str">
        <f>IFERROR(IF(K726="","",IF(AND(SSASCostFund="Yes",K726=FVDate),VLOOKUP(SSAS.Members,Dates.Increases!$H$3:$I$13,2,FALSE)/4,IF(SSASCostFund="Yes",VLOOKUP(Calculations!J726,Dates.Increases!$K$3:$L$5672,2,FALSE),0)/4)),0)</f>
        <v/>
      </c>
      <c r="Q726" s="13" t="str">
        <f t="shared" si="112"/>
        <v/>
      </c>
      <c r="R726" s="64" t="str">
        <f t="shared" si="109"/>
        <v/>
      </c>
    </row>
    <row r="727" spans="1:18" x14ac:dyDescent="0.35">
      <c r="A727" s="13">
        <f t="shared" si="113"/>
        <v>724</v>
      </c>
      <c r="B727" s="2" t="str">
        <f>IFERROR(IF(B726=DATE.DOR,"",MIN(DATE(YEAR(Calculations!B726),MONTH(Calculations!B726)+1,DAY(Calculations!B726)),DATE.DOR)),"")</f>
        <v/>
      </c>
      <c r="C727" s="38" t="str">
        <f>IFERROR(IF(B727="","",IF(B727=DATE.DOR,"",IF(B727=DATE.DOR,0,IF(B727=DATE(YEAR(AdjAnnualDTE),MONTH(AdjAnnualDTE),DAY(AdjAnnualDTE)),ANNUAL.CONT,IF(B727&lt;AdjAnnualDTE,"",IF(AND(B727&gt;AdjAnnualDTE,Calculations!B727&lt;DATE.DOR),ANNUAL.CONT+F726,"")))))),"")</f>
        <v/>
      </c>
      <c r="D727" s="61" t="str">
        <f t="shared" si="106"/>
        <v/>
      </c>
      <c r="E727" s="62" t="str">
        <f t="shared" si="107"/>
        <v/>
      </c>
      <c r="F727" s="38" t="str">
        <f>IFERROR(IF(B727=AdjAnnualDTE,C727,IF(B727=DATE.DOR,Calculations!F726,IFERROR(C727*D727/E727,""))),"")</f>
        <v/>
      </c>
      <c r="G727" s="38" t="str">
        <f>IFERROR(VLOOKUP(B727,Dates.Increases!$O$3:$Q$63,3,FALSE),0)</f>
        <v/>
      </c>
      <c r="H727" s="27"/>
      <c r="J727" s="13">
        <f t="shared" si="114"/>
        <v>724</v>
      </c>
      <c r="K727" s="2" t="str">
        <f>IFERROR(IF(K726=DATE.DOR,"",MIN(DATE(YEAR(Calculations!K726),MONTH(Calculations!K726)+1,DAY(Calculations!K726)),DATE.DOR)),"")</f>
        <v/>
      </c>
      <c r="L727" s="12">
        <v>0</v>
      </c>
      <c r="M727" s="11" t="str">
        <f t="shared" si="110"/>
        <v/>
      </c>
      <c r="N727" s="14" t="str">
        <f t="shared" si="108"/>
        <v/>
      </c>
      <c r="O727" s="11" t="str">
        <f t="shared" si="111"/>
        <v/>
      </c>
      <c r="P727" s="13" t="str">
        <f>IFERROR(IF(K727="","",IF(AND(SSASCostFund="Yes",K727=FVDate),VLOOKUP(SSAS.Members,Dates.Increases!$H$3:$I$13,2,FALSE)/4,IF(SSASCostFund="Yes",VLOOKUP(Calculations!J727,Dates.Increases!$K$3:$L$5672,2,FALSE),0)/4)),0)</f>
        <v/>
      </c>
      <c r="Q727" s="13" t="str">
        <f t="shared" si="112"/>
        <v/>
      </c>
      <c r="R727" s="64" t="str">
        <f t="shared" si="109"/>
        <v/>
      </c>
    </row>
    <row r="728" spans="1:18" x14ac:dyDescent="0.35">
      <c r="A728" s="13">
        <f t="shared" si="113"/>
        <v>725</v>
      </c>
      <c r="B728" s="2" t="str">
        <f>IFERROR(IF(B727=DATE.DOR,"",MIN(DATE(YEAR(Calculations!B727),MONTH(Calculations!B727)+1,DAY(Calculations!B727)),DATE.DOR)),"")</f>
        <v/>
      </c>
      <c r="C728" s="38" t="str">
        <f>IFERROR(IF(B728="","",IF(B728=DATE.DOR,"",IF(B728=DATE.DOR,0,IF(B728=DATE(YEAR(AdjAnnualDTE),MONTH(AdjAnnualDTE),DAY(AdjAnnualDTE)),ANNUAL.CONT,IF(B728&lt;AdjAnnualDTE,"",IF(AND(B728&gt;AdjAnnualDTE,Calculations!B728&lt;DATE.DOR),ANNUAL.CONT+F727,"")))))),"")</f>
        <v/>
      </c>
      <c r="D728" s="61" t="str">
        <f t="shared" si="106"/>
        <v/>
      </c>
      <c r="E728" s="62" t="str">
        <f t="shared" si="107"/>
        <v/>
      </c>
      <c r="F728" s="38" t="str">
        <f>IFERROR(IF(B728=AdjAnnualDTE,C728,IF(B728=DATE.DOR,Calculations!F727,IFERROR(C728*D728/E728,""))),"")</f>
        <v/>
      </c>
      <c r="G728" s="38" t="str">
        <f>IFERROR(VLOOKUP(B728,Dates.Increases!$O$3:$Q$63,3,FALSE),0)</f>
        <v/>
      </c>
      <c r="H728" s="27"/>
      <c r="J728" s="13">
        <f t="shared" si="114"/>
        <v>725</v>
      </c>
      <c r="K728" s="2" t="str">
        <f>IFERROR(IF(K727=DATE.DOR,"",MIN(DATE(YEAR(Calculations!K727),MONTH(Calculations!K727)+1,DAY(Calculations!K727)),DATE.DOR)),"")</f>
        <v/>
      </c>
      <c r="L728" s="12">
        <v>0</v>
      </c>
      <c r="M728" s="11" t="str">
        <f t="shared" si="110"/>
        <v/>
      </c>
      <c r="N728" s="14" t="str">
        <f t="shared" si="108"/>
        <v/>
      </c>
      <c r="O728" s="11" t="str">
        <f t="shared" si="111"/>
        <v/>
      </c>
      <c r="P728" s="13" t="str">
        <f>IFERROR(IF(K728="","",IF(AND(SSASCostFund="Yes",K728=FVDate),VLOOKUP(SSAS.Members,Dates.Increases!$H$3:$I$13,2,FALSE)/4,IF(SSASCostFund="Yes",VLOOKUP(Calculations!J728,Dates.Increases!$K$3:$L$5672,2,FALSE),0)/4)),0)</f>
        <v/>
      </c>
      <c r="Q728" s="13" t="str">
        <f t="shared" si="112"/>
        <v/>
      </c>
      <c r="R728" s="64" t="str">
        <f t="shared" si="109"/>
        <v/>
      </c>
    </row>
    <row r="729" spans="1:18" x14ac:dyDescent="0.35">
      <c r="A729" s="13">
        <f t="shared" si="113"/>
        <v>726</v>
      </c>
      <c r="B729" s="2" t="str">
        <f>IFERROR(IF(B728=DATE.DOR,"",MIN(DATE(YEAR(Calculations!B728),MONTH(Calculations!B728)+1,DAY(Calculations!B728)),DATE.DOR)),"")</f>
        <v/>
      </c>
      <c r="C729" s="38" t="str">
        <f>IFERROR(IF(B729="","",IF(B729=DATE.DOR,"",IF(B729=DATE.DOR,0,IF(B729=DATE(YEAR(AdjAnnualDTE),MONTH(AdjAnnualDTE),DAY(AdjAnnualDTE)),ANNUAL.CONT,IF(B729&lt;AdjAnnualDTE,"",IF(AND(B729&gt;AdjAnnualDTE,Calculations!B729&lt;DATE.DOR),ANNUAL.CONT+F728,"")))))),"")</f>
        <v/>
      </c>
      <c r="D729" s="61" t="str">
        <f t="shared" si="106"/>
        <v/>
      </c>
      <c r="E729" s="62" t="str">
        <f t="shared" si="107"/>
        <v/>
      </c>
      <c r="F729" s="38" t="str">
        <f>IFERROR(IF(B729=AdjAnnualDTE,C729,IF(B729=DATE.DOR,Calculations!F728,IFERROR(C729*D729/E729,""))),"")</f>
        <v/>
      </c>
      <c r="G729" s="38" t="str">
        <f>IFERROR(VLOOKUP(B729,Dates.Increases!$O$3:$Q$63,3,FALSE),0)</f>
        <v/>
      </c>
      <c r="H729" s="27"/>
      <c r="J729" s="13">
        <f t="shared" si="114"/>
        <v>726</v>
      </c>
      <c r="K729" s="2" t="str">
        <f>IFERROR(IF(K728=DATE.DOR,"",MIN(DATE(YEAR(Calculations!K728),MONTH(Calculations!K728)+1,DAY(Calculations!K728)),DATE.DOR)),"")</f>
        <v/>
      </c>
      <c r="L729" s="12">
        <v>0</v>
      </c>
      <c r="M729" s="11" t="str">
        <f t="shared" si="110"/>
        <v/>
      </c>
      <c r="N729" s="14" t="str">
        <f t="shared" si="108"/>
        <v/>
      </c>
      <c r="O729" s="11" t="str">
        <f t="shared" si="111"/>
        <v/>
      </c>
      <c r="P729" s="13" t="str">
        <f>IFERROR(IF(K729="","",IF(AND(SSASCostFund="Yes",K729=FVDate),VLOOKUP(SSAS.Members,Dates.Increases!$H$3:$I$13,2,FALSE)/4,IF(SSASCostFund="Yes",VLOOKUP(Calculations!J729,Dates.Increases!$K$3:$L$5672,2,FALSE),0)/4)),0)</f>
        <v/>
      </c>
      <c r="Q729" s="13" t="str">
        <f t="shared" si="112"/>
        <v/>
      </c>
      <c r="R729" s="64" t="str">
        <f t="shared" si="109"/>
        <v/>
      </c>
    </row>
    <row r="730" spans="1:18" x14ac:dyDescent="0.35">
      <c r="A730" s="13">
        <f t="shared" si="113"/>
        <v>727</v>
      </c>
      <c r="B730" s="2" t="str">
        <f>IFERROR(IF(B729=DATE.DOR,"",MIN(DATE(YEAR(Calculations!B729),MONTH(Calculations!B729)+1,DAY(Calculations!B729)),DATE.DOR)),"")</f>
        <v/>
      </c>
      <c r="C730" s="38" t="str">
        <f>IFERROR(IF(B730="","",IF(B730=DATE.DOR,"",IF(B730=DATE.DOR,0,IF(B730=DATE(YEAR(AdjAnnualDTE),MONTH(AdjAnnualDTE),DAY(AdjAnnualDTE)),ANNUAL.CONT,IF(B730&lt;AdjAnnualDTE,"",IF(AND(B730&gt;AdjAnnualDTE,Calculations!B730&lt;DATE.DOR),ANNUAL.CONT+F729,"")))))),"")</f>
        <v/>
      </c>
      <c r="D730" s="61" t="str">
        <f t="shared" si="106"/>
        <v/>
      </c>
      <c r="E730" s="62" t="str">
        <f t="shared" si="107"/>
        <v/>
      </c>
      <c r="F730" s="38" t="str">
        <f>IFERROR(IF(B730=AdjAnnualDTE,C730,IF(B730=DATE.DOR,Calculations!F729,IFERROR(C730*D730/E730,""))),"")</f>
        <v/>
      </c>
      <c r="G730" s="38" t="str">
        <f>IFERROR(VLOOKUP(B730,Dates.Increases!$O$3:$Q$63,3,FALSE),0)</f>
        <v/>
      </c>
      <c r="H730" s="27"/>
      <c r="J730" s="13">
        <f t="shared" si="114"/>
        <v>727</v>
      </c>
      <c r="K730" s="2" t="str">
        <f>IFERROR(IF(K729=DATE.DOR,"",MIN(DATE(YEAR(Calculations!K729),MONTH(Calculations!K729)+1,DAY(Calculations!K729)),DATE.DOR)),"")</f>
        <v/>
      </c>
      <c r="L730" s="12">
        <v>0</v>
      </c>
      <c r="M730" s="11" t="str">
        <f t="shared" si="110"/>
        <v/>
      </c>
      <c r="N730" s="14" t="str">
        <f t="shared" si="108"/>
        <v/>
      </c>
      <c r="O730" s="11" t="str">
        <f t="shared" si="111"/>
        <v/>
      </c>
      <c r="P730" s="13" t="str">
        <f>IFERROR(IF(K730="","",IF(AND(SSASCostFund="Yes",K730=FVDate),VLOOKUP(SSAS.Members,Dates.Increases!$H$3:$I$13,2,FALSE)/4,IF(SSASCostFund="Yes",VLOOKUP(Calculations!J730,Dates.Increases!$K$3:$L$5672,2,FALSE),0)/4)),0)</f>
        <v/>
      </c>
      <c r="Q730" s="13" t="str">
        <f t="shared" si="112"/>
        <v/>
      </c>
      <c r="R730" s="64" t="str">
        <f t="shared" si="109"/>
        <v/>
      </c>
    </row>
    <row r="731" spans="1:18" x14ac:dyDescent="0.35">
      <c r="A731" s="13">
        <f t="shared" si="113"/>
        <v>728</v>
      </c>
      <c r="B731" s="2" t="str">
        <f>IFERROR(IF(B730=DATE.DOR,"",MIN(DATE(YEAR(Calculations!B730),MONTH(Calculations!B730)+1,DAY(Calculations!B730)),DATE.DOR)),"")</f>
        <v/>
      </c>
      <c r="C731" s="38" t="str">
        <f>IFERROR(IF(B731="","",IF(B731=DATE.DOR,"",IF(B731=DATE.DOR,0,IF(B731=DATE(YEAR(AdjAnnualDTE),MONTH(AdjAnnualDTE),DAY(AdjAnnualDTE)),ANNUAL.CONT,IF(B731&lt;AdjAnnualDTE,"",IF(AND(B731&gt;AdjAnnualDTE,Calculations!B731&lt;DATE.DOR),ANNUAL.CONT+F730,"")))))),"")</f>
        <v/>
      </c>
      <c r="D731" s="61" t="str">
        <f t="shared" si="106"/>
        <v/>
      </c>
      <c r="E731" s="62" t="str">
        <f t="shared" si="107"/>
        <v/>
      </c>
      <c r="F731" s="38" t="str">
        <f>IFERROR(IF(B731=AdjAnnualDTE,C731,IF(B731=DATE.DOR,Calculations!F730,IFERROR(C731*D731/E731,""))),"")</f>
        <v/>
      </c>
      <c r="G731" s="38" t="str">
        <f>IFERROR(VLOOKUP(B731,Dates.Increases!$O$3:$Q$63,3,FALSE),0)</f>
        <v/>
      </c>
      <c r="H731" s="27"/>
      <c r="J731" s="13">
        <f t="shared" si="114"/>
        <v>728</v>
      </c>
      <c r="K731" s="2" t="str">
        <f>IFERROR(IF(K730=DATE.DOR,"",MIN(DATE(YEAR(Calculations!K730),MONTH(Calculations!K730)+1,DAY(Calculations!K730)),DATE.DOR)),"")</f>
        <v/>
      </c>
      <c r="L731" s="12">
        <v>0</v>
      </c>
      <c r="M731" s="11" t="str">
        <f t="shared" si="110"/>
        <v/>
      </c>
      <c r="N731" s="14" t="str">
        <f t="shared" si="108"/>
        <v/>
      </c>
      <c r="O731" s="11" t="str">
        <f t="shared" si="111"/>
        <v/>
      </c>
      <c r="P731" s="13" t="str">
        <f>IFERROR(IF(K731="","",IF(AND(SSASCostFund="Yes",K731=FVDate),VLOOKUP(SSAS.Members,Dates.Increases!$H$3:$I$13,2,FALSE)/4,IF(SSASCostFund="Yes",VLOOKUP(Calculations!J731,Dates.Increases!$K$3:$L$5672,2,FALSE),0)/4)),0)</f>
        <v/>
      </c>
      <c r="Q731" s="13" t="str">
        <f t="shared" si="112"/>
        <v/>
      </c>
      <c r="R731" s="64" t="str">
        <f t="shared" si="109"/>
        <v/>
      </c>
    </row>
    <row r="732" spans="1:18" x14ac:dyDescent="0.35">
      <c r="A732" s="13">
        <f t="shared" si="113"/>
        <v>729</v>
      </c>
      <c r="B732" s="2" t="str">
        <f>IFERROR(IF(B731=DATE.DOR,"",MIN(DATE(YEAR(Calculations!B731),MONTH(Calculations!B731)+1,DAY(Calculations!B731)),DATE.DOR)),"")</f>
        <v/>
      </c>
      <c r="C732" s="38" t="str">
        <f>IFERROR(IF(B732="","",IF(B732=DATE.DOR,"",IF(B732=DATE.DOR,0,IF(B732=DATE(YEAR(AdjAnnualDTE),MONTH(AdjAnnualDTE),DAY(AdjAnnualDTE)),ANNUAL.CONT,IF(B732&lt;AdjAnnualDTE,"",IF(AND(B732&gt;AdjAnnualDTE,Calculations!B732&lt;DATE.DOR),ANNUAL.CONT+F731,"")))))),"")</f>
        <v/>
      </c>
      <c r="D732" s="61" t="str">
        <f t="shared" si="106"/>
        <v/>
      </c>
      <c r="E732" s="62" t="str">
        <f t="shared" si="107"/>
        <v/>
      </c>
      <c r="F732" s="38" t="str">
        <f>IFERROR(IF(B732=AdjAnnualDTE,C732,IF(B732=DATE.DOR,Calculations!F731,IFERROR(C732*D732/E732,""))),"")</f>
        <v/>
      </c>
      <c r="G732" s="38" t="str">
        <f>IFERROR(VLOOKUP(B732,Dates.Increases!$O$3:$Q$63,3,FALSE),0)</f>
        <v/>
      </c>
      <c r="H732" s="27"/>
      <c r="J732" s="13">
        <f t="shared" si="114"/>
        <v>729</v>
      </c>
      <c r="K732" s="2" t="str">
        <f>IFERROR(IF(K731=DATE.DOR,"",MIN(DATE(YEAR(Calculations!K731),MONTH(Calculations!K731)+1,DAY(Calculations!K731)),DATE.DOR)),"")</f>
        <v/>
      </c>
      <c r="L732" s="12">
        <v>0</v>
      </c>
      <c r="M732" s="11" t="str">
        <f t="shared" si="110"/>
        <v/>
      </c>
      <c r="N732" s="14" t="str">
        <f t="shared" si="108"/>
        <v/>
      </c>
      <c r="O732" s="11" t="str">
        <f t="shared" si="111"/>
        <v/>
      </c>
      <c r="P732" s="13" t="str">
        <f>IFERROR(IF(K732="","",IF(AND(SSASCostFund="Yes",K732=FVDate),VLOOKUP(SSAS.Members,Dates.Increases!$H$3:$I$13,2,FALSE)/4,IF(SSASCostFund="Yes",VLOOKUP(Calculations!J732,Dates.Increases!$K$3:$L$5672,2,FALSE),0)/4)),0)</f>
        <v/>
      </c>
      <c r="Q732" s="13" t="str">
        <f t="shared" si="112"/>
        <v/>
      </c>
      <c r="R732" s="64" t="str">
        <f t="shared" si="109"/>
        <v/>
      </c>
    </row>
    <row r="733" spans="1:18" x14ac:dyDescent="0.35">
      <c r="A733" s="13">
        <f t="shared" si="113"/>
        <v>730</v>
      </c>
      <c r="B733" s="2" t="str">
        <f>IFERROR(IF(B732=DATE.DOR,"",MIN(DATE(YEAR(Calculations!B732),MONTH(Calculations!B732)+1,DAY(Calculations!B732)),DATE.DOR)),"")</f>
        <v/>
      </c>
      <c r="C733" s="38" t="str">
        <f>IFERROR(IF(B733="","",IF(B733=DATE.DOR,"",IF(B733=DATE.DOR,0,IF(B733=DATE(YEAR(AdjAnnualDTE),MONTH(AdjAnnualDTE),DAY(AdjAnnualDTE)),ANNUAL.CONT,IF(B733&lt;AdjAnnualDTE,"",IF(AND(B733&gt;AdjAnnualDTE,Calculations!B733&lt;DATE.DOR),ANNUAL.CONT+F732,"")))))),"")</f>
        <v/>
      </c>
      <c r="D733" s="61" t="str">
        <f t="shared" si="106"/>
        <v/>
      </c>
      <c r="E733" s="62" t="str">
        <f t="shared" si="107"/>
        <v/>
      </c>
      <c r="F733" s="38" t="str">
        <f>IFERROR(IF(B733=AdjAnnualDTE,C733,IF(B733=DATE.DOR,Calculations!F732,IFERROR(C733*D733/E733,""))),"")</f>
        <v/>
      </c>
      <c r="G733" s="38" t="str">
        <f>IFERROR(VLOOKUP(B733,Dates.Increases!$O$3:$Q$63,3,FALSE),0)</f>
        <v/>
      </c>
      <c r="H733" s="27"/>
      <c r="J733" s="13">
        <f t="shared" si="114"/>
        <v>730</v>
      </c>
      <c r="K733" s="2" t="str">
        <f>IFERROR(IF(K732=DATE.DOR,"",MIN(DATE(YEAR(Calculations!K732),MONTH(Calculations!K732)+1,DAY(Calculations!K732)),DATE.DOR)),"")</f>
        <v/>
      </c>
      <c r="L733" s="12">
        <v>0</v>
      </c>
      <c r="M733" s="11" t="str">
        <f t="shared" si="110"/>
        <v/>
      </c>
      <c r="N733" s="14" t="str">
        <f t="shared" si="108"/>
        <v/>
      </c>
      <c r="O733" s="11" t="str">
        <f t="shared" si="111"/>
        <v/>
      </c>
      <c r="P733" s="13" t="str">
        <f>IFERROR(IF(K733="","",IF(AND(SSASCostFund="Yes",K733=FVDate),VLOOKUP(SSAS.Members,Dates.Increases!$H$3:$I$13,2,FALSE)/4,IF(SSASCostFund="Yes",VLOOKUP(Calculations!J733,Dates.Increases!$K$3:$L$5672,2,FALSE),0)/4)),0)</f>
        <v/>
      </c>
      <c r="Q733" s="13" t="str">
        <f t="shared" si="112"/>
        <v/>
      </c>
      <c r="R733" s="64" t="str">
        <f t="shared" si="109"/>
        <v/>
      </c>
    </row>
    <row r="734" spans="1:18" x14ac:dyDescent="0.35">
      <c r="A734" s="13">
        <f t="shared" si="113"/>
        <v>731</v>
      </c>
      <c r="B734" s="2" t="str">
        <f>IFERROR(IF(B733=DATE.DOR,"",MIN(DATE(YEAR(Calculations!B733),MONTH(Calculations!B733)+1,DAY(Calculations!B733)),DATE.DOR)),"")</f>
        <v/>
      </c>
      <c r="C734" s="38" t="str">
        <f>IFERROR(IF(B734="","",IF(B734=DATE.DOR,"",IF(B734=DATE.DOR,0,IF(B734=DATE(YEAR(AdjAnnualDTE),MONTH(AdjAnnualDTE),DAY(AdjAnnualDTE)),ANNUAL.CONT,IF(B734&lt;AdjAnnualDTE,"",IF(AND(B734&gt;AdjAnnualDTE,Calculations!B734&lt;DATE.DOR),ANNUAL.CONT+F733,"")))))),"")</f>
        <v/>
      </c>
      <c r="D734" s="61" t="str">
        <f t="shared" si="106"/>
        <v/>
      </c>
      <c r="E734" s="62" t="str">
        <f t="shared" si="107"/>
        <v/>
      </c>
      <c r="F734" s="38" t="str">
        <f>IFERROR(IF(B734=AdjAnnualDTE,C734,IF(B734=DATE.DOR,Calculations!F733,IFERROR(C734*D734/E734,""))),"")</f>
        <v/>
      </c>
      <c r="G734" s="38" t="str">
        <f>IFERROR(VLOOKUP(B734,Dates.Increases!$O$3:$Q$63,3,FALSE),0)</f>
        <v/>
      </c>
      <c r="H734" s="27"/>
      <c r="J734" s="13">
        <f t="shared" si="114"/>
        <v>731</v>
      </c>
      <c r="K734" s="2" t="str">
        <f>IFERROR(IF(K733=DATE.DOR,"",MIN(DATE(YEAR(Calculations!K733),MONTH(Calculations!K733)+1,DAY(Calculations!K733)),DATE.DOR)),"")</f>
        <v/>
      </c>
      <c r="L734" s="12">
        <v>0</v>
      </c>
      <c r="M734" s="11" t="str">
        <f t="shared" si="110"/>
        <v/>
      </c>
      <c r="N734" s="14" t="str">
        <f t="shared" si="108"/>
        <v/>
      </c>
      <c r="O734" s="11" t="str">
        <f t="shared" si="111"/>
        <v/>
      </c>
      <c r="P734" s="13" t="str">
        <f>IFERROR(IF(K734="","",IF(AND(SSASCostFund="Yes",K734=FVDate),VLOOKUP(SSAS.Members,Dates.Increases!$H$3:$I$13,2,FALSE)/4,IF(SSASCostFund="Yes",VLOOKUP(Calculations!J734,Dates.Increases!$K$3:$L$5672,2,FALSE),0)/4)),0)</f>
        <v/>
      </c>
      <c r="Q734" s="13" t="str">
        <f t="shared" si="112"/>
        <v/>
      </c>
      <c r="R734" s="64" t="str">
        <f t="shared" si="109"/>
        <v/>
      </c>
    </row>
    <row r="735" spans="1:18" x14ac:dyDescent="0.35">
      <c r="A735" s="13">
        <f t="shared" si="113"/>
        <v>732</v>
      </c>
      <c r="B735" s="2" t="str">
        <f>IFERROR(IF(B734=DATE.DOR,"",MIN(DATE(YEAR(Calculations!B734),MONTH(Calculations!B734)+1,DAY(Calculations!B734)),DATE.DOR)),"")</f>
        <v/>
      </c>
      <c r="C735" s="38" t="str">
        <f>IFERROR(IF(B735="","",IF(B735=DATE.DOR,"",IF(B735=DATE.DOR,0,IF(B735=DATE(YEAR(AdjAnnualDTE),MONTH(AdjAnnualDTE),DAY(AdjAnnualDTE)),ANNUAL.CONT,IF(B735&lt;AdjAnnualDTE,"",IF(AND(B735&gt;AdjAnnualDTE,Calculations!B735&lt;DATE.DOR),ANNUAL.CONT+F734,"")))))),"")</f>
        <v/>
      </c>
      <c r="D735" s="61" t="str">
        <f t="shared" si="106"/>
        <v/>
      </c>
      <c r="E735" s="62" t="str">
        <f t="shared" si="107"/>
        <v/>
      </c>
      <c r="F735" s="38" t="str">
        <f>IFERROR(IF(B735=AdjAnnualDTE,C735,IF(B735=DATE.DOR,Calculations!F734,IFERROR(C735*D735/E735,""))),"")</f>
        <v/>
      </c>
      <c r="G735" s="38" t="str">
        <f>IFERROR(VLOOKUP(B735,Dates.Increases!$O$3:$Q$63,3,FALSE),0)</f>
        <v/>
      </c>
      <c r="H735" s="27"/>
      <c r="J735" s="13">
        <f t="shared" si="114"/>
        <v>732</v>
      </c>
      <c r="K735" s="2" t="str">
        <f>IFERROR(IF(K734=DATE.DOR,"",MIN(DATE(YEAR(Calculations!K734),MONTH(Calculations!K734)+1,DAY(Calculations!K734)),DATE.DOR)),"")</f>
        <v/>
      </c>
      <c r="L735" s="12">
        <v>0</v>
      </c>
      <c r="M735" s="11" t="str">
        <f t="shared" si="110"/>
        <v/>
      </c>
      <c r="N735" s="14" t="str">
        <f t="shared" si="108"/>
        <v/>
      </c>
      <c r="O735" s="11" t="str">
        <f t="shared" si="111"/>
        <v/>
      </c>
      <c r="P735" s="13" t="str">
        <f>IFERROR(IF(K735="","",IF(AND(SSASCostFund="Yes",K735=FVDate),VLOOKUP(SSAS.Members,Dates.Increases!$H$3:$I$13,2,FALSE)/4,IF(SSASCostFund="Yes",VLOOKUP(Calculations!J735,Dates.Increases!$K$3:$L$5672,2,FALSE),0)/4)),0)</f>
        <v/>
      </c>
      <c r="Q735" s="13" t="str">
        <f t="shared" si="112"/>
        <v/>
      </c>
      <c r="R735" s="64" t="str">
        <f t="shared" si="109"/>
        <v/>
      </c>
    </row>
    <row r="736" spans="1:18" x14ac:dyDescent="0.35">
      <c r="A736" s="13">
        <f t="shared" si="113"/>
        <v>733</v>
      </c>
      <c r="B736" s="2" t="str">
        <f>IFERROR(IF(B735=DATE.DOR,"",MIN(DATE(YEAR(Calculations!B735),MONTH(Calculations!B735)+1,DAY(Calculations!B735)),DATE.DOR)),"")</f>
        <v/>
      </c>
      <c r="C736" s="38" t="str">
        <f>IFERROR(IF(B736="","",IF(B736=DATE.DOR,"",IF(B736=DATE.DOR,0,IF(B736=DATE(YEAR(AdjAnnualDTE),MONTH(AdjAnnualDTE),DAY(AdjAnnualDTE)),ANNUAL.CONT,IF(B736&lt;AdjAnnualDTE,"",IF(AND(B736&gt;AdjAnnualDTE,Calculations!B736&lt;DATE.DOR),ANNUAL.CONT+F735,"")))))),"")</f>
        <v/>
      </c>
      <c r="D736" s="61" t="str">
        <f t="shared" si="106"/>
        <v/>
      </c>
      <c r="E736" s="62" t="str">
        <f t="shared" si="107"/>
        <v/>
      </c>
      <c r="F736" s="38" t="str">
        <f>IFERROR(IF(B736=AdjAnnualDTE,C736,IF(B736=DATE.DOR,Calculations!F735,IFERROR(C736*D736/E736,""))),"")</f>
        <v/>
      </c>
      <c r="G736" s="38" t="str">
        <f>IFERROR(VLOOKUP(B736,Dates.Increases!$O$3:$Q$63,3,FALSE),0)</f>
        <v/>
      </c>
      <c r="H736" s="27"/>
      <c r="J736" s="13">
        <f t="shared" si="114"/>
        <v>733</v>
      </c>
      <c r="K736" s="2" t="str">
        <f>IFERROR(IF(K735=DATE.DOR,"",MIN(DATE(YEAR(Calculations!K735),MONTH(Calculations!K735)+1,DAY(Calculations!K735)),DATE.DOR)),"")</f>
        <v/>
      </c>
      <c r="L736" s="12">
        <v>0</v>
      </c>
      <c r="M736" s="11" t="str">
        <f t="shared" si="110"/>
        <v/>
      </c>
      <c r="N736" s="14" t="str">
        <f t="shared" si="108"/>
        <v/>
      </c>
      <c r="O736" s="11" t="str">
        <f t="shared" si="111"/>
        <v/>
      </c>
      <c r="P736" s="13" t="str">
        <f>IFERROR(IF(K736="","",IF(AND(SSASCostFund="Yes",K736=FVDate),VLOOKUP(SSAS.Members,Dates.Increases!$H$3:$I$13,2,FALSE)/4,IF(SSASCostFund="Yes",VLOOKUP(Calculations!J736,Dates.Increases!$K$3:$L$5672,2,FALSE),0)/4)),0)</f>
        <v/>
      </c>
      <c r="Q736" s="13" t="str">
        <f t="shared" si="112"/>
        <v/>
      </c>
      <c r="R736" s="64" t="str">
        <f t="shared" si="109"/>
        <v/>
      </c>
    </row>
    <row r="737" spans="1:18" x14ac:dyDescent="0.35">
      <c r="A737" s="13">
        <f t="shared" si="113"/>
        <v>734</v>
      </c>
      <c r="B737" s="2" t="str">
        <f>IFERROR(IF(B736=DATE.DOR,"",MIN(DATE(YEAR(Calculations!B736),MONTH(Calculations!B736)+1,DAY(Calculations!B736)),DATE.DOR)),"")</f>
        <v/>
      </c>
      <c r="C737" s="38" t="str">
        <f>IFERROR(IF(B737="","",IF(B737=DATE.DOR,"",IF(B737=DATE.DOR,0,IF(B737=DATE(YEAR(AdjAnnualDTE),MONTH(AdjAnnualDTE),DAY(AdjAnnualDTE)),ANNUAL.CONT,IF(B737&lt;AdjAnnualDTE,"",IF(AND(B737&gt;AdjAnnualDTE,Calculations!B737&lt;DATE.DOR),ANNUAL.CONT+F736,"")))))),"")</f>
        <v/>
      </c>
      <c r="D737" s="61" t="str">
        <f t="shared" si="106"/>
        <v/>
      </c>
      <c r="E737" s="62" t="str">
        <f t="shared" si="107"/>
        <v/>
      </c>
      <c r="F737" s="38" t="str">
        <f>IFERROR(IF(B737=AdjAnnualDTE,C737,IF(B737=DATE.DOR,Calculations!F736,IFERROR(C737*D737/E737,""))),"")</f>
        <v/>
      </c>
      <c r="G737" s="38" t="str">
        <f>IFERROR(VLOOKUP(B737,Dates.Increases!$O$3:$Q$63,3,FALSE),0)</f>
        <v/>
      </c>
      <c r="H737" s="27"/>
      <c r="J737" s="13">
        <f t="shared" si="114"/>
        <v>734</v>
      </c>
      <c r="K737" s="2" t="str">
        <f>IFERROR(IF(K736=DATE.DOR,"",MIN(DATE(YEAR(Calculations!K736),MONTH(Calculations!K736)+1,DAY(Calculations!K736)),DATE.DOR)),"")</f>
        <v/>
      </c>
      <c r="L737" s="12">
        <v>0</v>
      </c>
      <c r="M737" s="11" t="str">
        <f t="shared" si="110"/>
        <v/>
      </c>
      <c r="N737" s="14" t="str">
        <f t="shared" si="108"/>
        <v/>
      </c>
      <c r="O737" s="11" t="str">
        <f t="shared" si="111"/>
        <v/>
      </c>
      <c r="P737" s="13" t="str">
        <f>IFERROR(IF(K737="","",IF(AND(SSASCostFund="Yes",K737=FVDate),VLOOKUP(SSAS.Members,Dates.Increases!$H$3:$I$13,2,FALSE)/4,IF(SSASCostFund="Yes",VLOOKUP(Calculations!J737,Dates.Increases!$K$3:$L$5672,2,FALSE),0)/4)),0)</f>
        <v/>
      </c>
      <c r="Q737" s="13" t="str">
        <f t="shared" si="112"/>
        <v/>
      </c>
      <c r="R737" s="64" t="str">
        <f t="shared" si="109"/>
        <v/>
      </c>
    </row>
    <row r="738" spans="1:18" x14ac:dyDescent="0.35">
      <c r="A738" s="13">
        <f t="shared" si="113"/>
        <v>735</v>
      </c>
      <c r="B738" s="2" t="str">
        <f>IFERROR(IF(B737=DATE.DOR,"",MIN(DATE(YEAR(Calculations!B737),MONTH(Calculations!B737)+1,DAY(Calculations!B737)),DATE.DOR)),"")</f>
        <v/>
      </c>
      <c r="C738" s="38" t="str">
        <f>IFERROR(IF(B738="","",IF(B738=DATE.DOR,"",IF(B738=DATE.DOR,0,IF(B738=DATE(YEAR(AdjAnnualDTE),MONTH(AdjAnnualDTE),DAY(AdjAnnualDTE)),ANNUAL.CONT,IF(B738&lt;AdjAnnualDTE,"",IF(AND(B738&gt;AdjAnnualDTE,Calculations!B738&lt;DATE.DOR),ANNUAL.CONT+F737,"")))))),"")</f>
        <v/>
      </c>
      <c r="D738" s="61" t="str">
        <f t="shared" si="106"/>
        <v/>
      </c>
      <c r="E738" s="62" t="str">
        <f t="shared" si="107"/>
        <v/>
      </c>
      <c r="F738" s="38" t="str">
        <f>IFERROR(IF(B738=AdjAnnualDTE,C738,IF(B738=DATE.DOR,Calculations!F737,IFERROR(C738*D738/E738,""))),"")</f>
        <v/>
      </c>
      <c r="G738" s="38" t="str">
        <f>IFERROR(VLOOKUP(B738,Dates.Increases!$O$3:$Q$63,3,FALSE),0)</f>
        <v/>
      </c>
      <c r="H738" s="27"/>
      <c r="J738" s="13">
        <f t="shared" si="114"/>
        <v>735</v>
      </c>
      <c r="K738" s="2" t="str">
        <f>IFERROR(IF(K737=DATE.DOR,"",MIN(DATE(YEAR(Calculations!K737),MONTH(Calculations!K737)+1,DAY(Calculations!K737)),DATE.DOR)),"")</f>
        <v/>
      </c>
      <c r="L738" s="12">
        <v>0</v>
      </c>
      <c r="M738" s="11" t="str">
        <f t="shared" si="110"/>
        <v/>
      </c>
      <c r="N738" s="14" t="str">
        <f t="shared" si="108"/>
        <v/>
      </c>
      <c r="O738" s="11" t="str">
        <f t="shared" si="111"/>
        <v/>
      </c>
      <c r="P738" s="13" t="str">
        <f>IFERROR(IF(K738="","",IF(AND(SSASCostFund="Yes",K738=FVDate),VLOOKUP(SSAS.Members,Dates.Increases!$H$3:$I$13,2,FALSE)/4,IF(SSASCostFund="Yes",VLOOKUP(Calculations!J738,Dates.Increases!$K$3:$L$5672,2,FALSE),0)/4)),0)</f>
        <v/>
      </c>
      <c r="Q738" s="13" t="str">
        <f t="shared" si="112"/>
        <v/>
      </c>
      <c r="R738" s="64" t="str">
        <f t="shared" si="109"/>
        <v/>
      </c>
    </row>
    <row r="739" spans="1:18" x14ac:dyDescent="0.35">
      <c r="A739" s="13">
        <f t="shared" si="113"/>
        <v>736</v>
      </c>
      <c r="B739" s="2" t="str">
        <f>IFERROR(IF(B738=DATE.DOR,"",MIN(DATE(YEAR(Calculations!B738),MONTH(Calculations!B738)+1,DAY(Calculations!B738)),DATE.DOR)),"")</f>
        <v/>
      </c>
      <c r="C739" s="38" t="str">
        <f>IFERROR(IF(B739="","",IF(B739=DATE.DOR,"",IF(B739=DATE.DOR,0,IF(B739=DATE(YEAR(AdjAnnualDTE),MONTH(AdjAnnualDTE),DAY(AdjAnnualDTE)),ANNUAL.CONT,IF(B739&lt;AdjAnnualDTE,"",IF(AND(B739&gt;AdjAnnualDTE,Calculations!B739&lt;DATE.DOR),ANNUAL.CONT+F738,"")))))),"")</f>
        <v/>
      </c>
      <c r="D739" s="61" t="str">
        <f t="shared" si="106"/>
        <v/>
      </c>
      <c r="E739" s="62" t="str">
        <f t="shared" si="107"/>
        <v/>
      </c>
      <c r="F739" s="38" t="str">
        <f>IFERROR(IF(B739=AdjAnnualDTE,C739,IF(B739=DATE.DOR,Calculations!F738,IFERROR(C739*D739/E739,""))),"")</f>
        <v/>
      </c>
      <c r="G739" s="38" t="str">
        <f>IFERROR(VLOOKUP(B739,Dates.Increases!$O$3:$Q$63,3,FALSE),0)</f>
        <v/>
      </c>
      <c r="H739" s="27"/>
      <c r="J739" s="13">
        <f t="shared" si="114"/>
        <v>736</v>
      </c>
      <c r="K739" s="2" t="str">
        <f>IFERROR(IF(K738=DATE.DOR,"",MIN(DATE(YEAR(Calculations!K738),MONTH(Calculations!K738)+1,DAY(Calculations!K738)),DATE.DOR)),"")</f>
        <v/>
      </c>
      <c r="L739" s="12">
        <v>0</v>
      </c>
      <c r="M739" s="11" t="str">
        <f t="shared" si="110"/>
        <v/>
      </c>
      <c r="N739" s="14" t="str">
        <f t="shared" si="108"/>
        <v/>
      </c>
      <c r="O739" s="11" t="str">
        <f t="shared" si="111"/>
        <v/>
      </c>
      <c r="P739" s="13" t="str">
        <f>IFERROR(IF(K739="","",IF(AND(SSASCostFund="Yes",K739=FVDate),VLOOKUP(SSAS.Members,Dates.Increases!$H$3:$I$13,2,FALSE)/4,IF(SSASCostFund="Yes",VLOOKUP(Calculations!J739,Dates.Increases!$K$3:$L$5672,2,FALSE),0)/4)),0)</f>
        <v/>
      </c>
      <c r="Q739" s="13" t="str">
        <f t="shared" si="112"/>
        <v/>
      </c>
      <c r="R739" s="64" t="str">
        <f t="shared" si="109"/>
        <v/>
      </c>
    </row>
    <row r="740" spans="1:18" x14ac:dyDescent="0.35">
      <c r="A740" s="13">
        <f t="shared" si="113"/>
        <v>737</v>
      </c>
      <c r="B740" s="2" t="str">
        <f>IFERROR(IF(B739=DATE.DOR,"",MIN(DATE(YEAR(Calculations!B739),MONTH(Calculations!B739)+1,DAY(Calculations!B739)),DATE.DOR)),"")</f>
        <v/>
      </c>
      <c r="C740" s="38" t="str">
        <f>IFERROR(IF(B740="","",IF(B740=DATE.DOR,"",IF(B740=DATE.DOR,0,IF(B740=DATE(YEAR(AdjAnnualDTE),MONTH(AdjAnnualDTE),DAY(AdjAnnualDTE)),ANNUAL.CONT,IF(B740&lt;AdjAnnualDTE,"",IF(AND(B740&gt;AdjAnnualDTE,Calculations!B740&lt;DATE.DOR),ANNUAL.CONT+F739,"")))))),"")</f>
        <v/>
      </c>
      <c r="D740" s="61" t="str">
        <f t="shared" si="106"/>
        <v/>
      </c>
      <c r="E740" s="62" t="str">
        <f t="shared" si="107"/>
        <v/>
      </c>
      <c r="F740" s="38" t="str">
        <f>IFERROR(IF(B740=AdjAnnualDTE,C740,IF(B740=DATE.DOR,Calculations!F739,IFERROR(C740*D740/E740,""))),"")</f>
        <v/>
      </c>
      <c r="G740" s="38" t="str">
        <f>IFERROR(VLOOKUP(B740,Dates.Increases!$O$3:$Q$63,3,FALSE),0)</f>
        <v/>
      </c>
      <c r="H740" s="27"/>
      <c r="J740" s="13">
        <f t="shared" si="114"/>
        <v>737</v>
      </c>
      <c r="K740" s="2" t="str">
        <f>IFERROR(IF(K739=DATE.DOR,"",MIN(DATE(YEAR(Calculations!K739),MONTH(Calculations!K739)+1,DAY(Calculations!K739)),DATE.DOR)),"")</f>
        <v/>
      </c>
      <c r="L740" s="12">
        <v>0</v>
      </c>
      <c r="M740" s="11" t="str">
        <f t="shared" si="110"/>
        <v/>
      </c>
      <c r="N740" s="14" t="str">
        <f t="shared" si="108"/>
        <v/>
      </c>
      <c r="O740" s="11" t="str">
        <f t="shared" si="111"/>
        <v/>
      </c>
      <c r="P740" s="13" t="str">
        <f>IFERROR(IF(K740="","",IF(AND(SSASCostFund="Yes",K740=FVDate),VLOOKUP(SSAS.Members,Dates.Increases!$H$3:$I$13,2,FALSE)/4,IF(SSASCostFund="Yes",VLOOKUP(Calculations!J740,Dates.Increases!$K$3:$L$5672,2,FALSE),0)/4)),0)</f>
        <v/>
      </c>
      <c r="Q740" s="13" t="str">
        <f t="shared" si="112"/>
        <v/>
      </c>
      <c r="R740" s="64" t="str">
        <f t="shared" si="109"/>
        <v/>
      </c>
    </row>
    <row r="741" spans="1:18" x14ac:dyDescent="0.35">
      <c r="A741" s="13">
        <f t="shared" si="113"/>
        <v>738</v>
      </c>
      <c r="B741" s="2" t="str">
        <f>IFERROR(IF(B740=DATE.DOR,"",MIN(DATE(YEAR(Calculations!B740),MONTH(Calculations!B740)+1,DAY(Calculations!B740)),DATE.DOR)),"")</f>
        <v/>
      </c>
      <c r="C741" s="38" t="str">
        <f>IFERROR(IF(B741="","",IF(B741=DATE.DOR,"",IF(B741=DATE.DOR,0,IF(B741=DATE(YEAR(AdjAnnualDTE),MONTH(AdjAnnualDTE),DAY(AdjAnnualDTE)),ANNUAL.CONT,IF(B741&lt;AdjAnnualDTE,"",IF(AND(B741&gt;AdjAnnualDTE,Calculations!B741&lt;DATE.DOR),ANNUAL.CONT+F740,"")))))),"")</f>
        <v/>
      </c>
      <c r="D741" s="61" t="str">
        <f t="shared" si="106"/>
        <v/>
      </c>
      <c r="E741" s="62" t="str">
        <f t="shared" si="107"/>
        <v/>
      </c>
      <c r="F741" s="38" t="str">
        <f>IFERROR(IF(B741=AdjAnnualDTE,C741,IF(B741=DATE.DOR,Calculations!F740,IFERROR(C741*D741/E741,""))),"")</f>
        <v/>
      </c>
      <c r="G741" s="38" t="str">
        <f>IFERROR(VLOOKUP(B741,Dates.Increases!$O$3:$Q$63,3,FALSE),0)</f>
        <v/>
      </c>
      <c r="H741" s="27"/>
      <c r="J741" s="13">
        <f t="shared" si="114"/>
        <v>738</v>
      </c>
      <c r="K741" s="2" t="str">
        <f>IFERROR(IF(K740=DATE.DOR,"",MIN(DATE(YEAR(Calculations!K740),MONTH(Calculations!K740)+1,DAY(Calculations!K740)),DATE.DOR)),"")</f>
        <v/>
      </c>
      <c r="L741" s="12">
        <v>0</v>
      </c>
      <c r="M741" s="11" t="str">
        <f t="shared" si="110"/>
        <v/>
      </c>
      <c r="N741" s="14" t="str">
        <f t="shared" si="108"/>
        <v/>
      </c>
      <c r="O741" s="11" t="str">
        <f t="shared" si="111"/>
        <v/>
      </c>
      <c r="P741" s="13" t="str">
        <f>IFERROR(IF(K741="","",IF(AND(SSASCostFund="Yes",K741=FVDate),VLOOKUP(SSAS.Members,Dates.Increases!$H$3:$I$13,2,FALSE)/4,IF(SSASCostFund="Yes",VLOOKUP(Calculations!J741,Dates.Increases!$K$3:$L$5672,2,FALSE),0)/4)),0)</f>
        <v/>
      </c>
      <c r="Q741" s="13" t="str">
        <f t="shared" si="112"/>
        <v/>
      </c>
      <c r="R741" s="64" t="str">
        <f t="shared" si="109"/>
        <v/>
      </c>
    </row>
    <row r="742" spans="1:18" x14ac:dyDescent="0.35">
      <c r="A742" s="13">
        <f t="shared" si="113"/>
        <v>739</v>
      </c>
      <c r="B742" s="2" t="str">
        <f>IFERROR(IF(B741=DATE.DOR,"",MIN(DATE(YEAR(Calculations!B741),MONTH(Calculations!B741)+1,DAY(Calculations!B741)),DATE.DOR)),"")</f>
        <v/>
      </c>
      <c r="C742" s="38" t="str">
        <f>IFERROR(IF(B742="","",IF(B742=DATE.DOR,"",IF(B742=DATE.DOR,0,IF(B742=DATE(YEAR(AdjAnnualDTE),MONTH(AdjAnnualDTE),DAY(AdjAnnualDTE)),ANNUAL.CONT,IF(B742&lt;AdjAnnualDTE,"",IF(AND(B742&gt;AdjAnnualDTE,Calculations!B742&lt;DATE.DOR),ANNUAL.CONT+F741,"")))))),"")</f>
        <v/>
      </c>
      <c r="D742" s="61" t="str">
        <f t="shared" si="106"/>
        <v/>
      </c>
      <c r="E742" s="62" t="str">
        <f t="shared" si="107"/>
        <v/>
      </c>
      <c r="F742" s="38" t="str">
        <f>IFERROR(IF(B742=AdjAnnualDTE,C742,IF(B742=DATE.DOR,Calculations!F741,IFERROR(C742*D742/E742,""))),"")</f>
        <v/>
      </c>
      <c r="G742" s="38" t="str">
        <f>IFERROR(VLOOKUP(B742,Dates.Increases!$O$3:$Q$63,3,FALSE),0)</f>
        <v/>
      </c>
      <c r="H742" s="27"/>
      <c r="J742" s="13">
        <f t="shared" si="114"/>
        <v>739</v>
      </c>
      <c r="K742" s="2" t="str">
        <f>IFERROR(IF(K741=DATE.DOR,"",MIN(DATE(YEAR(Calculations!K741),MONTH(Calculations!K741)+1,DAY(Calculations!K741)),DATE.DOR)),"")</f>
        <v/>
      </c>
      <c r="L742" s="12">
        <v>0</v>
      </c>
      <c r="M742" s="11" t="str">
        <f t="shared" si="110"/>
        <v/>
      </c>
      <c r="N742" s="14" t="str">
        <f t="shared" si="108"/>
        <v/>
      </c>
      <c r="O742" s="11" t="str">
        <f t="shared" si="111"/>
        <v/>
      </c>
      <c r="P742" s="13" t="str">
        <f>IFERROR(IF(K742="","",IF(AND(SSASCostFund="Yes",K742=FVDate),VLOOKUP(SSAS.Members,Dates.Increases!$H$3:$I$13,2,FALSE)/4,IF(SSASCostFund="Yes",VLOOKUP(Calculations!J742,Dates.Increases!$K$3:$L$5672,2,FALSE),0)/4)),0)</f>
        <v/>
      </c>
      <c r="Q742" s="13" t="str">
        <f t="shared" si="112"/>
        <v/>
      </c>
      <c r="R742" s="64" t="str">
        <f t="shared" si="109"/>
        <v/>
      </c>
    </row>
    <row r="743" spans="1:18" x14ac:dyDescent="0.35">
      <c r="A743" s="13">
        <f t="shared" si="113"/>
        <v>740</v>
      </c>
      <c r="B743" s="2" t="str">
        <f>IFERROR(IF(B742=DATE.DOR,"",MIN(DATE(YEAR(Calculations!B742),MONTH(Calculations!B742)+1,DAY(Calculations!B742)),DATE.DOR)),"")</f>
        <v/>
      </c>
      <c r="C743" s="38" t="str">
        <f>IFERROR(IF(B743="","",IF(B743=DATE.DOR,"",IF(B743=DATE.DOR,0,IF(B743=DATE(YEAR(AdjAnnualDTE),MONTH(AdjAnnualDTE),DAY(AdjAnnualDTE)),ANNUAL.CONT,IF(B743&lt;AdjAnnualDTE,"",IF(AND(B743&gt;AdjAnnualDTE,Calculations!B743&lt;DATE.DOR),ANNUAL.CONT+F742,"")))))),"")</f>
        <v/>
      </c>
      <c r="D743" s="61" t="str">
        <f t="shared" si="106"/>
        <v/>
      </c>
      <c r="E743" s="62" t="str">
        <f t="shared" si="107"/>
        <v/>
      </c>
      <c r="F743" s="38" t="str">
        <f>IFERROR(IF(B743=AdjAnnualDTE,C743,IF(B743=DATE.DOR,Calculations!F742,IFERROR(C743*D743/E743,""))),"")</f>
        <v/>
      </c>
      <c r="G743" s="38" t="str">
        <f>IFERROR(VLOOKUP(B743,Dates.Increases!$O$3:$Q$63,3,FALSE),0)</f>
        <v/>
      </c>
      <c r="H743" s="27"/>
      <c r="J743" s="13">
        <f t="shared" si="114"/>
        <v>740</v>
      </c>
      <c r="K743" s="2" t="str">
        <f>IFERROR(IF(K742=DATE.DOR,"",MIN(DATE(YEAR(Calculations!K742),MONTH(Calculations!K742)+1,DAY(Calculations!K742)),DATE.DOR)),"")</f>
        <v/>
      </c>
      <c r="L743" s="12">
        <v>0</v>
      </c>
      <c r="M743" s="11" t="str">
        <f t="shared" si="110"/>
        <v/>
      </c>
      <c r="N743" s="14" t="str">
        <f t="shared" si="108"/>
        <v/>
      </c>
      <c r="O743" s="11" t="str">
        <f t="shared" si="111"/>
        <v/>
      </c>
      <c r="P743" s="13" t="str">
        <f>IFERROR(IF(K743="","",IF(AND(SSASCostFund="Yes",K743=FVDate),VLOOKUP(SSAS.Members,Dates.Increases!$H$3:$I$13,2,FALSE)/4,IF(SSASCostFund="Yes",VLOOKUP(Calculations!J743,Dates.Increases!$K$3:$L$5672,2,FALSE),0)/4)),0)</f>
        <v/>
      </c>
      <c r="Q743" s="13" t="str">
        <f t="shared" si="112"/>
        <v/>
      </c>
      <c r="R743" s="64" t="str">
        <f t="shared" si="109"/>
        <v/>
      </c>
    </row>
    <row r="744" spans="1:18" x14ac:dyDescent="0.35">
      <c r="A744" s="13">
        <f t="shared" si="113"/>
        <v>741</v>
      </c>
      <c r="B744" s="2" t="str">
        <f>IFERROR(IF(B743=DATE.DOR,"",MIN(DATE(YEAR(Calculations!B743),MONTH(Calculations!B743)+1,DAY(Calculations!B743)),DATE.DOR)),"")</f>
        <v/>
      </c>
      <c r="C744" s="38" t="str">
        <f>IFERROR(IF(B744="","",IF(B744=DATE.DOR,"",IF(B744=DATE.DOR,0,IF(B744=DATE(YEAR(AdjAnnualDTE),MONTH(AdjAnnualDTE),DAY(AdjAnnualDTE)),ANNUAL.CONT,IF(B744&lt;AdjAnnualDTE,"",IF(AND(B744&gt;AdjAnnualDTE,Calculations!B744&lt;DATE.DOR),ANNUAL.CONT+F743,"")))))),"")</f>
        <v/>
      </c>
      <c r="D744" s="61" t="str">
        <f t="shared" si="106"/>
        <v/>
      </c>
      <c r="E744" s="62" t="str">
        <f t="shared" si="107"/>
        <v/>
      </c>
      <c r="F744" s="38" t="str">
        <f>IFERROR(IF(B744=AdjAnnualDTE,C744,IF(B744=DATE.DOR,Calculations!F743,IFERROR(C744*D744/E744,""))),"")</f>
        <v/>
      </c>
      <c r="G744" s="38" t="str">
        <f>IFERROR(VLOOKUP(B744,Dates.Increases!$O$3:$Q$63,3,FALSE),0)</f>
        <v/>
      </c>
      <c r="H744" s="27"/>
      <c r="J744" s="13">
        <f t="shared" si="114"/>
        <v>741</v>
      </c>
      <c r="K744" s="2" t="str">
        <f>IFERROR(IF(K743=DATE.DOR,"",MIN(DATE(YEAR(Calculations!K743),MONTH(Calculations!K743)+1,DAY(Calculations!K743)),DATE.DOR)),"")</f>
        <v/>
      </c>
      <c r="L744" s="12">
        <v>0</v>
      </c>
      <c r="M744" s="11" t="str">
        <f t="shared" si="110"/>
        <v/>
      </c>
      <c r="N744" s="14" t="str">
        <f t="shared" si="108"/>
        <v/>
      </c>
      <c r="O744" s="11" t="str">
        <f t="shared" si="111"/>
        <v/>
      </c>
      <c r="P744" s="13" t="str">
        <f>IFERROR(IF(K744="","",IF(AND(SSASCostFund="Yes",K744=FVDate),VLOOKUP(SSAS.Members,Dates.Increases!$H$3:$I$13,2,FALSE)/4,IF(SSASCostFund="Yes",VLOOKUP(Calculations!J744,Dates.Increases!$K$3:$L$5672,2,FALSE),0)/4)),0)</f>
        <v/>
      </c>
      <c r="Q744" s="13" t="str">
        <f t="shared" si="112"/>
        <v/>
      </c>
      <c r="R744" s="64" t="str">
        <f t="shared" si="109"/>
        <v/>
      </c>
    </row>
    <row r="745" spans="1:18" x14ac:dyDescent="0.35">
      <c r="A745" s="13">
        <f t="shared" si="113"/>
        <v>742</v>
      </c>
      <c r="B745" s="2" t="str">
        <f>IFERROR(IF(B744=DATE.DOR,"",MIN(DATE(YEAR(Calculations!B744),MONTH(Calculations!B744)+1,DAY(Calculations!B744)),DATE.DOR)),"")</f>
        <v/>
      </c>
      <c r="C745" s="38" t="str">
        <f>IFERROR(IF(B745="","",IF(B745=DATE.DOR,"",IF(B745=DATE.DOR,0,IF(B745=DATE(YEAR(AdjAnnualDTE),MONTH(AdjAnnualDTE),DAY(AdjAnnualDTE)),ANNUAL.CONT,IF(B745&lt;AdjAnnualDTE,"",IF(AND(B745&gt;AdjAnnualDTE,Calculations!B745&lt;DATE.DOR),ANNUAL.CONT+F744,"")))))),"")</f>
        <v/>
      </c>
      <c r="D745" s="61" t="str">
        <f t="shared" si="106"/>
        <v/>
      </c>
      <c r="E745" s="62" t="str">
        <f t="shared" si="107"/>
        <v/>
      </c>
      <c r="F745" s="38" t="str">
        <f>IFERROR(IF(B745=AdjAnnualDTE,C745,IF(B745=DATE.DOR,Calculations!F744,IFERROR(C745*D745/E745,""))),"")</f>
        <v/>
      </c>
      <c r="G745" s="38" t="str">
        <f>IFERROR(VLOOKUP(B745,Dates.Increases!$O$3:$Q$63,3,FALSE),0)</f>
        <v/>
      </c>
      <c r="H745" s="27"/>
      <c r="J745" s="13">
        <f t="shared" si="114"/>
        <v>742</v>
      </c>
      <c r="K745" s="2" t="str">
        <f>IFERROR(IF(K744=DATE.DOR,"",MIN(DATE(YEAR(Calculations!K744),MONTH(Calculations!K744)+1,DAY(Calculations!K744)),DATE.DOR)),"")</f>
        <v/>
      </c>
      <c r="L745" s="12">
        <v>0</v>
      </c>
      <c r="M745" s="11" t="str">
        <f t="shared" si="110"/>
        <v/>
      </c>
      <c r="N745" s="14" t="str">
        <f t="shared" si="108"/>
        <v/>
      </c>
      <c r="O745" s="11" t="str">
        <f t="shared" si="111"/>
        <v/>
      </c>
      <c r="P745" s="13" t="str">
        <f>IFERROR(IF(K745="","",IF(AND(SSASCostFund="Yes",K745=FVDate),VLOOKUP(SSAS.Members,Dates.Increases!$H$3:$I$13,2,FALSE)/4,IF(SSASCostFund="Yes",VLOOKUP(Calculations!J745,Dates.Increases!$K$3:$L$5672,2,FALSE),0)/4)),0)</f>
        <v/>
      </c>
      <c r="Q745" s="13" t="str">
        <f t="shared" si="112"/>
        <v/>
      </c>
      <c r="R745" s="64" t="str">
        <f t="shared" si="109"/>
        <v/>
      </c>
    </row>
    <row r="746" spans="1:18" x14ac:dyDescent="0.35">
      <c r="A746" s="13">
        <f t="shared" si="113"/>
        <v>743</v>
      </c>
      <c r="B746" s="2" t="str">
        <f>IFERROR(IF(B745=DATE.DOR,"",MIN(DATE(YEAR(Calculations!B745),MONTH(Calculations!B745)+1,DAY(Calculations!B745)),DATE.DOR)),"")</f>
        <v/>
      </c>
      <c r="C746" s="38" t="str">
        <f>IFERROR(IF(B746="","",IF(B746=DATE.DOR,"",IF(B746=DATE.DOR,0,IF(B746=DATE(YEAR(AdjAnnualDTE),MONTH(AdjAnnualDTE),DAY(AdjAnnualDTE)),ANNUAL.CONT,IF(B746&lt;AdjAnnualDTE,"",IF(AND(B746&gt;AdjAnnualDTE,Calculations!B746&lt;DATE.DOR),ANNUAL.CONT+F745,"")))))),"")</f>
        <v/>
      </c>
      <c r="D746" s="61" t="str">
        <f t="shared" si="106"/>
        <v/>
      </c>
      <c r="E746" s="62" t="str">
        <f t="shared" si="107"/>
        <v/>
      </c>
      <c r="F746" s="38" t="str">
        <f>IFERROR(IF(B746=AdjAnnualDTE,C746,IF(B746=DATE.DOR,Calculations!F745,IFERROR(C746*D746/E746,""))),"")</f>
        <v/>
      </c>
      <c r="G746" s="38" t="str">
        <f>IFERROR(VLOOKUP(B746,Dates.Increases!$O$3:$Q$63,3,FALSE),0)</f>
        <v/>
      </c>
      <c r="H746" s="27"/>
      <c r="J746" s="13">
        <f t="shared" si="114"/>
        <v>743</v>
      </c>
      <c r="K746" s="2" t="str">
        <f>IFERROR(IF(K745=DATE.DOR,"",MIN(DATE(YEAR(Calculations!K745),MONTH(Calculations!K745)+1,DAY(Calculations!K745)),DATE.DOR)),"")</f>
        <v/>
      </c>
      <c r="L746" s="12">
        <v>0</v>
      </c>
      <c r="M746" s="11" t="str">
        <f t="shared" si="110"/>
        <v/>
      </c>
      <c r="N746" s="14" t="str">
        <f t="shared" si="108"/>
        <v/>
      </c>
      <c r="O746" s="11" t="str">
        <f t="shared" si="111"/>
        <v/>
      </c>
      <c r="P746" s="13" t="str">
        <f>IFERROR(IF(K746="","",IF(AND(SSASCostFund="Yes",K746=FVDate),VLOOKUP(SSAS.Members,Dates.Increases!$H$3:$I$13,2,FALSE)/4,IF(SSASCostFund="Yes",VLOOKUP(Calculations!J746,Dates.Increases!$K$3:$L$5672,2,FALSE),0)/4)),0)</f>
        <v/>
      </c>
      <c r="Q746" s="13" t="str">
        <f t="shared" si="112"/>
        <v/>
      </c>
      <c r="R746" s="64" t="str">
        <f t="shared" si="109"/>
        <v/>
      </c>
    </row>
    <row r="747" spans="1:18" x14ac:dyDescent="0.35">
      <c r="A747" s="13">
        <f t="shared" si="113"/>
        <v>744</v>
      </c>
      <c r="B747" s="2" t="str">
        <f>IFERROR(IF(B746=DATE.DOR,"",MIN(DATE(YEAR(Calculations!B746),MONTH(Calculations!B746)+1,DAY(Calculations!B746)),DATE.DOR)),"")</f>
        <v/>
      </c>
      <c r="C747" s="38" t="str">
        <f>IFERROR(IF(B747="","",IF(B747=DATE.DOR,"",IF(B747=DATE.DOR,0,IF(B747=DATE(YEAR(AdjAnnualDTE),MONTH(AdjAnnualDTE),DAY(AdjAnnualDTE)),ANNUAL.CONT,IF(B747&lt;AdjAnnualDTE,"",IF(AND(B747&gt;AdjAnnualDTE,Calculations!B747&lt;DATE.DOR),ANNUAL.CONT+F746,"")))))),"")</f>
        <v/>
      </c>
      <c r="D747" s="61" t="str">
        <f t="shared" si="106"/>
        <v/>
      </c>
      <c r="E747" s="62" t="str">
        <f t="shared" si="107"/>
        <v/>
      </c>
      <c r="F747" s="38" t="str">
        <f>IFERROR(IF(B747=AdjAnnualDTE,C747,IF(B747=DATE.DOR,Calculations!F746,IFERROR(C747*D747/E747,""))),"")</f>
        <v/>
      </c>
      <c r="G747" s="38" t="str">
        <f>IFERROR(VLOOKUP(B747,Dates.Increases!$O$3:$Q$63,3,FALSE),0)</f>
        <v/>
      </c>
      <c r="H747" s="27"/>
      <c r="J747" s="13">
        <f t="shared" si="114"/>
        <v>744</v>
      </c>
      <c r="K747" s="2" t="str">
        <f>IFERROR(IF(K746=DATE.DOR,"",MIN(DATE(YEAR(Calculations!K746),MONTH(Calculations!K746)+1,DAY(Calculations!K746)),DATE.DOR)),"")</f>
        <v/>
      </c>
      <c r="L747" s="12">
        <v>0</v>
      </c>
      <c r="M747" s="11" t="str">
        <f t="shared" si="110"/>
        <v/>
      </c>
      <c r="N747" s="14" t="str">
        <f t="shared" si="108"/>
        <v/>
      </c>
      <c r="O747" s="11" t="str">
        <f t="shared" si="111"/>
        <v/>
      </c>
      <c r="P747" s="13" t="str">
        <f>IFERROR(IF(K747="","",IF(AND(SSASCostFund="Yes",K747=FVDate),VLOOKUP(SSAS.Members,Dates.Increases!$H$3:$I$13,2,FALSE)/4,IF(SSASCostFund="Yes",VLOOKUP(Calculations!J747,Dates.Increases!$K$3:$L$5672,2,FALSE),0)/4)),0)</f>
        <v/>
      </c>
      <c r="Q747" s="13" t="str">
        <f t="shared" si="112"/>
        <v/>
      </c>
      <c r="R747" s="64" t="str">
        <f t="shared" si="109"/>
        <v/>
      </c>
    </row>
    <row r="748" spans="1:18" x14ac:dyDescent="0.35">
      <c r="A748" s="13">
        <f t="shared" si="113"/>
        <v>745</v>
      </c>
      <c r="B748" s="2" t="str">
        <f>IFERROR(IF(B747=DATE.DOR,"",MIN(DATE(YEAR(Calculations!B747),MONTH(Calculations!B747)+1,DAY(Calculations!B747)),DATE.DOR)),"")</f>
        <v/>
      </c>
      <c r="C748" s="38" t="str">
        <f>IFERROR(IF(B748="","",IF(B748=DATE.DOR,"",IF(B748=DATE.DOR,0,IF(B748=DATE(YEAR(AdjAnnualDTE),MONTH(AdjAnnualDTE),DAY(AdjAnnualDTE)),ANNUAL.CONT,IF(B748&lt;AdjAnnualDTE,"",IF(AND(B748&gt;AdjAnnualDTE,Calculations!B748&lt;DATE.DOR),ANNUAL.CONT+F747,"")))))),"")</f>
        <v/>
      </c>
      <c r="D748" s="61" t="str">
        <f t="shared" si="106"/>
        <v/>
      </c>
      <c r="E748" s="62" t="str">
        <f t="shared" si="107"/>
        <v/>
      </c>
      <c r="F748" s="38" t="str">
        <f>IFERROR(IF(B748=AdjAnnualDTE,C748,IF(B748=DATE.DOR,Calculations!F747,IFERROR(C748*D748/E748,""))),"")</f>
        <v/>
      </c>
      <c r="G748" s="38" t="str">
        <f>IFERROR(VLOOKUP(B748,Dates.Increases!$O$3:$Q$63,3,FALSE),0)</f>
        <v/>
      </c>
      <c r="H748" s="27"/>
      <c r="J748" s="13">
        <f t="shared" si="114"/>
        <v>745</v>
      </c>
      <c r="K748" s="2" t="str">
        <f>IFERROR(IF(K747=DATE.DOR,"",MIN(DATE(YEAR(Calculations!K747),MONTH(Calculations!K747)+1,DAY(Calculations!K747)),DATE.DOR)),"")</f>
        <v/>
      </c>
      <c r="L748" s="12">
        <v>0</v>
      </c>
      <c r="M748" s="11" t="str">
        <f t="shared" si="110"/>
        <v/>
      </c>
      <c r="N748" s="14" t="str">
        <f t="shared" si="108"/>
        <v/>
      </c>
      <c r="O748" s="11" t="str">
        <f t="shared" si="111"/>
        <v/>
      </c>
      <c r="P748" s="13" t="str">
        <f>IFERROR(IF(K748="","",IF(AND(SSASCostFund="Yes",K748=FVDate),VLOOKUP(SSAS.Members,Dates.Increases!$H$3:$I$13,2,FALSE)/4,IF(SSASCostFund="Yes",VLOOKUP(Calculations!J748,Dates.Increases!$K$3:$L$5672,2,FALSE),0)/4)),0)</f>
        <v/>
      </c>
      <c r="Q748" s="13" t="str">
        <f t="shared" si="112"/>
        <v/>
      </c>
      <c r="R748" s="64" t="str">
        <f t="shared" si="109"/>
        <v/>
      </c>
    </row>
    <row r="749" spans="1:18" x14ac:dyDescent="0.35">
      <c r="A749" s="13">
        <f t="shared" si="113"/>
        <v>746</v>
      </c>
      <c r="B749" s="2" t="str">
        <f>IFERROR(IF(B748=DATE.DOR,"",MIN(DATE(YEAR(Calculations!B748),MONTH(Calculations!B748)+1,DAY(Calculations!B748)),DATE.DOR)),"")</f>
        <v/>
      </c>
      <c r="C749" s="38" t="str">
        <f>IFERROR(IF(B749="","",IF(B749=DATE.DOR,"",IF(B749=DATE.DOR,0,IF(B749=DATE(YEAR(AdjAnnualDTE),MONTH(AdjAnnualDTE),DAY(AdjAnnualDTE)),ANNUAL.CONT,IF(B749&lt;AdjAnnualDTE,"",IF(AND(B749&gt;AdjAnnualDTE,Calculations!B749&lt;DATE.DOR),ANNUAL.CONT+F748,"")))))),"")</f>
        <v/>
      </c>
      <c r="D749" s="61" t="str">
        <f t="shared" si="106"/>
        <v/>
      </c>
      <c r="E749" s="62" t="str">
        <f t="shared" si="107"/>
        <v/>
      </c>
      <c r="F749" s="38" t="str">
        <f>IFERROR(IF(B749=AdjAnnualDTE,C749,IF(B749=DATE.DOR,Calculations!F748,IFERROR(C749*D749/E749,""))),"")</f>
        <v/>
      </c>
      <c r="G749" s="38" t="str">
        <f>IFERROR(VLOOKUP(B749,Dates.Increases!$O$3:$Q$63,3,FALSE),0)</f>
        <v/>
      </c>
      <c r="H749" s="27"/>
      <c r="J749" s="13">
        <f t="shared" si="114"/>
        <v>746</v>
      </c>
      <c r="K749" s="2" t="str">
        <f>IFERROR(IF(K748=DATE.DOR,"",MIN(DATE(YEAR(Calculations!K748),MONTH(Calculations!K748)+1,DAY(Calculations!K748)),DATE.DOR)),"")</f>
        <v/>
      </c>
      <c r="L749" s="12">
        <v>0</v>
      </c>
      <c r="M749" s="11" t="str">
        <f t="shared" si="110"/>
        <v/>
      </c>
      <c r="N749" s="14" t="str">
        <f t="shared" si="108"/>
        <v/>
      </c>
      <c r="O749" s="11" t="str">
        <f t="shared" si="111"/>
        <v/>
      </c>
      <c r="P749" s="13" t="str">
        <f>IFERROR(IF(K749="","",IF(AND(SSASCostFund="Yes",K749=FVDate),VLOOKUP(SSAS.Members,Dates.Increases!$H$3:$I$13,2,FALSE)/4,IF(SSASCostFund="Yes",VLOOKUP(Calculations!J749,Dates.Increases!$K$3:$L$5672,2,FALSE),0)/4)),0)</f>
        <v/>
      </c>
      <c r="Q749" s="13" t="str">
        <f t="shared" si="112"/>
        <v/>
      </c>
      <c r="R749" s="64" t="str">
        <f t="shared" si="109"/>
        <v/>
      </c>
    </row>
    <row r="750" spans="1:18" x14ac:dyDescent="0.35">
      <c r="A750" s="13">
        <f t="shared" si="113"/>
        <v>747</v>
      </c>
      <c r="B750" s="2" t="str">
        <f>IFERROR(IF(B749=DATE.DOR,"",MIN(DATE(YEAR(Calculations!B749),MONTH(Calculations!B749)+1,DAY(Calculations!B749)),DATE.DOR)),"")</f>
        <v/>
      </c>
      <c r="C750" s="38" t="str">
        <f>IFERROR(IF(B750="","",IF(B750=DATE.DOR,"",IF(B750=DATE.DOR,0,IF(B750=DATE(YEAR(AdjAnnualDTE),MONTH(AdjAnnualDTE),DAY(AdjAnnualDTE)),ANNUAL.CONT,IF(B750&lt;AdjAnnualDTE,"",IF(AND(B750&gt;AdjAnnualDTE,Calculations!B750&lt;DATE.DOR),ANNUAL.CONT+F749,"")))))),"")</f>
        <v/>
      </c>
      <c r="D750" s="61" t="str">
        <f t="shared" si="106"/>
        <v/>
      </c>
      <c r="E750" s="62" t="str">
        <f t="shared" si="107"/>
        <v/>
      </c>
      <c r="F750" s="38" t="str">
        <f>IFERROR(IF(B750=AdjAnnualDTE,C750,IF(B750=DATE.DOR,Calculations!F749,IFERROR(C750*D750/E750,""))),"")</f>
        <v/>
      </c>
      <c r="G750" s="38" t="str">
        <f>IFERROR(VLOOKUP(B750,Dates.Increases!$O$3:$Q$63,3,FALSE),0)</f>
        <v/>
      </c>
      <c r="H750" s="27"/>
      <c r="J750" s="13">
        <f t="shared" si="114"/>
        <v>747</v>
      </c>
      <c r="K750" s="2" t="str">
        <f>IFERROR(IF(K749=DATE.DOR,"",MIN(DATE(YEAR(Calculations!K749),MONTH(Calculations!K749)+1,DAY(Calculations!K749)),DATE.DOR)),"")</f>
        <v/>
      </c>
      <c r="L750" s="12">
        <v>0</v>
      </c>
      <c r="M750" s="11" t="str">
        <f t="shared" si="110"/>
        <v/>
      </c>
      <c r="N750" s="14" t="str">
        <f t="shared" si="108"/>
        <v/>
      </c>
      <c r="O750" s="11" t="str">
        <f t="shared" si="111"/>
        <v/>
      </c>
      <c r="P750" s="13" t="str">
        <f>IFERROR(IF(K750="","",IF(AND(SSASCostFund="Yes",K750=FVDate),VLOOKUP(SSAS.Members,Dates.Increases!$H$3:$I$13,2,FALSE)/4,IF(SSASCostFund="Yes",VLOOKUP(Calculations!J750,Dates.Increases!$K$3:$L$5672,2,FALSE),0)/4)),0)</f>
        <v/>
      </c>
      <c r="Q750" s="13" t="str">
        <f t="shared" si="112"/>
        <v/>
      </c>
      <c r="R750" s="64" t="str">
        <f t="shared" si="109"/>
        <v/>
      </c>
    </row>
    <row r="751" spans="1:18" x14ac:dyDescent="0.35">
      <c r="A751" s="13">
        <f t="shared" si="113"/>
        <v>748</v>
      </c>
      <c r="B751" s="2" t="str">
        <f>IFERROR(IF(B750=DATE.DOR,"",MIN(DATE(YEAR(Calculations!B750),MONTH(Calculations!B750)+1,DAY(Calculations!B750)),DATE.DOR)),"")</f>
        <v/>
      </c>
      <c r="C751" s="38" t="str">
        <f>IFERROR(IF(B751="","",IF(B751=DATE.DOR,"",IF(B751=DATE.DOR,0,IF(B751=DATE(YEAR(AdjAnnualDTE),MONTH(AdjAnnualDTE),DAY(AdjAnnualDTE)),ANNUAL.CONT,IF(B751&lt;AdjAnnualDTE,"",IF(AND(B751&gt;AdjAnnualDTE,Calculations!B751&lt;DATE.DOR),ANNUAL.CONT+F750,"")))))),"")</f>
        <v/>
      </c>
      <c r="D751" s="61" t="str">
        <f t="shared" si="106"/>
        <v/>
      </c>
      <c r="E751" s="62" t="str">
        <f t="shared" si="107"/>
        <v/>
      </c>
      <c r="F751" s="38" t="str">
        <f>IFERROR(IF(B751=AdjAnnualDTE,C751,IF(B751=DATE.DOR,Calculations!F750,IFERROR(C751*D751/E751,""))),"")</f>
        <v/>
      </c>
      <c r="G751" s="38" t="str">
        <f>IFERROR(VLOOKUP(B751,Dates.Increases!$O$3:$Q$63,3,FALSE),0)</f>
        <v/>
      </c>
      <c r="H751" s="27"/>
      <c r="J751" s="13">
        <f t="shared" si="114"/>
        <v>748</v>
      </c>
      <c r="K751" s="2" t="str">
        <f>IFERROR(IF(K750=DATE.DOR,"",MIN(DATE(YEAR(Calculations!K750),MONTH(Calculations!K750)+1,DAY(Calculations!K750)),DATE.DOR)),"")</f>
        <v/>
      </c>
      <c r="L751" s="12">
        <v>0</v>
      </c>
      <c r="M751" s="11" t="str">
        <f t="shared" si="110"/>
        <v/>
      </c>
      <c r="N751" s="14" t="str">
        <f t="shared" si="108"/>
        <v/>
      </c>
      <c r="O751" s="11" t="str">
        <f t="shared" si="111"/>
        <v/>
      </c>
      <c r="P751" s="13" t="str">
        <f>IFERROR(IF(K751="","",IF(AND(SSASCostFund="Yes",K751=FVDate),VLOOKUP(SSAS.Members,Dates.Increases!$H$3:$I$13,2,FALSE)/4,IF(SSASCostFund="Yes",VLOOKUP(Calculations!J751,Dates.Increases!$K$3:$L$5672,2,FALSE),0)/4)),0)</f>
        <v/>
      </c>
      <c r="Q751" s="13" t="str">
        <f t="shared" si="112"/>
        <v/>
      </c>
      <c r="R751" s="64" t="str">
        <f t="shared" si="109"/>
        <v/>
      </c>
    </row>
    <row r="752" spans="1:18" x14ac:dyDescent="0.35">
      <c r="A752" s="13">
        <f t="shared" si="113"/>
        <v>749</v>
      </c>
      <c r="B752" s="2" t="str">
        <f>IFERROR(IF(B751=DATE.DOR,"",MIN(DATE(YEAR(Calculations!B751),MONTH(Calculations!B751)+1,DAY(Calculations!B751)),DATE.DOR)),"")</f>
        <v/>
      </c>
      <c r="C752" s="38" t="str">
        <f>IFERROR(IF(B752="","",IF(B752=DATE.DOR,"",IF(B752=DATE.DOR,0,IF(B752=DATE(YEAR(AdjAnnualDTE),MONTH(AdjAnnualDTE),DAY(AdjAnnualDTE)),ANNUAL.CONT,IF(B752&lt;AdjAnnualDTE,"",IF(AND(B752&gt;AdjAnnualDTE,Calculations!B752&lt;DATE.DOR),ANNUAL.CONT+F751,"")))))),"")</f>
        <v/>
      </c>
      <c r="D752" s="61" t="str">
        <f t="shared" si="106"/>
        <v/>
      </c>
      <c r="E752" s="62" t="str">
        <f t="shared" si="107"/>
        <v/>
      </c>
      <c r="F752" s="38" t="str">
        <f>IFERROR(IF(B752=AdjAnnualDTE,C752,IF(B752=DATE.DOR,Calculations!F751,IFERROR(C752*D752/E752,""))),"")</f>
        <v/>
      </c>
      <c r="G752" s="38" t="str">
        <f>IFERROR(VLOOKUP(B752,Dates.Increases!$O$3:$Q$63,3,FALSE),0)</f>
        <v/>
      </c>
      <c r="H752" s="27"/>
      <c r="J752" s="13">
        <f t="shared" si="114"/>
        <v>749</v>
      </c>
      <c r="K752" s="2" t="str">
        <f>IFERROR(IF(K751=DATE.DOR,"",MIN(DATE(YEAR(Calculations!K751),MONTH(Calculations!K751)+1,DAY(Calculations!K751)),DATE.DOR)),"")</f>
        <v/>
      </c>
      <c r="L752" s="12">
        <v>0</v>
      </c>
      <c r="M752" s="11" t="str">
        <f t="shared" si="110"/>
        <v/>
      </c>
      <c r="N752" s="14" t="str">
        <f t="shared" si="108"/>
        <v/>
      </c>
      <c r="O752" s="11" t="str">
        <f t="shared" si="111"/>
        <v/>
      </c>
      <c r="P752" s="13" t="str">
        <f>IFERROR(IF(K752="","",IF(AND(SSASCostFund="Yes",K752=FVDate),VLOOKUP(SSAS.Members,Dates.Increases!$H$3:$I$13,2,FALSE)/4,IF(SSASCostFund="Yes",VLOOKUP(Calculations!J752,Dates.Increases!$K$3:$L$5672,2,FALSE),0)/4)),0)</f>
        <v/>
      </c>
      <c r="Q752" s="13" t="str">
        <f t="shared" si="112"/>
        <v/>
      </c>
      <c r="R752" s="64" t="str">
        <f t="shared" si="109"/>
        <v/>
      </c>
    </row>
    <row r="753" spans="1:18" x14ac:dyDescent="0.35">
      <c r="A753" s="13">
        <f t="shared" si="113"/>
        <v>750</v>
      </c>
      <c r="B753" s="2" t="str">
        <f>IFERROR(IF(B752=DATE.DOR,"",MIN(DATE(YEAR(Calculations!B752),MONTH(Calculations!B752)+1,DAY(Calculations!B752)),DATE.DOR)),"")</f>
        <v/>
      </c>
      <c r="C753" s="38" t="str">
        <f>IFERROR(IF(B753="","",IF(B753=DATE.DOR,"",IF(B753=DATE.DOR,0,IF(B753=DATE(YEAR(AdjAnnualDTE),MONTH(AdjAnnualDTE),DAY(AdjAnnualDTE)),ANNUAL.CONT,IF(B753&lt;AdjAnnualDTE,"",IF(AND(B753&gt;AdjAnnualDTE,Calculations!B753&lt;DATE.DOR),ANNUAL.CONT+F752,"")))))),"")</f>
        <v/>
      </c>
      <c r="D753" s="61" t="str">
        <f t="shared" si="106"/>
        <v/>
      </c>
      <c r="E753" s="62" t="str">
        <f t="shared" si="107"/>
        <v/>
      </c>
      <c r="F753" s="38" t="str">
        <f>IFERROR(IF(B753=AdjAnnualDTE,C753,IF(B753=DATE.DOR,Calculations!F752,IFERROR(C753*D753/E753,""))),"")</f>
        <v/>
      </c>
      <c r="G753" s="38" t="str">
        <f>IFERROR(VLOOKUP(B753,Dates.Increases!$O$3:$Q$63,3,FALSE),0)</f>
        <v/>
      </c>
      <c r="H753" s="27"/>
      <c r="J753" s="13">
        <f t="shared" si="114"/>
        <v>750</v>
      </c>
      <c r="K753" s="2" t="str">
        <f>IFERROR(IF(K752=DATE.DOR,"",MIN(DATE(YEAR(Calculations!K752),MONTH(Calculations!K752)+1,DAY(Calculations!K752)),DATE.DOR)),"")</f>
        <v/>
      </c>
      <c r="L753" s="12">
        <v>0</v>
      </c>
      <c r="M753" s="11" t="str">
        <f t="shared" si="110"/>
        <v/>
      </c>
      <c r="N753" s="14" t="str">
        <f t="shared" si="108"/>
        <v/>
      </c>
      <c r="O753" s="11" t="str">
        <f t="shared" si="111"/>
        <v/>
      </c>
      <c r="P753" s="13" t="str">
        <f>IFERROR(IF(K753="","",IF(AND(SSASCostFund="Yes",K753=FVDate),VLOOKUP(SSAS.Members,Dates.Increases!$H$3:$I$13,2,FALSE)/4,IF(SSASCostFund="Yes",VLOOKUP(Calculations!J753,Dates.Increases!$K$3:$L$5672,2,FALSE),0)/4)),0)</f>
        <v/>
      </c>
      <c r="Q753" s="13" t="str">
        <f t="shared" si="112"/>
        <v/>
      </c>
      <c r="R753" s="64" t="str">
        <f t="shared" si="109"/>
        <v/>
      </c>
    </row>
    <row r="754" spans="1:18" x14ac:dyDescent="0.35">
      <c r="A754" s="13">
        <f t="shared" si="113"/>
        <v>751</v>
      </c>
      <c r="B754" s="2" t="str">
        <f>IFERROR(IF(B753=DATE.DOR,"",MIN(DATE(YEAR(Calculations!B753),MONTH(Calculations!B753)+1,DAY(Calculations!B753)),DATE.DOR)),"")</f>
        <v/>
      </c>
      <c r="C754" s="38" t="str">
        <f>IFERROR(IF(B754="","",IF(B754=DATE.DOR,"",IF(B754=DATE.DOR,0,IF(B754=DATE(YEAR(AdjAnnualDTE),MONTH(AdjAnnualDTE),DAY(AdjAnnualDTE)),ANNUAL.CONT,IF(B754&lt;AdjAnnualDTE,"",IF(AND(B754&gt;AdjAnnualDTE,Calculations!B754&lt;DATE.DOR),ANNUAL.CONT+F753,"")))))),"")</f>
        <v/>
      </c>
      <c r="D754" s="61" t="str">
        <f t="shared" si="106"/>
        <v/>
      </c>
      <c r="E754" s="62" t="str">
        <f t="shared" si="107"/>
        <v/>
      </c>
      <c r="F754" s="38" t="str">
        <f>IFERROR(IF(B754=AdjAnnualDTE,C754,IF(B754=DATE.DOR,Calculations!F753,IFERROR(C754*D754/E754,""))),"")</f>
        <v/>
      </c>
      <c r="G754" s="38" t="str">
        <f>IFERROR(VLOOKUP(B754,Dates.Increases!$O$3:$Q$63,3,FALSE),0)</f>
        <v/>
      </c>
      <c r="H754" s="27"/>
      <c r="J754" s="13">
        <f t="shared" si="114"/>
        <v>751</v>
      </c>
      <c r="K754" s="2" t="str">
        <f>IFERROR(IF(K753=DATE.DOR,"",MIN(DATE(YEAR(Calculations!K753),MONTH(Calculations!K753)+1,DAY(Calculations!K753)),DATE.DOR)),"")</f>
        <v/>
      </c>
      <c r="L754" s="12">
        <v>0</v>
      </c>
      <c r="M754" s="11" t="str">
        <f t="shared" si="110"/>
        <v/>
      </c>
      <c r="N754" s="14" t="str">
        <f t="shared" si="108"/>
        <v/>
      </c>
      <c r="O754" s="11" t="str">
        <f t="shared" si="111"/>
        <v/>
      </c>
      <c r="P754" s="13" t="str">
        <f>IFERROR(IF(K754="","",IF(AND(SSASCostFund="Yes",K754=FVDate),VLOOKUP(SSAS.Members,Dates.Increases!$H$3:$I$13,2,FALSE)/4,IF(SSASCostFund="Yes",VLOOKUP(Calculations!J754,Dates.Increases!$K$3:$L$5672,2,FALSE),0)/4)),0)</f>
        <v/>
      </c>
      <c r="Q754" s="13" t="str">
        <f t="shared" si="112"/>
        <v/>
      </c>
      <c r="R754" s="64" t="str">
        <f t="shared" si="109"/>
        <v/>
      </c>
    </row>
    <row r="755" spans="1:18" x14ac:dyDescent="0.35">
      <c r="A755" s="13">
        <f t="shared" si="113"/>
        <v>752</v>
      </c>
      <c r="B755" s="2" t="str">
        <f>IFERROR(IF(B754=DATE.DOR,"",MIN(DATE(YEAR(Calculations!B754),MONTH(Calculations!B754)+1,DAY(Calculations!B754)),DATE.DOR)),"")</f>
        <v/>
      </c>
      <c r="C755" s="38" t="str">
        <f>IFERROR(IF(B755="","",IF(B755=DATE.DOR,"",IF(B755=DATE.DOR,0,IF(B755=DATE(YEAR(AdjAnnualDTE),MONTH(AdjAnnualDTE),DAY(AdjAnnualDTE)),ANNUAL.CONT,IF(B755&lt;AdjAnnualDTE,"",IF(AND(B755&gt;AdjAnnualDTE,Calculations!B755&lt;DATE.DOR),ANNUAL.CONT+F754,"")))))),"")</f>
        <v/>
      </c>
      <c r="D755" s="61" t="str">
        <f t="shared" si="106"/>
        <v/>
      </c>
      <c r="E755" s="62" t="str">
        <f t="shared" si="107"/>
        <v/>
      </c>
      <c r="F755" s="38" t="str">
        <f>IFERROR(IF(B755=AdjAnnualDTE,C755,IF(B755=DATE.DOR,Calculations!F754,IFERROR(C755*D755/E755,""))),"")</f>
        <v/>
      </c>
      <c r="G755" s="38" t="str">
        <f>IFERROR(VLOOKUP(B755,Dates.Increases!$O$3:$Q$63,3,FALSE),0)</f>
        <v/>
      </c>
      <c r="H755" s="27"/>
      <c r="J755" s="13">
        <f t="shared" si="114"/>
        <v>752</v>
      </c>
      <c r="K755" s="2" t="str">
        <f>IFERROR(IF(K754=DATE.DOR,"",MIN(DATE(YEAR(Calculations!K754),MONTH(Calculations!K754)+1,DAY(Calculations!K754)),DATE.DOR)),"")</f>
        <v/>
      </c>
      <c r="L755" s="12">
        <v>0</v>
      </c>
      <c r="M755" s="11" t="str">
        <f t="shared" si="110"/>
        <v/>
      </c>
      <c r="N755" s="14" t="str">
        <f t="shared" si="108"/>
        <v/>
      </c>
      <c r="O755" s="11" t="str">
        <f t="shared" si="111"/>
        <v/>
      </c>
      <c r="P755" s="13" t="str">
        <f>IFERROR(IF(K755="","",IF(AND(SSASCostFund="Yes",K755=FVDate),VLOOKUP(SSAS.Members,Dates.Increases!$H$3:$I$13,2,FALSE)/4,IF(SSASCostFund="Yes",VLOOKUP(Calculations!J755,Dates.Increases!$K$3:$L$5672,2,FALSE),0)/4)),0)</f>
        <v/>
      </c>
      <c r="Q755" s="13" t="str">
        <f t="shared" si="112"/>
        <v/>
      </c>
      <c r="R755" s="64" t="str">
        <f t="shared" si="109"/>
        <v/>
      </c>
    </row>
    <row r="756" spans="1:18" x14ac:dyDescent="0.35">
      <c r="A756" s="13">
        <f t="shared" si="113"/>
        <v>753</v>
      </c>
      <c r="B756" s="2" t="str">
        <f>IFERROR(IF(B755=DATE.DOR,"",MIN(DATE(YEAR(Calculations!B755),MONTH(Calculations!B755)+1,DAY(Calculations!B755)),DATE.DOR)),"")</f>
        <v/>
      </c>
      <c r="C756" s="38" t="str">
        <f>IFERROR(IF(B756="","",IF(B756=DATE.DOR,"",IF(B756=DATE.DOR,0,IF(B756=DATE(YEAR(AdjAnnualDTE),MONTH(AdjAnnualDTE),DAY(AdjAnnualDTE)),ANNUAL.CONT,IF(B756&lt;AdjAnnualDTE,"",IF(AND(B756&gt;AdjAnnualDTE,Calculations!B756&lt;DATE.DOR),ANNUAL.CONT+F755,"")))))),"")</f>
        <v/>
      </c>
      <c r="D756" s="61" t="str">
        <f t="shared" si="106"/>
        <v/>
      </c>
      <c r="E756" s="62" t="str">
        <f t="shared" si="107"/>
        <v/>
      </c>
      <c r="F756" s="38" t="str">
        <f>IFERROR(IF(B756=AdjAnnualDTE,C756,IF(B756=DATE.DOR,Calculations!F755,IFERROR(C756*D756/E756,""))),"")</f>
        <v/>
      </c>
      <c r="G756" s="38" t="str">
        <f>IFERROR(VLOOKUP(B756,Dates.Increases!$O$3:$Q$63,3,FALSE),0)</f>
        <v/>
      </c>
      <c r="H756" s="27"/>
      <c r="J756" s="13">
        <f t="shared" si="114"/>
        <v>753</v>
      </c>
      <c r="K756" s="2" t="str">
        <f>IFERROR(IF(K755=DATE.DOR,"",MIN(DATE(YEAR(Calculations!K755),MONTH(Calculations!K755)+1,DAY(Calculations!K755)),DATE.DOR)),"")</f>
        <v/>
      </c>
      <c r="L756" s="12">
        <v>0</v>
      </c>
      <c r="M756" s="11" t="str">
        <f t="shared" si="110"/>
        <v/>
      </c>
      <c r="N756" s="14" t="str">
        <f t="shared" si="108"/>
        <v/>
      </c>
      <c r="O756" s="11" t="str">
        <f t="shared" si="111"/>
        <v/>
      </c>
      <c r="P756" s="13" t="str">
        <f>IFERROR(IF(K756="","",IF(AND(SSASCostFund="Yes",K756=FVDate),VLOOKUP(SSAS.Members,Dates.Increases!$H$3:$I$13,2,FALSE)/4,IF(SSASCostFund="Yes",VLOOKUP(Calculations!J756,Dates.Increases!$K$3:$L$5672,2,FALSE),0)/4)),0)</f>
        <v/>
      </c>
      <c r="Q756" s="13" t="str">
        <f t="shared" si="112"/>
        <v/>
      </c>
      <c r="R756" s="64" t="str">
        <f t="shared" si="109"/>
        <v/>
      </c>
    </row>
    <row r="757" spans="1:18" x14ac:dyDescent="0.35">
      <c r="A757" s="13">
        <f t="shared" si="113"/>
        <v>754</v>
      </c>
      <c r="B757" s="2" t="str">
        <f>IFERROR(IF(B756=DATE.DOR,"",MIN(DATE(YEAR(Calculations!B756),MONTH(Calculations!B756)+1,DAY(Calculations!B756)),DATE.DOR)),"")</f>
        <v/>
      </c>
      <c r="C757" s="38" t="str">
        <f>IFERROR(IF(B757="","",IF(B757=DATE.DOR,"",IF(B757=DATE.DOR,0,IF(B757=DATE(YEAR(AdjAnnualDTE),MONTH(AdjAnnualDTE),DAY(AdjAnnualDTE)),ANNUAL.CONT,IF(B757&lt;AdjAnnualDTE,"",IF(AND(B757&gt;AdjAnnualDTE,Calculations!B757&lt;DATE.DOR),ANNUAL.CONT+F756,"")))))),"")</f>
        <v/>
      </c>
      <c r="D757" s="61" t="str">
        <f t="shared" si="106"/>
        <v/>
      </c>
      <c r="E757" s="62" t="str">
        <f t="shared" si="107"/>
        <v/>
      </c>
      <c r="F757" s="38" t="str">
        <f>IFERROR(IF(B757=AdjAnnualDTE,C757,IF(B757=DATE.DOR,Calculations!F756,IFERROR(C757*D757/E757,""))),"")</f>
        <v/>
      </c>
      <c r="G757" s="38" t="str">
        <f>IFERROR(VLOOKUP(B757,Dates.Increases!$O$3:$Q$63,3,FALSE),0)</f>
        <v/>
      </c>
      <c r="H757" s="27"/>
      <c r="J757" s="13">
        <f t="shared" si="114"/>
        <v>754</v>
      </c>
      <c r="K757" s="2" t="str">
        <f>IFERROR(IF(K756=DATE.DOR,"",MIN(DATE(YEAR(Calculations!K756),MONTH(Calculations!K756)+1,DAY(Calculations!K756)),DATE.DOR)),"")</f>
        <v/>
      </c>
      <c r="L757" s="12">
        <v>0</v>
      </c>
      <c r="M757" s="11" t="str">
        <f t="shared" si="110"/>
        <v/>
      </c>
      <c r="N757" s="14" t="str">
        <f t="shared" si="108"/>
        <v/>
      </c>
      <c r="O757" s="11" t="str">
        <f t="shared" si="111"/>
        <v/>
      </c>
      <c r="P757" s="13" t="str">
        <f>IFERROR(IF(K757="","",IF(AND(SSASCostFund="Yes",K757=FVDate),VLOOKUP(SSAS.Members,Dates.Increases!$H$3:$I$13,2,FALSE)/4,IF(SSASCostFund="Yes",VLOOKUP(Calculations!J757,Dates.Increases!$K$3:$L$5672,2,FALSE),0)/4)),0)</f>
        <v/>
      </c>
      <c r="Q757" s="13" t="str">
        <f t="shared" si="112"/>
        <v/>
      </c>
      <c r="R757" s="64" t="str">
        <f t="shared" si="109"/>
        <v/>
      </c>
    </row>
    <row r="758" spans="1:18" x14ac:dyDescent="0.35">
      <c r="A758" s="13">
        <f t="shared" si="113"/>
        <v>755</v>
      </c>
      <c r="B758" s="2" t="str">
        <f>IFERROR(IF(B757=DATE.DOR,"",MIN(DATE(YEAR(Calculations!B757),MONTH(Calculations!B757)+1,DAY(Calculations!B757)),DATE.DOR)),"")</f>
        <v/>
      </c>
      <c r="C758" s="38" t="str">
        <f>IFERROR(IF(B758="","",IF(B758=DATE.DOR,"",IF(B758=DATE.DOR,0,IF(B758=DATE(YEAR(AdjAnnualDTE),MONTH(AdjAnnualDTE),DAY(AdjAnnualDTE)),ANNUAL.CONT,IF(B758&lt;AdjAnnualDTE,"",IF(AND(B758&gt;AdjAnnualDTE,Calculations!B758&lt;DATE.DOR),ANNUAL.CONT+F757,"")))))),"")</f>
        <v/>
      </c>
      <c r="D758" s="61" t="str">
        <f t="shared" si="106"/>
        <v/>
      </c>
      <c r="E758" s="62" t="str">
        <f t="shared" si="107"/>
        <v/>
      </c>
      <c r="F758" s="38" t="str">
        <f>IFERROR(IF(B758=AdjAnnualDTE,C758,IF(B758=DATE.DOR,Calculations!F757,IFERROR(C758*D758/E758,""))),"")</f>
        <v/>
      </c>
      <c r="G758" s="38" t="str">
        <f>IFERROR(VLOOKUP(B758,Dates.Increases!$O$3:$Q$63,3,FALSE),0)</f>
        <v/>
      </c>
      <c r="H758" s="27"/>
      <c r="J758" s="13">
        <f t="shared" si="114"/>
        <v>755</v>
      </c>
      <c r="K758" s="2" t="str">
        <f>IFERROR(IF(K757=DATE.DOR,"",MIN(DATE(YEAR(Calculations!K757),MONTH(Calculations!K757)+1,DAY(Calculations!K757)),DATE.DOR)),"")</f>
        <v/>
      </c>
      <c r="L758" s="12">
        <v>0</v>
      </c>
      <c r="M758" s="11" t="str">
        <f t="shared" si="110"/>
        <v/>
      </c>
      <c r="N758" s="14" t="str">
        <f t="shared" si="108"/>
        <v/>
      </c>
      <c r="O758" s="11" t="str">
        <f t="shared" si="111"/>
        <v/>
      </c>
      <c r="P758" s="13" t="str">
        <f>IFERROR(IF(K758="","",IF(AND(SSASCostFund="Yes",K758=FVDate),VLOOKUP(SSAS.Members,Dates.Increases!$H$3:$I$13,2,FALSE)/4,IF(SSASCostFund="Yes",VLOOKUP(Calculations!J758,Dates.Increases!$K$3:$L$5672,2,FALSE),0)/4)),0)</f>
        <v/>
      </c>
      <c r="Q758" s="13" t="str">
        <f t="shared" si="112"/>
        <v/>
      </c>
      <c r="R758" s="64" t="str">
        <f t="shared" si="109"/>
        <v/>
      </c>
    </row>
    <row r="759" spans="1:18" x14ac:dyDescent="0.35">
      <c r="A759" s="13">
        <f t="shared" si="113"/>
        <v>756</v>
      </c>
      <c r="B759" s="2" t="str">
        <f>IFERROR(IF(B758=DATE.DOR,"",MIN(DATE(YEAR(Calculations!B758),MONTH(Calculations!B758)+1,DAY(Calculations!B758)),DATE.DOR)),"")</f>
        <v/>
      </c>
      <c r="C759" s="38" t="str">
        <f>IFERROR(IF(B759="","",IF(B759=DATE.DOR,"",IF(B759=DATE.DOR,0,IF(B759=DATE(YEAR(AdjAnnualDTE),MONTH(AdjAnnualDTE),DAY(AdjAnnualDTE)),ANNUAL.CONT,IF(B759&lt;AdjAnnualDTE,"",IF(AND(B759&gt;AdjAnnualDTE,Calculations!B759&lt;DATE.DOR),ANNUAL.CONT+F758,"")))))),"")</f>
        <v/>
      </c>
      <c r="D759" s="61" t="str">
        <f t="shared" si="106"/>
        <v/>
      </c>
      <c r="E759" s="62" t="str">
        <f t="shared" si="107"/>
        <v/>
      </c>
      <c r="F759" s="38" t="str">
        <f>IFERROR(IF(B759=AdjAnnualDTE,C759,IF(B759=DATE.DOR,Calculations!F758,IFERROR(C759*D759/E759,""))),"")</f>
        <v/>
      </c>
      <c r="G759" s="38" t="str">
        <f>IFERROR(VLOOKUP(B759,Dates.Increases!$O$3:$Q$63,3,FALSE),0)</f>
        <v/>
      </c>
      <c r="H759" s="27"/>
      <c r="J759" s="13">
        <f t="shared" si="114"/>
        <v>756</v>
      </c>
      <c r="K759" s="2" t="str">
        <f>IFERROR(IF(K758=DATE.DOR,"",MIN(DATE(YEAR(Calculations!K758),MONTH(Calculations!K758)+1,DAY(Calculations!K758)),DATE.DOR)),"")</f>
        <v/>
      </c>
      <c r="L759" s="12">
        <v>0</v>
      </c>
      <c r="M759" s="11" t="str">
        <f t="shared" si="110"/>
        <v/>
      </c>
      <c r="N759" s="14" t="str">
        <f t="shared" si="108"/>
        <v/>
      </c>
      <c r="O759" s="11" t="str">
        <f t="shared" si="111"/>
        <v/>
      </c>
      <c r="P759" s="13" t="str">
        <f>IFERROR(IF(K759="","",IF(AND(SSASCostFund="Yes",K759=FVDate),VLOOKUP(SSAS.Members,Dates.Increases!$H$3:$I$13,2,FALSE)/4,IF(SSASCostFund="Yes",VLOOKUP(Calculations!J759,Dates.Increases!$K$3:$L$5672,2,FALSE),0)/4)),0)</f>
        <v/>
      </c>
      <c r="Q759" s="13" t="str">
        <f t="shared" si="112"/>
        <v/>
      </c>
      <c r="R759" s="64" t="str">
        <f t="shared" si="109"/>
        <v/>
      </c>
    </row>
    <row r="760" spans="1:18" x14ac:dyDescent="0.35">
      <c r="A760" s="13">
        <f t="shared" si="113"/>
        <v>757</v>
      </c>
      <c r="B760" s="2" t="str">
        <f>IFERROR(IF(B759=DATE.DOR,"",MIN(DATE(YEAR(Calculations!B759),MONTH(Calculations!B759)+1,DAY(Calculations!B759)),DATE.DOR)),"")</f>
        <v/>
      </c>
      <c r="C760" s="38" t="str">
        <f>IFERROR(IF(B760="","",IF(B760=DATE.DOR,"",IF(B760=DATE.DOR,0,IF(B760=DATE(YEAR(AdjAnnualDTE),MONTH(AdjAnnualDTE),DAY(AdjAnnualDTE)),ANNUAL.CONT,IF(B760&lt;AdjAnnualDTE,"",IF(AND(B760&gt;AdjAnnualDTE,Calculations!B760&lt;DATE.DOR),ANNUAL.CONT+F759,"")))))),"")</f>
        <v/>
      </c>
      <c r="D760" s="61" t="str">
        <f t="shared" si="106"/>
        <v/>
      </c>
      <c r="E760" s="62" t="str">
        <f t="shared" si="107"/>
        <v/>
      </c>
      <c r="F760" s="38" t="str">
        <f>IFERROR(IF(B760=AdjAnnualDTE,C760,IF(B760=DATE.DOR,Calculations!F759,IFERROR(C760*D760/E760,""))),"")</f>
        <v/>
      </c>
      <c r="G760" s="38" t="str">
        <f>IFERROR(VLOOKUP(B760,Dates.Increases!$O$3:$Q$63,3,FALSE),0)</f>
        <v/>
      </c>
      <c r="H760" s="27"/>
      <c r="J760" s="13">
        <f t="shared" si="114"/>
        <v>757</v>
      </c>
      <c r="K760" s="2" t="str">
        <f>IFERROR(IF(K759=DATE.DOR,"",MIN(DATE(YEAR(Calculations!K759),MONTH(Calculations!K759)+1,DAY(Calculations!K759)),DATE.DOR)),"")</f>
        <v/>
      </c>
      <c r="L760" s="12">
        <v>0</v>
      </c>
      <c r="M760" s="11" t="str">
        <f t="shared" si="110"/>
        <v/>
      </c>
      <c r="N760" s="14" t="str">
        <f t="shared" si="108"/>
        <v/>
      </c>
      <c r="O760" s="11" t="str">
        <f t="shared" si="111"/>
        <v/>
      </c>
      <c r="P760" s="13" t="str">
        <f>IFERROR(IF(K760="","",IF(AND(SSASCostFund="Yes",K760=FVDate),VLOOKUP(SSAS.Members,Dates.Increases!$H$3:$I$13,2,FALSE)/4,IF(SSASCostFund="Yes",VLOOKUP(Calculations!J760,Dates.Increases!$K$3:$L$5672,2,FALSE),0)/4)),0)</f>
        <v/>
      </c>
      <c r="Q760" s="13" t="str">
        <f t="shared" si="112"/>
        <v/>
      </c>
      <c r="R760" s="64" t="str">
        <f t="shared" si="109"/>
        <v/>
      </c>
    </row>
    <row r="761" spans="1:18" x14ac:dyDescent="0.35">
      <c r="A761" s="13">
        <f t="shared" si="113"/>
        <v>758</v>
      </c>
      <c r="B761" s="2" t="str">
        <f>IFERROR(IF(B760=DATE.DOR,"",MIN(DATE(YEAR(Calculations!B760),MONTH(Calculations!B760)+1,DAY(Calculations!B760)),DATE.DOR)),"")</f>
        <v/>
      </c>
      <c r="C761" s="38" t="str">
        <f>IFERROR(IF(B761="","",IF(B761=DATE.DOR,"",IF(B761=DATE.DOR,0,IF(B761=DATE(YEAR(AdjAnnualDTE),MONTH(AdjAnnualDTE),DAY(AdjAnnualDTE)),ANNUAL.CONT,IF(B761&lt;AdjAnnualDTE,"",IF(AND(B761&gt;AdjAnnualDTE,Calculations!B761&lt;DATE.DOR),ANNUAL.CONT+F760,"")))))),"")</f>
        <v/>
      </c>
      <c r="D761" s="61" t="str">
        <f t="shared" si="106"/>
        <v/>
      </c>
      <c r="E761" s="62" t="str">
        <f t="shared" si="107"/>
        <v/>
      </c>
      <c r="F761" s="38" t="str">
        <f>IFERROR(IF(B761=AdjAnnualDTE,C761,IF(B761=DATE.DOR,Calculations!F760,IFERROR(C761*D761/E761,""))),"")</f>
        <v/>
      </c>
      <c r="G761" s="38" t="str">
        <f>IFERROR(VLOOKUP(B761,Dates.Increases!$O$3:$Q$63,3,FALSE),0)</f>
        <v/>
      </c>
      <c r="H761" s="27"/>
      <c r="J761" s="13">
        <f t="shared" si="114"/>
        <v>758</v>
      </c>
      <c r="K761" s="2" t="str">
        <f>IFERROR(IF(K760=DATE.DOR,"",MIN(DATE(YEAR(Calculations!K760),MONTH(Calculations!K760)+1,DAY(Calculations!K760)),DATE.DOR)),"")</f>
        <v/>
      </c>
      <c r="L761" s="12">
        <v>0</v>
      </c>
      <c r="M761" s="11" t="str">
        <f t="shared" si="110"/>
        <v/>
      </c>
      <c r="N761" s="14" t="str">
        <f t="shared" si="108"/>
        <v/>
      </c>
      <c r="O761" s="11" t="str">
        <f t="shared" si="111"/>
        <v/>
      </c>
      <c r="P761" s="13" t="str">
        <f>IFERROR(IF(K761="","",IF(AND(SSASCostFund="Yes",K761=FVDate),VLOOKUP(SSAS.Members,Dates.Increases!$H$3:$I$13,2,FALSE)/4,IF(SSASCostFund="Yes",VLOOKUP(Calculations!J761,Dates.Increases!$K$3:$L$5672,2,FALSE),0)/4)),0)</f>
        <v/>
      </c>
      <c r="Q761" s="13" t="str">
        <f t="shared" si="112"/>
        <v/>
      </c>
      <c r="R761" s="64" t="str">
        <f t="shared" si="109"/>
        <v/>
      </c>
    </row>
    <row r="762" spans="1:18" x14ac:dyDescent="0.35">
      <c r="A762" s="13">
        <f t="shared" si="113"/>
        <v>759</v>
      </c>
      <c r="B762" s="2" t="str">
        <f>IFERROR(IF(B761=DATE.DOR,"",MIN(DATE(YEAR(Calculations!B761),MONTH(Calculations!B761)+1,DAY(Calculations!B761)),DATE.DOR)),"")</f>
        <v/>
      </c>
      <c r="C762" s="38" t="str">
        <f>IFERROR(IF(B762="","",IF(B762=DATE.DOR,"",IF(B762=DATE.DOR,0,IF(B762=DATE(YEAR(AdjAnnualDTE),MONTH(AdjAnnualDTE),DAY(AdjAnnualDTE)),ANNUAL.CONT,IF(B762&lt;AdjAnnualDTE,"",IF(AND(B762&gt;AdjAnnualDTE,Calculations!B762&lt;DATE.DOR),ANNUAL.CONT+F761,"")))))),"")</f>
        <v/>
      </c>
      <c r="D762" s="61" t="str">
        <f t="shared" si="106"/>
        <v/>
      </c>
      <c r="E762" s="62" t="str">
        <f t="shared" si="107"/>
        <v/>
      </c>
      <c r="F762" s="38" t="str">
        <f>IFERROR(IF(B762=AdjAnnualDTE,C762,IF(B762=DATE.DOR,Calculations!F761,IFERROR(C762*D762/E762,""))),"")</f>
        <v/>
      </c>
      <c r="G762" s="38" t="str">
        <f>IFERROR(VLOOKUP(B762,Dates.Increases!$O$3:$Q$63,3,FALSE),0)</f>
        <v/>
      </c>
      <c r="H762" s="27"/>
      <c r="J762" s="13">
        <f t="shared" si="114"/>
        <v>759</v>
      </c>
      <c r="K762" s="2" t="str">
        <f>IFERROR(IF(K761=DATE.DOR,"",MIN(DATE(YEAR(Calculations!K761),MONTH(Calculations!K761)+1,DAY(Calculations!K761)),DATE.DOR)),"")</f>
        <v/>
      </c>
      <c r="L762" s="12">
        <v>0</v>
      </c>
      <c r="M762" s="11" t="str">
        <f t="shared" si="110"/>
        <v/>
      </c>
      <c r="N762" s="14" t="str">
        <f t="shared" si="108"/>
        <v/>
      </c>
      <c r="O762" s="11" t="str">
        <f t="shared" si="111"/>
        <v/>
      </c>
      <c r="P762" s="13" t="str">
        <f>IFERROR(IF(K762="","",IF(AND(SSASCostFund="Yes",K762=FVDate),VLOOKUP(SSAS.Members,Dates.Increases!$H$3:$I$13,2,FALSE)/4,IF(SSASCostFund="Yes",VLOOKUP(Calculations!J762,Dates.Increases!$K$3:$L$5672,2,FALSE),0)/4)),0)</f>
        <v/>
      </c>
      <c r="Q762" s="13" t="str">
        <f t="shared" si="112"/>
        <v/>
      </c>
      <c r="R762" s="64" t="str">
        <f t="shared" si="109"/>
        <v/>
      </c>
    </row>
    <row r="763" spans="1:18" x14ac:dyDescent="0.35">
      <c r="A763" s="13">
        <f t="shared" si="113"/>
        <v>760</v>
      </c>
      <c r="B763" s="2" t="str">
        <f>IFERROR(IF(B762=DATE.DOR,"",MIN(DATE(YEAR(Calculations!B762),MONTH(Calculations!B762)+1,DAY(Calculations!B762)),DATE.DOR)),"")</f>
        <v/>
      </c>
      <c r="C763" s="38" t="str">
        <f>IFERROR(IF(B763="","",IF(B763=DATE.DOR,"",IF(B763=DATE.DOR,0,IF(B763=DATE(YEAR(AdjAnnualDTE),MONTH(AdjAnnualDTE),DAY(AdjAnnualDTE)),ANNUAL.CONT,IF(B763&lt;AdjAnnualDTE,"",IF(AND(B763&gt;AdjAnnualDTE,Calculations!B763&lt;DATE.DOR),ANNUAL.CONT+F762,"")))))),"")</f>
        <v/>
      </c>
      <c r="D763" s="61" t="str">
        <f t="shared" si="106"/>
        <v/>
      </c>
      <c r="E763" s="62" t="str">
        <f t="shared" si="107"/>
        <v/>
      </c>
      <c r="F763" s="38" t="str">
        <f>IFERROR(IF(B763=AdjAnnualDTE,C763,IF(B763=DATE.DOR,Calculations!F762,IFERROR(C763*D763/E763,""))),"")</f>
        <v/>
      </c>
      <c r="G763" s="38" t="str">
        <f>IFERROR(VLOOKUP(B763,Dates.Increases!$O$3:$Q$63,3,FALSE),0)</f>
        <v/>
      </c>
      <c r="H763" s="27"/>
      <c r="J763" s="13">
        <f t="shared" si="114"/>
        <v>760</v>
      </c>
      <c r="K763" s="2" t="str">
        <f>IFERROR(IF(K762=DATE.DOR,"",MIN(DATE(YEAR(Calculations!K762),MONTH(Calculations!K762)+1,DAY(Calculations!K762)),DATE.DOR)),"")</f>
        <v/>
      </c>
      <c r="L763" s="12">
        <v>0</v>
      </c>
      <c r="M763" s="11" t="str">
        <f t="shared" si="110"/>
        <v/>
      </c>
      <c r="N763" s="14" t="str">
        <f t="shared" si="108"/>
        <v/>
      </c>
      <c r="O763" s="11" t="str">
        <f t="shared" si="111"/>
        <v/>
      </c>
      <c r="P763" s="13" t="str">
        <f>IFERROR(IF(K763="","",IF(AND(SSASCostFund="Yes",K763=FVDate),VLOOKUP(SSAS.Members,Dates.Increases!$H$3:$I$13,2,FALSE)/4,IF(SSASCostFund="Yes",VLOOKUP(Calculations!J763,Dates.Increases!$K$3:$L$5672,2,FALSE),0)/4)),0)</f>
        <v/>
      </c>
      <c r="Q763" s="13" t="str">
        <f t="shared" si="112"/>
        <v/>
      </c>
      <c r="R763" s="64" t="str">
        <f t="shared" si="109"/>
        <v/>
      </c>
    </row>
    <row r="764" spans="1:18" x14ac:dyDescent="0.35">
      <c r="A764" s="13">
        <f t="shared" si="113"/>
        <v>761</v>
      </c>
      <c r="B764" s="2" t="str">
        <f>IFERROR(IF(B763=DATE.DOR,"",MIN(DATE(YEAR(Calculations!B763),MONTH(Calculations!B763)+1,DAY(Calculations!B763)),DATE.DOR)),"")</f>
        <v/>
      </c>
      <c r="C764" s="38" t="str">
        <f>IFERROR(IF(B764="","",IF(B764=DATE.DOR,"",IF(B764=DATE.DOR,0,IF(B764=DATE(YEAR(AdjAnnualDTE),MONTH(AdjAnnualDTE),DAY(AdjAnnualDTE)),ANNUAL.CONT,IF(B764&lt;AdjAnnualDTE,"",IF(AND(B764&gt;AdjAnnualDTE,Calculations!B764&lt;DATE.DOR),ANNUAL.CONT+F763,"")))))),"")</f>
        <v/>
      </c>
      <c r="D764" s="61" t="str">
        <f t="shared" si="106"/>
        <v/>
      </c>
      <c r="E764" s="62" t="str">
        <f t="shared" si="107"/>
        <v/>
      </c>
      <c r="F764" s="38" t="str">
        <f>IFERROR(IF(B764=AdjAnnualDTE,C764,IF(B764=DATE.DOR,Calculations!F763,IFERROR(C764*D764/E764,""))),"")</f>
        <v/>
      </c>
      <c r="G764" s="38" t="str">
        <f>IFERROR(VLOOKUP(B764,Dates.Increases!$O$3:$Q$63,3,FALSE),0)</f>
        <v/>
      </c>
      <c r="H764" s="27"/>
      <c r="J764" s="13">
        <f t="shared" si="114"/>
        <v>761</v>
      </c>
      <c r="K764" s="2" t="str">
        <f>IFERROR(IF(K763=DATE.DOR,"",MIN(DATE(YEAR(Calculations!K763),MONTH(Calculations!K763)+1,DAY(Calculations!K763)),DATE.DOR)),"")</f>
        <v/>
      </c>
      <c r="L764" s="12">
        <v>0</v>
      </c>
      <c r="M764" s="11" t="str">
        <f t="shared" si="110"/>
        <v/>
      </c>
      <c r="N764" s="14" t="str">
        <f t="shared" si="108"/>
        <v/>
      </c>
      <c r="O764" s="11" t="str">
        <f t="shared" si="111"/>
        <v/>
      </c>
      <c r="P764" s="13" t="str">
        <f>IFERROR(IF(K764="","",IF(AND(SSASCostFund="Yes",K764=FVDate),VLOOKUP(SSAS.Members,Dates.Increases!$H$3:$I$13,2,FALSE)/4,IF(SSASCostFund="Yes",VLOOKUP(Calculations!J764,Dates.Increases!$K$3:$L$5672,2,FALSE),0)/4)),0)</f>
        <v/>
      </c>
      <c r="Q764" s="13" t="str">
        <f t="shared" si="112"/>
        <v/>
      </c>
      <c r="R764" s="64" t="str">
        <f t="shared" si="109"/>
        <v/>
      </c>
    </row>
    <row r="765" spans="1:18" x14ac:dyDescent="0.35">
      <c r="A765" s="13">
        <f t="shared" si="113"/>
        <v>762</v>
      </c>
      <c r="B765" s="2" t="str">
        <f>IFERROR(IF(B764=DATE.DOR,"",MIN(DATE(YEAR(Calculations!B764),MONTH(Calculations!B764)+1,DAY(Calculations!B764)),DATE.DOR)),"")</f>
        <v/>
      </c>
      <c r="C765" s="38" t="str">
        <f>IFERROR(IF(B765="","",IF(B765=DATE.DOR,"",IF(B765=DATE.DOR,0,IF(B765=DATE(YEAR(AdjAnnualDTE),MONTH(AdjAnnualDTE),DAY(AdjAnnualDTE)),ANNUAL.CONT,IF(B765&lt;AdjAnnualDTE,"",IF(AND(B765&gt;AdjAnnualDTE,Calculations!B765&lt;DATE.DOR),ANNUAL.CONT+F764,"")))))),"")</f>
        <v/>
      </c>
      <c r="D765" s="61" t="str">
        <f t="shared" si="106"/>
        <v/>
      </c>
      <c r="E765" s="62" t="str">
        <f t="shared" si="107"/>
        <v/>
      </c>
      <c r="F765" s="38" t="str">
        <f>IFERROR(IF(B765=AdjAnnualDTE,C765,IF(B765=DATE.DOR,Calculations!F764,IFERROR(C765*D765/E765,""))),"")</f>
        <v/>
      </c>
      <c r="G765" s="38" t="str">
        <f>IFERROR(VLOOKUP(B765,Dates.Increases!$O$3:$Q$63,3,FALSE),0)</f>
        <v/>
      </c>
      <c r="H765" s="27"/>
      <c r="J765" s="13">
        <f t="shared" si="114"/>
        <v>762</v>
      </c>
      <c r="K765" s="2" t="str">
        <f>IFERROR(IF(K764=DATE.DOR,"",MIN(DATE(YEAR(Calculations!K764),MONTH(Calculations!K764)+1,DAY(Calculations!K764)),DATE.DOR)),"")</f>
        <v/>
      </c>
      <c r="L765" s="12">
        <v>0</v>
      </c>
      <c r="M765" s="11" t="str">
        <f t="shared" si="110"/>
        <v/>
      </c>
      <c r="N765" s="14" t="str">
        <f t="shared" si="108"/>
        <v/>
      </c>
      <c r="O765" s="11" t="str">
        <f t="shared" si="111"/>
        <v/>
      </c>
      <c r="P765" s="13" t="str">
        <f>IFERROR(IF(K765="","",IF(AND(SSASCostFund="Yes",K765=FVDate),VLOOKUP(SSAS.Members,Dates.Increases!$H$3:$I$13,2,FALSE)/4,IF(SSASCostFund="Yes",VLOOKUP(Calculations!J765,Dates.Increases!$K$3:$L$5672,2,FALSE),0)/4)),0)</f>
        <v/>
      </c>
      <c r="Q765" s="13" t="str">
        <f t="shared" si="112"/>
        <v/>
      </c>
      <c r="R765" s="64" t="str">
        <f t="shared" si="109"/>
        <v/>
      </c>
    </row>
    <row r="766" spans="1:18" x14ac:dyDescent="0.35">
      <c r="A766" s="13">
        <f t="shared" si="113"/>
        <v>763</v>
      </c>
      <c r="B766" s="2" t="str">
        <f>IFERROR(IF(B765=DATE.DOR,"",MIN(DATE(YEAR(Calculations!B765),MONTH(Calculations!B765)+1,DAY(Calculations!B765)),DATE.DOR)),"")</f>
        <v/>
      </c>
      <c r="C766" s="38" t="str">
        <f>IFERROR(IF(B766="","",IF(B766=DATE.DOR,"",IF(B766=DATE.DOR,0,IF(B766=DATE(YEAR(AdjAnnualDTE),MONTH(AdjAnnualDTE),DAY(AdjAnnualDTE)),ANNUAL.CONT,IF(B766&lt;AdjAnnualDTE,"",IF(AND(B766&gt;AdjAnnualDTE,Calculations!B766&lt;DATE.DOR),ANNUAL.CONT+F765,"")))))),"")</f>
        <v/>
      </c>
      <c r="D766" s="61" t="str">
        <f t="shared" si="106"/>
        <v/>
      </c>
      <c r="E766" s="62" t="str">
        <f t="shared" si="107"/>
        <v/>
      </c>
      <c r="F766" s="38" t="str">
        <f>IFERROR(IF(B766=AdjAnnualDTE,C766,IF(B766=DATE.DOR,Calculations!F765,IFERROR(C766*D766/E766,""))),"")</f>
        <v/>
      </c>
      <c r="G766" s="38" t="str">
        <f>IFERROR(VLOOKUP(B766,Dates.Increases!$O$3:$Q$63,3,FALSE),0)</f>
        <v/>
      </c>
      <c r="H766" s="27"/>
      <c r="J766" s="13">
        <f t="shared" si="114"/>
        <v>763</v>
      </c>
      <c r="K766" s="2" t="str">
        <f>IFERROR(IF(K765=DATE.DOR,"",MIN(DATE(YEAR(Calculations!K765),MONTH(Calculations!K765)+1,DAY(Calculations!K765)),DATE.DOR)),"")</f>
        <v/>
      </c>
      <c r="L766" s="12">
        <v>0</v>
      </c>
      <c r="M766" s="11" t="str">
        <f t="shared" si="110"/>
        <v/>
      </c>
      <c r="N766" s="14" t="str">
        <f t="shared" si="108"/>
        <v/>
      </c>
      <c r="O766" s="11" t="str">
        <f t="shared" si="111"/>
        <v/>
      </c>
      <c r="P766" s="13" t="str">
        <f>IFERROR(IF(K766="","",IF(AND(SSASCostFund="Yes",K766=FVDate),VLOOKUP(SSAS.Members,Dates.Increases!$H$3:$I$13,2,FALSE)/4,IF(SSASCostFund="Yes",VLOOKUP(Calculations!J766,Dates.Increases!$K$3:$L$5672,2,FALSE),0)/4)),0)</f>
        <v/>
      </c>
      <c r="Q766" s="13" t="str">
        <f t="shared" si="112"/>
        <v/>
      </c>
      <c r="R766" s="64" t="str">
        <f t="shared" si="109"/>
        <v/>
      </c>
    </row>
    <row r="767" spans="1:18" x14ac:dyDescent="0.35">
      <c r="A767" s="13">
        <f t="shared" si="113"/>
        <v>764</v>
      </c>
      <c r="B767" s="2" t="str">
        <f>IFERROR(IF(B766=DATE.DOR,"",MIN(DATE(YEAR(Calculations!B766),MONTH(Calculations!B766)+1,DAY(Calculations!B766)),DATE.DOR)),"")</f>
        <v/>
      </c>
      <c r="C767" s="38" t="str">
        <f>IFERROR(IF(B767="","",IF(B767=DATE.DOR,"",IF(B767=DATE.DOR,0,IF(B767=DATE(YEAR(AdjAnnualDTE),MONTH(AdjAnnualDTE),DAY(AdjAnnualDTE)),ANNUAL.CONT,IF(B767&lt;AdjAnnualDTE,"",IF(AND(B767&gt;AdjAnnualDTE,Calculations!B767&lt;DATE.DOR),ANNUAL.CONT+F766,"")))))),"")</f>
        <v/>
      </c>
      <c r="D767" s="61" t="str">
        <f t="shared" si="106"/>
        <v/>
      </c>
      <c r="E767" s="62" t="str">
        <f t="shared" si="107"/>
        <v/>
      </c>
      <c r="F767" s="38" t="str">
        <f>IFERROR(IF(B767=AdjAnnualDTE,C767,IF(B767=DATE.DOR,Calculations!F766,IFERROR(C767*D767/E767,""))),"")</f>
        <v/>
      </c>
      <c r="G767" s="38" t="str">
        <f>IFERROR(VLOOKUP(B767,Dates.Increases!$O$3:$Q$63,3,FALSE),0)</f>
        <v/>
      </c>
      <c r="H767" s="27"/>
      <c r="J767" s="13">
        <f t="shared" si="114"/>
        <v>764</v>
      </c>
      <c r="K767" s="2" t="str">
        <f>IFERROR(IF(K766=DATE.DOR,"",MIN(DATE(YEAR(Calculations!K766),MONTH(Calculations!K766)+1,DAY(Calculations!K766)),DATE.DOR)),"")</f>
        <v/>
      </c>
      <c r="L767" s="12">
        <v>0</v>
      </c>
      <c r="M767" s="11" t="str">
        <f t="shared" si="110"/>
        <v/>
      </c>
      <c r="N767" s="14" t="str">
        <f t="shared" si="108"/>
        <v/>
      </c>
      <c r="O767" s="11" t="str">
        <f t="shared" si="111"/>
        <v/>
      </c>
      <c r="P767" s="13" t="str">
        <f>IFERROR(IF(K767="","",IF(AND(SSASCostFund="Yes",K767=FVDate),VLOOKUP(SSAS.Members,Dates.Increases!$H$3:$I$13,2,FALSE)/4,IF(SSASCostFund="Yes",VLOOKUP(Calculations!J767,Dates.Increases!$K$3:$L$5672,2,FALSE),0)/4)),0)</f>
        <v/>
      </c>
      <c r="Q767" s="13" t="str">
        <f t="shared" si="112"/>
        <v/>
      </c>
      <c r="R767" s="64" t="str">
        <f t="shared" si="109"/>
        <v/>
      </c>
    </row>
    <row r="768" spans="1:18" x14ac:dyDescent="0.35">
      <c r="A768" s="13">
        <f t="shared" si="113"/>
        <v>765</v>
      </c>
      <c r="B768" s="2" t="str">
        <f>IFERROR(IF(B767=DATE.DOR,"",MIN(DATE(YEAR(Calculations!B767),MONTH(Calculations!B767)+1,DAY(Calculations!B767)),DATE.DOR)),"")</f>
        <v/>
      </c>
      <c r="C768" s="38" t="str">
        <f>IFERROR(IF(B768="","",IF(B768=DATE.DOR,"",IF(B768=DATE.DOR,0,IF(B768=DATE(YEAR(AdjAnnualDTE),MONTH(AdjAnnualDTE),DAY(AdjAnnualDTE)),ANNUAL.CONT,IF(B768&lt;AdjAnnualDTE,"",IF(AND(B768&gt;AdjAnnualDTE,Calculations!B768&lt;DATE.DOR),ANNUAL.CONT+F767,"")))))),"")</f>
        <v/>
      </c>
      <c r="D768" s="61" t="str">
        <f t="shared" si="106"/>
        <v/>
      </c>
      <c r="E768" s="62" t="str">
        <f t="shared" si="107"/>
        <v/>
      </c>
      <c r="F768" s="38" t="str">
        <f>IFERROR(IF(B768=AdjAnnualDTE,C768,IF(B768=DATE.DOR,Calculations!F767,IFERROR(C768*D768/E768,""))),"")</f>
        <v/>
      </c>
      <c r="G768" s="38" t="str">
        <f>IFERROR(VLOOKUP(B768,Dates.Increases!$O$3:$Q$63,3,FALSE),0)</f>
        <v/>
      </c>
      <c r="H768" s="27"/>
      <c r="J768" s="13">
        <f t="shared" si="114"/>
        <v>765</v>
      </c>
      <c r="K768" s="2" t="str">
        <f>IFERROR(IF(K767=DATE.DOR,"",MIN(DATE(YEAR(Calculations!K767),MONTH(Calculations!K767)+1,DAY(Calculations!K767)),DATE.DOR)),"")</f>
        <v/>
      </c>
      <c r="L768" s="12">
        <v>0</v>
      </c>
      <c r="M768" s="11" t="str">
        <f t="shared" si="110"/>
        <v/>
      </c>
      <c r="N768" s="14" t="str">
        <f t="shared" si="108"/>
        <v/>
      </c>
      <c r="O768" s="11" t="str">
        <f t="shared" si="111"/>
        <v/>
      </c>
      <c r="P768" s="13" t="str">
        <f>IFERROR(IF(K768="","",IF(AND(SSASCostFund="Yes",K768=FVDate),VLOOKUP(SSAS.Members,Dates.Increases!$H$3:$I$13,2,FALSE)/4,IF(SSASCostFund="Yes",VLOOKUP(Calculations!J768,Dates.Increases!$K$3:$L$5672,2,FALSE),0)/4)),0)</f>
        <v/>
      </c>
      <c r="Q768" s="13" t="str">
        <f t="shared" si="112"/>
        <v/>
      </c>
      <c r="R768" s="64" t="str">
        <f t="shared" si="109"/>
        <v/>
      </c>
    </row>
    <row r="769" spans="1:18" x14ac:dyDescent="0.35">
      <c r="A769" s="13">
        <f t="shared" si="113"/>
        <v>766</v>
      </c>
      <c r="B769" s="2" t="str">
        <f>IFERROR(IF(B768=DATE.DOR,"",MIN(DATE(YEAR(Calculations!B768),MONTH(Calculations!B768)+1,DAY(Calculations!B768)),DATE.DOR)),"")</f>
        <v/>
      </c>
      <c r="C769" s="38" t="str">
        <f>IFERROR(IF(B769="","",IF(B769=DATE.DOR,"",IF(B769=DATE.DOR,0,IF(B769=DATE(YEAR(AdjAnnualDTE),MONTH(AdjAnnualDTE),DAY(AdjAnnualDTE)),ANNUAL.CONT,IF(B769&lt;AdjAnnualDTE,"",IF(AND(B769&gt;AdjAnnualDTE,Calculations!B769&lt;DATE.DOR),ANNUAL.CONT+F768,"")))))),"")</f>
        <v/>
      </c>
      <c r="D769" s="61" t="str">
        <f t="shared" si="106"/>
        <v/>
      </c>
      <c r="E769" s="62" t="str">
        <f t="shared" si="107"/>
        <v/>
      </c>
      <c r="F769" s="38" t="str">
        <f>IFERROR(IF(B769=AdjAnnualDTE,C769,IF(B769=DATE.DOR,Calculations!F768,IFERROR(C769*D769/E769,""))),"")</f>
        <v/>
      </c>
      <c r="G769" s="38" t="str">
        <f>IFERROR(VLOOKUP(B769,Dates.Increases!$O$3:$Q$63,3,FALSE),0)</f>
        <v/>
      </c>
      <c r="H769" s="27"/>
      <c r="J769" s="13">
        <f t="shared" si="114"/>
        <v>766</v>
      </c>
      <c r="K769" s="2" t="str">
        <f>IFERROR(IF(K768=DATE.DOR,"",MIN(DATE(YEAR(Calculations!K768),MONTH(Calculations!K768)+1,DAY(Calculations!K768)),DATE.DOR)),"")</f>
        <v/>
      </c>
      <c r="L769" s="12">
        <v>0</v>
      </c>
      <c r="M769" s="11" t="str">
        <f t="shared" si="110"/>
        <v/>
      </c>
      <c r="N769" s="14" t="str">
        <f t="shared" si="108"/>
        <v/>
      </c>
      <c r="O769" s="11" t="str">
        <f t="shared" si="111"/>
        <v/>
      </c>
      <c r="P769" s="13" t="str">
        <f>IFERROR(IF(K769="","",IF(AND(SSASCostFund="Yes",K769=FVDate),VLOOKUP(SSAS.Members,Dates.Increases!$H$3:$I$13,2,FALSE)/4,IF(SSASCostFund="Yes",VLOOKUP(Calculations!J769,Dates.Increases!$K$3:$L$5672,2,FALSE),0)/4)),0)</f>
        <v/>
      </c>
      <c r="Q769" s="13" t="str">
        <f t="shared" si="112"/>
        <v/>
      </c>
      <c r="R769" s="64" t="str">
        <f t="shared" si="109"/>
        <v/>
      </c>
    </row>
    <row r="770" spans="1:18" x14ac:dyDescent="0.35">
      <c r="A770" s="13">
        <f t="shared" si="113"/>
        <v>767</v>
      </c>
      <c r="B770" s="2" t="str">
        <f>IFERROR(IF(B769=DATE.DOR,"",MIN(DATE(YEAR(Calculations!B769),MONTH(Calculations!B769)+1,DAY(Calculations!B769)),DATE.DOR)),"")</f>
        <v/>
      </c>
      <c r="C770" s="38" t="str">
        <f>IFERROR(IF(B770="","",IF(B770=DATE.DOR,"",IF(B770=DATE.DOR,0,IF(B770=DATE(YEAR(AdjAnnualDTE),MONTH(AdjAnnualDTE),DAY(AdjAnnualDTE)),ANNUAL.CONT,IF(B770&lt;AdjAnnualDTE,"",IF(AND(B770&gt;AdjAnnualDTE,Calculations!B770&lt;DATE.DOR),ANNUAL.CONT+F769,"")))))),"")</f>
        <v/>
      </c>
      <c r="D770" s="61" t="str">
        <f t="shared" si="106"/>
        <v/>
      </c>
      <c r="E770" s="62" t="str">
        <f t="shared" si="107"/>
        <v/>
      </c>
      <c r="F770" s="38" t="str">
        <f>IFERROR(IF(B770=AdjAnnualDTE,C770,IF(B770=DATE.DOR,Calculations!F769,IFERROR(C770*D770/E770,""))),"")</f>
        <v/>
      </c>
      <c r="G770" s="38" t="str">
        <f>IFERROR(VLOOKUP(B770,Dates.Increases!$O$3:$Q$63,3,FALSE),0)</f>
        <v/>
      </c>
      <c r="H770" s="27"/>
      <c r="J770" s="13">
        <f t="shared" si="114"/>
        <v>767</v>
      </c>
      <c r="K770" s="2" t="str">
        <f>IFERROR(IF(K769=DATE.DOR,"",MIN(DATE(YEAR(Calculations!K769),MONTH(Calculations!K769)+1,DAY(Calculations!K769)),DATE.DOR)),"")</f>
        <v/>
      </c>
      <c r="L770" s="12">
        <v>0</v>
      </c>
      <c r="M770" s="11" t="str">
        <f t="shared" si="110"/>
        <v/>
      </c>
      <c r="N770" s="14" t="str">
        <f t="shared" si="108"/>
        <v/>
      </c>
      <c r="O770" s="11" t="str">
        <f t="shared" si="111"/>
        <v/>
      </c>
      <c r="P770" s="13" t="str">
        <f>IFERROR(IF(K770="","",IF(AND(SSASCostFund="Yes",K770=FVDate),VLOOKUP(SSAS.Members,Dates.Increases!$H$3:$I$13,2,FALSE)/4,IF(SSASCostFund="Yes",VLOOKUP(Calculations!J770,Dates.Increases!$K$3:$L$5672,2,FALSE),0)/4)),0)</f>
        <v/>
      </c>
      <c r="Q770" s="13" t="str">
        <f t="shared" si="112"/>
        <v/>
      </c>
      <c r="R770" s="64" t="str">
        <f t="shared" si="109"/>
        <v/>
      </c>
    </row>
    <row r="771" spans="1:18" x14ac:dyDescent="0.35">
      <c r="A771" s="13">
        <f t="shared" si="113"/>
        <v>768</v>
      </c>
      <c r="B771" s="2" t="str">
        <f>IFERROR(IF(B770=DATE.DOR,"",MIN(DATE(YEAR(Calculations!B770),MONTH(Calculations!B770)+1,DAY(Calculations!B770)),DATE.DOR)),"")</f>
        <v/>
      </c>
      <c r="C771" s="38" t="str">
        <f>IFERROR(IF(B771="","",IF(B771=DATE.DOR,"",IF(B771=DATE.DOR,0,IF(B771=DATE(YEAR(AdjAnnualDTE),MONTH(AdjAnnualDTE),DAY(AdjAnnualDTE)),ANNUAL.CONT,IF(B771&lt;AdjAnnualDTE,"",IF(AND(B771&gt;AdjAnnualDTE,Calculations!B771&lt;DATE.DOR),ANNUAL.CONT+F770,"")))))),"")</f>
        <v/>
      </c>
      <c r="D771" s="61" t="str">
        <f t="shared" ref="D771:D834" si="115">IF(C771=0,"",IF(C771="","",IF(B771=DATE.DOR,"",IF(B771="","""",((1+INCREASE.RTE)^(1/12))))))</f>
        <v/>
      </c>
      <c r="E771" s="62" t="str">
        <f t="shared" ref="E771:E834" si="116">IF(B771="","",IF(C771="","",IF(B771=DATE.DOR,"",((1+RPI))^(1/12))))</f>
        <v/>
      </c>
      <c r="F771" s="38" t="str">
        <f>IFERROR(IF(B771=AdjAnnualDTE,C771,IF(B771=DATE.DOR,Calculations!F770,IFERROR(C771*D771/E771,""))),"")</f>
        <v/>
      </c>
      <c r="G771" s="38" t="str">
        <f>IFERROR(VLOOKUP(B771,Dates.Increases!$O$3:$Q$63,3,FALSE),0)</f>
        <v/>
      </c>
      <c r="H771" s="27"/>
      <c r="J771" s="13">
        <f t="shared" si="114"/>
        <v>768</v>
      </c>
      <c r="K771" s="2" t="str">
        <f>IFERROR(IF(K770=DATE.DOR,"",MIN(DATE(YEAR(Calculations!K770),MONTH(Calculations!K770)+1,DAY(Calculations!K770)),DATE.DOR)),"")</f>
        <v/>
      </c>
      <c r="L771" s="12">
        <v>0</v>
      </c>
      <c r="M771" s="11" t="str">
        <f t="shared" si="110"/>
        <v/>
      </c>
      <c r="N771" s="14" t="str">
        <f t="shared" ref="N771:N834" si="117">IF(K771="","",((1+INCREASE.RTE)^(1/12)))</f>
        <v/>
      </c>
      <c r="O771" s="11" t="str">
        <f t="shared" si="111"/>
        <v/>
      </c>
      <c r="P771" s="13" t="str">
        <f>IFERROR(IF(K771="","",IF(AND(SSASCostFund="Yes",K771=FVDate),VLOOKUP(SSAS.Members,Dates.Increases!$H$3:$I$13,2,FALSE)/4,IF(SSASCostFund="Yes",VLOOKUP(Calculations!J771,Dates.Increases!$K$3:$L$5672,2,FALSE),0)/4)),0)</f>
        <v/>
      </c>
      <c r="Q771" s="13" t="str">
        <f t="shared" si="112"/>
        <v/>
      </c>
      <c r="R771" s="64" t="str">
        <f t="shared" ref="R771:R834" si="118">IFERROR(IF(K771="","",IF(K771=DATE.DOR,O771,O771/Q771)),0)</f>
        <v/>
      </c>
    </row>
    <row r="772" spans="1:18" x14ac:dyDescent="0.35">
      <c r="A772" s="13">
        <f t="shared" si="113"/>
        <v>769</v>
      </c>
      <c r="B772" s="2" t="str">
        <f>IFERROR(IF(B771=DATE.DOR,"",MIN(DATE(YEAR(Calculations!B771),MONTH(Calculations!B771)+1,DAY(Calculations!B771)),DATE.DOR)),"")</f>
        <v/>
      </c>
      <c r="C772" s="38" t="str">
        <f>IFERROR(IF(B772="","",IF(B772=DATE.DOR,"",IF(B772=DATE.DOR,0,IF(B772=DATE(YEAR(AdjAnnualDTE),MONTH(AdjAnnualDTE),DAY(AdjAnnualDTE)),ANNUAL.CONT,IF(B772&lt;AdjAnnualDTE,"",IF(AND(B772&gt;AdjAnnualDTE,Calculations!B772&lt;DATE.DOR),ANNUAL.CONT+F771,"")))))),"")</f>
        <v/>
      </c>
      <c r="D772" s="61" t="str">
        <f t="shared" si="115"/>
        <v/>
      </c>
      <c r="E772" s="62" t="str">
        <f t="shared" si="116"/>
        <v/>
      </c>
      <c r="F772" s="38" t="str">
        <f>IFERROR(IF(B772=AdjAnnualDTE,C772,IF(B772=DATE.DOR,Calculations!F771,IFERROR(C772*D772/E772,""))),"")</f>
        <v/>
      </c>
      <c r="G772" s="38" t="str">
        <f>IFERROR(VLOOKUP(B772,Dates.Increases!$O$3:$Q$63,3,FALSE),0)</f>
        <v/>
      </c>
      <c r="H772" s="27"/>
      <c r="J772" s="13">
        <f t="shared" si="114"/>
        <v>769</v>
      </c>
      <c r="K772" s="2" t="str">
        <f>IFERROR(IF(K771=DATE.DOR,"",MIN(DATE(YEAR(Calculations!K771),MONTH(Calculations!K771)+1,DAY(Calculations!K771)),DATE.DOR)),"")</f>
        <v/>
      </c>
      <c r="L772" s="12">
        <v>0</v>
      </c>
      <c r="M772" s="11" t="str">
        <f t="shared" ref="M772:M835" si="119">IF(K772="","",IF(K772=DATE(YEAR(AdjustedFVDte),MONTH(AdjustedFVDte)+1,DAY(AdjustedFVDte)),CFV,IF(AND(M771=0,K771=AdjustedFVDte),CFV+O772,R771)))</f>
        <v/>
      </c>
      <c r="N772" s="14" t="str">
        <f t="shared" si="117"/>
        <v/>
      </c>
      <c r="O772" s="11" t="str">
        <f t="shared" ref="O772:O835" si="120">IFERROR(IF(K772="","",(IF(AND(M772=0,L772&gt;0,L771=""),L772,IF(AND(L772="",M772=""),"",IF(K772=DATE.DOR,R771,M772*N772+L772-P771))))),"")</f>
        <v/>
      </c>
      <c r="P772" s="13" t="str">
        <f>IFERROR(IF(K772="","",IF(AND(SSASCostFund="Yes",K772=FVDate),VLOOKUP(SSAS.Members,Dates.Increases!$H$3:$I$13,2,FALSE)/4,IF(SSASCostFund="Yes",VLOOKUP(Calculations!J772,Dates.Increases!$K$3:$L$5672,2,FALSE),0)/4)),0)</f>
        <v/>
      </c>
      <c r="Q772" s="13" t="str">
        <f t="shared" ref="Q772:Q835" si="121">IFERROR(IF(K772="","",IF(K772=DATE.DOR,"",IF(O772&gt;0,(1+RPI)^(1/12),""))),"")</f>
        <v/>
      </c>
      <c r="R772" s="64" t="str">
        <f t="shared" si="118"/>
        <v/>
      </c>
    </row>
    <row r="773" spans="1:18" x14ac:dyDescent="0.35">
      <c r="A773" s="13">
        <f t="shared" ref="A773:A836" si="122">A772+1</f>
        <v>770</v>
      </c>
      <c r="B773" s="2" t="str">
        <f>IFERROR(IF(B772=DATE.DOR,"",MIN(DATE(YEAR(Calculations!B772),MONTH(Calculations!B772)+1,DAY(Calculations!B772)),DATE.DOR)),"")</f>
        <v/>
      </c>
      <c r="C773" s="38" t="str">
        <f>IFERROR(IF(B773="","",IF(B773=DATE.DOR,"",IF(B773=DATE.DOR,0,IF(B773=DATE(YEAR(AdjAnnualDTE),MONTH(AdjAnnualDTE),DAY(AdjAnnualDTE)),ANNUAL.CONT,IF(B773&lt;AdjAnnualDTE,"",IF(AND(B773&gt;AdjAnnualDTE,Calculations!B773&lt;DATE.DOR),ANNUAL.CONT+F772,"")))))),"")</f>
        <v/>
      </c>
      <c r="D773" s="61" t="str">
        <f t="shared" si="115"/>
        <v/>
      </c>
      <c r="E773" s="62" t="str">
        <f t="shared" si="116"/>
        <v/>
      </c>
      <c r="F773" s="38" t="str">
        <f>IFERROR(IF(B773=AdjAnnualDTE,C773,IF(B773=DATE.DOR,Calculations!F772,IFERROR(C773*D773/E773,""))),"")</f>
        <v/>
      </c>
      <c r="G773" s="38" t="str">
        <f>IFERROR(VLOOKUP(B773,Dates.Increases!$O$3:$Q$63,3,FALSE),0)</f>
        <v/>
      </c>
      <c r="H773" s="27"/>
      <c r="J773" s="13">
        <f t="shared" ref="J773:J836" si="123">J772+1</f>
        <v>770</v>
      </c>
      <c r="K773" s="2" t="str">
        <f>IFERROR(IF(K772=DATE.DOR,"",MIN(DATE(YEAR(Calculations!K772),MONTH(Calculations!K772)+1,DAY(Calculations!K772)),DATE.DOR)),"")</f>
        <v/>
      </c>
      <c r="L773" s="12">
        <v>0</v>
      </c>
      <c r="M773" s="11" t="str">
        <f t="shared" si="119"/>
        <v/>
      </c>
      <c r="N773" s="14" t="str">
        <f t="shared" si="117"/>
        <v/>
      </c>
      <c r="O773" s="11" t="str">
        <f t="shared" si="120"/>
        <v/>
      </c>
      <c r="P773" s="13" t="str">
        <f>IFERROR(IF(K773="","",IF(AND(SSASCostFund="Yes",K773=FVDate),VLOOKUP(SSAS.Members,Dates.Increases!$H$3:$I$13,2,FALSE)/4,IF(SSASCostFund="Yes",VLOOKUP(Calculations!J773,Dates.Increases!$K$3:$L$5672,2,FALSE),0)/4)),0)</f>
        <v/>
      </c>
      <c r="Q773" s="13" t="str">
        <f t="shared" si="121"/>
        <v/>
      </c>
      <c r="R773" s="64" t="str">
        <f t="shared" si="118"/>
        <v/>
      </c>
    </row>
    <row r="774" spans="1:18" x14ac:dyDescent="0.35">
      <c r="A774" s="13">
        <f t="shared" si="122"/>
        <v>771</v>
      </c>
      <c r="B774" s="2" t="str">
        <f>IFERROR(IF(B773=DATE.DOR,"",MIN(DATE(YEAR(Calculations!B773),MONTH(Calculations!B773)+1,DAY(Calculations!B773)),DATE.DOR)),"")</f>
        <v/>
      </c>
      <c r="C774" s="38" t="str">
        <f>IFERROR(IF(B774="","",IF(B774=DATE.DOR,"",IF(B774=DATE.DOR,0,IF(B774=DATE(YEAR(AdjAnnualDTE),MONTH(AdjAnnualDTE),DAY(AdjAnnualDTE)),ANNUAL.CONT,IF(B774&lt;AdjAnnualDTE,"",IF(AND(B774&gt;AdjAnnualDTE,Calculations!B774&lt;DATE.DOR),ANNUAL.CONT+F773,"")))))),"")</f>
        <v/>
      </c>
      <c r="D774" s="61" t="str">
        <f t="shared" si="115"/>
        <v/>
      </c>
      <c r="E774" s="62" t="str">
        <f t="shared" si="116"/>
        <v/>
      </c>
      <c r="F774" s="38" t="str">
        <f>IFERROR(IF(B774=AdjAnnualDTE,C774,IF(B774=DATE.DOR,Calculations!F773,IFERROR(C774*D774/E774,""))),"")</f>
        <v/>
      </c>
      <c r="G774" s="38" t="str">
        <f>IFERROR(VLOOKUP(B774,Dates.Increases!$O$3:$Q$63,3,FALSE),0)</f>
        <v/>
      </c>
      <c r="H774" s="27"/>
      <c r="J774" s="13">
        <f t="shared" si="123"/>
        <v>771</v>
      </c>
      <c r="K774" s="2" t="str">
        <f>IFERROR(IF(K773=DATE.DOR,"",MIN(DATE(YEAR(Calculations!K773),MONTH(Calculations!K773)+1,DAY(Calculations!K773)),DATE.DOR)),"")</f>
        <v/>
      </c>
      <c r="L774" s="12">
        <v>0</v>
      </c>
      <c r="M774" s="11" t="str">
        <f t="shared" si="119"/>
        <v/>
      </c>
      <c r="N774" s="14" t="str">
        <f t="shared" si="117"/>
        <v/>
      </c>
      <c r="O774" s="11" t="str">
        <f t="shared" si="120"/>
        <v/>
      </c>
      <c r="P774" s="13" t="str">
        <f>IFERROR(IF(K774="","",IF(AND(SSASCostFund="Yes",K774=FVDate),VLOOKUP(SSAS.Members,Dates.Increases!$H$3:$I$13,2,FALSE)/4,IF(SSASCostFund="Yes",VLOOKUP(Calculations!J774,Dates.Increases!$K$3:$L$5672,2,FALSE),0)/4)),0)</f>
        <v/>
      </c>
      <c r="Q774" s="13" t="str">
        <f t="shared" si="121"/>
        <v/>
      </c>
      <c r="R774" s="64" t="str">
        <f t="shared" si="118"/>
        <v/>
      </c>
    </row>
    <row r="775" spans="1:18" x14ac:dyDescent="0.35">
      <c r="A775" s="13">
        <f t="shared" si="122"/>
        <v>772</v>
      </c>
      <c r="B775" s="2" t="str">
        <f>IFERROR(IF(B774=DATE.DOR,"",MIN(DATE(YEAR(Calculations!B774),MONTH(Calculations!B774)+1,DAY(Calculations!B774)),DATE.DOR)),"")</f>
        <v/>
      </c>
      <c r="C775" s="38" t="str">
        <f>IFERROR(IF(B775="","",IF(B775=DATE.DOR,"",IF(B775=DATE.DOR,0,IF(B775=DATE(YEAR(AdjAnnualDTE),MONTH(AdjAnnualDTE),DAY(AdjAnnualDTE)),ANNUAL.CONT,IF(B775&lt;AdjAnnualDTE,"",IF(AND(B775&gt;AdjAnnualDTE,Calculations!B775&lt;DATE.DOR),ANNUAL.CONT+F774,"")))))),"")</f>
        <v/>
      </c>
      <c r="D775" s="61" t="str">
        <f t="shared" si="115"/>
        <v/>
      </c>
      <c r="E775" s="62" t="str">
        <f t="shared" si="116"/>
        <v/>
      </c>
      <c r="F775" s="38" t="str">
        <f>IFERROR(IF(B775=AdjAnnualDTE,C775,IF(B775=DATE.DOR,Calculations!F774,IFERROR(C775*D775/E775,""))),"")</f>
        <v/>
      </c>
      <c r="G775" s="38" t="str">
        <f>IFERROR(VLOOKUP(B775,Dates.Increases!$O$3:$Q$63,3,FALSE),0)</f>
        <v/>
      </c>
      <c r="H775" s="27"/>
      <c r="J775" s="13">
        <f t="shared" si="123"/>
        <v>772</v>
      </c>
      <c r="K775" s="2" t="str">
        <f>IFERROR(IF(K774=DATE.DOR,"",MIN(DATE(YEAR(Calculations!K774),MONTH(Calculations!K774)+1,DAY(Calculations!K774)),DATE.DOR)),"")</f>
        <v/>
      </c>
      <c r="L775" s="12">
        <v>0</v>
      </c>
      <c r="M775" s="11" t="str">
        <f t="shared" si="119"/>
        <v/>
      </c>
      <c r="N775" s="14" t="str">
        <f t="shared" si="117"/>
        <v/>
      </c>
      <c r="O775" s="11" t="str">
        <f t="shared" si="120"/>
        <v/>
      </c>
      <c r="P775" s="13" t="str">
        <f>IFERROR(IF(K775="","",IF(AND(SSASCostFund="Yes",K775=FVDate),VLOOKUP(SSAS.Members,Dates.Increases!$H$3:$I$13,2,FALSE)/4,IF(SSASCostFund="Yes",VLOOKUP(Calculations!J775,Dates.Increases!$K$3:$L$5672,2,FALSE),0)/4)),0)</f>
        <v/>
      </c>
      <c r="Q775" s="13" t="str">
        <f t="shared" si="121"/>
        <v/>
      </c>
      <c r="R775" s="64" t="str">
        <f t="shared" si="118"/>
        <v/>
      </c>
    </row>
    <row r="776" spans="1:18" x14ac:dyDescent="0.35">
      <c r="A776" s="13">
        <f t="shared" si="122"/>
        <v>773</v>
      </c>
      <c r="B776" s="2" t="str">
        <f>IFERROR(IF(B775=DATE.DOR,"",MIN(DATE(YEAR(Calculations!B775),MONTH(Calculations!B775)+1,DAY(Calculations!B775)),DATE.DOR)),"")</f>
        <v/>
      </c>
      <c r="C776" s="38" t="str">
        <f>IFERROR(IF(B776="","",IF(B776=DATE.DOR,"",IF(B776=DATE.DOR,0,IF(B776=DATE(YEAR(AdjAnnualDTE),MONTH(AdjAnnualDTE),DAY(AdjAnnualDTE)),ANNUAL.CONT,IF(B776&lt;AdjAnnualDTE,"",IF(AND(B776&gt;AdjAnnualDTE,Calculations!B776&lt;DATE.DOR),ANNUAL.CONT+F775,"")))))),"")</f>
        <v/>
      </c>
      <c r="D776" s="61" t="str">
        <f t="shared" si="115"/>
        <v/>
      </c>
      <c r="E776" s="62" t="str">
        <f t="shared" si="116"/>
        <v/>
      </c>
      <c r="F776" s="38" t="str">
        <f>IFERROR(IF(B776=AdjAnnualDTE,C776,IF(B776=DATE.DOR,Calculations!F775,IFERROR(C776*D776/E776,""))),"")</f>
        <v/>
      </c>
      <c r="G776" s="38" t="str">
        <f>IFERROR(VLOOKUP(B776,Dates.Increases!$O$3:$Q$63,3,FALSE),0)</f>
        <v/>
      </c>
      <c r="H776" s="27"/>
      <c r="J776" s="13">
        <f t="shared" si="123"/>
        <v>773</v>
      </c>
      <c r="K776" s="2" t="str">
        <f>IFERROR(IF(K775=DATE.DOR,"",MIN(DATE(YEAR(Calculations!K775),MONTH(Calculations!K775)+1,DAY(Calculations!K775)),DATE.DOR)),"")</f>
        <v/>
      </c>
      <c r="L776" s="12">
        <v>0</v>
      </c>
      <c r="M776" s="11" t="str">
        <f t="shared" si="119"/>
        <v/>
      </c>
      <c r="N776" s="14" t="str">
        <f t="shared" si="117"/>
        <v/>
      </c>
      <c r="O776" s="11" t="str">
        <f t="shared" si="120"/>
        <v/>
      </c>
      <c r="P776" s="13" t="str">
        <f>IFERROR(IF(K776="","",IF(AND(SSASCostFund="Yes",K776=FVDate),VLOOKUP(SSAS.Members,Dates.Increases!$H$3:$I$13,2,FALSE)/4,IF(SSASCostFund="Yes",VLOOKUP(Calculations!J776,Dates.Increases!$K$3:$L$5672,2,FALSE),0)/4)),0)</f>
        <v/>
      </c>
      <c r="Q776" s="13" t="str">
        <f t="shared" si="121"/>
        <v/>
      </c>
      <c r="R776" s="64" t="str">
        <f t="shared" si="118"/>
        <v/>
      </c>
    </row>
    <row r="777" spans="1:18" x14ac:dyDescent="0.35">
      <c r="A777" s="13">
        <f t="shared" si="122"/>
        <v>774</v>
      </c>
      <c r="B777" s="2" t="str">
        <f>IFERROR(IF(B776=DATE.DOR,"",MIN(DATE(YEAR(Calculations!B776),MONTH(Calculations!B776)+1,DAY(Calculations!B776)),DATE.DOR)),"")</f>
        <v/>
      </c>
      <c r="C777" s="38" t="str">
        <f>IFERROR(IF(B777="","",IF(B777=DATE.DOR,"",IF(B777=DATE.DOR,0,IF(B777=DATE(YEAR(AdjAnnualDTE),MONTH(AdjAnnualDTE),DAY(AdjAnnualDTE)),ANNUAL.CONT,IF(B777&lt;AdjAnnualDTE,"",IF(AND(B777&gt;AdjAnnualDTE,Calculations!B777&lt;DATE.DOR),ANNUAL.CONT+F776,"")))))),"")</f>
        <v/>
      </c>
      <c r="D777" s="61" t="str">
        <f t="shared" si="115"/>
        <v/>
      </c>
      <c r="E777" s="62" t="str">
        <f t="shared" si="116"/>
        <v/>
      </c>
      <c r="F777" s="38" t="str">
        <f>IFERROR(IF(B777=AdjAnnualDTE,C777,IF(B777=DATE.DOR,Calculations!F776,IFERROR(C777*D777/E777,""))),"")</f>
        <v/>
      </c>
      <c r="G777" s="38" t="str">
        <f>IFERROR(VLOOKUP(B777,Dates.Increases!$O$3:$Q$63,3,FALSE),0)</f>
        <v/>
      </c>
      <c r="H777" s="27"/>
      <c r="J777" s="13">
        <f t="shared" si="123"/>
        <v>774</v>
      </c>
      <c r="K777" s="2" t="str">
        <f>IFERROR(IF(K776=DATE.DOR,"",MIN(DATE(YEAR(Calculations!K776),MONTH(Calculations!K776)+1,DAY(Calculations!K776)),DATE.DOR)),"")</f>
        <v/>
      </c>
      <c r="L777" s="12">
        <v>0</v>
      </c>
      <c r="M777" s="11" t="str">
        <f t="shared" si="119"/>
        <v/>
      </c>
      <c r="N777" s="14" t="str">
        <f t="shared" si="117"/>
        <v/>
      </c>
      <c r="O777" s="11" t="str">
        <f t="shared" si="120"/>
        <v/>
      </c>
      <c r="P777" s="13" t="str">
        <f>IFERROR(IF(K777="","",IF(AND(SSASCostFund="Yes",K777=FVDate),VLOOKUP(SSAS.Members,Dates.Increases!$H$3:$I$13,2,FALSE)/4,IF(SSASCostFund="Yes",VLOOKUP(Calculations!J777,Dates.Increases!$K$3:$L$5672,2,FALSE),0)/4)),0)</f>
        <v/>
      </c>
      <c r="Q777" s="13" t="str">
        <f t="shared" si="121"/>
        <v/>
      </c>
      <c r="R777" s="64" t="str">
        <f t="shared" si="118"/>
        <v/>
      </c>
    </row>
    <row r="778" spans="1:18" x14ac:dyDescent="0.35">
      <c r="A778" s="13">
        <f t="shared" si="122"/>
        <v>775</v>
      </c>
      <c r="B778" s="2" t="str">
        <f>IFERROR(IF(B777=DATE.DOR,"",MIN(DATE(YEAR(Calculations!B777),MONTH(Calculations!B777)+1,DAY(Calculations!B777)),DATE.DOR)),"")</f>
        <v/>
      </c>
      <c r="C778" s="38" t="str">
        <f>IFERROR(IF(B778="","",IF(B778=DATE.DOR,"",IF(B778=DATE.DOR,0,IF(B778=DATE(YEAR(AdjAnnualDTE),MONTH(AdjAnnualDTE),DAY(AdjAnnualDTE)),ANNUAL.CONT,IF(B778&lt;AdjAnnualDTE,"",IF(AND(B778&gt;AdjAnnualDTE,Calculations!B778&lt;DATE.DOR),ANNUAL.CONT+F777,"")))))),"")</f>
        <v/>
      </c>
      <c r="D778" s="61" t="str">
        <f t="shared" si="115"/>
        <v/>
      </c>
      <c r="E778" s="62" t="str">
        <f t="shared" si="116"/>
        <v/>
      </c>
      <c r="F778" s="38" t="str">
        <f>IFERROR(IF(B778=AdjAnnualDTE,C778,IF(B778=DATE.DOR,Calculations!F777,IFERROR(C778*D778/E778,""))),"")</f>
        <v/>
      </c>
      <c r="G778" s="38" t="str">
        <f>IFERROR(VLOOKUP(B778,Dates.Increases!$O$3:$Q$63,3,FALSE),0)</f>
        <v/>
      </c>
      <c r="H778" s="27"/>
      <c r="J778" s="13">
        <f t="shared" si="123"/>
        <v>775</v>
      </c>
      <c r="K778" s="2" t="str">
        <f>IFERROR(IF(K777=DATE.DOR,"",MIN(DATE(YEAR(Calculations!K777),MONTH(Calculations!K777)+1,DAY(Calculations!K777)),DATE.DOR)),"")</f>
        <v/>
      </c>
      <c r="L778" s="12">
        <v>0</v>
      </c>
      <c r="M778" s="11" t="str">
        <f t="shared" si="119"/>
        <v/>
      </c>
      <c r="N778" s="14" t="str">
        <f t="shared" si="117"/>
        <v/>
      </c>
      <c r="O778" s="11" t="str">
        <f t="shared" si="120"/>
        <v/>
      </c>
      <c r="P778" s="13" t="str">
        <f>IFERROR(IF(K778="","",IF(AND(SSASCostFund="Yes",K778=FVDate),VLOOKUP(SSAS.Members,Dates.Increases!$H$3:$I$13,2,FALSE)/4,IF(SSASCostFund="Yes",VLOOKUP(Calculations!J778,Dates.Increases!$K$3:$L$5672,2,FALSE),0)/4)),0)</f>
        <v/>
      </c>
      <c r="Q778" s="13" t="str">
        <f t="shared" si="121"/>
        <v/>
      </c>
      <c r="R778" s="64" t="str">
        <f t="shared" si="118"/>
        <v/>
      </c>
    </row>
    <row r="779" spans="1:18" x14ac:dyDescent="0.35">
      <c r="A779" s="13">
        <f t="shared" si="122"/>
        <v>776</v>
      </c>
      <c r="B779" s="2" t="str">
        <f>IFERROR(IF(B778=DATE.DOR,"",MIN(DATE(YEAR(Calculations!B778),MONTH(Calculations!B778)+1,DAY(Calculations!B778)),DATE.DOR)),"")</f>
        <v/>
      </c>
      <c r="C779" s="38" t="str">
        <f>IFERROR(IF(B779="","",IF(B779=DATE.DOR,"",IF(B779=DATE.DOR,0,IF(B779=DATE(YEAR(AdjAnnualDTE),MONTH(AdjAnnualDTE),DAY(AdjAnnualDTE)),ANNUAL.CONT,IF(B779&lt;AdjAnnualDTE,"",IF(AND(B779&gt;AdjAnnualDTE,Calculations!B779&lt;DATE.DOR),ANNUAL.CONT+F778,"")))))),"")</f>
        <v/>
      </c>
      <c r="D779" s="61" t="str">
        <f t="shared" si="115"/>
        <v/>
      </c>
      <c r="E779" s="62" t="str">
        <f t="shared" si="116"/>
        <v/>
      </c>
      <c r="F779" s="38" t="str">
        <f>IFERROR(IF(B779=AdjAnnualDTE,C779,IF(B779=DATE.DOR,Calculations!F778,IFERROR(C779*D779/E779,""))),"")</f>
        <v/>
      </c>
      <c r="G779" s="38" t="str">
        <f>IFERROR(VLOOKUP(B779,Dates.Increases!$O$3:$Q$63,3,FALSE),0)</f>
        <v/>
      </c>
      <c r="H779" s="27"/>
      <c r="J779" s="13">
        <f t="shared" si="123"/>
        <v>776</v>
      </c>
      <c r="K779" s="2" t="str">
        <f>IFERROR(IF(K778=DATE.DOR,"",MIN(DATE(YEAR(Calculations!K778),MONTH(Calculations!K778)+1,DAY(Calculations!K778)),DATE.DOR)),"")</f>
        <v/>
      </c>
      <c r="L779" s="12">
        <v>0</v>
      </c>
      <c r="M779" s="11" t="str">
        <f t="shared" si="119"/>
        <v/>
      </c>
      <c r="N779" s="14" t="str">
        <f t="shared" si="117"/>
        <v/>
      </c>
      <c r="O779" s="11" t="str">
        <f t="shared" si="120"/>
        <v/>
      </c>
      <c r="P779" s="13" t="str">
        <f>IFERROR(IF(K779="","",IF(AND(SSASCostFund="Yes",K779=FVDate),VLOOKUP(SSAS.Members,Dates.Increases!$H$3:$I$13,2,FALSE)/4,IF(SSASCostFund="Yes",VLOOKUP(Calculations!J779,Dates.Increases!$K$3:$L$5672,2,FALSE),0)/4)),0)</f>
        <v/>
      </c>
      <c r="Q779" s="13" t="str">
        <f t="shared" si="121"/>
        <v/>
      </c>
      <c r="R779" s="64" t="str">
        <f t="shared" si="118"/>
        <v/>
      </c>
    </row>
    <row r="780" spans="1:18" x14ac:dyDescent="0.35">
      <c r="A780" s="13">
        <f t="shared" si="122"/>
        <v>777</v>
      </c>
      <c r="B780" s="2" t="str">
        <f>IFERROR(IF(B779=DATE.DOR,"",MIN(DATE(YEAR(Calculations!B779),MONTH(Calculations!B779)+1,DAY(Calculations!B779)),DATE.DOR)),"")</f>
        <v/>
      </c>
      <c r="C780" s="38" t="str">
        <f>IFERROR(IF(B780="","",IF(B780=DATE.DOR,"",IF(B780=DATE.DOR,0,IF(B780=DATE(YEAR(AdjAnnualDTE),MONTH(AdjAnnualDTE),DAY(AdjAnnualDTE)),ANNUAL.CONT,IF(B780&lt;AdjAnnualDTE,"",IF(AND(B780&gt;AdjAnnualDTE,Calculations!B780&lt;DATE.DOR),ANNUAL.CONT+F779,"")))))),"")</f>
        <v/>
      </c>
      <c r="D780" s="61" t="str">
        <f t="shared" si="115"/>
        <v/>
      </c>
      <c r="E780" s="62" t="str">
        <f t="shared" si="116"/>
        <v/>
      </c>
      <c r="F780" s="38" t="str">
        <f>IFERROR(IF(B780=AdjAnnualDTE,C780,IF(B780=DATE.DOR,Calculations!F779,IFERROR(C780*D780/E780,""))),"")</f>
        <v/>
      </c>
      <c r="G780" s="38" t="str">
        <f>IFERROR(VLOOKUP(B780,Dates.Increases!$O$3:$Q$63,3,FALSE),0)</f>
        <v/>
      </c>
      <c r="H780" s="27"/>
      <c r="J780" s="13">
        <f t="shared" si="123"/>
        <v>777</v>
      </c>
      <c r="K780" s="2" t="str">
        <f>IFERROR(IF(K779=DATE.DOR,"",MIN(DATE(YEAR(Calculations!K779),MONTH(Calculations!K779)+1,DAY(Calculations!K779)),DATE.DOR)),"")</f>
        <v/>
      </c>
      <c r="L780" s="12">
        <v>0</v>
      </c>
      <c r="M780" s="11" t="str">
        <f t="shared" si="119"/>
        <v/>
      </c>
      <c r="N780" s="14" t="str">
        <f t="shared" si="117"/>
        <v/>
      </c>
      <c r="O780" s="11" t="str">
        <f t="shared" si="120"/>
        <v/>
      </c>
      <c r="P780" s="13" t="str">
        <f>IFERROR(IF(K780="","",IF(AND(SSASCostFund="Yes",K780=FVDate),VLOOKUP(SSAS.Members,Dates.Increases!$H$3:$I$13,2,FALSE)/4,IF(SSASCostFund="Yes",VLOOKUP(Calculations!J780,Dates.Increases!$K$3:$L$5672,2,FALSE),0)/4)),0)</f>
        <v/>
      </c>
      <c r="Q780" s="13" t="str">
        <f t="shared" si="121"/>
        <v/>
      </c>
      <c r="R780" s="64" t="str">
        <f t="shared" si="118"/>
        <v/>
      </c>
    </row>
    <row r="781" spans="1:18" x14ac:dyDescent="0.35">
      <c r="A781" s="13">
        <f t="shared" si="122"/>
        <v>778</v>
      </c>
      <c r="B781" s="2" t="str">
        <f>IFERROR(IF(B780=DATE.DOR,"",MIN(DATE(YEAR(Calculations!B780),MONTH(Calculations!B780)+1,DAY(Calculations!B780)),DATE.DOR)),"")</f>
        <v/>
      </c>
      <c r="C781" s="38" t="str">
        <f>IFERROR(IF(B781="","",IF(B781=DATE.DOR,"",IF(B781=DATE.DOR,0,IF(B781=DATE(YEAR(AdjAnnualDTE),MONTH(AdjAnnualDTE),DAY(AdjAnnualDTE)),ANNUAL.CONT,IF(B781&lt;AdjAnnualDTE,"",IF(AND(B781&gt;AdjAnnualDTE,Calculations!B781&lt;DATE.DOR),ANNUAL.CONT+F780,"")))))),"")</f>
        <v/>
      </c>
      <c r="D781" s="61" t="str">
        <f t="shared" si="115"/>
        <v/>
      </c>
      <c r="E781" s="62" t="str">
        <f t="shared" si="116"/>
        <v/>
      </c>
      <c r="F781" s="38" t="str">
        <f>IFERROR(IF(B781=AdjAnnualDTE,C781,IF(B781=DATE.DOR,Calculations!F780,IFERROR(C781*D781/E781,""))),"")</f>
        <v/>
      </c>
      <c r="G781" s="38" t="str">
        <f>IFERROR(VLOOKUP(B781,Dates.Increases!$O$3:$Q$63,3,FALSE),0)</f>
        <v/>
      </c>
      <c r="H781" s="27"/>
      <c r="J781" s="13">
        <f t="shared" si="123"/>
        <v>778</v>
      </c>
      <c r="K781" s="2" t="str">
        <f>IFERROR(IF(K780=DATE.DOR,"",MIN(DATE(YEAR(Calculations!K780),MONTH(Calculations!K780)+1,DAY(Calculations!K780)),DATE.DOR)),"")</f>
        <v/>
      </c>
      <c r="L781" s="12">
        <v>0</v>
      </c>
      <c r="M781" s="11" t="str">
        <f t="shared" si="119"/>
        <v/>
      </c>
      <c r="N781" s="14" t="str">
        <f t="shared" si="117"/>
        <v/>
      </c>
      <c r="O781" s="11" t="str">
        <f t="shared" si="120"/>
        <v/>
      </c>
      <c r="P781" s="13" t="str">
        <f>IFERROR(IF(K781="","",IF(AND(SSASCostFund="Yes",K781=FVDate),VLOOKUP(SSAS.Members,Dates.Increases!$H$3:$I$13,2,FALSE)/4,IF(SSASCostFund="Yes",VLOOKUP(Calculations!J781,Dates.Increases!$K$3:$L$5672,2,FALSE),0)/4)),0)</f>
        <v/>
      </c>
      <c r="Q781" s="13" t="str">
        <f t="shared" si="121"/>
        <v/>
      </c>
      <c r="R781" s="64" t="str">
        <f t="shared" si="118"/>
        <v/>
      </c>
    </row>
    <row r="782" spans="1:18" x14ac:dyDescent="0.35">
      <c r="A782" s="13">
        <f t="shared" si="122"/>
        <v>779</v>
      </c>
      <c r="B782" s="2" t="str">
        <f>IFERROR(IF(B781=DATE.DOR,"",MIN(DATE(YEAR(Calculations!B781),MONTH(Calculations!B781)+1,DAY(Calculations!B781)),DATE.DOR)),"")</f>
        <v/>
      </c>
      <c r="C782" s="38" t="str">
        <f>IFERROR(IF(B782="","",IF(B782=DATE.DOR,"",IF(B782=DATE.DOR,0,IF(B782=DATE(YEAR(AdjAnnualDTE),MONTH(AdjAnnualDTE),DAY(AdjAnnualDTE)),ANNUAL.CONT,IF(B782&lt;AdjAnnualDTE,"",IF(AND(B782&gt;AdjAnnualDTE,Calculations!B782&lt;DATE.DOR),ANNUAL.CONT+F781,"")))))),"")</f>
        <v/>
      </c>
      <c r="D782" s="61" t="str">
        <f t="shared" si="115"/>
        <v/>
      </c>
      <c r="E782" s="62" t="str">
        <f t="shared" si="116"/>
        <v/>
      </c>
      <c r="F782" s="38" t="str">
        <f>IFERROR(IF(B782=AdjAnnualDTE,C782,IF(B782=DATE.DOR,Calculations!F781,IFERROR(C782*D782/E782,""))),"")</f>
        <v/>
      </c>
      <c r="G782" s="38" t="str">
        <f>IFERROR(VLOOKUP(B782,Dates.Increases!$O$3:$Q$63,3,FALSE),0)</f>
        <v/>
      </c>
      <c r="H782" s="27"/>
      <c r="J782" s="13">
        <f t="shared" si="123"/>
        <v>779</v>
      </c>
      <c r="K782" s="2" t="str">
        <f>IFERROR(IF(K781=DATE.DOR,"",MIN(DATE(YEAR(Calculations!K781),MONTH(Calculations!K781)+1,DAY(Calculations!K781)),DATE.DOR)),"")</f>
        <v/>
      </c>
      <c r="L782" s="12">
        <v>0</v>
      </c>
      <c r="M782" s="11" t="str">
        <f t="shared" si="119"/>
        <v/>
      </c>
      <c r="N782" s="14" t="str">
        <f t="shared" si="117"/>
        <v/>
      </c>
      <c r="O782" s="11" t="str">
        <f t="shared" si="120"/>
        <v/>
      </c>
      <c r="P782" s="13" t="str">
        <f>IFERROR(IF(K782="","",IF(AND(SSASCostFund="Yes",K782=FVDate),VLOOKUP(SSAS.Members,Dates.Increases!$H$3:$I$13,2,FALSE)/4,IF(SSASCostFund="Yes",VLOOKUP(Calculations!J782,Dates.Increases!$K$3:$L$5672,2,FALSE),0)/4)),0)</f>
        <v/>
      </c>
      <c r="Q782" s="13" t="str">
        <f t="shared" si="121"/>
        <v/>
      </c>
      <c r="R782" s="64" t="str">
        <f t="shared" si="118"/>
        <v/>
      </c>
    </row>
    <row r="783" spans="1:18" x14ac:dyDescent="0.35">
      <c r="A783" s="13">
        <f t="shared" si="122"/>
        <v>780</v>
      </c>
      <c r="B783" s="2" t="str">
        <f>IFERROR(IF(B782=DATE.DOR,"",MIN(DATE(YEAR(Calculations!B782),MONTH(Calculations!B782)+1,DAY(Calculations!B782)),DATE.DOR)),"")</f>
        <v/>
      </c>
      <c r="C783" s="38" t="str">
        <f>IFERROR(IF(B783="","",IF(B783=DATE.DOR,"",IF(B783=DATE.DOR,0,IF(B783=DATE(YEAR(AdjAnnualDTE),MONTH(AdjAnnualDTE),DAY(AdjAnnualDTE)),ANNUAL.CONT,IF(B783&lt;AdjAnnualDTE,"",IF(AND(B783&gt;AdjAnnualDTE,Calculations!B783&lt;DATE.DOR),ANNUAL.CONT+F782,"")))))),"")</f>
        <v/>
      </c>
      <c r="D783" s="61" t="str">
        <f t="shared" si="115"/>
        <v/>
      </c>
      <c r="E783" s="62" t="str">
        <f t="shared" si="116"/>
        <v/>
      </c>
      <c r="F783" s="38" t="str">
        <f>IFERROR(IF(B783=AdjAnnualDTE,C783,IF(B783=DATE.DOR,Calculations!F782,IFERROR(C783*D783/E783,""))),"")</f>
        <v/>
      </c>
      <c r="G783" s="38" t="str">
        <f>IFERROR(VLOOKUP(B783,Dates.Increases!$O$3:$Q$63,3,FALSE),0)</f>
        <v/>
      </c>
      <c r="H783" s="27"/>
      <c r="J783" s="13">
        <f t="shared" si="123"/>
        <v>780</v>
      </c>
      <c r="K783" s="2" t="str">
        <f>IFERROR(IF(K782=DATE.DOR,"",MIN(DATE(YEAR(Calculations!K782),MONTH(Calculations!K782)+1,DAY(Calculations!K782)),DATE.DOR)),"")</f>
        <v/>
      </c>
      <c r="L783" s="12">
        <v>0</v>
      </c>
      <c r="M783" s="11" t="str">
        <f t="shared" si="119"/>
        <v/>
      </c>
      <c r="N783" s="14" t="str">
        <f t="shared" si="117"/>
        <v/>
      </c>
      <c r="O783" s="11" t="str">
        <f t="shared" si="120"/>
        <v/>
      </c>
      <c r="P783" s="13" t="str">
        <f>IFERROR(IF(K783="","",IF(AND(SSASCostFund="Yes",K783=FVDate),VLOOKUP(SSAS.Members,Dates.Increases!$H$3:$I$13,2,FALSE)/4,IF(SSASCostFund="Yes",VLOOKUP(Calculations!J783,Dates.Increases!$K$3:$L$5672,2,FALSE),0)/4)),0)</f>
        <v/>
      </c>
      <c r="Q783" s="13" t="str">
        <f t="shared" si="121"/>
        <v/>
      </c>
      <c r="R783" s="64" t="str">
        <f t="shared" si="118"/>
        <v/>
      </c>
    </row>
    <row r="784" spans="1:18" x14ac:dyDescent="0.35">
      <c r="A784" s="13">
        <f t="shared" si="122"/>
        <v>781</v>
      </c>
      <c r="B784" s="2" t="str">
        <f>IFERROR(IF(B783=DATE.DOR,"",MIN(DATE(YEAR(Calculations!B783),MONTH(Calculations!B783)+1,DAY(Calculations!B783)),DATE.DOR)),"")</f>
        <v/>
      </c>
      <c r="C784" s="38" t="str">
        <f>IFERROR(IF(B784="","",IF(B784=DATE.DOR,"",IF(B784=DATE.DOR,0,IF(B784=DATE(YEAR(AdjAnnualDTE),MONTH(AdjAnnualDTE),DAY(AdjAnnualDTE)),ANNUAL.CONT,IF(B784&lt;AdjAnnualDTE,"",IF(AND(B784&gt;AdjAnnualDTE,Calculations!B784&lt;DATE.DOR),ANNUAL.CONT+F783,"")))))),"")</f>
        <v/>
      </c>
      <c r="D784" s="61" t="str">
        <f t="shared" si="115"/>
        <v/>
      </c>
      <c r="E784" s="62" t="str">
        <f t="shared" si="116"/>
        <v/>
      </c>
      <c r="F784" s="38" t="str">
        <f>IFERROR(IF(B784=AdjAnnualDTE,C784,IF(B784=DATE.DOR,Calculations!F783,IFERROR(C784*D784/E784,""))),"")</f>
        <v/>
      </c>
      <c r="G784" s="38" t="str">
        <f>IFERROR(VLOOKUP(B784,Dates.Increases!$O$3:$Q$63,3,FALSE),0)</f>
        <v/>
      </c>
      <c r="H784" s="27"/>
      <c r="J784" s="13">
        <f t="shared" si="123"/>
        <v>781</v>
      </c>
      <c r="K784" s="2" t="str">
        <f>IFERROR(IF(K783=DATE.DOR,"",MIN(DATE(YEAR(Calculations!K783),MONTH(Calculations!K783)+1,DAY(Calculations!K783)),DATE.DOR)),"")</f>
        <v/>
      </c>
      <c r="L784" s="12">
        <v>0</v>
      </c>
      <c r="M784" s="11" t="str">
        <f t="shared" si="119"/>
        <v/>
      </c>
      <c r="N784" s="14" t="str">
        <f t="shared" si="117"/>
        <v/>
      </c>
      <c r="O784" s="11" t="str">
        <f t="shared" si="120"/>
        <v/>
      </c>
      <c r="P784" s="13" t="str">
        <f>IFERROR(IF(K784="","",IF(AND(SSASCostFund="Yes",K784=FVDate),VLOOKUP(SSAS.Members,Dates.Increases!$H$3:$I$13,2,FALSE)/4,IF(SSASCostFund="Yes",VLOOKUP(Calculations!J784,Dates.Increases!$K$3:$L$5672,2,FALSE),0)/4)),0)</f>
        <v/>
      </c>
      <c r="Q784" s="13" t="str">
        <f t="shared" si="121"/>
        <v/>
      </c>
      <c r="R784" s="64" t="str">
        <f t="shared" si="118"/>
        <v/>
      </c>
    </row>
    <row r="785" spans="1:18" x14ac:dyDescent="0.35">
      <c r="A785" s="13">
        <f t="shared" si="122"/>
        <v>782</v>
      </c>
      <c r="B785" s="2" t="str">
        <f>IFERROR(IF(B784=DATE.DOR,"",MIN(DATE(YEAR(Calculations!B784),MONTH(Calculations!B784)+1,DAY(Calculations!B784)),DATE.DOR)),"")</f>
        <v/>
      </c>
      <c r="C785" s="38" t="str">
        <f>IFERROR(IF(B785="","",IF(B785=DATE.DOR,"",IF(B785=DATE.DOR,0,IF(B785=DATE(YEAR(AdjAnnualDTE),MONTH(AdjAnnualDTE),DAY(AdjAnnualDTE)),ANNUAL.CONT,IF(B785&lt;AdjAnnualDTE,"",IF(AND(B785&gt;AdjAnnualDTE,Calculations!B785&lt;DATE.DOR),ANNUAL.CONT+F784,"")))))),"")</f>
        <v/>
      </c>
      <c r="D785" s="61" t="str">
        <f t="shared" si="115"/>
        <v/>
      </c>
      <c r="E785" s="62" t="str">
        <f t="shared" si="116"/>
        <v/>
      </c>
      <c r="F785" s="38" t="str">
        <f>IFERROR(IF(B785=AdjAnnualDTE,C785,IF(B785=DATE.DOR,Calculations!F784,IFERROR(C785*D785/E785,""))),"")</f>
        <v/>
      </c>
      <c r="G785" s="38" t="str">
        <f>IFERROR(VLOOKUP(B785,Dates.Increases!$O$3:$Q$63,3,FALSE),0)</f>
        <v/>
      </c>
      <c r="H785" s="27"/>
      <c r="J785" s="13">
        <f t="shared" si="123"/>
        <v>782</v>
      </c>
      <c r="K785" s="2" t="str">
        <f>IFERROR(IF(K784=DATE.DOR,"",MIN(DATE(YEAR(Calculations!K784),MONTH(Calculations!K784)+1,DAY(Calculations!K784)),DATE.DOR)),"")</f>
        <v/>
      </c>
      <c r="L785" s="12">
        <v>0</v>
      </c>
      <c r="M785" s="11" t="str">
        <f t="shared" si="119"/>
        <v/>
      </c>
      <c r="N785" s="14" t="str">
        <f t="shared" si="117"/>
        <v/>
      </c>
      <c r="O785" s="11" t="str">
        <f t="shared" si="120"/>
        <v/>
      </c>
      <c r="P785" s="13" t="str">
        <f>IFERROR(IF(K785="","",IF(AND(SSASCostFund="Yes",K785=FVDate),VLOOKUP(SSAS.Members,Dates.Increases!$H$3:$I$13,2,FALSE)/4,IF(SSASCostFund="Yes",VLOOKUP(Calculations!J785,Dates.Increases!$K$3:$L$5672,2,FALSE),0)/4)),0)</f>
        <v/>
      </c>
      <c r="Q785" s="13" t="str">
        <f t="shared" si="121"/>
        <v/>
      </c>
      <c r="R785" s="64" t="str">
        <f t="shared" si="118"/>
        <v/>
      </c>
    </row>
    <row r="786" spans="1:18" x14ac:dyDescent="0.35">
      <c r="A786" s="13">
        <f t="shared" si="122"/>
        <v>783</v>
      </c>
      <c r="B786" s="2" t="str">
        <f>IFERROR(IF(B785=DATE.DOR,"",MIN(DATE(YEAR(Calculations!B785),MONTH(Calculations!B785)+1,DAY(Calculations!B785)),DATE.DOR)),"")</f>
        <v/>
      </c>
      <c r="C786" s="38" t="str">
        <f>IFERROR(IF(B786="","",IF(B786=DATE.DOR,"",IF(B786=DATE.DOR,0,IF(B786=DATE(YEAR(AdjAnnualDTE),MONTH(AdjAnnualDTE),DAY(AdjAnnualDTE)),ANNUAL.CONT,IF(B786&lt;AdjAnnualDTE,"",IF(AND(B786&gt;AdjAnnualDTE,Calculations!B786&lt;DATE.DOR),ANNUAL.CONT+F785,"")))))),"")</f>
        <v/>
      </c>
      <c r="D786" s="61" t="str">
        <f t="shared" si="115"/>
        <v/>
      </c>
      <c r="E786" s="62" t="str">
        <f t="shared" si="116"/>
        <v/>
      </c>
      <c r="F786" s="38" t="str">
        <f>IFERROR(IF(B786=AdjAnnualDTE,C786,IF(B786=DATE.DOR,Calculations!F785,IFERROR(C786*D786/E786,""))),"")</f>
        <v/>
      </c>
      <c r="G786" s="38" t="str">
        <f>IFERROR(VLOOKUP(B786,Dates.Increases!$O$3:$Q$63,3,FALSE),0)</f>
        <v/>
      </c>
      <c r="H786" s="27"/>
      <c r="J786" s="13">
        <f t="shared" si="123"/>
        <v>783</v>
      </c>
      <c r="K786" s="2" t="str">
        <f>IFERROR(IF(K785=DATE.DOR,"",MIN(DATE(YEAR(Calculations!K785),MONTH(Calculations!K785)+1,DAY(Calculations!K785)),DATE.DOR)),"")</f>
        <v/>
      </c>
      <c r="L786" s="12">
        <v>0</v>
      </c>
      <c r="M786" s="11" t="str">
        <f t="shared" si="119"/>
        <v/>
      </c>
      <c r="N786" s="14" t="str">
        <f t="shared" si="117"/>
        <v/>
      </c>
      <c r="O786" s="11" t="str">
        <f t="shared" si="120"/>
        <v/>
      </c>
      <c r="P786" s="13" t="str">
        <f>IFERROR(IF(K786="","",IF(AND(SSASCostFund="Yes",K786=FVDate),VLOOKUP(SSAS.Members,Dates.Increases!$H$3:$I$13,2,FALSE)/4,IF(SSASCostFund="Yes",VLOOKUP(Calculations!J786,Dates.Increases!$K$3:$L$5672,2,FALSE),0)/4)),0)</f>
        <v/>
      </c>
      <c r="Q786" s="13" t="str">
        <f t="shared" si="121"/>
        <v/>
      </c>
      <c r="R786" s="64" t="str">
        <f t="shared" si="118"/>
        <v/>
      </c>
    </row>
    <row r="787" spans="1:18" x14ac:dyDescent="0.35">
      <c r="A787" s="13">
        <f t="shared" si="122"/>
        <v>784</v>
      </c>
      <c r="B787" s="2" t="str">
        <f>IFERROR(IF(B786=DATE.DOR,"",MIN(DATE(YEAR(Calculations!B786),MONTH(Calculations!B786)+1,DAY(Calculations!B786)),DATE.DOR)),"")</f>
        <v/>
      </c>
      <c r="C787" s="38" t="str">
        <f>IFERROR(IF(B787="","",IF(B787=DATE.DOR,"",IF(B787=DATE.DOR,0,IF(B787=DATE(YEAR(AdjAnnualDTE),MONTH(AdjAnnualDTE),DAY(AdjAnnualDTE)),ANNUAL.CONT,IF(B787&lt;AdjAnnualDTE,"",IF(AND(B787&gt;AdjAnnualDTE,Calculations!B787&lt;DATE.DOR),ANNUAL.CONT+F786,"")))))),"")</f>
        <v/>
      </c>
      <c r="D787" s="61" t="str">
        <f t="shared" si="115"/>
        <v/>
      </c>
      <c r="E787" s="62" t="str">
        <f t="shared" si="116"/>
        <v/>
      </c>
      <c r="F787" s="38" t="str">
        <f>IFERROR(IF(B787=AdjAnnualDTE,C787,IF(B787=DATE.DOR,Calculations!F786,IFERROR(C787*D787/E787,""))),"")</f>
        <v/>
      </c>
      <c r="G787" s="38" t="str">
        <f>IFERROR(VLOOKUP(B787,Dates.Increases!$O$3:$Q$63,3,FALSE),0)</f>
        <v/>
      </c>
      <c r="H787" s="27"/>
      <c r="J787" s="13">
        <f t="shared" si="123"/>
        <v>784</v>
      </c>
      <c r="K787" s="2" t="str">
        <f>IFERROR(IF(K786=DATE.DOR,"",MIN(DATE(YEAR(Calculations!K786),MONTH(Calculations!K786)+1,DAY(Calculations!K786)),DATE.DOR)),"")</f>
        <v/>
      </c>
      <c r="L787" s="12">
        <v>0</v>
      </c>
      <c r="M787" s="11" t="str">
        <f t="shared" si="119"/>
        <v/>
      </c>
      <c r="N787" s="14" t="str">
        <f t="shared" si="117"/>
        <v/>
      </c>
      <c r="O787" s="11" t="str">
        <f t="shared" si="120"/>
        <v/>
      </c>
      <c r="P787" s="13" t="str">
        <f>IFERROR(IF(K787="","",IF(AND(SSASCostFund="Yes",K787=FVDate),VLOOKUP(SSAS.Members,Dates.Increases!$H$3:$I$13,2,FALSE)/4,IF(SSASCostFund="Yes",VLOOKUP(Calculations!J787,Dates.Increases!$K$3:$L$5672,2,FALSE),0)/4)),0)</f>
        <v/>
      </c>
      <c r="Q787" s="13" t="str">
        <f t="shared" si="121"/>
        <v/>
      </c>
      <c r="R787" s="64" t="str">
        <f t="shared" si="118"/>
        <v/>
      </c>
    </row>
    <row r="788" spans="1:18" x14ac:dyDescent="0.35">
      <c r="A788" s="13">
        <f t="shared" si="122"/>
        <v>785</v>
      </c>
      <c r="B788" s="2" t="str">
        <f>IFERROR(IF(B787=DATE.DOR,"",MIN(DATE(YEAR(Calculations!B787),MONTH(Calculations!B787)+1,DAY(Calculations!B787)),DATE.DOR)),"")</f>
        <v/>
      </c>
      <c r="C788" s="38" t="str">
        <f>IFERROR(IF(B788="","",IF(B788=DATE.DOR,"",IF(B788=DATE.DOR,0,IF(B788=DATE(YEAR(AdjAnnualDTE),MONTH(AdjAnnualDTE),DAY(AdjAnnualDTE)),ANNUAL.CONT,IF(B788&lt;AdjAnnualDTE,"",IF(AND(B788&gt;AdjAnnualDTE,Calculations!B788&lt;DATE.DOR),ANNUAL.CONT+F787,"")))))),"")</f>
        <v/>
      </c>
      <c r="D788" s="61" t="str">
        <f t="shared" si="115"/>
        <v/>
      </c>
      <c r="E788" s="62" t="str">
        <f t="shared" si="116"/>
        <v/>
      </c>
      <c r="F788" s="38" t="str">
        <f>IFERROR(IF(B788=AdjAnnualDTE,C788,IF(B788=DATE.DOR,Calculations!F787,IFERROR(C788*D788/E788,""))),"")</f>
        <v/>
      </c>
      <c r="G788" s="38" t="str">
        <f>IFERROR(VLOOKUP(B788,Dates.Increases!$O$3:$Q$63,3,FALSE),0)</f>
        <v/>
      </c>
      <c r="H788" s="27"/>
      <c r="J788" s="13">
        <f t="shared" si="123"/>
        <v>785</v>
      </c>
      <c r="K788" s="2" t="str">
        <f>IFERROR(IF(K787=DATE.DOR,"",MIN(DATE(YEAR(Calculations!K787),MONTH(Calculations!K787)+1,DAY(Calculations!K787)),DATE.DOR)),"")</f>
        <v/>
      </c>
      <c r="L788" s="12">
        <v>0</v>
      </c>
      <c r="M788" s="11" t="str">
        <f t="shared" si="119"/>
        <v/>
      </c>
      <c r="N788" s="14" t="str">
        <f t="shared" si="117"/>
        <v/>
      </c>
      <c r="O788" s="11" t="str">
        <f t="shared" si="120"/>
        <v/>
      </c>
      <c r="P788" s="13" t="str">
        <f>IFERROR(IF(K788="","",IF(AND(SSASCostFund="Yes",K788=FVDate),VLOOKUP(SSAS.Members,Dates.Increases!$H$3:$I$13,2,FALSE)/4,IF(SSASCostFund="Yes",VLOOKUP(Calculations!J788,Dates.Increases!$K$3:$L$5672,2,FALSE),0)/4)),0)</f>
        <v/>
      </c>
      <c r="Q788" s="13" t="str">
        <f t="shared" si="121"/>
        <v/>
      </c>
      <c r="R788" s="64" t="str">
        <f t="shared" si="118"/>
        <v/>
      </c>
    </row>
    <row r="789" spans="1:18" x14ac:dyDescent="0.35">
      <c r="A789" s="13">
        <f t="shared" si="122"/>
        <v>786</v>
      </c>
      <c r="B789" s="2" t="str">
        <f>IFERROR(IF(B788=DATE.DOR,"",MIN(DATE(YEAR(Calculations!B788),MONTH(Calculations!B788)+1,DAY(Calculations!B788)),DATE.DOR)),"")</f>
        <v/>
      </c>
      <c r="C789" s="38" t="str">
        <f>IFERROR(IF(B789="","",IF(B789=DATE.DOR,"",IF(B789=DATE.DOR,0,IF(B789=DATE(YEAR(AdjAnnualDTE),MONTH(AdjAnnualDTE),DAY(AdjAnnualDTE)),ANNUAL.CONT,IF(B789&lt;AdjAnnualDTE,"",IF(AND(B789&gt;AdjAnnualDTE,Calculations!B789&lt;DATE.DOR),ANNUAL.CONT+F788,"")))))),"")</f>
        <v/>
      </c>
      <c r="D789" s="61" t="str">
        <f t="shared" si="115"/>
        <v/>
      </c>
      <c r="E789" s="62" t="str">
        <f t="shared" si="116"/>
        <v/>
      </c>
      <c r="F789" s="38" t="str">
        <f>IFERROR(IF(B789=AdjAnnualDTE,C789,IF(B789=DATE.DOR,Calculations!F788,IFERROR(C789*D789/E789,""))),"")</f>
        <v/>
      </c>
      <c r="G789" s="38" t="str">
        <f>IFERROR(VLOOKUP(B789,Dates.Increases!$O$3:$Q$63,3,FALSE),0)</f>
        <v/>
      </c>
      <c r="H789" s="27"/>
      <c r="J789" s="13">
        <f t="shared" si="123"/>
        <v>786</v>
      </c>
      <c r="K789" s="2" t="str">
        <f>IFERROR(IF(K788=DATE.DOR,"",MIN(DATE(YEAR(Calculations!K788),MONTH(Calculations!K788)+1,DAY(Calculations!K788)),DATE.DOR)),"")</f>
        <v/>
      </c>
      <c r="L789" s="12">
        <v>0</v>
      </c>
      <c r="M789" s="11" t="str">
        <f t="shared" si="119"/>
        <v/>
      </c>
      <c r="N789" s="14" t="str">
        <f t="shared" si="117"/>
        <v/>
      </c>
      <c r="O789" s="11" t="str">
        <f t="shared" si="120"/>
        <v/>
      </c>
      <c r="P789" s="13" t="str">
        <f>IFERROR(IF(K789="","",IF(AND(SSASCostFund="Yes",K789=FVDate),VLOOKUP(SSAS.Members,Dates.Increases!$H$3:$I$13,2,FALSE)/4,IF(SSASCostFund="Yes",VLOOKUP(Calculations!J789,Dates.Increases!$K$3:$L$5672,2,FALSE),0)/4)),0)</f>
        <v/>
      </c>
      <c r="Q789" s="13" t="str">
        <f t="shared" si="121"/>
        <v/>
      </c>
      <c r="R789" s="64" t="str">
        <f t="shared" si="118"/>
        <v/>
      </c>
    </row>
    <row r="790" spans="1:18" x14ac:dyDescent="0.35">
      <c r="A790" s="13">
        <f t="shared" si="122"/>
        <v>787</v>
      </c>
      <c r="B790" s="2" t="str">
        <f>IFERROR(IF(B789=DATE.DOR,"",MIN(DATE(YEAR(Calculations!B789),MONTH(Calculations!B789)+1,DAY(Calculations!B789)),DATE.DOR)),"")</f>
        <v/>
      </c>
      <c r="C790" s="38" t="str">
        <f>IFERROR(IF(B790="","",IF(B790=DATE.DOR,"",IF(B790=DATE.DOR,0,IF(B790=DATE(YEAR(AdjAnnualDTE),MONTH(AdjAnnualDTE),DAY(AdjAnnualDTE)),ANNUAL.CONT,IF(B790&lt;AdjAnnualDTE,"",IF(AND(B790&gt;AdjAnnualDTE,Calculations!B790&lt;DATE.DOR),ANNUAL.CONT+F789,"")))))),"")</f>
        <v/>
      </c>
      <c r="D790" s="61" t="str">
        <f t="shared" si="115"/>
        <v/>
      </c>
      <c r="E790" s="62" t="str">
        <f t="shared" si="116"/>
        <v/>
      </c>
      <c r="F790" s="38" t="str">
        <f>IFERROR(IF(B790=AdjAnnualDTE,C790,IF(B790=DATE.DOR,Calculations!F789,IFERROR(C790*D790/E790,""))),"")</f>
        <v/>
      </c>
      <c r="G790" s="38" t="str">
        <f>IFERROR(VLOOKUP(B790,Dates.Increases!$O$3:$Q$63,3,FALSE),0)</f>
        <v/>
      </c>
      <c r="H790" s="27"/>
      <c r="J790" s="13">
        <f t="shared" si="123"/>
        <v>787</v>
      </c>
      <c r="K790" s="2" t="str">
        <f>IFERROR(IF(K789=DATE.DOR,"",MIN(DATE(YEAR(Calculations!K789),MONTH(Calculations!K789)+1,DAY(Calculations!K789)),DATE.DOR)),"")</f>
        <v/>
      </c>
      <c r="L790" s="12">
        <v>0</v>
      </c>
      <c r="M790" s="11" t="str">
        <f t="shared" si="119"/>
        <v/>
      </c>
      <c r="N790" s="14" t="str">
        <f t="shared" si="117"/>
        <v/>
      </c>
      <c r="O790" s="11" t="str">
        <f t="shared" si="120"/>
        <v/>
      </c>
      <c r="P790" s="13" t="str">
        <f>IFERROR(IF(K790="","",IF(AND(SSASCostFund="Yes",K790=FVDate),VLOOKUP(SSAS.Members,Dates.Increases!$H$3:$I$13,2,FALSE)/4,IF(SSASCostFund="Yes",VLOOKUP(Calculations!J790,Dates.Increases!$K$3:$L$5672,2,FALSE),0)/4)),0)</f>
        <v/>
      </c>
      <c r="Q790" s="13" t="str">
        <f t="shared" si="121"/>
        <v/>
      </c>
      <c r="R790" s="64" t="str">
        <f t="shared" si="118"/>
        <v/>
      </c>
    </row>
    <row r="791" spans="1:18" x14ac:dyDescent="0.35">
      <c r="A791" s="13">
        <f t="shared" si="122"/>
        <v>788</v>
      </c>
      <c r="B791" s="2" t="str">
        <f>IFERROR(IF(B790=DATE.DOR,"",MIN(DATE(YEAR(Calculations!B790),MONTH(Calculations!B790)+1,DAY(Calculations!B790)),DATE.DOR)),"")</f>
        <v/>
      </c>
      <c r="C791" s="38" t="str">
        <f>IFERROR(IF(B791="","",IF(B791=DATE.DOR,"",IF(B791=DATE.DOR,0,IF(B791=DATE(YEAR(AdjAnnualDTE),MONTH(AdjAnnualDTE),DAY(AdjAnnualDTE)),ANNUAL.CONT,IF(B791&lt;AdjAnnualDTE,"",IF(AND(B791&gt;AdjAnnualDTE,Calculations!B791&lt;DATE.DOR),ANNUAL.CONT+F790,"")))))),"")</f>
        <v/>
      </c>
      <c r="D791" s="61" t="str">
        <f t="shared" si="115"/>
        <v/>
      </c>
      <c r="E791" s="62" t="str">
        <f t="shared" si="116"/>
        <v/>
      </c>
      <c r="F791" s="38" t="str">
        <f>IFERROR(IF(B791=AdjAnnualDTE,C791,IF(B791=DATE.DOR,Calculations!F790,IFERROR(C791*D791/E791,""))),"")</f>
        <v/>
      </c>
      <c r="G791" s="38" t="str">
        <f>IFERROR(VLOOKUP(B791,Dates.Increases!$O$3:$Q$63,3,FALSE),0)</f>
        <v/>
      </c>
      <c r="H791" s="27"/>
      <c r="J791" s="13">
        <f t="shared" si="123"/>
        <v>788</v>
      </c>
      <c r="K791" s="2" t="str">
        <f>IFERROR(IF(K790=DATE.DOR,"",MIN(DATE(YEAR(Calculations!K790),MONTH(Calculations!K790)+1,DAY(Calculations!K790)),DATE.DOR)),"")</f>
        <v/>
      </c>
      <c r="L791" s="12">
        <v>0</v>
      </c>
      <c r="M791" s="11" t="str">
        <f t="shared" si="119"/>
        <v/>
      </c>
      <c r="N791" s="14" t="str">
        <f t="shared" si="117"/>
        <v/>
      </c>
      <c r="O791" s="11" t="str">
        <f t="shared" si="120"/>
        <v/>
      </c>
      <c r="P791" s="13" t="str">
        <f>IFERROR(IF(K791="","",IF(AND(SSASCostFund="Yes",K791=FVDate),VLOOKUP(SSAS.Members,Dates.Increases!$H$3:$I$13,2,FALSE)/4,IF(SSASCostFund="Yes",VLOOKUP(Calculations!J791,Dates.Increases!$K$3:$L$5672,2,FALSE),0)/4)),0)</f>
        <v/>
      </c>
      <c r="Q791" s="13" t="str">
        <f t="shared" si="121"/>
        <v/>
      </c>
      <c r="R791" s="64" t="str">
        <f t="shared" si="118"/>
        <v/>
      </c>
    </row>
    <row r="792" spans="1:18" x14ac:dyDescent="0.35">
      <c r="A792" s="13">
        <f t="shared" si="122"/>
        <v>789</v>
      </c>
      <c r="B792" s="2" t="str">
        <f>IFERROR(IF(B791=DATE.DOR,"",MIN(DATE(YEAR(Calculations!B791),MONTH(Calculations!B791)+1,DAY(Calculations!B791)),DATE.DOR)),"")</f>
        <v/>
      </c>
      <c r="C792" s="38" t="str">
        <f>IFERROR(IF(B792="","",IF(B792=DATE.DOR,"",IF(B792=DATE.DOR,0,IF(B792=DATE(YEAR(AdjAnnualDTE),MONTH(AdjAnnualDTE),DAY(AdjAnnualDTE)),ANNUAL.CONT,IF(B792&lt;AdjAnnualDTE,"",IF(AND(B792&gt;AdjAnnualDTE,Calculations!B792&lt;DATE.DOR),ANNUAL.CONT+F791,"")))))),"")</f>
        <v/>
      </c>
      <c r="D792" s="61" t="str">
        <f t="shared" si="115"/>
        <v/>
      </c>
      <c r="E792" s="62" t="str">
        <f t="shared" si="116"/>
        <v/>
      </c>
      <c r="F792" s="38" t="str">
        <f>IFERROR(IF(B792=AdjAnnualDTE,C792,IF(B792=DATE.DOR,Calculations!F791,IFERROR(C792*D792/E792,""))),"")</f>
        <v/>
      </c>
      <c r="G792" s="38" t="str">
        <f>IFERROR(VLOOKUP(B792,Dates.Increases!$O$3:$Q$63,3,FALSE),0)</f>
        <v/>
      </c>
      <c r="H792" s="27"/>
      <c r="J792" s="13">
        <f t="shared" si="123"/>
        <v>789</v>
      </c>
      <c r="K792" s="2" t="str">
        <f>IFERROR(IF(K791=DATE.DOR,"",MIN(DATE(YEAR(Calculations!K791),MONTH(Calculations!K791)+1,DAY(Calculations!K791)),DATE.DOR)),"")</f>
        <v/>
      </c>
      <c r="L792" s="12">
        <v>0</v>
      </c>
      <c r="M792" s="11" t="str">
        <f t="shared" si="119"/>
        <v/>
      </c>
      <c r="N792" s="14" t="str">
        <f t="shared" si="117"/>
        <v/>
      </c>
      <c r="O792" s="11" t="str">
        <f t="shared" si="120"/>
        <v/>
      </c>
      <c r="P792" s="13" t="str">
        <f>IFERROR(IF(K792="","",IF(AND(SSASCostFund="Yes",K792=FVDate),VLOOKUP(SSAS.Members,Dates.Increases!$H$3:$I$13,2,FALSE)/4,IF(SSASCostFund="Yes",VLOOKUP(Calculations!J792,Dates.Increases!$K$3:$L$5672,2,FALSE),0)/4)),0)</f>
        <v/>
      </c>
      <c r="Q792" s="13" t="str">
        <f t="shared" si="121"/>
        <v/>
      </c>
      <c r="R792" s="64" t="str">
        <f t="shared" si="118"/>
        <v/>
      </c>
    </row>
    <row r="793" spans="1:18" x14ac:dyDescent="0.35">
      <c r="A793" s="13">
        <f t="shared" si="122"/>
        <v>790</v>
      </c>
      <c r="B793" s="2" t="str">
        <f>IFERROR(IF(B792=DATE.DOR,"",MIN(DATE(YEAR(Calculations!B792),MONTH(Calculations!B792)+1,DAY(Calculations!B792)),DATE.DOR)),"")</f>
        <v/>
      </c>
      <c r="C793" s="38" t="str">
        <f>IFERROR(IF(B793="","",IF(B793=DATE.DOR,"",IF(B793=DATE.DOR,0,IF(B793=DATE(YEAR(AdjAnnualDTE),MONTH(AdjAnnualDTE),DAY(AdjAnnualDTE)),ANNUAL.CONT,IF(B793&lt;AdjAnnualDTE,"",IF(AND(B793&gt;AdjAnnualDTE,Calculations!B793&lt;DATE.DOR),ANNUAL.CONT+F792,"")))))),"")</f>
        <v/>
      </c>
      <c r="D793" s="61" t="str">
        <f t="shared" si="115"/>
        <v/>
      </c>
      <c r="E793" s="62" t="str">
        <f t="shared" si="116"/>
        <v/>
      </c>
      <c r="F793" s="38" t="str">
        <f>IFERROR(IF(B793=AdjAnnualDTE,C793,IF(B793=DATE.DOR,Calculations!F792,IFERROR(C793*D793/E793,""))),"")</f>
        <v/>
      </c>
      <c r="G793" s="38" t="str">
        <f>IFERROR(VLOOKUP(B793,Dates.Increases!$O$3:$Q$63,3,FALSE),0)</f>
        <v/>
      </c>
      <c r="H793" s="27"/>
      <c r="J793" s="13">
        <f t="shared" si="123"/>
        <v>790</v>
      </c>
      <c r="K793" s="2" t="str">
        <f>IFERROR(IF(K792=DATE.DOR,"",MIN(DATE(YEAR(Calculations!K792),MONTH(Calculations!K792)+1,DAY(Calculations!K792)),DATE.DOR)),"")</f>
        <v/>
      </c>
      <c r="L793" s="12">
        <v>0</v>
      </c>
      <c r="M793" s="11" t="str">
        <f t="shared" si="119"/>
        <v/>
      </c>
      <c r="N793" s="14" t="str">
        <f t="shared" si="117"/>
        <v/>
      </c>
      <c r="O793" s="11" t="str">
        <f t="shared" si="120"/>
        <v/>
      </c>
      <c r="P793" s="13" t="str">
        <f>IFERROR(IF(K793="","",IF(AND(SSASCostFund="Yes",K793=FVDate),VLOOKUP(SSAS.Members,Dates.Increases!$H$3:$I$13,2,FALSE)/4,IF(SSASCostFund="Yes",VLOOKUP(Calculations!J793,Dates.Increases!$K$3:$L$5672,2,FALSE),0)/4)),0)</f>
        <v/>
      </c>
      <c r="Q793" s="13" t="str">
        <f t="shared" si="121"/>
        <v/>
      </c>
      <c r="R793" s="64" t="str">
        <f t="shared" si="118"/>
        <v/>
      </c>
    </row>
    <row r="794" spans="1:18" x14ac:dyDescent="0.35">
      <c r="A794" s="13">
        <f t="shared" si="122"/>
        <v>791</v>
      </c>
      <c r="B794" s="2" t="str">
        <f>IFERROR(IF(B793=DATE.DOR,"",MIN(DATE(YEAR(Calculations!B793),MONTH(Calculations!B793)+1,DAY(Calculations!B793)),DATE.DOR)),"")</f>
        <v/>
      </c>
      <c r="C794" s="38" t="str">
        <f>IFERROR(IF(B794="","",IF(B794=DATE.DOR,"",IF(B794=DATE.DOR,0,IF(B794=DATE(YEAR(AdjAnnualDTE),MONTH(AdjAnnualDTE),DAY(AdjAnnualDTE)),ANNUAL.CONT,IF(B794&lt;AdjAnnualDTE,"",IF(AND(B794&gt;AdjAnnualDTE,Calculations!B794&lt;DATE.DOR),ANNUAL.CONT+F793,"")))))),"")</f>
        <v/>
      </c>
      <c r="D794" s="61" t="str">
        <f t="shared" si="115"/>
        <v/>
      </c>
      <c r="E794" s="62" t="str">
        <f t="shared" si="116"/>
        <v/>
      </c>
      <c r="F794" s="38" t="str">
        <f>IFERROR(IF(B794=AdjAnnualDTE,C794,IF(B794=DATE.DOR,Calculations!F793,IFERROR(C794*D794/E794,""))),"")</f>
        <v/>
      </c>
      <c r="G794" s="38" t="str">
        <f>IFERROR(VLOOKUP(B794,Dates.Increases!$O$3:$Q$63,3,FALSE),0)</f>
        <v/>
      </c>
      <c r="H794" s="27"/>
      <c r="J794" s="13">
        <f t="shared" si="123"/>
        <v>791</v>
      </c>
      <c r="K794" s="2" t="str">
        <f>IFERROR(IF(K793=DATE.DOR,"",MIN(DATE(YEAR(Calculations!K793),MONTH(Calculations!K793)+1,DAY(Calculations!K793)),DATE.DOR)),"")</f>
        <v/>
      </c>
      <c r="L794" s="12">
        <v>0</v>
      </c>
      <c r="M794" s="11" t="str">
        <f t="shared" si="119"/>
        <v/>
      </c>
      <c r="N794" s="14" t="str">
        <f t="shared" si="117"/>
        <v/>
      </c>
      <c r="O794" s="11" t="str">
        <f t="shared" si="120"/>
        <v/>
      </c>
      <c r="P794" s="13" t="str">
        <f>IFERROR(IF(K794="","",IF(AND(SSASCostFund="Yes",K794=FVDate),VLOOKUP(SSAS.Members,Dates.Increases!$H$3:$I$13,2,FALSE)/4,IF(SSASCostFund="Yes",VLOOKUP(Calculations!J794,Dates.Increases!$K$3:$L$5672,2,FALSE),0)/4)),0)</f>
        <v/>
      </c>
      <c r="Q794" s="13" t="str">
        <f t="shared" si="121"/>
        <v/>
      </c>
      <c r="R794" s="64" t="str">
        <f t="shared" si="118"/>
        <v/>
      </c>
    </row>
    <row r="795" spans="1:18" x14ac:dyDescent="0.35">
      <c r="A795" s="13">
        <f t="shared" si="122"/>
        <v>792</v>
      </c>
      <c r="B795" s="2" t="str">
        <f>IFERROR(IF(B794=DATE.DOR,"",MIN(DATE(YEAR(Calculations!B794),MONTH(Calculations!B794)+1,DAY(Calculations!B794)),DATE.DOR)),"")</f>
        <v/>
      </c>
      <c r="C795" s="38" t="str">
        <f>IFERROR(IF(B795="","",IF(B795=DATE.DOR,"",IF(B795=DATE.DOR,0,IF(B795=DATE(YEAR(AdjAnnualDTE),MONTH(AdjAnnualDTE),DAY(AdjAnnualDTE)),ANNUAL.CONT,IF(B795&lt;AdjAnnualDTE,"",IF(AND(B795&gt;AdjAnnualDTE,Calculations!B795&lt;DATE.DOR),ANNUAL.CONT+F794,"")))))),"")</f>
        <v/>
      </c>
      <c r="D795" s="61" t="str">
        <f t="shared" si="115"/>
        <v/>
      </c>
      <c r="E795" s="62" t="str">
        <f t="shared" si="116"/>
        <v/>
      </c>
      <c r="F795" s="38" t="str">
        <f>IFERROR(IF(B795=AdjAnnualDTE,C795,IF(B795=DATE.DOR,Calculations!F794,IFERROR(C795*D795/E795,""))),"")</f>
        <v/>
      </c>
      <c r="G795" s="38" t="str">
        <f>IFERROR(VLOOKUP(B795,Dates.Increases!$O$3:$Q$63,3,FALSE),0)</f>
        <v/>
      </c>
      <c r="H795" s="27"/>
      <c r="J795" s="13">
        <f t="shared" si="123"/>
        <v>792</v>
      </c>
      <c r="K795" s="2" t="str">
        <f>IFERROR(IF(K794=DATE.DOR,"",MIN(DATE(YEAR(Calculations!K794),MONTH(Calculations!K794)+1,DAY(Calculations!K794)),DATE.DOR)),"")</f>
        <v/>
      </c>
      <c r="L795" s="12">
        <v>0</v>
      </c>
      <c r="M795" s="11" t="str">
        <f t="shared" si="119"/>
        <v/>
      </c>
      <c r="N795" s="14" t="str">
        <f t="shared" si="117"/>
        <v/>
      </c>
      <c r="O795" s="11" t="str">
        <f t="shared" si="120"/>
        <v/>
      </c>
      <c r="P795" s="13" t="str">
        <f>IFERROR(IF(K795="","",IF(AND(SSASCostFund="Yes",K795=FVDate),VLOOKUP(SSAS.Members,Dates.Increases!$H$3:$I$13,2,FALSE)/4,IF(SSASCostFund="Yes",VLOOKUP(Calculations!J795,Dates.Increases!$K$3:$L$5672,2,FALSE),0)/4)),0)</f>
        <v/>
      </c>
      <c r="Q795" s="13" t="str">
        <f t="shared" si="121"/>
        <v/>
      </c>
      <c r="R795" s="64" t="str">
        <f t="shared" si="118"/>
        <v/>
      </c>
    </row>
    <row r="796" spans="1:18" x14ac:dyDescent="0.35">
      <c r="A796" s="13">
        <f t="shared" si="122"/>
        <v>793</v>
      </c>
      <c r="B796" s="2" t="str">
        <f>IFERROR(IF(B795=DATE.DOR,"",MIN(DATE(YEAR(Calculations!B795),MONTH(Calculations!B795)+1,DAY(Calculations!B795)),DATE.DOR)),"")</f>
        <v/>
      </c>
      <c r="C796" s="38" t="str">
        <f>IFERROR(IF(B796="","",IF(B796=DATE.DOR,"",IF(B796=DATE.DOR,0,IF(B796=DATE(YEAR(AdjAnnualDTE),MONTH(AdjAnnualDTE),DAY(AdjAnnualDTE)),ANNUAL.CONT,IF(B796&lt;AdjAnnualDTE,"",IF(AND(B796&gt;AdjAnnualDTE,Calculations!B796&lt;DATE.DOR),ANNUAL.CONT+F795,"")))))),"")</f>
        <v/>
      </c>
      <c r="D796" s="61" t="str">
        <f t="shared" si="115"/>
        <v/>
      </c>
      <c r="E796" s="62" t="str">
        <f t="shared" si="116"/>
        <v/>
      </c>
      <c r="F796" s="38" t="str">
        <f>IFERROR(IF(B796=AdjAnnualDTE,C796,IF(B796=DATE.DOR,Calculations!F795,IFERROR(C796*D796/E796,""))),"")</f>
        <v/>
      </c>
      <c r="G796" s="38" t="str">
        <f>IFERROR(VLOOKUP(B796,Dates.Increases!$O$3:$Q$63,3,FALSE),0)</f>
        <v/>
      </c>
      <c r="H796" s="27"/>
      <c r="J796" s="13">
        <f t="shared" si="123"/>
        <v>793</v>
      </c>
      <c r="K796" s="2" t="str">
        <f>IFERROR(IF(K795=DATE.DOR,"",MIN(DATE(YEAR(Calculations!K795),MONTH(Calculations!K795)+1,DAY(Calculations!K795)),DATE.DOR)),"")</f>
        <v/>
      </c>
      <c r="L796" s="12">
        <v>0</v>
      </c>
      <c r="M796" s="11" t="str">
        <f t="shared" si="119"/>
        <v/>
      </c>
      <c r="N796" s="14" t="str">
        <f t="shared" si="117"/>
        <v/>
      </c>
      <c r="O796" s="11" t="str">
        <f t="shared" si="120"/>
        <v/>
      </c>
      <c r="P796" s="13" t="str">
        <f>IFERROR(IF(K796="","",IF(AND(SSASCostFund="Yes",K796=FVDate),VLOOKUP(SSAS.Members,Dates.Increases!$H$3:$I$13,2,FALSE)/4,IF(SSASCostFund="Yes",VLOOKUP(Calculations!J796,Dates.Increases!$K$3:$L$5672,2,FALSE),0)/4)),0)</f>
        <v/>
      </c>
      <c r="Q796" s="13" t="str">
        <f t="shared" si="121"/>
        <v/>
      </c>
      <c r="R796" s="64" t="str">
        <f t="shared" si="118"/>
        <v/>
      </c>
    </row>
    <row r="797" spans="1:18" x14ac:dyDescent="0.35">
      <c r="A797" s="13">
        <f t="shared" si="122"/>
        <v>794</v>
      </c>
      <c r="B797" s="2" t="str">
        <f>IFERROR(IF(B796=DATE.DOR,"",MIN(DATE(YEAR(Calculations!B796),MONTH(Calculations!B796)+1,DAY(Calculations!B796)),DATE.DOR)),"")</f>
        <v/>
      </c>
      <c r="C797" s="38" t="str">
        <f>IFERROR(IF(B797="","",IF(B797=DATE.DOR,"",IF(B797=DATE.DOR,0,IF(B797=DATE(YEAR(AdjAnnualDTE),MONTH(AdjAnnualDTE),DAY(AdjAnnualDTE)),ANNUAL.CONT,IF(B797&lt;AdjAnnualDTE,"",IF(AND(B797&gt;AdjAnnualDTE,Calculations!B797&lt;DATE.DOR),ANNUAL.CONT+F796,"")))))),"")</f>
        <v/>
      </c>
      <c r="D797" s="61" t="str">
        <f t="shared" si="115"/>
        <v/>
      </c>
      <c r="E797" s="62" t="str">
        <f t="shared" si="116"/>
        <v/>
      </c>
      <c r="F797" s="38" t="str">
        <f>IFERROR(IF(B797=AdjAnnualDTE,C797,IF(B797=DATE.DOR,Calculations!F796,IFERROR(C797*D797/E797,""))),"")</f>
        <v/>
      </c>
      <c r="G797" s="38" t="str">
        <f>IFERROR(VLOOKUP(B797,Dates.Increases!$O$3:$Q$63,3,FALSE),0)</f>
        <v/>
      </c>
      <c r="H797" s="27"/>
      <c r="J797" s="13">
        <f t="shared" si="123"/>
        <v>794</v>
      </c>
      <c r="K797" s="2" t="str">
        <f>IFERROR(IF(K796=DATE.DOR,"",MIN(DATE(YEAR(Calculations!K796),MONTH(Calculations!K796)+1,DAY(Calculations!K796)),DATE.DOR)),"")</f>
        <v/>
      </c>
      <c r="L797" s="12">
        <v>0</v>
      </c>
      <c r="M797" s="11" t="str">
        <f t="shared" si="119"/>
        <v/>
      </c>
      <c r="N797" s="14" t="str">
        <f t="shared" si="117"/>
        <v/>
      </c>
      <c r="O797" s="11" t="str">
        <f t="shared" si="120"/>
        <v/>
      </c>
      <c r="P797" s="13" t="str">
        <f>IFERROR(IF(K797="","",IF(AND(SSASCostFund="Yes",K797=FVDate),VLOOKUP(SSAS.Members,Dates.Increases!$H$3:$I$13,2,FALSE)/4,IF(SSASCostFund="Yes",VLOOKUP(Calculations!J797,Dates.Increases!$K$3:$L$5672,2,FALSE),0)/4)),0)</f>
        <v/>
      </c>
      <c r="Q797" s="13" t="str">
        <f t="shared" si="121"/>
        <v/>
      </c>
      <c r="R797" s="64" t="str">
        <f t="shared" si="118"/>
        <v/>
      </c>
    </row>
    <row r="798" spans="1:18" x14ac:dyDescent="0.35">
      <c r="A798" s="13">
        <f t="shared" si="122"/>
        <v>795</v>
      </c>
      <c r="B798" s="2" t="str">
        <f>IFERROR(IF(B797=DATE.DOR,"",MIN(DATE(YEAR(Calculations!B797),MONTH(Calculations!B797)+1,DAY(Calculations!B797)),DATE.DOR)),"")</f>
        <v/>
      </c>
      <c r="C798" s="38" t="str">
        <f>IFERROR(IF(B798="","",IF(B798=DATE.DOR,"",IF(B798=DATE.DOR,0,IF(B798=DATE(YEAR(AdjAnnualDTE),MONTH(AdjAnnualDTE),DAY(AdjAnnualDTE)),ANNUAL.CONT,IF(B798&lt;AdjAnnualDTE,"",IF(AND(B798&gt;AdjAnnualDTE,Calculations!B798&lt;DATE.DOR),ANNUAL.CONT+F797,"")))))),"")</f>
        <v/>
      </c>
      <c r="D798" s="61" t="str">
        <f t="shared" si="115"/>
        <v/>
      </c>
      <c r="E798" s="62" t="str">
        <f t="shared" si="116"/>
        <v/>
      </c>
      <c r="F798" s="38" t="str">
        <f>IFERROR(IF(B798=AdjAnnualDTE,C798,IF(B798=DATE.DOR,Calculations!F797,IFERROR(C798*D798/E798,""))),"")</f>
        <v/>
      </c>
      <c r="G798" s="38" t="str">
        <f>IFERROR(VLOOKUP(B798,Dates.Increases!$O$3:$Q$63,3,FALSE),0)</f>
        <v/>
      </c>
      <c r="H798" s="27"/>
      <c r="J798" s="13">
        <f t="shared" si="123"/>
        <v>795</v>
      </c>
      <c r="K798" s="2" t="str">
        <f>IFERROR(IF(K797=DATE.DOR,"",MIN(DATE(YEAR(Calculations!K797),MONTH(Calculations!K797)+1,DAY(Calculations!K797)),DATE.DOR)),"")</f>
        <v/>
      </c>
      <c r="L798" s="12">
        <v>0</v>
      </c>
      <c r="M798" s="11" t="str">
        <f t="shared" si="119"/>
        <v/>
      </c>
      <c r="N798" s="14" t="str">
        <f t="shared" si="117"/>
        <v/>
      </c>
      <c r="O798" s="11" t="str">
        <f t="shared" si="120"/>
        <v/>
      </c>
      <c r="P798" s="13" t="str">
        <f>IFERROR(IF(K798="","",IF(AND(SSASCostFund="Yes",K798=FVDate),VLOOKUP(SSAS.Members,Dates.Increases!$H$3:$I$13,2,FALSE)/4,IF(SSASCostFund="Yes",VLOOKUP(Calculations!J798,Dates.Increases!$K$3:$L$5672,2,FALSE),0)/4)),0)</f>
        <v/>
      </c>
      <c r="Q798" s="13" t="str">
        <f t="shared" si="121"/>
        <v/>
      </c>
      <c r="R798" s="64" t="str">
        <f t="shared" si="118"/>
        <v/>
      </c>
    </row>
    <row r="799" spans="1:18" x14ac:dyDescent="0.35">
      <c r="A799" s="13">
        <f t="shared" si="122"/>
        <v>796</v>
      </c>
      <c r="B799" s="2" t="str">
        <f>IFERROR(IF(B798=DATE.DOR,"",MIN(DATE(YEAR(Calculations!B798),MONTH(Calculations!B798)+1,DAY(Calculations!B798)),DATE.DOR)),"")</f>
        <v/>
      </c>
      <c r="C799" s="38" t="str">
        <f>IFERROR(IF(B799="","",IF(B799=DATE.DOR,"",IF(B799=DATE.DOR,0,IF(B799=DATE(YEAR(AdjAnnualDTE),MONTH(AdjAnnualDTE),DAY(AdjAnnualDTE)),ANNUAL.CONT,IF(B799&lt;AdjAnnualDTE,"",IF(AND(B799&gt;AdjAnnualDTE,Calculations!B799&lt;DATE.DOR),ANNUAL.CONT+F798,"")))))),"")</f>
        <v/>
      </c>
      <c r="D799" s="61" t="str">
        <f t="shared" si="115"/>
        <v/>
      </c>
      <c r="E799" s="62" t="str">
        <f t="shared" si="116"/>
        <v/>
      </c>
      <c r="F799" s="38" t="str">
        <f>IFERROR(IF(B799=AdjAnnualDTE,C799,IF(B799=DATE.DOR,Calculations!F798,IFERROR(C799*D799/E799,""))),"")</f>
        <v/>
      </c>
      <c r="G799" s="38" t="str">
        <f>IFERROR(VLOOKUP(B799,Dates.Increases!$O$3:$Q$63,3,FALSE),0)</f>
        <v/>
      </c>
      <c r="H799" s="27"/>
      <c r="J799" s="13">
        <f t="shared" si="123"/>
        <v>796</v>
      </c>
      <c r="K799" s="2" t="str">
        <f>IFERROR(IF(K798=DATE.DOR,"",MIN(DATE(YEAR(Calculations!K798),MONTH(Calculations!K798)+1,DAY(Calculations!K798)),DATE.DOR)),"")</f>
        <v/>
      </c>
      <c r="L799" s="12">
        <v>0</v>
      </c>
      <c r="M799" s="11" t="str">
        <f t="shared" si="119"/>
        <v/>
      </c>
      <c r="N799" s="14" t="str">
        <f t="shared" si="117"/>
        <v/>
      </c>
      <c r="O799" s="11" t="str">
        <f t="shared" si="120"/>
        <v/>
      </c>
      <c r="P799" s="13" t="str">
        <f>IFERROR(IF(K799="","",IF(AND(SSASCostFund="Yes",K799=FVDate),VLOOKUP(SSAS.Members,Dates.Increases!$H$3:$I$13,2,FALSE)/4,IF(SSASCostFund="Yes",VLOOKUP(Calculations!J799,Dates.Increases!$K$3:$L$5672,2,FALSE),0)/4)),0)</f>
        <v/>
      </c>
      <c r="Q799" s="13" t="str">
        <f t="shared" si="121"/>
        <v/>
      </c>
      <c r="R799" s="64" t="str">
        <f t="shared" si="118"/>
        <v/>
      </c>
    </row>
    <row r="800" spans="1:18" x14ac:dyDescent="0.35">
      <c r="A800" s="13">
        <f t="shared" si="122"/>
        <v>797</v>
      </c>
      <c r="B800" s="2" t="str">
        <f>IFERROR(IF(B799=DATE.DOR,"",MIN(DATE(YEAR(Calculations!B799),MONTH(Calculations!B799)+1,DAY(Calculations!B799)),DATE.DOR)),"")</f>
        <v/>
      </c>
      <c r="C800" s="38" t="str">
        <f>IFERROR(IF(B800="","",IF(B800=DATE.DOR,"",IF(B800=DATE.DOR,0,IF(B800=DATE(YEAR(AdjAnnualDTE),MONTH(AdjAnnualDTE),DAY(AdjAnnualDTE)),ANNUAL.CONT,IF(B800&lt;AdjAnnualDTE,"",IF(AND(B800&gt;AdjAnnualDTE,Calculations!B800&lt;DATE.DOR),ANNUAL.CONT+F799,"")))))),"")</f>
        <v/>
      </c>
      <c r="D800" s="61" t="str">
        <f t="shared" si="115"/>
        <v/>
      </c>
      <c r="E800" s="62" t="str">
        <f t="shared" si="116"/>
        <v/>
      </c>
      <c r="F800" s="38" t="str">
        <f>IFERROR(IF(B800=AdjAnnualDTE,C800,IF(B800=DATE.DOR,Calculations!F799,IFERROR(C800*D800/E800,""))),"")</f>
        <v/>
      </c>
      <c r="G800" s="38" t="str">
        <f>IFERROR(VLOOKUP(B800,Dates.Increases!$O$3:$Q$63,3,FALSE),0)</f>
        <v/>
      </c>
      <c r="H800" s="27"/>
      <c r="J800" s="13">
        <f t="shared" si="123"/>
        <v>797</v>
      </c>
      <c r="K800" s="2" t="str">
        <f>IFERROR(IF(K799=DATE.DOR,"",MIN(DATE(YEAR(Calculations!K799),MONTH(Calculations!K799)+1,DAY(Calculations!K799)),DATE.DOR)),"")</f>
        <v/>
      </c>
      <c r="L800" s="12">
        <v>0</v>
      </c>
      <c r="M800" s="11" t="str">
        <f t="shared" si="119"/>
        <v/>
      </c>
      <c r="N800" s="14" t="str">
        <f t="shared" si="117"/>
        <v/>
      </c>
      <c r="O800" s="11" t="str">
        <f t="shared" si="120"/>
        <v/>
      </c>
      <c r="P800" s="13" t="str">
        <f>IFERROR(IF(K800="","",IF(AND(SSASCostFund="Yes",K800=FVDate),VLOOKUP(SSAS.Members,Dates.Increases!$H$3:$I$13,2,FALSE)/4,IF(SSASCostFund="Yes",VLOOKUP(Calculations!J800,Dates.Increases!$K$3:$L$5672,2,FALSE),0)/4)),0)</f>
        <v/>
      </c>
      <c r="Q800" s="13" t="str">
        <f t="shared" si="121"/>
        <v/>
      </c>
      <c r="R800" s="64" t="str">
        <f t="shared" si="118"/>
        <v/>
      </c>
    </row>
    <row r="801" spans="1:18" x14ac:dyDescent="0.35">
      <c r="A801" s="13">
        <f t="shared" si="122"/>
        <v>798</v>
      </c>
      <c r="B801" s="2" t="str">
        <f>IFERROR(IF(B800=DATE.DOR,"",MIN(DATE(YEAR(Calculations!B800),MONTH(Calculations!B800)+1,DAY(Calculations!B800)),DATE.DOR)),"")</f>
        <v/>
      </c>
      <c r="C801" s="38" t="str">
        <f>IFERROR(IF(B801="","",IF(B801=DATE.DOR,"",IF(B801=DATE.DOR,0,IF(B801=DATE(YEAR(AdjAnnualDTE),MONTH(AdjAnnualDTE),DAY(AdjAnnualDTE)),ANNUAL.CONT,IF(B801&lt;AdjAnnualDTE,"",IF(AND(B801&gt;AdjAnnualDTE,Calculations!B801&lt;DATE.DOR),ANNUAL.CONT+F800,"")))))),"")</f>
        <v/>
      </c>
      <c r="D801" s="61" t="str">
        <f t="shared" si="115"/>
        <v/>
      </c>
      <c r="E801" s="62" t="str">
        <f t="shared" si="116"/>
        <v/>
      </c>
      <c r="F801" s="38" t="str">
        <f>IFERROR(IF(B801=AdjAnnualDTE,C801,IF(B801=DATE.DOR,Calculations!F800,IFERROR(C801*D801/E801,""))),"")</f>
        <v/>
      </c>
      <c r="G801" s="38" t="str">
        <f>IFERROR(VLOOKUP(B801,Dates.Increases!$O$3:$Q$63,3,FALSE),0)</f>
        <v/>
      </c>
      <c r="H801" s="27"/>
      <c r="J801" s="13">
        <f t="shared" si="123"/>
        <v>798</v>
      </c>
      <c r="K801" s="2" t="str">
        <f>IFERROR(IF(K800=DATE.DOR,"",MIN(DATE(YEAR(Calculations!K800),MONTH(Calculations!K800)+1,DAY(Calculations!K800)),DATE.DOR)),"")</f>
        <v/>
      </c>
      <c r="L801" s="12">
        <v>0</v>
      </c>
      <c r="M801" s="11" t="str">
        <f t="shared" si="119"/>
        <v/>
      </c>
      <c r="N801" s="14" t="str">
        <f t="shared" si="117"/>
        <v/>
      </c>
      <c r="O801" s="11" t="str">
        <f t="shared" si="120"/>
        <v/>
      </c>
      <c r="P801" s="13" t="str">
        <f>IFERROR(IF(K801="","",IF(AND(SSASCostFund="Yes",K801=FVDate),VLOOKUP(SSAS.Members,Dates.Increases!$H$3:$I$13,2,FALSE)/4,IF(SSASCostFund="Yes",VLOOKUP(Calculations!J801,Dates.Increases!$K$3:$L$5672,2,FALSE),0)/4)),0)</f>
        <v/>
      </c>
      <c r="Q801" s="13" t="str">
        <f t="shared" si="121"/>
        <v/>
      </c>
      <c r="R801" s="64" t="str">
        <f t="shared" si="118"/>
        <v/>
      </c>
    </row>
    <row r="802" spans="1:18" x14ac:dyDescent="0.35">
      <c r="A802" s="13">
        <f t="shared" si="122"/>
        <v>799</v>
      </c>
      <c r="B802" s="2" t="str">
        <f>IFERROR(IF(B801=DATE.DOR,"",MIN(DATE(YEAR(Calculations!B801),MONTH(Calculations!B801)+1,DAY(Calculations!B801)),DATE.DOR)),"")</f>
        <v/>
      </c>
      <c r="C802" s="38" t="str">
        <f>IFERROR(IF(B802="","",IF(B802=DATE.DOR,"",IF(B802=DATE.DOR,0,IF(B802=DATE(YEAR(AdjAnnualDTE),MONTH(AdjAnnualDTE),DAY(AdjAnnualDTE)),ANNUAL.CONT,IF(B802&lt;AdjAnnualDTE,"",IF(AND(B802&gt;AdjAnnualDTE,Calculations!B802&lt;DATE.DOR),ANNUAL.CONT+F801,"")))))),"")</f>
        <v/>
      </c>
      <c r="D802" s="61" t="str">
        <f t="shared" si="115"/>
        <v/>
      </c>
      <c r="E802" s="62" t="str">
        <f t="shared" si="116"/>
        <v/>
      </c>
      <c r="F802" s="38" t="str">
        <f>IFERROR(IF(B802=AdjAnnualDTE,C802,IF(B802=DATE.DOR,Calculations!F801,IFERROR(C802*D802/E802,""))),"")</f>
        <v/>
      </c>
      <c r="G802" s="38" t="str">
        <f>IFERROR(VLOOKUP(B802,Dates.Increases!$O$3:$Q$63,3,FALSE),0)</f>
        <v/>
      </c>
      <c r="H802" s="27"/>
      <c r="J802" s="13">
        <f t="shared" si="123"/>
        <v>799</v>
      </c>
      <c r="K802" s="2" t="str">
        <f>IFERROR(IF(K801=DATE.DOR,"",MIN(DATE(YEAR(Calculations!K801),MONTH(Calculations!K801)+1,DAY(Calculations!K801)),DATE.DOR)),"")</f>
        <v/>
      </c>
      <c r="L802" s="12">
        <v>0</v>
      </c>
      <c r="M802" s="11" t="str">
        <f t="shared" si="119"/>
        <v/>
      </c>
      <c r="N802" s="14" t="str">
        <f t="shared" si="117"/>
        <v/>
      </c>
      <c r="O802" s="11" t="str">
        <f t="shared" si="120"/>
        <v/>
      </c>
      <c r="P802" s="13" t="str">
        <f>IFERROR(IF(K802="","",IF(AND(SSASCostFund="Yes",K802=FVDate),VLOOKUP(SSAS.Members,Dates.Increases!$H$3:$I$13,2,FALSE)/4,IF(SSASCostFund="Yes",VLOOKUP(Calculations!J802,Dates.Increases!$K$3:$L$5672,2,FALSE),0)/4)),0)</f>
        <v/>
      </c>
      <c r="Q802" s="13" t="str">
        <f t="shared" si="121"/>
        <v/>
      </c>
      <c r="R802" s="64" t="str">
        <f t="shared" si="118"/>
        <v/>
      </c>
    </row>
    <row r="803" spans="1:18" x14ac:dyDescent="0.35">
      <c r="A803" s="13">
        <f t="shared" si="122"/>
        <v>800</v>
      </c>
      <c r="B803" s="2" t="str">
        <f>IFERROR(IF(B802=DATE.DOR,"",MIN(DATE(YEAR(Calculations!B802),MONTH(Calculations!B802)+1,DAY(Calculations!B802)),DATE.DOR)),"")</f>
        <v/>
      </c>
      <c r="C803" s="38" t="str">
        <f>IFERROR(IF(B803="","",IF(B803=DATE.DOR,"",IF(B803=DATE.DOR,0,IF(B803=DATE(YEAR(AdjAnnualDTE),MONTH(AdjAnnualDTE),DAY(AdjAnnualDTE)),ANNUAL.CONT,IF(B803&lt;AdjAnnualDTE,"",IF(AND(B803&gt;AdjAnnualDTE,Calculations!B803&lt;DATE.DOR),ANNUAL.CONT+F802,"")))))),"")</f>
        <v/>
      </c>
      <c r="D803" s="61" t="str">
        <f t="shared" si="115"/>
        <v/>
      </c>
      <c r="E803" s="62" t="str">
        <f t="shared" si="116"/>
        <v/>
      </c>
      <c r="F803" s="38" t="str">
        <f>IFERROR(IF(B803=AdjAnnualDTE,C803,IF(B803=DATE.DOR,Calculations!F802,IFERROR(C803*D803/E803,""))),"")</f>
        <v/>
      </c>
      <c r="G803" s="38" t="str">
        <f>IFERROR(VLOOKUP(B803,Dates.Increases!$O$3:$Q$63,3,FALSE),0)</f>
        <v/>
      </c>
      <c r="H803" s="27"/>
      <c r="J803" s="13">
        <f t="shared" si="123"/>
        <v>800</v>
      </c>
      <c r="K803" s="2" t="str">
        <f>IFERROR(IF(K802=DATE.DOR,"",MIN(DATE(YEAR(Calculations!K802),MONTH(Calculations!K802)+1,DAY(Calculations!K802)),DATE.DOR)),"")</f>
        <v/>
      </c>
      <c r="L803" s="12">
        <v>0</v>
      </c>
      <c r="M803" s="11" t="str">
        <f t="shared" si="119"/>
        <v/>
      </c>
      <c r="N803" s="14" t="str">
        <f t="shared" si="117"/>
        <v/>
      </c>
      <c r="O803" s="11" t="str">
        <f t="shared" si="120"/>
        <v/>
      </c>
      <c r="P803" s="13" t="str">
        <f>IFERROR(IF(K803="","",IF(AND(SSASCostFund="Yes",K803=FVDate),VLOOKUP(SSAS.Members,Dates.Increases!$H$3:$I$13,2,FALSE)/4,IF(SSASCostFund="Yes",VLOOKUP(Calculations!J803,Dates.Increases!$K$3:$L$5672,2,FALSE),0)/4)),0)</f>
        <v/>
      </c>
      <c r="Q803" s="13" t="str">
        <f t="shared" si="121"/>
        <v/>
      </c>
      <c r="R803" s="64" t="str">
        <f t="shared" si="118"/>
        <v/>
      </c>
    </row>
    <row r="804" spans="1:18" x14ac:dyDescent="0.35">
      <c r="A804" s="13">
        <f t="shared" si="122"/>
        <v>801</v>
      </c>
      <c r="B804" s="2" t="str">
        <f>IFERROR(IF(B803=DATE.DOR,"",MIN(DATE(YEAR(Calculations!B803),MONTH(Calculations!B803)+1,DAY(Calculations!B803)),DATE.DOR)),"")</f>
        <v/>
      </c>
      <c r="C804" s="38" t="str">
        <f>IFERROR(IF(B804="","",IF(B804=DATE.DOR,"",IF(B804=DATE.DOR,0,IF(B804=DATE(YEAR(AdjAnnualDTE),MONTH(AdjAnnualDTE),DAY(AdjAnnualDTE)),ANNUAL.CONT,IF(B804&lt;AdjAnnualDTE,"",IF(AND(B804&gt;AdjAnnualDTE,Calculations!B804&lt;DATE.DOR),ANNUAL.CONT+F803,"")))))),"")</f>
        <v/>
      </c>
      <c r="D804" s="61" t="str">
        <f t="shared" si="115"/>
        <v/>
      </c>
      <c r="E804" s="62" t="str">
        <f t="shared" si="116"/>
        <v/>
      </c>
      <c r="F804" s="38" t="str">
        <f>IFERROR(IF(B804=AdjAnnualDTE,C804,IF(B804=DATE.DOR,Calculations!F803,IFERROR(C804*D804/E804,""))),"")</f>
        <v/>
      </c>
      <c r="G804" s="38" t="str">
        <f>IFERROR(VLOOKUP(B804,Dates.Increases!$O$3:$Q$63,3,FALSE),0)</f>
        <v/>
      </c>
      <c r="H804" s="27"/>
      <c r="J804" s="13">
        <f t="shared" si="123"/>
        <v>801</v>
      </c>
      <c r="K804" s="2" t="str">
        <f>IFERROR(IF(K803=DATE.DOR,"",MIN(DATE(YEAR(Calculations!K803),MONTH(Calculations!K803)+1,DAY(Calculations!K803)),DATE.DOR)),"")</f>
        <v/>
      </c>
      <c r="L804" s="12">
        <v>0</v>
      </c>
      <c r="M804" s="11" t="str">
        <f t="shared" si="119"/>
        <v/>
      </c>
      <c r="N804" s="14" t="str">
        <f t="shared" si="117"/>
        <v/>
      </c>
      <c r="O804" s="11" t="str">
        <f t="shared" si="120"/>
        <v/>
      </c>
      <c r="P804" s="13" t="str">
        <f>IFERROR(IF(K804="","",IF(AND(SSASCostFund="Yes",K804=FVDate),VLOOKUP(SSAS.Members,Dates.Increases!$H$3:$I$13,2,FALSE)/4,IF(SSASCostFund="Yes",VLOOKUP(Calculations!J804,Dates.Increases!$K$3:$L$5672,2,FALSE),0)/4)),0)</f>
        <v/>
      </c>
      <c r="Q804" s="13" t="str">
        <f t="shared" si="121"/>
        <v/>
      </c>
      <c r="R804" s="64" t="str">
        <f t="shared" si="118"/>
        <v/>
      </c>
    </row>
    <row r="805" spans="1:18" x14ac:dyDescent="0.35">
      <c r="A805" s="13">
        <f t="shared" si="122"/>
        <v>802</v>
      </c>
      <c r="B805" s="2" t="str">
        <f>IFERROR(IF(B804=DATE.DOR,"",MIN(DATE(YEAR(Calculations!B804),MONTH(Calculations!B804)+1,DAY(Calculations!B804)),DATE.DOR)),"")</f>
        <v/>
      </c>
      <c r="C805" s="38" t="str">
        <f>IFERROR(IF(B805="","",IF(B805=DATE.DOR,"",IF(B805=DATE.DOR,0,IF(B805=DATE(YEAR(AdjAnnualDTE),MONTH(AdjAnnualDTE),DAY(AdjAnnualDTE)),ANNUAL.CONT,IF(B805&lt;AdjAnnualDTE,"",IF(AND(B805&gt;AdjAnnualDTE,Calculations!B805&lt;DATE.DOR),ANNUAL.CONT+F804,"")))))),"")</f>
        <v/>
      </c>
      <c r="D805" s="61" t="str">
        <f t="shared" si="115"/>
        <v/>
      </c>
      <c r="E805" s="62" t="str">
        <f t="shared" si="116"/>
        <v/>
      </c>
      <c r="F805" s="38" t="str">
        <f>IFERROR(IF(B805=AdjAnnualDTE,C805,IF(B805=DATE.DOR,Calculations!F804,IFERROR(C805*D805/E805,""))),"")</f>
        <v/>
      </c>
      <c r="G805" s="38" t="str">
        <f>IFERROR(VLOOKUP(B805,Dates.Increases!$O$3:$Q$63,3,FALSE),0)</f>
        <v/>
      </c>
      <c r="H805" s="27"/>
      <c r="J805" s="13">
        <f t="shared" si="123"/>
        <v>802</v>
      </c>
      <c r="K805" s="2" t="str">
        <f>IFERROR(IF(K804=DATE.DOR,"",MIN(DATE(YEAR(Calculations!K804),MONTH(Calculations!K804)+1,DAY(Calculations!K804)),DATE.DOR)),"")</f>
        <v/>
      </c>
      <c r="L805" s="12">
        <v>0</v>
      </c>
      <c r="M805" s="11" t="str">
        <f t="shared" si="119"/>
        <v/>
      </c>
      <c r="N805" s="14" t="str">
        <f t="shared" si="117"/>
        <v/>
      </c>
      <c r="O805" s="11" t="str">
        <f t="shared" si="120"/>
        <v/>
      </c>
      <c r="P805" s="13" t="str">
        <f>IFERROR(IF(K805="","",IF(AND(SSASCostFund="Yes",K805=FVDate),VLOOKUP(SSAS.Members,Dates.Increases!$H$3:$I$13,2,FALSE)/4,IF(SSASCostFund="Yes",VLOOKUP(Calculations!J805,Dates.Increases!$K$3:$L$5672,2,FALSE),0)/4)),0)</f>
        <v/>
      </c>
      <c r="Q805" s="13" t="str">
        <f t="shared" si="121"/>
        <v/>
      </c>
      <c r="R805" s="64" t="str">
        <f t="shared" si="118"/>
        <v/>
      </c>
    </row>
    <row r="806" spans="1:18" x14ac:dyDescent="0.35">
      <c r="A806" s="13">
        <f t="shared" si="122"/>
        <v>803</v>
      </c>
      <c r="B806" s="2" t="str">
        <f>IFERROR(IF(B805=DATE.DOR,"",MIN(DATE(YEAR(Calculations!B805),MONTH(Calculations!B805)+1,DAY(Calculations!B805)),DATE.DOR)),"")</f>
        <v/>
      </c>
      <c r="C806" s="38" t="str">
        <f>IFERROR(IF(B806="","",IF(B806=DATE.DOR,"",IF(B806=DATE.DOR,0,IF(B806=DATE(YEAR(AdjAnnualDTE),MONTH(AdjAnnualDTE),DAY(AdjAnnualDTE)),ANNUAL.CONT,IF(B806&lt;AdjAnnualDTE,"",IF(AND(B806&gt;AdjAnnualDTE,Calculations!B806&lt;DATE.DOR),ANNUAL.CONT+F805,"")))))),"")</f>
        <v/>
      </c>
      <c r="D806" s="61" t="str">
        <f t="shared" si="115"/>
        <v/>
      </c>
      <c r="E806" s="62" t="str">
        <f t="shared" si="116"/>
        <v/>
      </c>
      <c r="F806" s="38" t="str">
        <f>IFERROR(IF(B806=AdjAnnualDTE,C806,IF(B806=DATE.DOR,Calculations!F805,IFERROR(C806*D806/E806,""))),"")</f>
        <v/>
      </c>
      <c r="G806" s="38" t="str">
        <f>IFERROR(VLOOKUP(B806,Dates.Increases!$O$3:$Q$63,3,FALSE),0)</f>
        <v/>
      </c>
      <c r="H806" s="27"/>
      <c r="J806" s="13">
        <f t="shared" si="123"/>
        <v>803</v>
      </c>
      <c r="K806" s="2" t="str">
        <f>IFERROR(IF(K805=DATE.DOR,"",MIN(DATE(YEAR(Calculations!K805),MONTH(Calculations!K805)+1,DAY(Calculations!K805)),DATE.DOR)),"")</f>
        <v/>
      </c>
      <c r="L806" s="12">
        <v>0</v>
      </c>
      <c r="M806" s="11" t="str">
        <f t="shared" si="119"/>
        <v/>
      </c>
      <c r="N806" s="14" t="str">
        <f t="shared" si="117"/>
        <v/>
      </c>
      <c r="O806" s="11" t="str">
        <f t="shared" si="120"/>
        <v/>
      </c>
      <c r="P806" s="13" t="str">
        <f>IFERROR(IF(K806="","",IF(AND(SSASCostFund="Yes",K806=FVDate),VLOOKUP(SSAS.Members,Dates.Increases!$H$3:$I$13,2,FALSE)/4,IF(SSASCostFund="Yes",VLOOKUP(Calculations!J806,Dates.Increases!$K$3:$L$5672,2,FALSE),0)/4)),0)</f>
        <v/>
      </c>
      <c r="Q806" s="13" t="str">
        <f t="shared" si="121"/>
        <v/>
      </c>
      <c r="R806" s="64" t="str">
        <f t="shared" si="118"/>
        <v/>
      </c>
    </row>
    <row r="807" spans="1:18" x14ac:dyDescent="0.35">
      <c r="A807" s="13">
        <f t="shared" si="122"/>
        <v>804</v>
      </c>
      <c r="B807" s="2" t="str">
        <f>IFERROR(IF(B806=DATE.DOR,"",MIN(DATE(YEAR(Calculations!B806),MONTH(Calculations!B806)+1,DAY(Calculations!B806)),DATE.DOR)),"")</f>
        <v/>
      </c>
      <c r="C807" s="38" t="str">
        <f>IFERROR(IF(B807="","",IF(B807=DATE.DOR,"",IF(B807=DATE.DOR,0,IF(B807=DATE(YEAR(AdjAnnualDTE),MONTH(AdjAnnualDTE),DAY(AdjAnnualDTE)),ANNUAL.CONT,IF(B807&lt;AdjAnnualDTE,"",IF(AND(B807&gt;AdjAnnualDTE,Calculations!B807&lt;DATE.DOR),ANNUAL.CONT+F806,"")))))),"")</f>
        <v/>
      </c>
      <c r="D807" s="61" t="str">
        <f t="shared" si="115"/>
        <v/>
      </c>
      <c r="E807" s="62" t="str">
        <f t="shared" si="116"/>
        <v/>
      </c>
      <c r="F807" s="38" t="str">
        <f>IFERROR(IF(B807=AdjAnnualDTE,C807,IF(B807=DATE.DOR,Calculations!F806,IFERROR(C807*D807/E807,""))),"")</f>
        <v/>
      </c>
      <c r="G807" s="38" t="str">
        <f>IFERROR(VLOOKUP(B807,Dates.Increases!$O$3:$Q$63,3,FALSE),0)</f>
        <v/>
      </c>
      <c r="H807" s="27"/>
      <c r="J807" s="13">
        <f t="shared" si="123"/>
        <v>804</v>
      </c>
      <c r="K807" s="2" t="str">
        <f>IFERROR(IF(K806=DATE.DOR,"",MIN(DATE(YEAR(Calculations!K806),MONTH(Calculations!K806)+1,DAY(Calculations!K806)),DATE.DOR)),"")</f>
        <v/>
      </c>
      <c r="L807" s="12">
        <v>0</v>
      </c>
      <c r="M807" s="11" t="str">
        <f t="shared" si="119"/>
        <v/>
      </c>
      <c r="N807" s="14" t="str">
        <f t="shared" si="117"/>
        <v/>
      </c>
      <c r="O807" s="11" t="str">
        <f t="shared" si="120"/>
        <v/>
      </c>
      <c r="P807" s="13" t="str">
        <f>IFERROR(IF(K807="","",IF(AND(SSASCostFund="Yes",K807=FVDate),VLOOKUP(SSAS.Members,Dates.Increases!$H$3:$I$13,2,FALSE)/4,IF(SSASCostFund="Yes",VLOOKUP(Calculations!J807,Dates.Increases!$K$3:$L$5672,2,FALSE),0)/4)),0)</f>
        <v/>
      </c>
      <c r="Q807" s="13" t="str">
        <f t="shared" si="121"/>
        <v/>
      </c>
      <c r="R807" s="64" t="str">
        <f t="shared" si="118"/>
        <v/>
      </c>
    </row>
    <row r="808" spans="1:18" x14ac:dyDescent="0.35">
      <c r="A808" s="13">
        <f t="shared" si="122"/>
        <v>805</v>
      </c>
      <c r="B808" s="2" t="str">
        <f>IFERROR(IF(B807=DATE.DOR,"",MIN(DATE(YEAR(Calculations!B807),MONTH(Calculations!B807)+1,DAY(Calculations!B807)),DATE.DOR)),"")</f>
        <v/>
      </c>
      <c r="C808" s="38" t="str">
        <f>IFERROR(IF(B808="","",IF(B808=DATE.DOR,"",IF(B808=DATE.DOR,0,IF(B808=DATE(YEAR(AdjAnnualDTE),MONTH(AdjAnnualDTE),DAY(AdjAnnualDTE)),ANNUAL.CONT,IF(B808&lt;AdjAnnualDTE,"",IF(AND(B808&gt;AdjAnnualDTE,Calculations!B808&lt;DATE.DOR),ANNUAL.CONT+F807,"")))))),"")</f>
        <v/>
      </c>
      <c r="D808" s="61" t="str">
        <f t="shared" si="115"/>
        <v/>
      </c>
      <c r="E808" s="62" t="str">
        <f t="shared" si="116"/>
        <v/>
      </c>
      <c r="F808" s="38" t="str">
        <f>IFERROR(IF(B808=AdjAnnualDTE,C808,IF(B808=DATE.DOR,Calculations!F807,IFERROR(C808*D808/E808,""))),"")</f>
        <v/>
      </c>
      <c r="G808" s="38" t="str">
        <f>IFERROR(VLOOKUP(B808,Dates.Increases!$O$3:$Q$63,3,FALSE),0)</f>
        <v/>
      </c>
      <c r="H808" s="27"/>
      <c r="J808" s="13">
        <f t="shared" si="123"/>
        <v>805</v>
      </c>
      <c r="K808" s="2" t="str">
        <f>IFERROR(IF(K807=DATE.DOR,"",MIN(DATE(YEAR(Calculations!K807),MONTH(Calculations!K807)+1,DAY(Calculations!K807)),DATE.DOR)),"")</f>
        <v/>
      </c>
      <c r="L808" s="12">
        <v>0</v>
      </c>
      <c r="M808" s="11" t="str">
        <f t="shared" si="119"/>
        <v/>
      </c>
      <c r="N808" s="14" t="str">
        <f t="shared" si="117"/>
        <v/>
      </c>
      <c r="O808" s="11" t="str">
        <f t="shared" si="120"/>
        <v/>
      </c>
      <c r="P808" s="13" t="str">
        <f>IFERROR(IF(K808="","",IF(AND(SSASCostFund="Yes",K808=FVDate),VLOOKUP(SSAS.Members,Dates.Increases!$H$3:$I$13,2,FALSE)/4,IF(SSASCostFund="Yes",VLOOKUP(Calculations!J808,Dates.Increases!$K$3:$L$5672,2,FALSE),0)/4)),0)</f>
        <v/>
      </c>
      <c r="Q808" s="13" t="str">
        <f t="shared" si="121"/>
        <v/>
      </c>
      <c r="R808" s="64" t="str">
        <f t="shared" si="118"/>
        <v/>
      </c>
    </row>
    <row r="809" spans="1:18" x14ac:dyDescent="0.35">
      <c r="A809" s="13">
        <f t="shared" si="122"/>
        <v>806</v>
      </c>
      <c r="B809" s="2" t="str">
        <f>IFERROR(IF(B808=DATE.DOR,"",MIN(DATE(YEAR(Calculations!B808),MONTH(Calculations!B808)+1,DAY(Calculations!B808)),DATE.DOR)),"")</f>
        <v/>
      </c>
      <c r="C809" s="38" t="str">
        <f>IFERROR(IF(B809="","",IF(B809=DATE.DOR,"",IF(B809=DATE.DOR,0,IF(B809=DATE(YEAR(AdjAnnualDTE),MONTH(AdjAnnualDTE),DAY(AdjAnnualDTE)),ANNUAL.CONT,IF(B809&lt;AdjAnnualDTE,"",IF(AND(B809&gt;AdjAnnualDTE,Calculations!B809&lt;DATE.DOR),ANNUAL.CONT+F808,"")))))),"")</f>
        <v/>
      </c>
      <c r="D809" s="61" t="str">
        <f t="shared" si="115"/>
        <v/>
      </c>
      <c r="E809" s="62" t="str">
        <f t="shared" si="116"/>
        <v/>
      </c>
      <c r="F809" s="38" t="str">
        <f>IFERROR(IF(B809=AdjAnnualDTE,C809,IF(B809=DATE.DOR,Calculations!F808,IFERROR(C809*D809/E809,""))),"")</f>
        <v/>
      </c>
      <c r="G809" s="38" t="str">
        <f>IFERROR(VLOOKUP(B809,Dates.Increases!$O$3:$Q$63,3,FALSE),0)</f>
        <v/>
      </c>
      <c r="H809" s="27"/>
      <c r="J809" s="13">
        <f t="shared" si="123"/>
        <v>806</v>
      </c>
      <c r="K809" s="2" t="str">
        <f>IFERROR(IF(K808=DATE.DOR,"",MIN(DATE(YEAR(Calculations!K808),MONTH(Calculations!K808)+1,DAY(Calculations!K808)),DATE.DOR)),"")</f>
        <v/>
      </c>
      <c r="L809" s="12">
        <v>0</v>
      </c>
      <c r="M809" s="11" t="str">
        <f t="shared" si="119"/>
        <v/>
      </c>
      <c r="N809" s="14" t="str">
        <f t="shared" si="117"/>
        <v/>
      </c>
      <c r="O809" s="11" t="str">
        <f t="shared" si="120"/>
        <v/>
      </c>
      <c r="P809" s="13" t="str">
        <f>IFERROR(IF(K809="","",IF(AND(SSASCostFund="Yes",K809=FVDate),VLOOKUP(SSAS.Members,Dates.Increases!$H$3:$I$13,2,FALSE)/4,IF(SSASCostFund="Yes",VLOOKUP(Calculations!J809,Dates.Increases!$K$3:$L$5672,2,FALSE),0)/4)),0)</f>
        <v/>
      </c>
      <c r="Q809" s="13" t="str">
        <f t="shared" si="121"/>
        <v/>
      </c>
      <c r="R809" s="64" t="str">
        <f t="shared" si="118"/>
        <v/>
      </c>
    </row>
    <row r="810" spans="1:18" x14ac:dyDescent="0.35">
      <c r="A810" s="13">
        <f t="shared" si="122"/>
        <v>807</v>
      </c>
      <c r="B810" s="2" t="str">
        <f>IFERROR(IF(B809=DATE.DOR,"",MIN(DATE(YEAR(Calculations!B809),MONTH(Calculations!B809)+1,DAY(Calculations!B809)),DATE.DOR)),"")</f>
        <v/>
      </c>
      <c r="C810" s="38" t="str">
        <f>IFERROR(IF(B810="","",IF(B810=DATE.DOR,"",IF(B810=DATE.DOR,0,IF(B810=DATE(YEAR(AdjAnnualDTE),MONTH(AdjAnnualDTE),DAY(AdjAnnualDTE)),ANNUAL.CONT,IF(B810&lt;AdjAnnualDTE,"",IF(AND(B810&gt;AdjAnnualDTE,Calculations!B810&lt;DATE.DOR),ANNUAL.CONT+F809,"")))))),"")</f>
        <v/>
      </c>
      <c r="D810" s="61" t="str">
        <f t="shared" si="115"/>
        <v/>
      </c>
      <c r="E810" s="62" t="str">
        <f t="shared" si="116"/>
        <v/>
      </c>
      <c r="F810" s="38" t="str">
        <f>IFERROR(IF(B810=AdjAnnualDTE,C810,IF(B810=DATE.DOR,Calculations!F809,IFERROR(C810*D810/E810,""))),"")</f>
        <v/>
      </c>
      <c r="G810" s="38" t="str">
        <f>IFERROR(VLOOKUP(B810,Dates.Increases!$O$3:$Q$63,3,FALSE),0)</f>
        <v/>
      </c>
      <c r="H810" s="27"/>
      <c r="J810" s="13">
        <f t="shared" si="123"/>
        <v>807</v>
      </c>
      <c r="K810" s="2" t="str">
        <f>IFERROR(IF(K809=DATE.DOR,"",MIN(DATE(YEAR(Calculations!K809),MONTH(Calculations!K809)+1,DAY(Calculations!K809)),DATE.DOR)),"")</f>
        <v/>
      </c>
      <c r="L810" s="12">
        <v>0</v>
      </c>
      <c r="M810" s="11" t="str">
        <f t="shared" si="119"/>
        <v/>
      </c>
      <c r="N810" s="14" t="str">
        <f t="shared" si="117"/>
        <v/>
      </c>
      <c r="O810" s="11" t="str">
        <f t="shared" si="120"/>
        <v/>
      </c>
      <c r="P810" s="13" t="str">
        <f>IFERROR(IF(K810="","",IF(AND(SSASCostFund="Yes",K810=FVDate),VLOOKUP(SSAS.Members,Dates.Increases!$H$3:$I$13,2,FALSE)/4,IF(SSASCostFund="Yes",VLOOKUP(Calculations!J810,Dates.Increases!$K$3:$L$5672,2,FALSE),0)/4)),0)</f>
        <v/>
      </c>
      <c r="Q810" s="13" t="str">
        <f t="shared" si="121"/>
        <v/>
      </c>
      <c r="R810" s="64" t="str">
        <f t="shared" si="118"/>
        <v/>
      </c>
    </row>
    <row r="811" spans="1:18" x14ac:dyDescent="0.35">
      <c r="A811" s="13">
        <f t="shared" si="122"/>
        <v>808</v>
      </c>
      <c r="B811" s="2" t="str">
        <f>IFERROR(IF(B810=DATE.DOR,"",MIN(DATE(YEAR(Calculations!B810),MONTH(Calculations!B810)+1,DAY(Calculations!B810)),DATE.DOR)),"")</f>
        <v/>
      </c>
      <c r="C811" s="38" t="str">
        <f>IFERROR(IF(B811="","",IF(B811=DATE.DOR,"",IF(B811=DATE.DOR,0,IF(B811=DATE(YEAR(AdjAnnualDTE),MONTH(AdjAnnualDTE),DAY(AdjAnnualDTE)),ANNUAL.CONT,IF(B811&lt;AdjAnnualDTE,"",IF(AND(B811&gt;AdjAnnualDTE,Calculations!B811&lt;DATE.DOR),ANNUAL.CONT+F810,"")))))),"")</f>
        <v/>
      </c>
      <c r="D811" s="61" t="str">
        <f t="shared" si="115"/>
        <v/>
      </c>
      <c r="E811" s="62" t="str">
        <f t="shared" si="116"/>
        <v/>
      </c>
      <c r="F811" s="38" t="str">
        <f>IFERROR(IF(B811=AdjAnnualDTE,C811,IF(B811=DATE.DOR,Calculations!F810,IFERROR(C811*D811/E811,""))),"")</f>
        <v/>
      </c>
      <c r="G811" s="38" t="str">
        <f>IFERROR(VLOOKUP(B811,Dates.Increases!$O$3:$Q$63,3,FALSE),0)</f>
        <v/>
      </c>
      <c r="H811" s="27"/>
      <c r="J811" s="13">
        <f t="shared" si="123"/>
        <v>808</v>
      </c>
      <c r="K811" s="2" t="str">
        <f>IFERROR(IF(K810=DATE.DOR,"",MIN(DATE(YEAR(Calculations!K810),MONTH(Calculations!K810)+1,DAY(Calculations!K810)),DATE.DOR)),"")</f>
        <v/>
      </c>
      <c r="L811" s="12">
        <v>0</v>
      </c>
      <c r="M811" s="11" t="str">
        <f t="shared" si="119"/>
        <v/>
      </c>
      <c r="N811" s="14" t="str">
        <f t="shared" si="117"/>
        <v/>
      </c>
      <c r="O811" s="11" t="str">
        <f t="shared" si="120"/>
        <v/>
      </c>
      <c r="P811" s="13" t="str">
        <f>IFERROR(IF(K811="","",IF(AND(SSASCostFund="Yes",K811=FVDate),VLOOKUP(SSAS.Members,Dates.Increases!$H$3:$I$13,2,FALSE)/4,IF(SSASCostFund="Yes",VLOOKUP(Calculations!J811,Dates.Increases!$K$3:$L$5672,2,FALSE),0)/4)),0)</f>
        <v/>
      </c>
      <c r="Q811" s="13" t="str">
        <f t="shared" si="121"/>
        <v/>
      </c>
      <c r="R811" s="64" t="str">
        <f t="shared" si="118"/>
        <v/>
      </c>
    </row>
    <row r="812" spans="1:18" x14ac:dyDescent="0.35">
      <c r="A812" s="13">
        <f t="shared" si="122"/>
        <v>809</v>
      </c>
      <c r="B812" s="2" t="str">
        <f>IFERROR(IF(B811=DATE.DOR,"",MIN(DATE(YEAR(Calculations!B811),MONTH(Calculations!B811)+1,DAY(Calculations!B811)),DATE.DOR)),"")</f>
        <v/>
      </c>
      <c r="C812" s="38" t="str">
        <f>IFERROR(IF(B812="","",IF(B812=DATE.DOR,"",IF(B812=DATE.DOR,0,IF(B812=DATE(YEAR(AdjAnnualDTE),MONTH(AdjAnnualDTE),DAY(AdjAnnualDTE)),ANNUAL.CONT,IF(B812&lt;AdjAnnualDTE,"",IF(AND(B812&gt;AdjAnnualDTE,Calculations!B812&lt;DATE.DOR),ANNUAL.CONT+F811,"")))))),"")</f>
        <v/>
      </c>
      <c r="D812" s="61" t="str">
        <f t="shared" si="115"/>
        <v/>
      </c>
      <c r="E812" s="62" t="str">
        <f t="shared" si="116"/>
        <v/>
      </c>
      <c r="F812" s="38" t="str">
        <f>IFERROR(IF(B812=AdjAnnualDTE,C812,IF(B812=DATE.DOR,Calculations!F811,IFERROR(C812*D812/E812,""))),"")</f>
        <v/>
      </c>
      <c r="G812" s="38" t="str">
        <f>IFERROR(VLOOKUP(B812,Dates.Increases!$O$3:$Q$63,3,FALSE),0)</f>
        <v/>
      </c>
      <c r="H812" s="27"/>
      <c r="J812" s="13">
        <f t="shared" si="123"/>
        <v>809</v>
      </c>
      <c r="K812" s="2" t="str">
        <f>IFERROR(IF(K811=DATE.DOR,"",MIN(DATE(YEAR(Calculations!K811),MONTH(Calculations!K811)+1,DAY(Calculations!K811)),DATE.DOR)),"")</f>
        <v/>
      </c>
      <c r="L812" s="12">
        <v>0</v>
      </c>
      <c r="M812" s="11" t="str">
        <f t="shared" si="119"/>
        <v/>
      </c>
      <c r="N812" s="14" t="str">
        <f t="shared" si="117"/>
        <v/>
      </c>
      <c r="O812" s="11" t="str">
        <f t="shared" si="120"/>
        <v/>
      </c>
      <c r="P812" s="13" t="str">
        <f>IFERROR(IF(K812="","",IF(AND(SSASCostFund="Yes",K812=FVDate),VLOOKUP(SSAS.Members,Dates.Increases!$H$3:$I$13,2,FALSE)/4,IF(SSASCostFund="Yes",VLOOKUP(Calculations!J812,Dates.Increases!$K$3:$L$5672,2,FALSE),0)/4)),0)</f>
        <v/>
      </c>
      <c r="Q812" s="13" t="str">
        <f t="shared" si="121"/>
        <v/>
      </c>
      <c r="R812" s="64" t="str">
        <f t="shared" si="118"/>
        <v/>
      </c>
    </row>
    <row r="813" spans="1:18" x14ac:dyDescent="0.35">
      <c r="A813" s="13">
        <f t="shared" si="122"/>
        <v>810</v>
      </c>
      <c r="B813" s="2" t="str">
        <f>IFERROR(IF(B812=DATE.DOR,"",MIN(DATE(YEAR(Calculations!B812),MONTH(Calculations!B812)+1,DAY(Calculations!B812)),DATE.DOR)),"")</f>
        <v/>
      </c>
      <c r="C813" s="38" t="str">
        <f>IFERROR(IF(B813="","",IF(B813=DATE.DOR,"",IF(B813=DATE.DOR,0,IF(B813=DATE(YEAR(AdjAnnualDTE),MONTH(AdjAnnualDTE),DAY(AdjAnnualDTE)),ANNUAL.CONT,IF(B813&lt;AdjAnnualDTE,"",IF(AND(B813&gt;AdjAnnualDTE,Calculations!B813&lt;DATE.DOR),ANNUAL.CONT+F812,"")))))),"")</f>
        <v/>
      </c>
      <c r="D813" s="61" t="str">
        <f t="shared" si="115"/>
        <v/>
      </c>
      <c r="E813" s="62" t="str">
        <f t="shared" si="116"/>
        <v/>
      </c>
      <c r="F813" s="38" t="str">
        <f>IFERROR(IF(B813=AdjAnnualDTE,C813,IF(B813=DATE.DOR,Calculations!F812,IFERROR(C813*D813/E813,""))),"")</f>
        <v/>
      </c>
      <c r="G813" s="38" t="str">
        <f>IFERROR(VLOOKUP(B813,Dates.Increases!$O$3:$Q$63,3,FALSE),0)</f>
        <v/>
      </c>
      <c r="H813" s="27"/>
      <c r="J813" s="13">
        <f t="shared" si="123"/>
        <v>810</v>
      </c>
      <c r="K813" s="2" t="str">
        <f>IFERROR(IF(K812=DATE.DOR,"",MIN(DATE(YEAR(Calculations!K812),MONTH(Calculations!K812)+1,DAY(Calculations!K812)),DATE.DOR)),"")</f>
        <v/>
      </c>
      <c r="L813" s="12">
        <v>0</v>
      </c>
      <c r="M813" s="11" t="str">
        <f t="shared" si="119"/>
        <v/>
      </c>
      <c r="N813" s="14" t="str">
        <f t="shared" si="117"/>
        <v/>
      </c>
      <c r="O813" s="11" t="str">
        <f t="shared" si="120"/>
        <v/>
      </c>
      <c r="P813" s="13" t="str">
        <f>IFERROR(IF(K813="","",IF(AND(SSASCostFund="Yes",K813=FVDate),VLOOKUP(SSAS.Members,Dates.Increases!$H$3:$I$13,2,FALSE)/4,IF(SSASCostFund="Yes",VLOOKUP(Calculations!J813,Dates.Increases!$K$3:$L$5672,2,FALSE),0)/4)),0)</f>
        <v/>
      </c>
      <c r="Q813" s="13" t="str">
        <f t="shared" si="121"/>
        <v/>
      </c>
      <c r="R813" s="64" t="str">
        <f t="shared" si="118"/>
        <v/>
      </c>
    </row>
    <row r="814" spans="1:18" x14ac:dyDescent="0.35">
      <c r="A814" s="13">
        <f t="shared" si="122"/>
        <v>811</v>
      </c>
      <c r="B814" s="2" t="str">
        <f>IFERROR(IF(B813=DATE.DOR,"",MIN(DATE(YEAR(Calculations!B813),MONTH(Calculations!B813)+1,DAY(Calculations!B813)),DATE.DOR)),"")</f>
        <v/>
      </c>
      <c r="C814" s="38" t="str">
        <f>IFERROR(IF(B814="","",IF(B814=DATE.DOR,"",IF(B814=DATE.DOR,0,IF(B814=DATE(YEAR(AdjAnnualDTE),MONTH(AdjAnnualDTE),DAY(AdjAnnualDTE)),ANNUAL.CONT,IF(B814&lt;AdjAnnualDTE,"",IF(AND(B814&gt;AdjAnnualDTE,Calculations!B814&lt;DATE.DOR),ANNUAL.CONT+F813,"")))))),"")</f>
        <v/>
      </c>
      <c r="D814" s="61" t="str">
        <f t="shared" si="115"/>
        <v/>
      </c>
      <c r="E814" s="62" t="str">
        <f t="shared" si="116"/>
        <v/>
      </c>
      <c r="F814" s="38" t="str">
        <f>IFERROR(IF(B814=AdjAnnualDTE,C814,IF(B814=DATE.DOR,Calculations!F813,IFERROR(C814*D814/E814,""))),"")</f>
        <v/>
      </c>
      <c r="G814" s="38" t="str">
        <f>IFERROR(VLOOKUP(B814,Dates.Increases!$O$3:$Q$63,3,FALSE),0)</f>
        <v/>
      </c>
      <c r="H814" s="27"/>
      <c r="J814" s="13">
        <f t="shared" si="123"/>
        <v>811</v>
      </c>
      <c r="K814" s="2" t="str">
        <f>IFERROR(IF(K813=DATE.DOR,"",MIN(DATE(YEAR(Calculations!K813),MONTH(Calculations!K813)+1,DAY(Calculations!K813)),DATE.DOR)),"")</f>
        <v/>
      </c>
      <c r="L814" s="12">
        <v>0</v>
      </c>
      <c r="M814" s="11" t="str">
        <f t="shared" si="119"/>
        <v/>
      </c>
      <c r="N814" s="14" t="str">
        <f t="shared" si="117"/>
        <v/>
      </c>
      <c r="O814" s="11" t="str">
        <f t="shared" si="120"/>
        <v/>
      </c>
      <c r="P814" s="13" t="str">
        <f>IFERROR(IF(K814="","",IF(AND(SSASCostFund="Yes",K814=FVDate),VLOOKUP(SSAS.Members,Dates.Increases!$H$3:$I$13,2,FALSE)/4,IF(SSASCostFund="Yes",VLOOKUP(Calculations!J814,Dates.Increases!$K$3:$L$5672,2,FALSE),0)/4)),0)</f>
        <v/>
      </c>
      <c r="Q814" s="13" t="str">
        <f t="shared" si="121"/>
        <v/>
      </c>
      <c r="R814" s="64" t="str">
        <f t="shared" si="118"/>
        <v/>
      </c>
    </row>
    <row r="815" spans="1:18" x14ac:dyDescent="0.35">
      <c r="A815" s="13">
        <f t="shared" si="122"/>
        <v>812</v>
      </c>
      <c r="B815" s="2" t="str">
        <f>IFERROR(IF(B814=DATE.DOR,"",MIN(DATE(YEAR(Calculations!B814),MONTH(Calculations!B814)+1,DAY(Calculations!B814)),DATE.DOR)),"")</f>
        <v/>
      </c>
      <c r="C815" s="38" t="str">
        <f>IFERROR(IF(B815="","",IF(B815=DATE.DOR,"",IF(B815=DATE.DOR,0,IF(B815=DATE(YEAR(AdjAnnualDTE),MONTH(AdjAnnualDTE),DAY(AdjAnnualDTE)),ANNUAL.CONT,IF(B815&lt;AdjAnnualDTE,"",IF(AND(B815&gt;AdjAnnualDTE,Calculations!B815&lt;DATE.DOR),ANNUAL.CONT+F814,"")))))),"")</f>
        <v/>
      </c>
      <c r="D815" s="61" t="str">
        <f t="shared" si="115"/>
        <v/>
      </c>
      <c r="E815" s="62" t="str">
        <f t="shared" si="116"/>
        <v/>
      </c>
      <c r="F815" s="38" t="str">
        <f>IFERROR(IF(B815=AdjAnnualDTE,C815,IF(B815=DATE.DOR,Calculations!F814,IFERROR(C815*D815/E815,""))),"")</f>
        <v/>
      </c>
      <c r="G815" s="38" t="str">
        <f>IFERROR(VLOOKUP(B815,Dates.Increases!$O$3:$Q$63,3,FALSE),0)</f>
        <v/>
      </c>
      <c r="H815" s="27"/>
      <c r="J815" s="13">
        <f t="shared" si="123"/>
        <v>812</v>
      </c>
      <c r="K815" s="2" t="str">
        <f>IFERROR(IF(K814=DATE.DOR,"",MIN(DATE(YEAR(Calculations!K814),MONTH(Calculations!K814)+1,DAY(Calculations!K814)),DATE.DOR)),"")</f>
        <v/>
      </c>
      <c r="L815" s="12">
        <v>0</v>
      </c>
      <c r="M815" s="11" t="str">
        <f t="shared" si="119"/>
        <v/>
      </c>
      <c r="N815" s="14" t="str">
        <f t="shared" si="117"/>
        <v/>
      </c>
      <c r="O815" s="11" t="str">
        <f t="shared" si="120"/>
        <v/>
      </c>
      <c r="P815" s="13" t="str">
        <f>IFERROR(IF(K815="","",IF(AND(SSASCostFund="Yes",K815=FVDate),VLOOKUP(SSAS.Members,Dates.Increases!$H$3:$I$13,2,FALSE)/4,IF(SSASCostFund="Yes",VLOOKUP(Calculations!J815,Dates.Increases!$K$3:$L$5672,2,FALSE),0)/4)),0)</f>
        <v/>
      </c>
      <c r="Q815" s="13" t="str">
        <f t="shared" si="121"/>
        <v/>
      </c>
      <c r="R815" s="64" t="str">
        <f t="shared" si="118"/>
        <v/>
      </c>
    </row>
    <row r="816" spans="1:18" x14ac:dyDescent="0.35">
      <c r="A816" s="13">
        <f t="shared" si="122"/>
        <v>813</v>
      </c>
      <c r="B816" s="2" t="str">
        <f>IFERROR(IF(B815=DATE.DOR,"",MIN(DATE(YEAR(Calculations!B815),MONTH(Calculations!B815)+1,DAY(Calculations!B815)),DATE.DOR)),"")</f>
        <v/>
      </c>
      <c r="C816" s="38" t="str">
        <f>IFERROR(IF(B816="","",IF(B816=DATE.DOR,"",IF(B816=DATE.DOR,0,IF(B816=DATE(YEAR(AdjAnnualDTE),MONTH(AdjAnnualDTE),DAY(AdjAnnualDTE)),ANNUAL.CONT,IF(B816&lt;AdjAnnualDTE,"",IF(AND(B816&gt;AdjAnnualDTE,Calculations!B816&lt;DATE.DOR),ANNUAL.CONT+F815,"")))))),"")</f>
        <v/>
      </c>
      <c r="D816" s="61" t="str">
        <f t="shared" si="115"/>
        <v/>
      </c>
      <c r="E816" s="62" t="str">
        <f t="shared" si="116"/>
        <v/>
      </c>
      <c r="F816" s="38" t="str">
        <f>IFERROR(IF(B816=AdjAnnualDTE,C816,IF(B816=DATE.DOR,Calculations!F815,IFERROR(C816*D816/E816,""))),"")</f>
        <v/>
      </c>
      <c r="G816" s="38" t="str">
        <f>IFERROR(VLOOKUP(B816,Dates.Increases!$O$3:$Q$63,3,FALSE),0)</f>
        <v/>
      </c>
      <c r="H816" s="27"/>
      <c r="J816" s="13">
        <f t="shared" si="123"/>
        <v>813</v>
      </c>
      <c r="K816" s="2" t="str">
        <f>IFERROR(IF(K815=DATE.DOR,"",MIN(DATE(YEAR(Calculations!K815),MONTH(Calculations!K815)+1,DAY(Calculations!K815)),DATE.DOR)),"")</f>
        <v/>
      </c>
      <c r="L816" s="12">
        <v>0</v>
      </c>
      <c r="M816" s="11" t="str">
        <f t="shared" si="119"/>
        <v/>
      </c>
      <c r="N816" s="14" t="str">
        <f t="shared" si="117"/>
        <v/>
      </c>
      <c r="O816" s="11" t="str">
        <f t="shared" si="120"/>
        <v/>
      </c>
      <c r="P816" s="13" t="str">
        <f>IFERROR(IF(K816="","",IF(AND(SSASCostFund="Yes",K816=FVDate),VLOOKUP(SSAS.Members,Dates.Increases!$H$3:$I$13,2,FALSE)/4,IF(SSASCostFund="Yes",VLOOKUP(Calculations!J816,Dates.Increases!$K$3:$L$5672,2,FALSE),0)/4)),0)</f>
        <v/>
      </c>
      <c r="Q816" s="13" t="str">
        <f t="shared" si="121"/>
        <v/>
      </c>
      <c r="R816" s="64" t="str">
        <f t="shared" si="118"/>
        <v/>
      </c>
    </row>
    <row r="817" spans="1:18" x14ac:dyDescent="0.35">
      <c r="A817" s="13">
        <f t="shared" si="122"/>
        <v>814</v>
      </c>
      <c r="B817" s="2" t="str">
        <f>IFERROR(IF(B816=DATE.DOR,"",MIN(DATE(YEAR(Calculations!B816),MONTH(Calculations!B816)+1,DAY(Calculations!B816)),DATE.DOR)),"")</f>
        <v/>
      </c>
      <c r="C817" s="38" t="str">
        <f>IFERROR(IF(B817="","",IF(B817=DATE.DOR,"",IF(B817=DATE.DOR,0,IF(B817=DATE(YEAR(AdjAnnualDTE),MONTH(AdjAnnualDTE),DAY(AdjAnnualDTE)),ANNUAL.CONT,IF(B817&lt;AdjAnnualDTE,"",IF(AND(B817&gt;AdjAnnualDTE,Calculations!B817&lt;DATE.DOR),ANNUAL.CONT+F816,"")))))),"")</f>
        <v/>
      </c>
      <c r="D817" s="61" t="str">
        <f t="shared" si="115"/>
        <v/>
      </c>
      <c r="E817" s="62" t="str">
        <f t="shared" si="116"/>
        <v/>
      </c>
      <c r="F817" s="38" t="str">
        <f>IFERROR(IF(B817=AdjAnnualDTE,C817,IF(B817=DATE.DOR,Calculations!F816,IFERROR(C817*D817/E817,""))),"")</f>
        <v/>
      </c>
      <c r="G817" s="38" t="str">
        <f>IFERROR(VLOOKUP(B817,Dates.Increases!$O$3:$Q$63,3,FALSE),0)</f>
        <v/>
      </c>
      <c r="H817" s="27"/>
      <c r="J817" s="13">
        <f t="shared" si="123"/>
        <v>814</v>
      </c>
      <c r="K817" s="2" t="str">
        <f>IFERROR(IF(K816=DATE.DOR,"",MIN(DATE(YEAR(Calculations!K816),MONTH(Calculations!K816)+1,DAY(Calculations!K816)),DATE.DOR)),"")</f>
        <v/>
      </c>
      <c r="L817" s="12">
        <v>0</v>
      </c>
      <c r="M817" s="11" t="str">
        <f t="shared" si="119"/>
        <v/>
      </c>
      <c r="N817" s="14" t="str">
        <f t="shared" si="117"/>
        <v/>
      </c>
      <c r="O817" s="11" t="str">
        <f t="shared" si="120"/>
        <v/>
      </c>
      <c r="P817" s="13" t="str">
        <f>IFERROR(IF(K817="","",IF(AND(SSASCostFund="Yes",K817=FVDate),VLOOKUP(SSAS.Members,Dates.Increases!$H$3:$I$13,2,FALSE)/4,IF(SSASCostFund="Yes",VLOOKUP(Calculations!J817,Dates.Increases!$K$3:$L$5672,2,FALSE),0)/4)),0)</f>
        <v/>
      </c>
      <c r="Q817" s="13" t="str">
        <f t="shared" si="121"/>
        <v/>
      </c>
      <c r="R817" s="64" t="str">
        <f t="shared" si="118"/>
        <v/>
      </c>
    </row>
    <row r="818" spans="1:18" x14ac:dyDescent="0.35">
      <c r="A818" s="13">
        <f t="shared" si="122"/>
        <v>815</v>
      </c>
      <c r="B818" s="2" t="str">
        <f>IFERROR(IF(B817=DATE.DOR,"",MIN(DATE(YEAR(Calculations!B817),MONTH(Calculations!B817)+1,DAY(Calculations!B817)),DATE.DOR)),"")</f>
        <v/>
      </c>
      <c r="C818" s="38" t="str">
        <f>IFERROR(IF(B818="","",IF(B818=DATE.DOR,"",IF(B818=DATE.DOR,0,IF(B818=DATE(YEAR(AdjAnnualDTE),MONTH(AdjAnnualDTE),DAY(AdjAnnualDTE)),ANNUAL.CONT,IF(B818&lt;AdjAnnualDTE,"",IF(AND(B818&gt;AdjAnnualDTE,Calculations!B818&lt;DATE.DOR),ANNUAL.CONT+F817,"")))))),"")</f>
        <v/>
      </c>
      <c r="D818" s="61" t="str">
        <f t="shared" si="115"/>
        <v/>
      </c>
      <c r="E818" s="62" t="str">
        <f t="shared" si="116"/>
        <v/>
      </c>
      <c r="F818" s="38" t="str">
        <f>IFERROR(IF(B818=AdjAnnualDTE,C818,IF(B818=DATE.DOR,Calculations!F817,IFERROR(C818*D818/E818,""))),"")</f>
        <v/>
      </c>
      <c r="G818" s="38" t="str">
        <f>IFERROR(VLOOKUP(B818,Dates.Increases!$O$3:$Q$63,3,FALSE),0)</f>
        <v/>
      </c>
      <c r="H818" s="27"/>
      <c r="J818" s="13">
        <f t="shared" si="123"/>
        <v>815</v>
      </c>
      <c r="K818" s="2" t="str">
        <f>IFERROR(IF(K817=DATE.DOR,"",MIN(DATE(YEAR(Calculations!K817),MONTH(Calculations!K817)+1,DAY(Calculations!K817)),DATE.DOR)),"")</f>
        <v/>
      </c>
      <c r="L818" s="12">
        <v>0</v>
      </c>
      <c r="M818" s="11" t="str">
        <f t="shared" si="119"/>
        <v/>
      </c>
      <c r="N818" s="14" t="str">
        <f t="shared" si="117"/>
        <v/>
      </c>
      <c r="O818" s="11" t="str">
        <f t="shared" si="120"/>
        <v/>
      </c>
      <c r="P818" s="13" t="str">
        <f>IFERROR(IF(K818="","",IF(AND(SSASCostFund="Yes",K818=FVDate),VLOOKUP(SSAS.Members,Dates.Increases!$H$3:$I$13,2,FALSE)/4,IF(SSASCostFund="Yes",VLOOKUP(Calculations!J818,Dates.Increases!$K$3:$L$5672,2,FALSE),0)/4)),0)</f>
        <v/>
      </c>
      <c r="Q818" s="13" t="str">
        <f t="shared" si="121"/>
        <v/>
      </c>
      <c r="R818" s="64" t="str">
        <f t="shared" si="118"/>
        <v/>
      </c>
    </row>
    <row r="819" spans="1:18" x14ac:dyDescent="0.35">
      <c r="A819" s="13">
        <f t="shared" si="122"/>
        <v>816</v>
      </c>
      <c r="B819" s="2" t="str">
        <f>IFERROR(IF(B818=DATE.DOR,"",MIN(DATE(YEAR(Calculations!B818),MONTH(Calculations!B818)+1,DAY(Calculations!B818)),DATE.DOR)),"")</f>
        <v/>
      </c>
      <c r="C819" s="38" t="str">
        <f>IFERROR(IF(B819="","",IF(B819=DATE.DOR,"",IF(B819=DATE.DOR,0,IF(B819=DATE(YEAR(AdjAnnualDTE),MONTH(AdjAnnualDTE),DAY(AdjAnnualDTE)),ANNUAL.CONT,IF(B819&lt;AdjAnnualDTE,"",IF(AND(B819&gt;AdjAnnualDTE,Calculations!B819&lt;DATE.DOR),ANNUAL.CONT+F818,"")))))),"")</f>
        <v/>
      </c>
      <c r="D819" s="61" t="str">
        <f t="shared" si="115"/>
        <v/>
      </c>
      <c r="E819" s="62" t="str">
        <f t="shared" si="116"/>
        <v/>
      </c>
      <c r="F819" s="38" t="str">
        <f>IFERROR(IF(B819=AdjAnnualDTE,C819,IF(B819=DATE.DOR,Calculations!F818,IFERROR(C819*D819/E819,""))),"")</f>
        <v/>
      </c>
      <c r="G819" s="38" t="str">
        <f>IFERROR(VLOOKUP(B819,Dates.Increases!$O$3:$Q$63,3,FALSE),0)</f>
        <v/>
      </c>
      <c r="H819" s="27"/>
      <c r="J819" s="13">
        <f t="shared" si="123"/>
        <v>816</v>
      </c>
      <c r="K819" s="2" t="str">
        <f>IFERROR(IF(K818=DATE.DOR,"",MIN(DATE(YEAR(Calculations!K818),MONTH(Calculations!K818)+1,DAY(Calculations!K818)),DATE.DOR)),"")</f>
        <v/>
      </c>
      <c r="L819" s="12">
        <v>0</v>
      </c>
      <c r="M819" s="11" t="str">
        <f t="shared" si="119"/>
        <v/>
      </c>
      <c r="N819" s="14" t="str">
        <f t="shared" si="117"/>
        <v/>
      </c>
      <c r="O819" s="11" t="str">
        <f t="shared" si="120"/>
        <v/>
      </c>
      <c r="P819" s="13" t="str">
        <f>IFERROR(IF(K819="","",IF(AND(SSASCostFund="Yes",K819=FVDate),VLOOKUP(SSAS.Members,Dates.Increases!$H$3:$I$13,2,FALSE)/4,IF(SSASCostFund="Yes",VLOOKUP(Calculations!J819,Dates.Increases!$K$3:$L$5672,2,FALSE),0)/4)),0)</f>
        <v/>
      </c>
      <c r="Q819" s="13" t="str">
        <f t="shared" si="121"/>
        <v/>
      </c>
      <c r="R819" s="64" t="str">
        <f t="shared" si="118"/>
        <v/>
      </c>
    </row>
    <row r="820" spans="1:18" x14ac:dyDescent="0.35">
      <c r="A820" s="13">
        <f t="shared" si="122"/>
        <v>817</v>
      </c>
      <c r="B820" s="2" t="str">
        <f>IFERROR(IF(B819=DATE.DOR,"",MIN(DATE(YEAR(Calculations!B819),MONTH(Calculations!B819)+1,DAY(Calculations!B819)),DATE.DOR)),"")</f>
        <v/>
      </c>
      <c r="C820" s="38" t="str">
        <f>IFERROR(IF(B820="","",IF(B820=DATE.DOR,"",IF(B820=DATE.DOR,0,IF(B820=DATE(YEAR(AdjAnnualDTE),MONTH(AdjAnnualDTE),DAY(AdjAnnualDTE)),ANNUAL.CONT,IF(B820&lt;AdjAnnualDTE,"",IF(AND(B820&gt;AdjAnnualDTE,Calculations!B820&lt;DATE.DOR),ANNUAL.CONT+F819,"")))))),"")</f>
        <v/>
      </c>
      <c r="D820" s="61" t="str">
        <f t="shared" si="115"/>
        <v/>
      </c>
      <c r="E820" s="62" t="str">
        <f t="shared" si="116"/>
        <v/>
      </c>
      <c r="F820" s="38" t="str">
        <f>IFERROR(IF(B820=AdjAnnualDTE,C820,IF(B820=DATE.DOR,Calculations!F819,IFERROR(C820*D820/E820,""))),"")</f>
        <v/>
      </c>
      <c r="G820" s="38" t="str">
        <f>IFERROR(VLOOKUP(B820,Dates.Increases!$O$3:$Q$63,3,FALSE),0)</f>
        <v/>
      </c>
      <c r="H820" s="27"/>
      <c r="J820" s="13">
        <f t="shared" si="123"/>
        <v>817</v>
      </c>
      <c r="K820" s="2" t="str">
        <f>IFERROR(IF(K819=DATE.DOR,"",MIN(DATE(YEAR(Calculations!K819),MONTH(Calculations!K819)+1,DAY(Calculations!K819)),DATE.DOR)),"")</f>
        <v/>
      </c>
      <c r="L820" s="12">
        <v>0</v>
      </c>
      <c r="M820" s="11" t="str">
        <f t="shared" si="119"/>
        <v/>
      </c>
      <c r="N820" s="14" t="str">
        <f t="shared" si="117"/>
        <v/>
      </c>
      <c r="O820" s="11" t="str">
        <f t="shared" si="120"/>
        <v/>
      </c>
      <c r="P820" s="13" t="str">
        <f>IFERROR(IF(K820="","",IF(AND(SSASCostFund="Yes",K820=FVDate),VLOOKUP(SSAS.Members,Dates.Increases!$H$3:$I$13,2,FALSE)/4,IF(SSASCostFund="Yes",VLOOKUP(Calculations!J820,Dates.Increases!$K$3:$L$5672,2,FALSE),0)/4)),0)</f>
        <v/>
      </c>
      <c r="Q820" s="13" t="str">
        <f t="shared" si="121"/>
        <v/>
      </c>
      <c r="R820" s="64" t="str">
        <f t="shared" si="118"/>
        <v/>
      </c>
    </row>
    <row r="821" spans="1:18" x14ac:dyDescent="0.35">
      <c r="A821" s="13">
        <f t="shared" si="122"/>
        <v>818</v>
      </c>
      <c r="B821" s="2" t="str">
        <f>IFERROR(IF(B820=DATE.DOR,"",MIN(DATE(YEAR(Calculations!B820),MONTH(Calculations!B820)+1,DAY(Calculations!B820)),DATE.DOR)),"")</f>
        <v/>
      </c>
      <c r="C821" s="38" t="str">
        <f>IFERROR(IF(B821="","",IF(B821=DATE.DOR,"",IF(B821=DATE.DOR,0,IF(B821=DATE(YEAR(AdjAnnualDTE),MONTH(AdjAnnualDTE),DAY(AdjAnnualDTE)),ANNUAL.CONT,IF(B821&lt;AdjAnnualDTE,"",IF(AND(B821&gt;AdjAnnualDTE,Calculations!B821&lt;DATE.DOR),ANNUAL.CONT+F820,"")))))),"")</f>
        <v/>
      </c>
      <c r="D821" s="61" t="str">
        <f t="shared" si="115"/>
        <v/>
      </c>
      <c r="E821" s="62" t="str">
        <f t="shared" si="116"/>
        <v/>
      </c>
      <c r="F821" s="38" t="str">
        <f>IFERROR(IF(B821=AdjAnnualDTE,C821,IF(B821=DATE.DOR,Calculations!F820,IFERROR(C821*D821/E821,""))),"")</f>
        <v/>
      </c>
      <c r="G821" s="38" t="str">
        <f>IFERROR(VLOOKUP(B821,Dates.Increases!$O$3:$Q$63,3,FALSE),0)</f>
        <v/>
      </c>
      <c r="H821" s="27"/>
      <c r="J821" s="13">
        <f t="shared" si="123"/>
        <v>818</v>
      </c>
      <c r="K821" s="2" t="str">
        <f>IFERROR(IF(K820=DATE.DOR,"",MIN(DATE(YEAR(Calculations!K820),MONTH(Calculations!K820)+1,DAY(Calculations!K820)),DATE.DOR)),"")</f>
        <v/>
      </c>
      <c r="L821" s="12">
        <v>0</v>
      </c>
      <c r="M821" s="11" t="str">
        <f t="shared" si="119"/>
        <v/>
      </c>
      <c r="N821" s="14" t="str">
        <f t="shared" si="117"/>
        <v/>
      </c>
      <c r="O821" s="11" t="str">
        <f t="shared" si="120"/>
        <v/>
      </c>
      <c r="P821" s="13" t="str">
        <f>IFERROR(IF(K821="","",IF(AND(SSASCostFund="Yes",K821=FVDate),VLOOKUP(SSAS.Members,Dates.Increases!$H$3:$I$13,2,FALSE)/4,IF(SSASCostFund="Yes",VLOOKUP(Calculations!J821,Dates.Increases!$K$3:$L$5672,2,FALSE),0)/4)),0)</f>
        <v/>
      </c>
      <c r="Q821" s="13" t="str">
        <f t="shared" si="121"/>
        <v/>
      </c>
      <c r="R821" s="64" t="str">
        <f t="shared" si="118"/>
        <v/>
      </c>
    </row>
    <row r="822" spans="1:18" x14ac:dyDescent="0.35">
      <c r="A822" s="13">
        <f t="shared" si="122"/>
        <v>819</v>
      </c>
      <c r="B822" s="2" t="str">
        <f>IFERROR(IF(B821=DATE.DOR,"",MIN(DATE(YEAR(Calculations!B821),MONTH(Calculations!B821)+1,DAY(Calculations!B821)),DATE.DOR)),"")</f>
        <v/>
      </c>
      <c r="C822" s="38" t="str">
        <f>IFERROR(IF(B822="","",IF(B822=DATE.DOR,"",IF(B822=DATE.DOR,0,IF(B822=DATE(YEAR(AdjAnnualDTE),MONTH(AdjAnnualDTE),DAY(AdjAnnualDTE)),ANNUAL.CONT,IF(B822&lt;AdjAnnualDTE,"",IF(AND(B822&gt;AdjAnnualDTE,Calculations!B822&lt;DATE.DOR),ANNUAL.CONT+F821,"")))))),"")</f>
        <v/>
      </c>
      <c r="D822" s="61" t="str">
        <f t="shared" si="115"/>
        <v/>
      </c>
      <c r="E822" s="62" t="str">
        <f t="shared" si="116"/>
        <v/>
      </c>
      <c r="F822" s="38" t="str">
        <f>IFERROR(IF(B822=AdjAnnualDTE,C822,IF(B822=DATE.DOR,Calculations!F821,IFERROR(C822*D822/E822,""))),"")</f>
        <v/>
      </c>
      <c r="G822" s="38" t="str">
        <f>IFERROR(VLOOKUP(B822,Dates.Increases!$O$3:$Q$63,3,FALSE),0)</f>
        <v/>
      </c>
      <c r="H822" s="27"/>
      <c r="J822" s="13">
        <f t="shared" si="123"/>
        <v>819</v>
      </c>
      <c r="K822" s="2" t="str">
        <f>IFERROR(IF(K821=DATE.DOR,"",MIN(DATE(YEAR(Calculations!K821),MONTH(Calculations!K821)+1,DAY(Calculations!K821)),DATE.DOR)),"")</f>
        <v/>
      </c>
      <c r="L822" s="12">
        <v>0</v>
      </c>
      <c r="M822" s="11" t="str">
        <f t="shared" si="119"/>
        <v/>
      </c>
      <c r="N822" s="14" t="str">
        <f t="shared" si="117"/>
        <v/>
      </c>
      <c r="O822" s="11" t="str">
        <f t="shared" si="120"/>
        <v/>
      </c>
      <c r="P822" s="13" t="str">
        <f>IFERROR(IF(K822="","",IF(AND(SSASCostFund="Yes",K822=FVDate),VLOOKUP(SSAS.Members,Dates.Increases!$H$3:$I$13,2,FALSE)/4,IF(SSASCostFund="Yes",VLOOKUP(Calculations!J822,Dates.Increases!$K$3:$L$5672,2,FALSE),0)/4)),0)</f>
        <v/>
      </c>
      <c r="Q822" s="13" t="str">
        <f t="shared" si="121"/>
        <v/>
      </c>
      <c r="R822" s="64" t="str">
        <f t="shared" si="118"/>
        <v/>
      </c>
    </row>
    <row r="823" spans="1:18" x14ac:dyDescent="0.35">
      <c r="A823" s="13">
        <f t="shared" si="122"/>
        <v>820</v>
      </c>
      <c r="B823" s="2" t="str">
        <f>IFERROR(IF(B822=DATE.DOR,"",MIN(DATE(YEAR(Calculations!B822),MONTH(Calculations!B822)+1,DAY(Calculations!B822)),DATE.DOR)),"")</f>
        <v/>
      </c>
      <c r="C823" s="38" t="str">
        <f>IFERROR(IF(B823="","",IF(B823=DATE.DOR,"",IF(B823=DATE.DOR,0,IF(B823=DATE(YEAR(AdjAnnualDTE),MONTH(AdjAnnualDTE),DAY(AdjAnnualDTE)),ANNUAL.CONT,IF(B823&lt;AdjAnnualDTE,"",IF(AND(B823&gt;AdjAnnualDTE,Calculations!B823&lt;DATE.DOR),ANNUAL.CONT+F822,"")))))),"")</f>
        <v/>
      </c>
      <c r="D823" s="61" t="str">
        <f t="shared" si="115"/>
        <v/>
      </c>
      <c r="E823" s="62" t="str">
        <f t="shared" si="116"/>
        <v/>
      </c>
      <c r="F823" s="38" t="str">
        <f>IFERROR(IF(B823=AdjAnnualDTE,C823,IF(B823=DATE.DOR,Calculations!F822,IFERROR(C823*D823/E823,""))),"")</f>
        <v/>
      </c>
      <c r="G823" s="38" t="str">
        <f>IFERROR(VLOOKUP(B823,Dates.Increases!$O$3:$Q$63,3,FALSE),0)</f>
        <v/>
      </c>
      <c r="H823" s="27"/>
      <c r="J823" s="13">
        <f t="shared" si="123"/>
        <v>820</v>
      </c>
      <c r="K823" s="2" t="str">
        <f>IFERROR(IF(K822=DATE.DOR,"",MIN(DATE(YEAR(Calculations!K822),MONTH(Calculations!K822)+1,DAY(Calculations!K822)),DATE.DOR)),"")</f>
        <v/>
      </c>
      <c r="L823" s="12">
        <v>0</v>
      </c>
      <c r="M823" s="11" t="str">
        <f t="shared" si="119"/>
        <v/>
      </c>
      <c r="N823" s="14" t="str">
        <f t="shared" si="117"/>
        <v/>
      </c>
      <c r="O823" s="11" t="str">
        <f t="shared" si="120"/>
        <v/>
      </c>
      <c r="P823" s="13" t="str">
        <f>IFERROR(IF(K823="","",IF(AND(SSASCostFund="Yes",K823=FVDate),VLOOKUP(SSAS.Members,Dates.Increases!$H$3:$I$13,2,FALSE)/4,IF(SSASCostFund="Yes",VLOOKUP(Calculations!J823,Dates.Increases!$K$3:$L$5672,2,FALSE),0)/4)),0)</f>
        <v/>
      </c>
      <c r="Q823" s="13" t="str">
        <f t="shared" si="121"/>
        <v/>
      </c>
      <c r="R823" s="64" t="str">
        <f t="shared" si="118"/>
        <v/>
      </c>
    </row>
    <row r="824" spans="1:18" x14ac:dyDescent="0.35">
      <c r="A824" s="13">
        <f t="shared" si="122"/>
        <v>821</v>
      </c>
      <c r="B824" s="2" t="str">
        <f>IFERROR(IF(B823=DATE.DOR,"",MIN(DATE(YEAR(Calculations!B823),MONTH(Calculations!B823)+1,DAY(Calculations!B823)),DATE.DOR)),"")</f>
        <v/>
      </c>
      <c r="C824" s="38" t="str">
        <f>IFERROR(IF(B824="","",IF(B824=DATE.DOR,"",IF(B824=DATE.DOR,0,IF(B824=DATE(YEAR(AdjAnnualDTE),MONTH(AdjAnnualDTE),DAY(AdjAnnualDTE)),ANNUAL.CONT,IF(B824&lt;AdjAnnualDTE,"",IF(AND(B824&gt;AdjAnnualDTE,Calculations!B824&lt;DATE.DOR),ANNUAL.CONT+F823,"")))))),"")</f>
        <v/>
      </c>
      <c r="D824" s="61" t="str">
        <f t="shared" si="115"/>
        <v/>
      </c>
      <c r="E824" s="62" t="str">
        <f t="shared" si="116"/>
        <v/>
      </c>
      <c r="F824" s="38" t="str">
        <f>IFERROR(IF(B824=AdjAnnualDTE,C824,IF(B824=DATE.DOR,Calculations!F823,IFERROR(C824*D824/E824,""))),"")</f>
        <v/>
      </c>
      <c r="G824" s="38" t="str">
        <f>IFERROR(VLOOKUP(B824,Dates.Increases!$O$3:$Q$63,3,FALSE),0)</f>
        <v/>
      </c>
      <c r="H824" s="27"/>
      <c r="J824" s="13">
        <f t="shared" si="123"/>
        <v>821</v>
      </c>
      <c r="K824" s="2" t="str">
        <f>IFERROR(IF(K823=DATE.DOR,"",MIN(DATE(YEAR(Calculations!K823),MONTH(Calculations!K823)+1,DAY(Calculations!K823)),DATE.DOR)),"")</f>
        <v/>
      </c>
      <c r="L824" s="12">
        <v>0</v>
      </c>
      <c r="M824" s="11" t="str">
        <f t="shared" si="119"/>
        <v/>
      </c>
      <c r="N824" s="14" t="str">
        <f t="shared" si="117"/>
        <v/>
      </c>
      <c r="O824" s="11" t="str">
        <f t="shared" si="120"/>
        <v/>
      </c>
      <c r="P824" s="13" t="str">
        <f>IFERROR(IF(K824="","",IF(AND(SSASCostFund="Yes",K824=FVDate),VLOOKUP(SSAS.Members,Dates.Increases!$H$3:$I$13,2,FALSE)/4,IF(SSASCostFund="Yes",VLOOKUP(Calculations!J824,Dates.Increases!$K$3:$L$5672,2,FALSE),0)/4)),0)</f>
        <v/>
      </c>
      <c r="Q824" s="13" t="str">
        <f t="shared" si="121"/>
        <v/>
      </c>
      <c r="R824" s="64" t="str">
        <f t="shared" si="118"/>
        <v/>
      </c>
    </row>
    <row r="825" spans="1:18" x14ac:dyDescent="0.35">
      <c r="A825" s="13">
        <f t="shared" si="122"/>
        <v>822</v>
      </c>
      <c r="B825" s="2" t="str">
        <f>IFERROR(IF(B824=DATE.DOR,"",MIN(DATE(YEAR(Calculations!B824),MONTH(Calculations!B824)+1,DAY(Calculations!B824)),DATE.DOR)),"")</f>
        <v/>
      </c>
      <c r="C825" s="38" t="str">
        <f>IFERROR(IF(B825="","",IF(B825=DATE.DOR,"",IF(B825=DATE.DOR,0,IF(B825=DATE(YEAR(AdjAnnualDTE),MONTH(AdjAnnualDTE),DAY(AdjAnnualDTE)),ANNUAL.CONT,IF(B825&lt;AdjAnnualDTE,"",IF(AND(B825&gt;AdjAnnualDTE,Calculations!B825&lt;DATE.DOR),ANNUAL.CONT+F824,"")))))),"")</f>
        <v/>
      </c>
      <c r="D825" s="61" t="str">
        <f t="shared" si="115"/>
        <v/>
      </c>
      <c r="E825" s="62" t="str">
        <f t="shared" si="116"/>
        <v/>
      </c>
      <c r="F825" s="38" t="str">
        <f>IFERROR(IF(B825=AdjAnnualDTE,C825,IF(B825=DATE.DOR,Calculations!F824,IFERROR(C825*D825/E825,""))),"")</f>
        <v/>
      </c>
      <c r="G825" s="38" t="str">
        <f>IFERROR(VLOOKUP(B825,Dates.Increases!$O$3:$Q$63,3,FALSE),0)</f>
        <v/>
      </c>
      <c r="H825" s="27"/>
      <c r="J825" s="13">
        <f t="shared" si="123"/>
        <v>822</v>
      </c>
      <c r="K825" s="2" t="str">
        <f>IFERROR(IF(K824=DATE.DOR,"",MIN(DATE(YEAR(Calculations!K824),MONTH(Calculations!K824)+1,DAY(Calculations!K824)),DATE.DOR)),"")</f>
        <v/>
      </c>
      <c r="L825" s="12">
        <v>0</v>
      </c>
      <c r="M825" s="11" t="str">
        <f t="shared" si="119"/>
        <v/>
      </c>
      <c r="N825" s="14" t="str">
        <f t="shared" si="117"/>
        <v/>
      </c>
      <c r="O825" s="11" t="str">
        <f t="shared" si="120"/>
        <v/>
      </c>
      <c r="P825" s="13" t="str">
        <f>IFERROR(IF(K825="","",IF(AND(SSASCostFund="Yes",K825=FVDate),VLOOKUP(SSAS.Members,Dates.Increases!$H$3:$I$13,2,FALSE)/4,IF(SSASCostFund="Yes",VLOOKUP(Calculations!J825,Dates.Increases!$K$3:$L$5672,2,FALSE),0)/4)),0)</f>
        <v/>
      </c>
      <c r="Q825" s="13" t="str">
        <f t="shared" si="121"/>
        <v/>
      </c>
      <c r="R825" s="64" t="str">
        <f t="shared" si="118"/>
        <v/>
      </c>
    </row>
    <row r="826" spans="1:18" x14ac:dyDescent="0.35">
      <c r="A826" s="13">
        <f t="shared" si="122"/>
        <v>823</v>
      </c>
      <c r="B826" s="2" t="str">
        <f>IFERROR(IF(B825=DATE.DOR,"",MIN(DATE(YEAR(Calculations!B825),MONTH(Calculations!B825)+1,DAY(Calculations!B825)),DATE.DOR)),"")</f>
        <v/>
      </c>
      <c r="C826" s="38" t="str">
        <f>IFERROR(IF(B826="","",IF(B826=DATE.DOR,"",IF(B826=DATE.DOR,0,IF(B826=DATE(YEAR(AdjAnnualDTE),MONTH(AdjAnnualDTE),DAY(AdjAnnualDTE)),ANNUAL.CONT,IF(B826&lt;AdjAnnualDTE,"",IF(AND(B826&gt;AdjAnnualDTE,Calculations!B826&lt;DATE.DOR),ANNUAL.CONT+F825,"")))))),"")</f>
        <v/>
      </c>
      <c r="D826" s="61" t="str">
        <f t="shared" si="115"/>
        <v/>
      </c>
      <c r="E826" s="62" t="str">
        <f t="shared" si="116"/>
        <v/>
      </c>
      <c r="F826" s="38" t="str">
        <f>IFERROR(IF(B826=AdjAnnualDTE,C826,IF(B826=DATE.DOR,Calculations!F825,IFERROR(C826*D826/E826,""))),"")</f>
        <v/>
      </c>
      <c r="G826" s="38" t="str">
        <f>IFERROR(VLOOKUP(B826,Dates.Increases!$O$3:$Q$63,3,FALSE),0)</f>
        <v/>
      </c>
      <c r="H826" s="27"/>
      <c r="J826" s="13">
        <f t="shared" si="123"/>
        <v>823</v>
      </c>
      <c r="K826" s="2" t="str">
        <f>IFERROR(IF(K825=DATE.DOR,"",MIN(DATE(YEAR(Calculations!K825),MONTH(Calculations!K825)+1,DAY(Calculations!K825)),DATE.DOR)),"")</f>
        <v/>
      </c>
      <c r="L826" s="12">
        <v>0</v>
      </c>
      <c r="M826" s="11" t="str">
        <f t="shared" si="119"/>
        <v/>
      </c>
      <c r="N826" s="14" t="str">
        <f t="shared" si="117"/>
        <v/>
      </c>
      <c r="O826" s="11" t="str">
        <f t="shared" si="120"/>
        <v/>
      </c>
      <c r="P826" s="13" t="str">
        <f>IFERROR(IF(K826="","",IF(AND(SSASCostFund="Yes",K826=FVDate),VLOOKUP(SSAS.Members,Dates.Increases!$H$3:$I$13,2,FALSE)/4,IF(SSASCostFund="Yes",VLOOKUP(Calculations!J826,Dates.Increases!$K$3:$L$5672,2,FALSE),0)/4)),0)</f>
        <v/>
      </c>
      <c r="Q826" s="13" t="str">
        <f t="shared" si="121"/>
        <v/>
      </c>
      <c r="R826" s="64" t="str">
        <f t="shared" si="118"/>
        <v/>
      </c>
    </row>
    <row r="827" spans="1:18" x14ac:dyDescent="0.35">
      <c r="A827" s="13">
        <f t="shared" si="122"/>
        <v>824</v>
      </c>
      <c r="B827" s="2" t="str">
        <f>IFERROR(IF(B826=DATE.DOR,"",MIN(DATE(YEAR(Calculations!B826),MONTH(Calculations!B826)+1,DAY(Calculations!B826)),DATE.DOR)),"")</f>
        <v/>
      </c>
      <c r="C827" s="38" t="str">
        <f>IFERROR(IF(B827="","",IF(B827=DATE.DOR,"",IF(B827=DATE.DOR,0,IF(B827=DATE(YEAR(AdjAnnualDTE),MONTH(AdjAnnualDTE),DAY(AdjAnnualDTE)),ANNUAL.CONT,IF(B827&lt;AdjAnnualDTE,"",IF(AND(B827&gt;AdjAnnualDTE,Calculations!B827&lt;DATE.DOR),ANNUAL.CONT+F826,"")))))),"")</f>
        <v/>
      </c>
      <c r="D827" s="61" t="str">
        <f t="shared" si="115"/>
        <v/>
      </c>
      <c r="E827" s="62" t="str">
        <f t="shared" si="116"/>
        <v/>
      </c>
      <c r="F827" s="38" t="str">
        <f>IFERROR(IF(B827=AdjAnnualDTE,C827,IF(B827=DATE.DOR,Calculations!F826,IFERROR(C827*D827/E827,""))),"")</f>
        <v/>
      </c>
      <c r="G827" s="38" t="str">
        <f>IFERROR(VLOOKUP(B827,Dates.Increases!$O$3:$Q$63,3,FALSE),0)</f>
        <v/>
      </c>
      <c r="H827" s="27"/>
      <c r="J827" s="13">
        <f t="shared" si="123"/>
        <v>824</v>
      </c>
      <c r="K827" s="2" t="str">
        <f>IFERROR(IF(K826=DATE.DOR,"",MIN(DATE(YEAR(Calculations!K826),MONTH(Calculations!K826)+1,DAY(Calculations!K826)),DATE.DOR)),"")</f>
        <v/>
      </c>
      <c r="L827" s="12">
        <v>0</v>
      </c>
      <c r="M827" s="11" t="str">
        <f t="shared" si="119"/>
        <v/>
      </c>
      <c r="N827" s="14" t="str">
        <f t="shared" si="117"/>
        <v/>
      </c>
      <c r="O827" s="11" t="str">
        <f t="shared" si="120"/>
        <v/>
      </c>
      <c r="P827" s="13" t="str">
        <f>IFERROR(IF(K827="","",IF(AND(SSASCostFund="Yes",K827=FVDate),VLOOKUP(SSAS.Members,Dates.Increases!$H$3:$I$13,2,FALSE)/4,IF(SSASCostFund="Yes",VLOOKUP(Calculations!J827,Dates.Increases!$K$3:$L$5672,2,FALSE),0)/4)),0)</f>
        <v/>
      </c>
      <c r="Q827" s="13" t="str">
        <f t="shared" si="121"/>
        <v/>
      </c>
      <c r="R827" s="64" t="str">
        <f t="shared" si="118"/>
        <v/>
      </c>
    </row>
    <row r="828" spans="1:18" x14ac:dyDescent="0.35">
      <c r="A828" s="13">
        <f t="shared" si="122"/>
        <v>825</v>
      </c>
      <c r="B828" s="2" t="str">
        <f>IFERROR(IF(B827=DATE.DOR,"",MIN(DATE(YEAR(Calculations!B827),MONTH(Calculations!B827)+1,DAY(Calculations!B827)),DATE.DOR)),"")</f>
        <v/>
      </c>
      <c r="C828" s="38" t="str">
        <f>IFERROR(IF(B828="","",IF(B828=DATE.DOR,"",IF(B828=DATE.DOR,0,IF(B828=DATE(YEAR(AdjAnnualDTE),MONTH(AdjAnnualDTE),DAY(AdjAnnualDTE)),ANNUAL.CONT,IF(B828&lt;AdjAnnualDTE,"",IF(AND(B828&gt;AdjAnnualDTE,Calculations!B828&lt;DATE.DOR),ANNUAL.CONT+F827,"")))))),"")</f>
        <v/>
      </c>
      <c r="D828" s="61" t="str">
        <f t="shared" si="115"/>
        <v/>
      </c>
      <c r="E828" s="62" t="str">
        <f t="shared" si="116"/>
        <v/>
      </c>
      <c r="F828" s="38" t="str">
        <f>IFERROR(IF(B828=AdjAnnualDTE,C828,IF(B828=DATE.DOR,Calculations!F827,IFERROR(C828*D828/E828,""))),"")</f>
        <v/>
      </c>
      <c r="G828" s="38" t="str">
        <f>IFERROR(VLOOKUP(B828,Dates.Increases!$O$3:$Q$63,3,FALSE),0)</f>
        <v/>
      </c>
      <c r="H828" s="27"/>
      <c r="J828" s="13">
        <f t="shared" si="123"/>
        <v>825</v>
      </c>
      <c r="K828" s="2" t="str">
        <f>IFERROR(IF(K827=DATE.DOR,"",MIN(DATE(YEAR(Calculations!K827),MONTH(Calculations!K827)+1,DAY(Calculations!K827)),DATE.DOR)),"")</f>
        <v/>
      </c>
      <c r="L828" s="12">
        <v>0</v>
      </c>
      <c r="M828" s="11" t="str">
        <f t="shared" si="119"/>
        <v/>
      </c>
      <c r="N828" s="14" t="str">
        <f t="shared" si="117"/>
        <v/>
      </c>
      <c r="O828" s="11" t="str">
        <f t="shared" si="120"/>
        <v/>
      </c>
      <c r="P828" s="13" t="str">
        <f>IFERROR(IF(K828="","",IF(AND(SSASCostFund="Yes",K828=FVDate),VLOOKUP(SSAS.Members,Dates.Increases!$H$3:$I$13,2,FALSE)/4,IF(SSASCostFund="Yes",VLOOKUP(Calculations!J828,Dates.Increases!$K$3:$L$5672,2,FALSE),0)/4)),0)</f>
        <v/>
      </c>
      <c r="Q828" s="13" t="str">
        <f t="shared" si="121"/>
        <v/>
      </c>
      <c r="R828" s="64" t="str">
        <f t="shared" si="118"/>
        <v/>
      </c>
    </row>
    <row r="829" spans="1:18" x14ac:dyDescent="0.35">
      <c r="A829" s="13">
        <f t="shared" si="122"/>
        <v>826</v>
      </c>
      <c r="B829" s="2" t="str">
        <f>IFERROR(IF(B828=DATE.DOR,"",MIN(DATE(YEAR(Calculations!B828),MONTH(Calculations!B828)+1,DAY(Calculations!B828)),DATE.DOR)),"")</f>
        <v/>
      </c>
      <c r="C829" s="38" t="str">
        <f>IFERROR(IF(B829="","",IF(B829=DATE.DOR,"",IF(B829=DATE.DOR,0,IF(B829=DATE(YEAR(AdjAnnualDTE),MONTH(AdjAnnualDTE),DAY(AdjAnnualDTE)),ANNUAL.CONT,IF(B829&lt;AdjAnnualDTE,"",IF(AND(B829&gt;AdjAnnualDTE,Calculations!B829&lt;DATE.DOR),ANNUAL.CONT+F828,"")))))),"")</f>
        <v/>
      </c>
      <c r="D829" s="61" t="str">
        <f t="shared" si="115"/>
        <v/>
      </c>
      <c r="E829" s="62" t="str">
        <f t="shared" si="116"/>
        <v/>
      </c>
      <c r="F829" s="38" t="str">
        <f>IFERROR(IF(B829=AdjAnnualDTE,C829,IF(B829=DATE.DOR,Calculations!F828,IFERROR(C829*D829/E829,""))),"")</f>
        <v/>
      </c>
      <c r="G829" s="38" t="str">
        <f>IFERROR(VLOOKUP(B829,Dates.Increases!$O$3:$Q$63,3,FALSE),0)</f>
        <v/>
      </c>
      <c r="H829" s="27"/>
      <c r="J829" s="13">
        <f t="shared" si="123"/>
        <v>826</v>
      </c>
      <c r="K829" s="2" t="str">
        <f>IFERROR(IF(K828=DATE.DOR,"",MIN(DATE(YEAR(Calculations!K828),MONTH(Calculations!K828)+1,DAY(Calculations!K828)),DATE.DOR)),"")</f>
        <v/>
      </c>
      <c r="L829" s="12">
        <v>0</v>
      </c>
      <c r="M829" s="11" t="str">
        <f t="shared" si="119"/>
        <v/>
      </c>
      <c r="N829" s="14" t="str">
        <f t="shared" si="117"/>
        <v/>
      </c>
      <c r="O829" s="11" t="str">
        <f t="shared" si="120"/>
        <v/>
      </c>
      <c r="P829" s="13" t="str">
        <f>IFERROR(IF(K829="","",IF(AND(SSASCostFund="Yes",K829=FVDate),VLOOKUP(SSAS.Members,Dates.Increases!$H$3:$I$13,2,FALSE)/4,IF(SSASCostFund="Yes",VLOOKUP(Calculations!J829,Dates.Increases!$K$3:$L$5672,2,FALSE),0)/4)),0)</f>
        <v/>
      </c>
      <c r="Q829" s="13" t="str">
        <f t="shared" si="121"/>
        <v/>
      </c>
      <c r="R829" s="64" t="str">
        <f t="shared" si="118"/>
        <v/>
      </c>
    </row>
    <row r="830" spans="1:18" x14ac:dyDescent="0.35">
      <c r="A830" s="13">
        <f t="shared" si="122"/>
        <v>827</v>
      </c>
      <c r="B830" s="2" t="str">
        <f>IFERROR(IF(B829=DATE.DOR,"",MIN(DATE(YEAR(Calculations!B829),MONTH(Calculations!B829)+1,DAY(Calculations!B829)),DATE.DOR)),"")</f>
        <v/>
      </c>
      <c r="C830" s="38" t="str">
        <f>IFERROR(IF(B830="","",IF(B830=DATE.DOR,"",IF(B830=DATE.DOR,0,IF(B830=DATE(YEAR(AdjAnnualDTE),MONTH(AdjAnnualDTE),DAY(AdjAnnualDTE)),ANNUAL.CONT,IF(B830&lt;AdjAnnualDTE,"",IF(AND(B830&gt;AdjAnnualDTE,Calculations!B830&lt;DATE.DOR),ANNUAL.CONT+F829,"")))))),"")</f>
        <v/>
      </c>
      <c r="D830" s="61" t="str">
        <f t="shared" si="115"/>
        <v/>
      </c>
      <c r="E830" s="62" t="str">
        <f t="shared" si="116"/>
        <v/>
      </c>
      <c r="F830" s="38" t="str">
        <f>IFERROR(IF(B830=AdjAnnualDTE,C830,IF(B830=DATE.DOR,Calculations!F829,IFERROR(C830*D830/E830,""))),"")</f>
        <v/>
      </c>
      <c r="G830" s="38" t="str">
        <f>IFERROR(VLOOKUP(B830,Dates.Increases!$O$3:$Q$63,3,FALSE),0)</f>
        <v/>
      </c>
      <c r="H830" s="27"/>
      <c r="J830" s="13">
        <f t="shared" si="123"/>
        <v>827</v>
      </c>
      <c r="K830" s="2" t="str">
        <f>IFERROR(IF(K829=DATE.DOR,"",MIN(DATE(YEAR(Calculations!K829),MONTH(Calculations!K829)+1,DAY(Calculations!K829)),DATE.DOR)),"")</f>
        <v/>
      </c>
      <c r="L830" s="12">
        <v>0</v>
      </c>
      <c r="M830" s="11" t="str">
        <f t="shared" si="119"/>
        <v/>
      </c>
      <c r="N830" s="14" t="str">
        <f t="shared" si="117"/>
        <v/>
      </c>
      <c r="O830" s="11" t="str">
        <f t="shared" si="120"/>
        <v/>
      </c>
      <c r="P830" s="13" t="str">
        <f>IFERROR(IF(K830="","",IF(AND(SSASCostFund="Yes",K830=FVDate),VLOOKUP(SSAS.Members,Dates.Increases!$H$3:$I$13,2,FALSE)/4,IF(SSASCostFund="Yes",VLOOKUP(Calculations!J830,Dates.Increases!$K$3:$L$5672,2,FALSE),0)/4)),0)</f>
        <v/>
      </c>
      <c r="Q830" s="13" t="str">
        <f t="shared" si="121"/>
        <v/>
      </c>
      <c r="R830" s="64" t="str">
        <f t="shared" si="118"/>
        <v/>
      </c>
    </row>
    <row r="831" spans="1:18" x14ac:dyDescent="0.35">
      <c r="A831" s="13">
        <f t="shared" si="122"/>
        <v>828</v>
      </c>
      <c r="B831" s="2" t="str">
        <f>IFERROR(IF(B830=DATE.DOR,"",MIN(DATE(YEAR(Calculations!B830),MONTH(Calculations!B830)+1,DAY(Calculations!B830)),DATE.DOR)),"")</f>
        <v/>
      </c>
      <c r="C831" s="38" t="str">
        <f>IFERROR(IF(B831="","",IF(B831=DATE.DOR,"",IF(B831=DATE.DOR,0,IF(B831=DATE(YEAR(AdjAnnualDTE),MONTH(AdjAnnualDTE),DAY(AdjAnnualDTE)),ANNUAL.CONT,IF(B831&lt;AdjAnnualDTE,"",IF(AND(B831&gt;AdjAnnualDTE,Calculations!B831&lt;DATE.DOR),ANNUAL.CONT+F830,"")))))),"")</f>
        <v/>
      </c>
      <c r="D831" s="61" t="str">
        <f t="shared" si="115"/>
        <v/>
      </c>
      <c r="E831" s="62" t="str">
        <f t="shared" si="116"/>
        <v/>
      </c>
      <c r="F831" s="38" t="str">
        <f>IFERROR(IF(B831=AdjAnnualDTE,C831,IF(B831=DATE.DOR,Calculations!F830,IFERROR(C831*D831/E831,""))),"")</f>
        <v/>
      </c>
      <c r="G831" s="38" t="str">
        <f>IFERROR(VLOOKUP(B831,Dates.Increases!$O$3:$Q$63,3,FALSE),0)</f>
        <v/>
      </c>
      <c r="H831" s="27"/>
      <c r="J831" s="13">
        <f t="shared" si="123"/>
        <v>828</v>
      </c>
      <c r="K831" s="2" t="str">
        <f>IFERROR(IF(K830=DATE.DOR,"",MIN(DATE(YEAR(Calculations!K830),MONTH(Calculations!K830)+1,DAY(Calculations!K830)),DATE.DOR)),"")</f>
        <v/>
      </c>
      <c r="L831" s="12">
        <v>0</v>
      </c>
      <c r="M831" s="11" t="str">
        <f t="shared" si="119"/>
        <v/>
      </c>
      <c r="N831" s="14" t="str">
        <f t="shared" si="117"/>
        <v/>
      </c>
      <c r="O831" s="11" t="str">
        <f t="shared" si="120"/>
        <v/>
      </c>
      <c r="P831" s="13" t="str">
        <f>IFERROR(IF(K831="","",IF(AND(SSASCostFund="Yes",K831=FVDate),VLOOKUP(SSAS.Members,Dates.Increases!$H$3:$I$13,2,FALSE)/4,IF(SSASCostFund="Yes",VLOOKUP(Calculations!J831,Dates.Increases!$K$3:$L$5672,2,FALSE),0)/4)),0)</f>
        <v/>
      </c>
      <c r="Q831" s="13" t="str">
        <f t="shared" si="121"/>
        <v/>
      </c>
      <c r="R831" s="64" t="str">
        <f t="shared" si="118"/>
        <v/>
      </c>
    </row>
    <row r="832" spans="1:18" x14ac:dyDescent="0.35">
      <c r="A832" s="13">
        <f t="shared" si="122"/>
        <v>829</v>
      </c>
      <c r="B832" s="2" t="str">
        <f>IFERROR(IF(B831=DATE.DOR,"",MIN(DATE(YEAR(Calculations!B831),MONTH(Calculations!B831)+1,DAY(Calculations!B831)),DATE.DOR)),"")</f>
        <v/>
      </c>
      <c r="C832" s="38" t="str">
        <f>IFERROR(IF(B832="","",IF(B832=DATE.DOR,"",IF(B832=DATE.DOR,0,IF(B832=DATE(YEAR(AdjAnnualDTE),MONTH(AdjAnnualDTE),DAY(AdjAnnualDTE)),ANNUAL.CONT,IF(B832&lt;AdjAnnualDTE,"",IF(AND(B832&gt;AdjAnnualDTE,Calculations!B832&lt;DATE.DOR),ANNUAL.CONT+F831,"")))))),"")</f>
        <v/>
      </c>
      <c r="D832" s="61" t="str">
        <f t="shared" si="115"/>
        <v/>
      </c>
      <c r="E832" s="62" t="str">
        <f t="shared" si="116"/>
        <v/>
      </c>
      <c r="F832" s="38" t="str">
        <f>IFERROR(IF(B832=AdjAnnualDTE,C832,IF(B832=DATE.DOR,Calculations!F831,IFERROR(C832*D832/E832,""))),"")</f>
        <v/>
      </c>
      <c r="G832" s="38" t="str">
        <f>IFERROR(VLOOKUP(B832,Dates.Increases!$O$3:$Q$63,3,FALSE),0)</f>
        <v/>
      </c>
      <c r="H832" s="27"/>
      <c r="J832" s="13">
        <f t="shared" si="123"/>
        <v>829</v>
      </c>
      <c r="K832" s="2" t="str">
        <f>IFERROR(IF(K831=DATE.DOR,"",MIN(DATE(YEAR(Calculations!K831),MONTH(Calculations!K831)+1,DAY(Calculations!K831)),DATE.DOR)),"")</f>
        <v/>
      </c>
      <c r="L832" s="12">
        <v>0</v>
      </c>
      <c r="M832" s="11" t="str">
        <f t="shared" si="119"/>
        <v/>
      </c>
      <c r="N832" s="14" t="str">
        <f t="shared" si="117"/>
        <v/>
      </c>
      <c r="O832" s="11" t="str">
        <f t="shared" si="120"/>
        <v/>
      </c>
      <c r="P832" s="13" t="str">
        <f>IFERROR(IF(K832="","",IF(AND(SSASCostFund="Yes",K832=FVDate),VLOOKUP(SSAS.Members,Dates.Increases!$H$3:$I$13,2,FALSE)/4,IF(SSASCostFund="Yes",VLOOKUP(Calculations!J832,Dates.Increases!$K$3:$L$5672,2,FALSE),0)/4)),0)</f>
        <v/>
      </c>
      <c r="Q832" s="13" t="str">
        <f t="shared" si="121"/>
        <v/>
      </c>
      <c r="R832" s="64" t="str">
        <f t="shared" si="118"/>
        <v/>
      </c>
    </row>
    <row r="833" spans="1:18" x14ac:dyDescent="0.35">
      <c r="A833" s="13">
        <f t="shared" si="122"/>
        <v>830</v>
      </c>
      <c r="B833" s="2" t="str">
        <f>IFERROR(IF(B832=DATE.DOR,"",MIN(DATE(YEAR(Calculations!B832),MONTH(Calculations!B832)+1,DAY(Calculations!B832)),DATE.DOR)),"")</f>
        <v/>
      </c>
      <c r="C833" s="38" t="str">
        <f>IFERROR(IF(B833="","",IF(B833=DATE.DOR,"",IF(B833=DATE.DOR,0,IF(B833=DATE(YEAR(AdjAnnualDTE),MONTH(AdjAnnualDTE),DAY(AdjAnnualDTE)),ANNUAL.CONT,IF(B833&lt;AdjAnnualDTE,"",IF(AND(B833&gt;AdjAnnualDTE,Calculations!B833&lt;DATE.DOR),ANNUAL.CONT+F832,"")))))),"")</f>
        <v/>
      </c>
      <c r="D833" s="61" t="str">
        <f t="shared" si="115"/>
        <v/>
      </c>
      <c r="E833" s="62" t="str">
        <f t="shared" si="116"/>
        <v/>
      </c>
      <c r="F833" s="38" t="str">
        <f>IFERROR(IF(B833=AdjAnnualDTE,C833,IF(B833=DATE.DOR,Calculations!F832,IFERROR(C833*D833/E833,""))),"")</f>
        <v/>
      </c>
      <c r="G833" s="38" t="str">
        <f>IFERROR(VLOOKUP(B833,Dates.Increases!$O$3:$Q$63,3,FALSE),0)</f>
        <v/>
      </c>
      <c r="H833" s="27"/>
      <c r="J833" s="13">
        <f t="shared" si="123"/>
        <v>830</v>
      </c>
      <c r="K833" s="2" t="str">
        <f>IFERROR(IF(K832=DATE.DOR,"",MIN(DATE(YEAR(Calculations!K832),MONTH(Calculations!K832)+1,DAY(Calculations!K832)),DATE.DOR)),"")</f>
        <v/>
      </c>
      <c r="L833" s="12">
        <v>0</v>
      </c>
      <c r="M833" s="11" t="str">
        <f t="shared" si="119"/>
        <v/>
      </c>
      <c r="N833" s="14" t="str">
        <f t="shared" si="117"/>
        <v/>
      </c>
      <c r="O833" s="11" t="str">
        <f t="shared" si="120"/>
        <v/>
      </c>
      <c r="P833" s="13" t="str">
        <f>IFERROR(IF(K833="","",IF(AND(SSASCostFund="Yes",K833=FVDate),VLOOKUP(SSAS.Members,Dates.Increases!$H$3:$I$13,2,FALSE)/4,IF(SSASCostFund="Yes",VLOOKUP(Calculations!J833,Dates.Increases!$K$3:$L$5672,2,FALSE),0)/4)),0)</f>
        <v/>
      </c>
      <c r="Q833" s="13" t="str">
        <f t="shared" si="121"/>
        <v/>
      </c>
      <c r="R833" s="64" t="str">
        <f t="shared" si="118"/>
        <v/>
      </c>
    </row>
    <row r="834" spans="1:18" x14ac:dyDescent="0.35">
      <c r="A834" s="13">
        <f t="shared" si="122"/>
        <v>831</v>
      </c>
      <c r="B834" s="2" t="str">
        <f>IFERROR(IF(B833=DATE.DOR,"",MIN(DATE(YEAR(Calculations!B833),MONTH(Calculations!B833)+1,DAY(Calculations!B833)),DATE.DOR)),"")</f>
        <v/>
      </c>
      <c r="C834" s="38" t="str">
        <f>IFERROR(IF(B834="","",IF(B834=DATE.DOR,"",IF(B834=DATE.DOR,0,IF(B834=DATE(YEAR(AdjAnnualDTE),MONTH(AdjAnnualDTE),DAY(AdjAnnualDTE)),ANNUAL.CONT,IF(B834&lt;AdjAnnualDTE,"",IF(AND(B834&gt;AdjAnnualDTE,Calculations!B834&lt;DATE.DOR),ANNUAL.CONT+F833,"")))))),"")</f>
        <v/>
      </c>
      <c r="D834" s="61" t="str">
        <f t="shared" si="115"/>
        <v/>
      </c>
      <c r="E834" s="62" t="str">
        <f t="shared" si="116"/>
        <v/>
      </c>
      <c r="F834" s="38" t="str">
        <f>IFERROR(IF(B834=AdjAnnualDTE,C834,IF(B834=DATE.DOR,Calculations!F833,IFERROR(C834*D834/E834,""))),"")</f>
        <v/>
      </c>
      <c r="G834" s="38" t="str">
        <f>IFERROR(VLOOKUP(B834,Dates.Increases!$O$3:$Q$63,3,FALSE),0)</f>
        <v/>
      </c>
      <c r="H834" s="27"/>
      <c r="J834" s="13">
        <f t="shared" si="123"/>
        <v>831</v>
      </c>
      <c r="K834" s="2" t="str">
        <f>IFERROR(IF(K833=DATE.DOR,"",MIN(DATE(YEAR(Calculations!K833),MONTH(Calculations!K833)+1,DAY(Calculations!K833)),DATE.DOR)),"")</f>
        <v/>
      </c>
      <c r="L834" s="12">
        <v>0</v>
      </c>
      <c r="M834" s="11" t="str">
        <f t="shared" si="119"/>
        <v/>
      </c>
      <c r="N834" s="14" t="str">
        <f t="shared" si="117"/>
        <v/>
      </c>
      <c r="O834" s="11" t="str">
        <f t="shared" si="120"/>
        <v/>
      </c>
      <c r="P834" s="13" t="str">
        <f>IFERROR(IF(K834="","",IF(AND(SSASCostFund="Yes",K834=FVDate),VLOOKUP(SSAS.Members,Dates.Increases!$H$3:$I$13,2,FALSE)/4,IF(SSASCostFund="Yes",VLOOKUP(Calculations!J834,Dates.Increases!$K$3:$L$5672,2,FALSE),0)/4)),0)</f>
        <v/>
      </c>
      <c r="Q834" s="13" t="str">
        <f t="shared" si="121"/>
        <v/>
      </c>
      <c r="R834" s="64" t="str">
        <f t="shared" si="118"/>
        <v/>
      </c>
    </row>
    <row r="835" spans="1:18" x14ac:dyDescent="0.35">
      <c r="A835" s="13">
        <f t="shared" si="122"/>
        <v>832</v>
      </c>
      <c r="B835" s="2" t="str">
        <f>IFERROR(IF(B834=DATE.DOR,"",MIN(DATE(YEAR(Calculations!B834),MONTH(Calculations!B834)+1,DAY(Calculations!B834)),DATE.DOR)),"")</f>
        <v/>
      </c>
      <c r="C835" s="38" t="str">
        <f>IFERROR(IF(B835="","",IF(B835=DATE.DOR,"",IF(B835=DATE.DOR,0,IF(B835=DATE(YEAR(AdjAnnualDTE),MONTH(AdjAnnualDTE),DAY(AdjAnnualDTE)),ANNUAL.CONT,IF(B835&lt;AdjAnnualDTE,"",IF(AND(B835&gt;AdjAnnualDTE,Calculations!B835&lt;DATE.DOR),ANNUAL.CONT+F834,"")))))),"")</f>
        <v/>
      </c>
      <c r="D835" s="61" t="str">
        <f t="shared" ref="D835:D898" si="124">IF(C835=0,"",IF(C835="","",IF(B835=DATE.DOR,"",IF(B835="","""",((1+INCREASE.RTE)^(1/12))))))</f>
        <v/>
      </c>
      <c r="E835" s="62" t="str">
        <f t="shared" ref="E835:E898" si="125">IF(B835="","",IF(C835="","",IF(B835=DATE.DOR,"",((1+RPI))^(1/12))))</f>
        <v/>
      </c>
      <c r="F835" s="38" t="str">
        <f>IFERROR(IF(B835=AdjAnnualDTE,C835,IF(B835=DATE.DOR,Calculations!F834,IFERROR(C835*D835/E835,""))),"")</f>
        <v/>
      </c>
      <c r="G835" s="38" t="str">
        <f>IFERROR(VLOOKUP(B835,Dates.Increases!$O$3:$Q$63,3,FALSE),0)</f>
        <v/>
      </c>
      <c r="H835" s="27"/>
      <c r="J835" s="13">
        <f t="shared" si="123"/>
        <v>832</v>
      </c>
      <c r="K835" s="2" t="str">
        <f>IFERROR(IF(K834=DATE.DOR,"",MIN(DATE(YEAR(Calculations!K834),MONTH(Calculations!K834)+1,DAY(Calculations!K834)),DATE.DOR)),"")</f>
        <v/>
      </c>
      <c r="L835" s="12">
        <v>0</v>
      </c>
      <c r="M835" s="11" t="str">
        <f t="shared" si="119"/>
        <v/>
      </c>
      <c r="N835" s="14" t="str">
        <f t="shared" ref="N835:N898" si="126">IF(K835="","",((1+INCREASE.RTE)^(1/12)))</f>
        <v/>
      </c>
      <c r="O835" s="11" t="str">
        <f t="shared" si="120"/>
        <v/>
      </c>
      <c r="P835" s="13" t="str">
        <f>IFERROR(IF(K835="","",IF(AND(SSASCostFund="Yes",K835=FVDate),VLOOKUP(SSAS.Members,Dates.Increases!$H$3:$I$13,2,FALSE)/4,IF(SSASCostFund="Yes",VLOOKUP(Calculations!J835,Dates.Increases!$K$3:$L$5672,2,FALSE),0)/4)),0)</f>
        <v/>
      </c>
      <c r="Q835" s="13" t="str">
        <f t="shared" si="121"/>
        <v/>
      </c>
      <c r="R835" s="64" t="str">
        <f t="shared" ref="R835:R898" si="127">IFERROR(IF(K835="","",IF(K835=DATE.DOR,O835,O835/Q835)),0)</f>
        <v/>
      </c>
    </row>
    <row r="836" spans="1:18" x14ac:dyDescent="0.35">
      <c r="A836" s="13">
        <f t="shared" si="122"/>
        <v>833</v>
      </c>
      <c r="B836" s="2" t="str">
        <f>IFERROR(IF(B835=DATE.DOR,"",MIN(DATE(YEAR(Calculations!B835),MONTH(Calculations!B835)+1,DAY(Calculations!B835)),DATE.DOR)),"")</f>
        <v/>
      </c>
      <c r="C836" s="38" t="str">
        <f>IFERROR(IF(B836="","",IF(B836=DATE.DOR,"",IF(B836=DATE.DOR,0,IF(B836=DATE(YEAR(AdjAnnualDTE),MONTH(AdjAnnualDTE),DAY(AdjAnnualDTE)),ANNUAL.CONT,IF(B836&lt;AdjAnnualDTE,"",IF(AND(B836&gt;AdjAnnualDTE,Calculations!B836&lt;DATE.DOR),ANNUAL.CONT+F835,"")))))),"")</f>
        <v/>
      </c>
      <c r="D836" s="61" t="str">
        <f t="shared" si="124"/>
        <v/>
      </c>
      <c r="E836" s="62" t="str">
        <f t="shared" si="125"/>
        <v/>
      </c>
      <c r="F836" s="38" t="str">
        <f>IFERROR(IF(B836=AdjAnnualDTE,C836,IF(B836=DATE.DOR,Calculations!F835,IFERROR(C836*D836/E836,""))),"")</f>
        <v/>
      </c>
      <c r="G836" s="38" t="str">
        <f>IFERROR(VLOOKUP(B836,Dates.Increases!$O$3:$Q$63,3,FALSE),0)</f>
        <v/>
      </c>
      <c r="H836" s="27"/>
      <c r="J836" s="13">
        <f t="shared" si="123"/>
        <v>833</v>
      </c>
      <c r="K836" s="2" t="str">
        <f>IFERROR(IF(K835=DATE.DOR,"",MIN(DATE(YEAR(Calculations!K835),MONTH(Calculations!K835)+1,DAY(Calculations!K835)),DATE.DOR)),"")</f>
        <v/>
      </c>
      <c r="L836" s="12">
        <v>0</v>
      </c>
      <c r="M836" s="11" t="str">
        <f t="shared" ref="M836:M899" si="128">IF(K836="","",IF(K836=DATE(YEAR(AdjustedFVDte),MONTH(AdjustedFVDte)+1,DAY(AdjustedFVDte)),CFV,IF(AND(M835=0,K835=AdjustedFVDte),CFV+O836,R835)))</f>
        <v/>
      </c>
      <c r="N836" s="14" t="str">
        <f t="shared" si="126"/>
        <v/>
      </c>
      <c r="O836" s="11" t="str">
        <f t="shared" ref="O836:O899" si="129">IFERROR(IF(K836="","",(IF(AND(M836=0,L836&gt;0,L835=""),L836,IF(AND(L836="",M836=""),"",IF(K836=DATE.DOR,R835,M836*N836+L836-P835))))),"")</f>
        <v/>
      </c>
      <c r="P836" s="13" t="str">
        <f>IFERROR(IF(K836="","",IF(AND(SSASCostFund="Yes",K836=FVDate),VLOOKUP(SSAS.Members,Dates.Increases!$H$3:$I$13,2,FALSE)/4,IF(SSASCostFund="Yes",VLOOKUP(Calculations!J836,Dates.Increases!$K$3:$L$5672,2,FALSE),0)/4)),0)</f>
        <v/>
      </c>
      <c r="Q836" s="13" t="str">
        <f t="shared" ref="Q836:Q899" si="130">IFERROR(IF(K836="","",IF(K836=DATE.DOR,"",IF(O836&gt;0,(1+RPI)^(1/12),""))),"")</f>
        <v/>
      </c>
      <c r="R836" s="64" t="str">
        <f t="shared" si="127"/>
        <v/>
      </c>
    </row>
    <row r="837" spans="1:18" x14ac:dyDescent="0.35">
      <c r="A837" s="13">
        <f t="shared" ref="A837:A900" si="131">A836+1</f>
        <v>834</v>
      </c>
      <c r="B837" s="2" t="str">
        <f>IFERROR(IF(B836=DATE.DOR,"",MIN(DATE(YEAR(Calculations!B836),MONTH(Calculations!B836)+1,DAY(Calculations!B836)),DATE.DOR)),"")</f>
        <v/>
      </c>
      <c r="C837" s="38" t="str">
        <f>IFERROR(IF(B837="","",IF(B837=DATE.DOR,"",IF(B837=DATE.DOR,0,IF(B837=DATE(YEAR(AdjAnnualDTE),MONTH(AdjAnnualDTE),DAY(AdjAnnualDTE)),ANNUAL.CONT,IF(B837&lt;AdjAnnualDTE,"",IF(AND(B837&gt;AdjAnnualDTE,Calculations!B837&lt;DATE.DOR),ANNUAL.CONT+F836,"")))))),"")</f>
        <v/>
      </c>
      <c r="D837" s="61" t="str">
        <f t="shared" si="124"/>
        <v/>
      </c>
      <c r="E837" s="62" t="str">
        <f t="shared" si="125"/>
        <v/>
      </c>
      <c r="F837" s="38" t="str">
        <f>IFERROR(IF(B837=AdjAnnualDTE,C837,IF(B837=DATE.DOR,Calculations!F836,IFERROR(C837*D837/E837,""))),"")</f>
        <v/>
      </c>
      <c r="G837" s="38" t="str">
        <f>IFERROR(VLOOKUP(B837,Dates.Increases!$O$3:$Q$63,3,FALSE),0)</f>
        <v/>
      </c>
      <c r="H837" s="27"/>
      <c r="J837" s="13">
        <f t="shared" ref="J837:J900" si="132">J836+1</f>
        <v>834</v>
      </c>
      <c r="K837" s="2" t="str">
        <f>IFERROR(IF(K836=DATE.DOR,"",MIN(DATE(YEAR(Calculations!K836),MONTH(Calculations!K836)+1,DAY(Calculations!K836)),DATE.DOR)),"")</f>
        <v/>
      </c>
      <c r="L837" s="12">
        <v>0</v>
      </c>
      <c r="M837" s="11" t="str">
        <f t="shared" si="128"/>
        <v/>
      </c>
      <c r="N837" s="14" t="str">
        <f t="shared" si="126"/>
        <v/>
      </c>
      <c r="O837" s="11" t="str">
        <f t="shared" si="129"/>
        <v/>
      </c>
      <c r="P837" s="13" t="str">
        <f>IFERROR(IF(K837="","",IF(AND(SSASCostFund="Yes",K837=FVDate),VLOOKUP(SSAS.Members,Dates.Increases!$H$3:$I$13,2,FALSE)/4,IF(SSASCostFund="Yes",VLOOKUP(Calculations!J837,Dates.Increases!$K$3:$L$5672,2,FALSE),0)/4)),0)</f>
        <v/>
      </c>
      <c r="Q837" s="13" t="str">
        <f t="shared" si="130"/>
        <v/>
      </c>
      <c r="R837" s="64" t="str">
        <f t="shared" si="127"/>
        <v/>
      </c>
    </row>
    <row r="838" spans="1:18" x14ac:dyDescent="0.35">
      <c r="A838" s="13">
        <f t="shared" si="131"/>
        <v>835</v>
      </c>
      <c r="B838" s="2" t="str">
        <f>IFERROR(IF(B837=DATE.DOR,"",MIN(DATE(YEAR(Calculations!B837),MONTH(Calculations!B837)+1,DAY(Calculations!B837)),DATE.DOR)),"")</f>
        <v/>
      </c>
      <c r="C838" s="38" t="str">
        <f>IFERROR(IF(B838="","",IF(B838=DATE.DOR,"",IF(B838=DATE.DOR,0,IF(B838=DATE(YEAR(AdjAnnualDTE),MONTH(AdjAnnualDTE),DAY(AdjAnnualDTE)),ANNUAL.CONT,IF(B838&lt;AdjAnnualDTE,"",IF(AND(B838&gt;AdjAnnualDTE,Calculations!B838&lt;DATE.DOR),ANNUAL.CONT+F837,"")))))),"")</f>
        <v/>
      </c>
      <c r="D838" s="61" t="str">
        <f t="shared" si="124"/>
        <v/>
      </c>
      <c r="E838" s="62" t="str">
        <f t="shared" si="125"/>
        <v/>
      </c>
      <c r="F838" s="38" t="str">
        <f>IFERROR(IF(B838=AdjAnnualDTE,C838,IF(B838=DATE.DOR,Calculations!F837,IFERROR(C838*D838/E838,""))),"")</f>
        <v/>
      </c>
      <c r="G838" s="38" t="str">
        <f>IFERROR(VLOOKUP(B838,Dates.Increases!$O$3:$Q$63,3,FALSE),0)</f>
        <v/>
      </c>
      <c r="H838" s="27"/>
      <c r="J838" s="13">
        <f t="shared" si="132"/>
        <v>835</v>
      </c>
      <c r="K838" s="2" t="str">
        <f>IFERROR(IF(K837=DATE.DOR,"",MIN(DATE(YEAR(Calculations!K837),MONTH(Calculations!K837)+1,DAY(Calculations!K837)),DATE.DOR)),"")</f>
        <v/>
      </c>
      <c r="L838" s="12">
        <v>0</v>
      </c>
      <c r="M838" s="11" t="str">
        <f t="shared" si="128"/>
        <v/>
      </c>
      <c r="N838" s="14" t="str">
        <f t="shared" si="126"/>
        <v/>
      </c>
      <c r="O838" s="11" t="str">
        <f t="shared" si="129"/>
        <v/>
      </c>
      <c r="P838" s="13" t="str">
        <f>IFERROR(IF(K838="","",IF(AND(SSASCostFund="Yes",K838=FVDate),VLOOKUP(SSAS.Members,Dates.Increases!$H$3:$I$13,2,FALSE)/4,IF(SSASCostFund="Yes",VLOOKUP(Calculations!J838,Dates.Increases!$K$3:$L$5672,2,FALSE),0)/4)),0)</f>
        <v/>
      </c>
      <c r="Q838" s="13" t="str">
        <f t="shared" si="130"/>
        <v/>
      </c>
      <c r="R838" s="64" t="str">
        <f t="shared" si="127"/>
        <v/>
      </c>
    </row>
    <row r="839" spans="1:18" x14ac:dyDescent="0.35">
      <c r="A839" s="13">
        <f t="shared" si="131"/>
        <v>836</v>
      </c>
      <c r="B839" s="2" t="str">
        <f>IFERROR(IF(B838=DATE.DOR,"",MIN(DATE(YEAR(Calculations!B838),MONTH(Calculations!B838)+1,DAY(Calculations!B838)),DATE.DOR)),"")</f>
        <v/>
      </c>
      <c r="C839" s="38" t="str">
        <f>IFERROR(IF(B839="","",IF(B839=DATE.DOR,"",IF(B839=DATE.DOR,0,IF(B839=DATE(YEAR(AdjAnnualDTE),MONTH(AdjAnnualDTE),DAY(AdjAnnualDTE)),ANNUAL.CONT,IF(B839&lt;AdjAnnualDTE,"",IF(AND(B839&gt;AdjAnnualDTE,Calculations!B839&lt;DATE.DOR),ANNUAL.CONT+F838,"")))))),"")</f>
        <v/>
      </c>
      <c r="D839" s="61" t="str">
        <f t="shared" si="124"/>
        <v/>
      </c>
      <c r="E839" s="62" t="str">
        <f t="shared" si="125"/>
        <v/>
      </c>
      <c r="F839" s="38" t="str">
        <f>IFERROR(IF(B839=AdjAnnualDTE,C839,IF(B839=DATE.DOR,Calculations!F838,IFERROR(C839*D839/E839,""))),"")</f>
        <v/>
      </c>
      <c r="G839" s="38" t="str">
        <f>IFERROR(VLOOKUP(B839,Dates.Increases!$O$3:$Q$63,3,FALSE),0)</f>
        <v/>
      </c>
      <c r="H839" s="27"/>
      <c r="J839" s="13">
        <f t="shared" si="132"/>
        <v>836</v>
      </c>
      <c r="K839" s="2" t="str">
        <f>IFERROR(IF(K838=DATE.DOR,"",MIN(DATE(YEAR(Calculations!K838),MONTH(Calculations!K838)+1,DAY(Calculations!K838)),DATE.DOR)),"")</f>
        <v/>
      </c>
      <c r="L839" s="12">
        <v>0</v>
      </c>
      <c r="M839" s="11" t="str">
        <f t="shared" si="128"/>
        <v/>
      </c>
      <c r="N839" s="14" t="str">
        <f t="shared" si="126"/>
        <v/>
      </c>
      <c r="O839" s="11" t="str">
        <f t="shared" si="129"/>
        <v/>
      </c>
      <c r="P839" s="13" t="str">
        <f>IFERROR(IF(K839="","",IF(AND(SSASCostFund="Yes",K839=FVDate),VLOOKUP(SSAS.Members,Dates.Increases!$H$3:$I$13,2,FALSE)/4,IF(SSASCostFund="Yes",VLOOKUP(Calculations!J839,Dates.Increases!$K$3:$L$5672,2,FALSE),0)/4)),0)</f>
        <v/>
      </c>
      <c r="Q839" s="13" t="str">
        <f t="shared" si="130"/>
        <v/>
      </c>
      <c r="R839" s="64" t="str">
        <f t="shared" si="127"/>
        <v/>
      </c>
    </row>
    <row r="840" spans="1:18" x14ac:dyDescent="0.35">
      <c r="A840" s="13">
        <f t="shared" si="131"/>
        <v>837</v>
      </c>
      <c r="B840" s="2" t="str">
        <f>IFERROR(IF(B839=DATE.DOR,"",MIN(DATE(YEAR(Calculations!B839),MONTH(Calculations!B839)+1,DAY(Calculations!B839)),DATE.DOR)),"")</f>
        <v/>
      </c>
      <c r="C840" s="38" t="str">
        <f>IFERROR(IF(B840="","",IF(B840=DATE.DOR,"",IF(B840=DATE.DOR,0,IF(B840=DATE(YEAR(AdjAnnualDTE),MONTH(AdjAnnualDTE),DAY(AdjAnnualDTE)),ANNUAL.CONT,IF(B840&lt;AdjAnnualDTE,"",IF(AND(B840&gt;AdjAnnualDTE,Calculations!B840&lt;DATE.DOR),ANNUAL.CONT+F839,"")))))),"")</f>
        <v/>
      </c>
      <c r="D840" s="61" t="str">
        <f t="shared" si="124"/>
        <v/>
      </c>
      <c r="E840" s="62" t="str">
        <f t="shared" si="125"/>
        <v/>
      </c>
      <c r="F840" s="38" t="str">
        <f>IFERROR(IF(B840=AdjAnnualDTE,C840,IF(B840=DATE.DOR,Calculations!F839,IFERROR(C840*D840/E840,""))),"")</f>
        <v/>
      </c>
      <c r="G840" s="38" t="str">
        <f>IFERROR(VLOOKUP(B840,Dates.Increases!$O$3:$Q$63,3,FALSE),0)</f>
        <v/>
      </c>
      <c r="H840" s="27"/>
      <c r="J840" s="13">
        <f t="shared" si="132"/>
        <v>837</v>
      </c>
      <c r="K840" s="2" t="str">
        <f>IFERROR(IF(K839=DATE.DOR,"",MIN(DATE(YEAR(Calculations!K839),MONTH(Calculations!K839)+1,DAY(Calculations!K839)),DATE.DOR)),"")</f>
        <v/>
      </c>
      <c r="L840" s="12">
        <v>0</v>
      </c>
      <c r="M840" s="11" t="str">
        <f t="shared" si="128"/>
        <v/>
      </c>
      <c r="N840" s="14" t="str">
        <f t="shared" si="126"/>
        <v/>
      </c>
      <c r="O840" s="11" t="str">
        <f t="shared" si="129"/>
        <v/>
      </c>
      <c r="P840" s="13" t="str">
        <f>IFERROR(IF(K840="","",IF(AND(SSASCostFund="Yes",K840=FVDate),VLOOKUP(SSAS.Members,Dates.Increases!$H$3:$I$13,2,FALSE)/4,IF(SSASCostFund="Yes",VLOOKUP(Calculations!J840,Dates.Increases!$K$3:$L$5672,2,FALSE),0)/4)),0)</f>
        <v/>
      </c>
      <c r="Q840" s="13" t="str">
        <f t="shared" si="130"/>
        <v/>
      </c>
      <c r="R840" s="64" t="str">
        <f t="shared" si="127"/>
        <v/>
      </c>
    </row>
    <row r="841" spans="1:18" x14ac:dyDescent="0.35">
      <c r="A841" s="13">
        <f t="shared" si="131"/>
        <v>838</v>
      </c>
      <c r="B841" s="2" t="str">
        <f>IFERROR(IF(B840=DATE.DOR,"",MIN(DATE(YEAR(Calculations!B840),MONTH(Calculations!B840)+1,DAY(Calculations!B840)),DATE.DOR)),"")</f>
        <v/>
      </c>
      <c r="C841" s="38" t="str">
        <f>IFERROR(IF(B841="","",IF(B841=DATE.DOR,"",IF(B841=DATE.DOR,0,IF(B841=DATE(YEAR(AdjAnnualDTE),MONTH(AdjAnnualDTE),DAY(AdjAnnualDTE)),ANNUAL.CONT,IF(B841&lt;AdjAnnualDTE,"",IF(AND(B841&gt;AdjAnnualDTE,Calculations!B841&lt;DATE.DOR),ANNUAL.CONT+F840,"")))))),"")</f>
        <v/>
      </c>
      <c r="D841" s="61" t="str">
        <f t="shared" si="124"/>
        <v/>
      </c>
      <c r="E841" s="62" t="str">
        <f t="shared" si="125"/>
        <v/>
      </c>
      <c r="F841" s="38" t="str">
        <f>IFERROR(IF(B841=AdjAnnualDTE,C841,IF(B841=DATE.DOR,Calculations!F840,IFERROR(C841*D841/E841,""))),"")</f>
        <v/>
      </c>
      <c r="G841" s="38" t="str">
        <f>IFERROR(VLOOKUP(B841,Dates.Increases!$O$3:$Q$63,3,FALSE),0)</f>
        <v/>
      </c>
      <c r="H841" s="27"/>
      <c r="J841" s="13">
        <f t="shared" si="132"/>
        <v>838</v>
      </c>
      <c r="K841" s="2" t="str">
        <f>IFERROR(IF(K840=DATE.DOR,"",MIN(DATE(YEAR(Calculations!K840),MONTH(Calculations!K840)+1,DAY(Calculations!K840)),DATE.DOR)),"")</f>
        <v/>
      </c>
      <c r="L841" s="12">
        <v>0</v>
      </c>
      <c r="M841" s="11" t="str">
        <f t="shared" si="128"/>
        <v/>
      </c>
      <c r="N841" s="14" t="str">
        <f t="shared" si="126"/>
        <v/>
      </c>
      <c r="O841" s="11" t="str">
        <f t="shared" si="129"/>
        <v/>
      </c>
      <c r="P841" s="13" t="str">
        <f>IFERROR(IF(K841="","",IF(AND(SSASCostFund="Yes",K841=FVDate),VLOOKUP(SSAS.Members,Dates.Increases!$H$3:$I$13,2,FALSE)/4,IF(SSASCostFund="Yes",VLOOKUP(Calculations!J841,Dates.Increases!$K$3:$L$5672,2,FALSE),0)/4)),0)</f>
        <v/>
      </c>
      <c r="Q841" s="13" t="str">
        <f t="shared" si="130"/>
        <v/>
      </c>
      <c r="R841" s="64" t="str">
        <f t="shared" si="127"/>
        <v/>
      </c>
    </row>
    <row r="842" spans="1:18" x14ac:dyDescent="0.35">
      <c r="A842" s="13">
        <f t="shared" si="131"/>
        <v>839</v>
      </c>
      <c r="B842" s="2" t="str">
        <f>IFERROR(IF(B841=DATE.DOR,"",MIN(DATE(YEAR(Calculations!B841),MONTH(Calculations!B841)+1,DAY(Calculations!B841)),DATE.DOR)),"")</f>
        <v/>
      </c>
      <c r="C842" s="38" t="str">
        <f>IFERROR(IF(B842="","",IF(B842=DATE.DOR,"",IF(B842=DATE.DOR,0,IF(B842=DATE(YEAR(AdjAnnualDTE),MONTH(AdjAnnualDTE),DAY(AdjAnnualDTE)),ANNUAL.CONT,IF(B842&lt;AdjAnnualDTE,"",IF(AND(B842&gt;AdjAnnualDTE,Calculations!B842&lt;DATE.DOR),ANNUAL.CONT+F841,"")))))),"")</f>
        <v/>
      </c>
      <c r="D842" s="61" t="str">
        <f t="shared" si="124"/>
        <v/>
      </c>
      <c r="E842" s="62" t="str">
        <f t="shared" si="125"/>
        <v/>
      </c>
      <c r="F842" s="38" t="str">
        <f>IFERROR(IF(B842=AdjAnnualDTE,C842,IF(B842=DATE.DOR,Calculations!F841,IFERROR(C842*D842/E842,""))),"")</f>
        <v/>
      </c>
      <c r="G842" s="38" t="str">
        <f>IFERROR(VLOOKUP(B842,Dates.Increases!$O$3:$Q$63,3,FALSE),0)</f>
        <v/>
      </c>
      <c r="H842" s="27"/>
      <c r="J842" s="13">
        <f t="shared" si="132"/>
        <v>839</v>
      </c>
      <c r="K842" s="2" t="str">
        <f>IFERROR(IF(K841=DATE.DOR,"",MIN(DATE(YEAR(Calculations!K841),MONTH(Calculations!K841)+1,DAY(Calculations!K841)),DATE.DOR)),"")</f>
        <v/>
      </c>
      <c r="L842" s="12">
        <v>0</v>
      </c>
      <c r="M842" s="11" t="str">
        <f t="shared" si="128"/>
        <v/>
      </c>
      <c r="N842" s="14" t="str">
        <f t="shared" si="126"/>
        <v/>
      </c>
      <c r="O842" s="11" t="str">
        <f t="shared" si="129"/>
        <v/>
      </c>
      <c r="P842" s="13" t="str">
        <f>IFERROR(IF(K842="","",IF(AND(SSASCostFund="Yes",K842=FVDate),VLOOKUP(SSAS.Members,Dates.Increases!$H$3:$I$13,2,FALSE)/4,IF(SSASCostFund="Yes",VLOOKUP(Calculations!J842,Dates.Increases!$K$3:$L$5672,2,FALSE),0)/4)),0)</f>
        <v/>
      </c>
      <c r="Q842" s="13" t="str">
        <f t="shared" si="130"/>
        <v/>
      </c>
      <c r="R842" s="64" t="str">
        <f t="shared" si="127"/>
        <v/>
      </c>
    </row>
    <row r="843" spans="1:18" x14ac:dyDescent="0.35">
      <c r="A843" s="13">
        <f t="shared" si="131"/>
        <v>840</v>
      </c>
      <c r="B843" s="2" t="str">
        <f>IFERROR(IF(B842=DATE.DOR,"",MIN(DATE(YEAR(Calculations!B842),MONTH(Calculations!B842)+1,DAY(Calculations!B842)),DATE.DOR)),"")</f>
        <v/>
      </c>
      <c r="C843" s="38" t="str">
        <f>IFERROR(IF(B843="","",IF(B843=DATE.DOR,"",IF(B843=DATE.DOR,0,IF(B843=DATE(YEAR(AdjAnnualDTE),MONTH(AdjAnnualDTE),DAY(AdjAnnualDTE)),ANNUAL.CONT,IF(B843&lt;AdjAnnualDTE,"",IF(AND(B843&gt;AdjAnnualDTE,Calculations!B843&lt;DATE.DOR),ANNUAL.CONT+F842,"")))))),"")</f>
        <v/>
      </c>
      <c r="D843" s="61" t="str">
        <f t="shared" si="124"/>
        <v/>
      </c>
      <c r="E843" s="62" t="str">
        <f t="shared" si="125"/>
        <v/>
      </c>
      <c r="F843" s="38" t="str">
        <f>IFERROR(IF(B843=AdjAnnualDTE,C843,IF(B843=DATE.DOR,Calculations!F842,IFERROR(C843*D843/E843,""))),"")</f>
        <v/>
      </c>
      <c r="G843" s="38" t="str">
        <f>IFERROR(VLOOKUP(B843,Dates.Increases!$O$3:$Q$63,3,FALSE),0)</f>
        <v/>
      </c>
      <c r="H843" s="27"/>
      <c r="J843" s="13">
        <f t="shared" si="132"/>
        <v>840</v>
      </c>
      <c r="K843" s="2" t="str">
        <f>IFERROR(IF(K842=DATE.DOR,"",MIN(DATE(YEAR(Calculations!K842),MONTH(Calculations!K842)+1,DAY(Calculations!K842)),DATE.DOR)),"")</f>
        <v/>
      </c>
      <c r="L843" s="12">
        <v>0</v>
      </c>
      <c r="M843" s="11" t="str">
        <f t="shared" si="128"/>
        <v/>
      </c>
      <c r="N843" s="14" t="str">
        <f t="shared" si="126"/>
        <v/>
      </c>
      <c r="O843" s="11" t="str">
        <f t="shared" si="129"/>
        <v/>
      </c>
      <c r="P843" s="13" t="str">
        <f>IFERROR(IF(K843="","",IF(AND(SSASCostFund="Yes",K843=FVDate),VLOOKUP(SSAS.Members,Dates.Increases!$H$3:$I$13,2,FALSE)/4,IF(SSASCostFund="Yes",VLOOKUP(Calculations!J843,Dates.Increases!$K$3:$L$5672,2,FALSE),0)/4)),0)</f>
        <v/>
      </c>
      <c r="Q843" s="13" t="str">
        <f t="shared" si="130"/>
        <v/>
      </c>
      <c r="R843" s="64" t="str">
        <f t="shared" si="127"/>
        <v/>
      </c>
    </row>
    <row r="844" spans="1:18" x14ac:dyDescent="0.35">
      <c r="A844" s="13">
        <f t="shared" si="131"/>
        <v>841</v>
      </c>
      <c r="B844" s="2" t="str">
        <f>IFERROR(IF(B843=DATE.DOR,"",MIN(DATE(YEAR(Calculations!B843),MONTH(Calculations!B843)+1,DAY(Calculations!B843)),DATE.DOR)),"")</f>
        <v/>
      </c>
      <c r="C844" s="38" t="str">
        <f>IFERROR(IF(B844="","",IF(B844=DATE.DOR,"",IF(B844=DATE.DOR,0,IF(B844=DATE(YEAR(AdjAnnualDTE),MONTH(AdjAnnualDTE),DAY(AdjAnnualDTE)),ANNUAL.CONT,IF(B844&lt;AdjAnnualDTE,"",IF(AND(B844&gt;AdjAnnualDTE,Calculations!B844&lt;DATE.DOR),ANNUAL.CONT+F843,"")))))),"")</f>
        <v/>
      </c>
      <c r="D844" s="61" t="str">
        <f t="shared" si="124"/>
        <v/>
      </c>
      <c r="E844" s="62" t="str">
        <f t="shared" si="125"/>
        <v/>
      </c>
      <c r="F844" s="38" t="str">
        <f>IFERROR(IF(B844=AdjAnnualDTE,C844,IF(B844=DATE.DOR,Calculations!F843,IFERROR(C844*D844/E844,""))),"")</f>
        <v/>
      </c>
      <c r="G844" s="38" t="str">
        <f>IFERROR(VLOOKUP(B844,Dates.Increases!$O$3:$Q$63,3,FALSE),0)</f>
        <v/>
      </c>
      <c r="H844" s="27"/>
      <c r="J844" s="13">
        <f t="shared" si="132"/>
        <v>841</v>
      </c>
      <c r="K844" s="2" t="str">
        <f>IFERROR(IF(K843=DATE.DOR,"",MIN(DATE(YEAR(Calculations!K843),MONTH(Calculations!K843)+1,DAY(Calculations!K843)),DATE.DOR)),"")</f>
        <v/>
      </c>
      <c r="L844" s="12">
        <v>0</v>
      </c>
      <c r="M844" s="11" t="str">
        <f t="shared" si="128"/>
        <v/>
      </c>
      <c r="N844" s="14" t="str">
        <f t="shared" si="126"/>
        <v/>
      </c>
      <c r="O844" s="11" t="str">
        <f t="shared" si="129"/>
        <v/>
      </c>
      <c r="P844" s="13" t="str">
        <f>IFERROR(IF(K844="","",IF(AND(SSASCostFund="Yes",K844=FVDate),VLOOKUP(SSAS.Members,Dates.Increases!$H$3:$I$13,2,FALSE)/4,IF(SSASCostFund="Yes",VLOOKUP(Calculations!J844,Dates.Increases!$K$3:$L$5672,2,FALSE),0)/4)),0)</f>
        <v/>
      </c>
      <c r="Q844" s="13" t="str">
        <f t="shared" si="130"/>
        <v/>
      </c>
      <c r="R844" s="64" t="str">
        <f t="shared" si="127"/>
        <v/>
      </c>
    </row>
    <row r="845" spans="1:18" x14ac:dyDescent="0.35">
      <c r="A845" s="13">
        <f t="shared" si="131"/>
        <v>842</v>
      </c>
      <c r="B845" s="2" t="str">
        <f>IFERROR(IF(B844=DATE.DOR,"",MIN(DATE(YEAR(Calculations!B844),MONTH(Calculations!B844)+1,DAY(Calculations!B844)),DATE.DOR)),"")</f>
        <v/>
      </c>
      <c r="C845" s="38" t="str">
        <f>IFERROR(IF(B845="","",IF(B845=DATE.DOR,"",IF(B845=DATE.DOR,0,IF(B845=DATE(YEAR(AdjAnnualDTE),MONTH(AdjAnnualDTE),DAY(AdjAnnualDTE)),ANNUAL.CONT,IF(B845&lt;AdjAnnualDTE,"",IF(AND(B845&gt;AdjAnnualDTE,Calculations!B845&lt;DATE.DOR),ANNUAL.CONT+F844,"")))))),"")</f>
        <v/>
      </c>
      <c r="D845" s="61" t="str">
        <f t="shared" si="124"/>
        <v/>
      </c>
      <c r="E845" s="62" t="str">
        <f t="shared" si="125"/>
        <v/>
      </c>
      <c r="F845" s="38" t="str">
        <f>IFERROR(IF(B845=AdjAnnualDTE,C845,IF(B845=DATE.DOR,Calculations!F844,IFERROR(C845*D845/E845,""))),"")</f>
        <v/>
      </c>
      <c r="G845" s="38" t="str">
        <f>IFERROR(VLOOKUP(B845,Dates.Increases!$O$3:$Q$63,3,FALSE),0)</f>
        <v/>
      </c>
      <c r="H845" s="27"/>
      <c r="J845" s="13">
        <f t="shared" si="132"/>
        <v>842</v>
      </c>
      <c r="K845" s="2" t="str">
        <f>IFERROR(IF(K844=DATE.DOR,"",MIN(DATE(YEAR(Calculations!K844),MONTH(Calculations!K844)+1,DAY(Calculations!K844)),DATE.DOR)),"")</f>
        <v/>
      </c>
      <c r="L845" s="12">
        <v>0</v>
      </c>
      <c r="M845" s="11" t="str">
        <f t="shared" si="128"/>
        <v/>
      </c>
      <c r="N845" s="14" t="str">
        <f t="shared" si="126"/>
        <v/>
      </c>
      <c r="O845" s="11" t="str">
        <f t="shared" si="129"/>
        <v/>
      </c>
      <c r="P845" s="13" t="str">
        <f>IFERROR(IF(K845="","",IF(AND(SSASCostFund="Yes",K845=FVDate),VLOOKUP(SSAS.Members,Dates.Increases!$H$3:$I$13,2,FALSE)/4,IF(SSASCostFund="Yes",VLOOKUP(Calculations!J845,Dates.Increases!$K$3:$L$5672,2,FALSE),0)/4)),0)</f>
        <v/>
      </c>
      <c r="Q845" s="13" t="str">
        <f t="shared" si="130"/>
        <v/>
      </c>
      <c r="R845" s="64" t="str">
        <f t="shared" si="127"/>
        <v/>
      </c>
    </row>
    <row r="846" spans="1:18" x14ac:dyDescent="0.35">
      <c r="A846" s="13">
        <f t="shared" si="131"/>
        <v>843</v>
      </c>
      <c r="B846" s="2" t="str">
        <f>IFERROR(IF(B845=DATE.DOR,"",MIN(DATE(YEAR(Calculations!B845),MONTH(Calculations!B845)+1,DAY(Calculations!B845)),DATE.DOR)),"")</f>
        <v/>
      </c>
      <c r="C846" s="38" t="str">
        <f>IFERROR(IF(B846="","",IF(B846=DATE.DOR,"",IF(B846=DATE.DOR,0,IF(B846=DATE(YEAR(AdjAnnualDTE),MONTH(AdjAnnualDTE),DAY(AdjAnnualDTE)),ANNUAL.CONT,IF(B846&lt;AdjAnnualDTE,"",IF(AND(B846&gt;AdjAnnualDTE,Calculations!B846&lt;DATE.DOR),ANNUAL.CONT+F845,"")))))),"")</f>
        <v/>
      </c>
      <c r="D846" s="61" t="str">
        <f t="shared" si="124"/>
        <v/>
      </c>
      <c r="E846" s="62" t="str">
        <f t="shared" si="125"/>
        <v/>
      </c>
      <c r="F846" s="38" t="str">
        <f>IFERROR(IF(B846=AdjAnnualDTE,C846,IF(B846=DATE.DOR,Calculations!F845,IFERROR(C846*D846/E846,""))),"")</f>
        <v/>
      </c>
      <c r="G846" s="38" t="str">
        <f>IFERROR(VLOOKUP(B846,Dates.Increases!$O$3:$Q$63,3,FALSE),0)</f>
        <v/>
      </c>
      <c r="H846" s="27"/>
      <c r="J846" s="13">
        <f t="shared" si="132"/>
        <v>843</v>
      </c>
      <c r="K846" s="2" t="str">
        <f>IFERROR(IF(K845=DATE.DOR,"",MIN(DATE(YEAR(Calculations!K845),MONTH(Calculations!K845)+1,DAY(Calculations!K845)),DATE.DOR)),"")</f>
        <v/>
      </c>
      <c r="L846" s="12">
        <v>0</v>
      </c>
      <c r="M846" s="11" t="str">
        <f t="shared" si="128"/>
        <v/>
      </c>
      <c r="N846" s="14" t="str">
        <f t="shared" si="126"/>
        <v/>
      </c>
      <c r="O846" s="11" t="str">
        <f t="shared" si="129"/>
        <v/>
      </c>
      <c r="P846" s="13" t="str">
        <f>IFERROR(IF(K846="","",IF(AND(SSASCostFund="Yes",K846=FVDate),VLOOKUP(SSAS.Members,Dates.Increases!$H$3:$I$13,2,FALSE)/4,IF(SSASCostFund="Yes",VLOOKUP(Calculations!J846,Dates.Increases!$K$3:$L$5672,2,FALSE),0)/4)),0)</f>
        <v/>
      </c>
      <c r="Q846" s="13" t="str">
        <f t="shared" si="130"/>
        <v/>
      </c>
      <c r="R846" s="64" t="str">
        <f t="shared" si="127"/>
        <v/>
      </c>
    </row>
    <row r="847" spans="1:18" x14ac:dyDescent="0.35">
      <c r="A847" s="13">
        <f t="shared" si="131"/>
        <v>844</v>
      </c>
      <c r="B847" s="2" t="str">
        <f>IFERROR(IF(B846=DATE.DOR,"",MIN(DATE(YEAR(Calculations!B846),MONTH(Calculations!B846)+1,DAY(Calculations!B846)),DATE.DOR)),"")</f>
        <v/>
      </c>
      <c r="C847" s="38" t="str">
        <f>IFERROR(IF(B847="","",IF(B847=DATE.DOR,"",IF(B847=DATE.DOR,0,IF(B847=DATE(YEAR(AdjAnnualDTE),MONTH(AdjAnnualDTE),DAY(AdjAnnualDTE)),ANNUAL.CONT,IF(B847&lt;AdjAnnualDTE,"",IF(AND(B847&gt;AdjAnnualDTE,Calculations!B847&lt;DATE.DOR),ANNUAL.CONT+F846,"")))))),"")</f>
        <v/>
      </c>
      <c r="D847" s="61" t="str">
        <f t="shared" si="124"/>
        <v/>
      </c>
      <c r="E847" s="62" t="str">
        <f t="shared" si="125"/>
        <v/>
      </c>
      <c r="F847" s="38" t="str">
        <f>IFERROR(IF(B847=AdjAnnualDTE,C847,IF(B847=DATE.DOR,Calculations!F846,IFERROR(C847*D847/E847,""))),"")</f>
        <v/>
      </c>
      <c r="G847" s="38" t="str">
        <f>IFERROR(VLOOKUP(B847,Dates.Increases!$O$3:$Q$63,3,FALSE),0)</f>
        <v/>
      </c>
      <c r="H847" s="27"/>
      <c r="J847" s="13">
        <f t="shared" si="132"/>
        <v>844</v>
      </c>
      <c r="K847" s="2" t="str">
        <f>IFERROR(IF(K846=DATE.DOR,"",MIN(DATE(YEAR(Calculations!K846),MONTH(Calculations!K846)+1,DAY(Calculations!K846)),DATE.DOR)),"")</f>
        <v/>
      </c>
      <c r="L847" s="12">
        <v>0</v>
      </c>
      <c r="M847" s="11" t="str">
        <f t="shared" si="128"/>
        <v/>
      </c>
      <c r="N847" s="14" t="str">
        <f t="shared" si="126"/>
        <v/>
      </c>
      <c r="O847" s="11" t="str">
        <f t="shared" si="129"/>
        <v/>
      </c>
      <c r="P847" s="13" t="str">
        <f>IFERROR(IF(K847="","",IF(AND(SSASCostFund="Yes",K847=FVDate),VLOOKUP(SSAS.Members,Dates.Increases!$H$3:$I$13,2,FALSE)/4,IF(SSASCostFund="Yes",VLOOKUP(Calculations!J847,Dates.Increases!$K$3:$L$5672,2,FALSE),0)/4)),0)</f>
        <v/>
      </c>
      <c r="Q847" s="13" t="str">
        <f t="shared" si="130"/>
        <v/>
      </c>
      <c r="R847" s="64" t="str">
        <f t="shared" si="127"/>
        <v/>
      </c>
    </row>
    <row r="848" spans="1:18" x14ac:dyDescent="0.35">
      <c r="A848" s="13">
        <f t="shared" si="131"/>
        <v>845</v>
      </c>
      <c r="B848" s="2" t="str">
        <f>IFERROR(IF(B847=DATE.DOR,"",MIN(DATE(YEAR(Calculations!B847),MONTH(Calculations!B847)+1,DAY(Calculations!B847)),DATE.DOR)),"")</f>
        <v/>
      </c>
      <c r="C848" s="38" t="str">
        <f>IFERROR(IF(B848="","",IF(B848=DATE.DOR,"",IF(B848=DATE.DOR,0,IF(B848=DATE(YEAR(AdjAnnualDTE),MONTH(AdjAnnualDTE),DAY(AdjAnnualDTE)),ANNUAL.CONT,IF(B848&lt;AdjAnnualDTE,"",IF(AND(B848&gt;AdjAnnualDTE,Calculations!B848&lt;DATE.DOR),ANNUAL.CONT+F847,"")))))),"")</f>
        <v/>
      </c>
      <c r="D848" s="61" t="str">
        <f t="shared" si="124"/>
        <v/>
      </c>
      <c r="E848" s="62" t="str">
        <f t="shared" si="125"/>
        <v/>
      </c>
      <c r="F848" s="38" t="str">
        <f>IFERROR(IF(B848=AdjAnnualDTE,C848,IF(B848=DATE.DOR,Calculations!F847,IFERROR(C848*D848/E848,""))),"")</f>
        <v/>
      </c>
      <c r="G848" s="38" t="str">
        <f>IFERROR(VLOOKUP(B848,Dates.Increases!$O$3:$Q$63,3,FALSE),0)</f>
        <v/>
      </c>
      <c r="H848" s="27"/>
      <c r="J848" s="13">
        <f t="shared" si="132"/>
        <v>845</v>
      </c>
      <c r="K848" s="2" t="str">
        <f>IFERROR(IF(K847=DATE.DOR,"",MIN(DATE(YEAR(Calculations!K847),MONTH(Calculations!K847)+1,DAY(Calculations!K847)),DATE.DOR)),"")</f>
        <v/>
      </c>
      <c r="L848" s="12">
        <v>0</v>
      </c>
      <c r="M848" s="11" t="str">
        <f t="shared" si="128"/>
        <v/>
      </c>
      <c r="N848" s="14" t="str">
        <f t="shared" si="126"/>
        <v/>
      </c>
      <c r="O848" s="11" t="str">
        <f t="shared" si="129"/>
        <v/>
      </c>
      <c r="P848" s="13" t="str">
        <f>IFERROR(IF(K848="","",IF(AND(SSASCostFund="Yes",K848=FVDate),VLOOKUP(SSAS.Members,Dates.Increases!$H$3:$I$13,2,FALSE)/4,IF(SSASCostFund="Yes",VLOOKUP(Calculations!J848,Dates.Increases!$K$3:$L$5672,2,FALSE),0)/4)),0)</f>
        <v/>
      </c>
      <c r="Q848" s="13" t="str">
        <f t="shared" si="130"/>
        <v/>
      </c>
      <c r="R848" s="64" t="str">
        <f t="shared" si="127"/>
        <v/>
      </c>
    </row>
    <row r="849" spans="1:18" x14ac:dyDescent="0.35">
      <c r="A849" s="13">
        <f t="shared" si="131"/>
        <v>846</v>
      </c>
      <c r="B849" s="2" t="str">
        <f>IFERROR(IF(B848=DATE.DOR,"",MIN(DATE(YEAR(Calculations!B848),MONTH(Calculations!B848)+1,DAY(Calculations!B848)),DATE.DOR)),"")</f>
        <v/>
      </c>
      <c r="C849" s="38" t="str">
        <f>IFERROR(IF(B849="","",IF(B849=DATE.DOR,"",IF(B849=DATE.DOR,0,IF(B849=DATE(YEAR(AdjAnnualDTE),MONTH(AdjAnnualDTE),DAY(AdjAnnualDTE)),ANNUAL.CONT,IF(B849&lt;AdjAnnualDTE,"",IF(AND(B849&gt;AdjAnnualDTE,Calculations!B849&lt;DATE.DOR),ANNUAL.CONT+F848,"")))))),"")</f>
        <v/>
      </c>
      <c r="D849" s="61" t="str">
        <f t="shared" si="124"/>
        <v/>
      </c>
      <c r="E849" s="62" t="str">
        <f t="shared" si="125"/>
        <v/>
      </c>
      <c r="F849" s="38" t="str">
        <f>IFERROR(IF(B849=AdjAnnualDTE,C849,IF(B849=DATE.DOR,Calculations!F848,IFERROR(C849*D849/E849,""))),"")</f>
        <v/>
      </c>
      <c r="G849" s="38" t="str">
        <f>IFERROR(VLOOKUP(B849,Dates.Increases!$O$3:$Q$63,3,FALSE),0)</f>
        <v/>
      </c>
      <c r="H849" s="27"/>
      <c r="J849" s="13">
        <f t="shared" si="132"/>
        <v>846</v>
      </c>
      <c r="K849" s="2" t="str">
        <f>IFERROR(IF(K848=DATE.DOR,"",MIN(DATE(YEAR(Calculations!K848),MONTH(Calculations!K848)+1,DAY(Calculations!K848)),DATE.DOR)),"")</f>
        <v/>
      </c>
      <c r="L849" s="12">
        <v>0</v>
      </c>
      <c r="M849" s="11" t="str">
        <f t="shared" si="128"/>
        <v/>
      </c>
      <c r="N849" s="14" t="str">
        <f t="shared" si="126"/>
        <v/>
      </c>
      <c r="O849" s="11" t="str">
        <f t="shared" si="129"/>
        <v/>
      </c>
      <c r="P849" s="13" t="str">
        <f>IFERROR(IF(K849="","",IF(AND(SSASCostFund="Yes",K849=FVDate),VLOOKUP(SSAS.Members,Dates.Increases!$H$3:$I$13,2,FALSE)/4,IF(SSASCostFund="Yes",VLOOKUP(Calculations!J849,Dates.Increases!$K$3:$L$5672,2,FALSE),0)/4)),0)</f>
        <v/>
      </c>
      <c r="Q849" s="13" t="str">
        <f t="shared" si="130"/>
        <v/>
      </c>
      <c r="R849" s="64" t="str">
        <f t="shared" si="127"/>
        <v/>
      </c>
    </row>
    <row r="850" spans="1:18" x14ac:dyDescent="0.35">
      <c r="A850" s="13">
        <f t="shared" si="131"/>
        <v>847</v>
      </c>
      <c r="B850" s="2" t="str">
        <f>IFERROR(IF(B849=DATE.DOR,"",MIN(DATE(YEAR(Calculations!B849),MONTH(Calculations!B849)+1,DAY(Calculations!B849)),DATE.DOR)),"")</f>
        <v/>
      </c>
      <c r="C850" s="38" t="str">
        <f>IFERROR(IF(B850="","",IF(B850=DATE.DOR,"",IF(B850=DATE.DOR,0,IF(B850=DATE(YEAR(AdjAnnualDTE),MONTH(AdjAnnualDTE),DAY(AdjAnnualDTE)),ANNUAL.CONT,IF(B850&lt;AdjAnnualDTE,"",IF(AND(B850&gt;AdjAnnualDTE,Calculations!B850&lt;DATE.DOR),ANNUAL.CONT+F849,"")))))),"")</f>
        <v/>
      </c>
      <c r="D850" s="61" t="str">
        <f t="shared" si="124"/>
        <v/>
      </c>
      <c r="E850" s="62" t="str">
        <f t="shared" si="125"/>
        <v/>
      </c>
      <c r="F850" s="38" t="str">
        <f>IFERROR(IF(B850=AdjAnnualDTE,C850,IF(B850=DATE.DOR,Calculations!F849,IFERROR(C850*D850/E850,""))),"")</f>
        <v/>
      </c>
      <c r="G850" s="38" t="str">
        <f>IFERROR(VLOOKUP(B850,Dates.Increases!$O$3:$Q$63,3,FALSE),0)</f>
        <v/>
      </c>
      <c r="H850" s="27"/>
      <c r="J850" s="13">
        <f t="shared" si="132"/>
        <v>847</v>
      </c>
      <c r="K850" s="2" t="str">
        <f>IFERROR(IF(K849=DATE.DOR,"",MIN(DATE(YEAR(Calculations!K849),MONTH(Calculations!K849)+1,DAY(Calculations!K849)),DATE.DOR)),"")</f>
        <v/>
      </c>
      <c r="L850" s="12">
        <v>0</v>
      </c>
      <c r="M850" s="11" t="str">
        <f t="shared" si="128"/>
        <v/>
      </c>
      <c r="N850" s="14" t="str">
        <f t="shared" si="126"/>
        <v/>
      </c>
      <c r="O850" s="11" t="str">
        <f t="shared" si="129"/>
        <v/>
      </c>
      <c r="P850" s="13" t="str">
        <f>IFERROR(IF(K850="","",IF(AND(SSASCostFund="Yes",K850=FVDate),VLOOKUP(SSAS.Members,Dates.Increases!$H$3:$I$13,2,FALSE)/4,IF(SSASCostFund="Yes",VLOOKUP(Calculations!J850,Dates.Increases!$K$3:$L$5672,2,FALSE),0)/4)),0)</f>
        <v/>
      </c>
      <c r="Q850" s="13" t="str">
        <f t="shared" si="130"/>
        <v/>
      </c>
      <c r="R850" s="64" t="str">
        <f t="shared" si="127"/>
        <v/>
      </c>
    </row>
    <row r="851" spans="1:18" x14ac:dyDescent="0.35">
      <c r="A851" s="13">
        <f t="shared" si="131"/>
        <v>848</v>
      </c>
      <c r="B851" s="2" t="str">
        <f>IFERROR(IF(B850=DATE.DOR,"",MIN(DATE(YEAR(Calculations!B850),MONTH(Calculations!B850)+1,DAY(Calculations!B850)),DATE.DOR)),"")</f>
        <v/>
      </c>
      <c r="C851" s="38" t="str">
        <f>IFERROR(IF(B851="","",IF(B851=DATE.DOR,"",IF(B851=DATE.DOR,0,IF(B851=DATE(YEAR(AdjAnnualDTE),MONTH(AdjAnnualDTE),DAY(AdjAnnualDTE)),ANNUAL.CONT,IF(B851&lt;AdjAnnualDTE,"",IF(AND(B851&gt;AdjAnnualDTE,Calculations!B851&lt;DATE.DOR),ANNUAL.CONT+F850,"")))))),"")</f>
        <v/>
      </c>
      <c r="D851" s="61" t="str">
        <f t="shared" si="124"/>
        <v/>
      </c>
      <c r="E851" s="62" t="str">
        <f t="shared" si="125"/>
        <v/>
      </c>
      <c r="F851" s="38" t="str">
        <f>IFERROR(IF(B851=AdjAnnualDTE,C851,IF(B851=DATE.DOR,Calculations!F850,IFERROR(C851*D851/E851,""))),"")</f>
        <v/>
      </c>
      <c r="G851" s="38" t="str">
        <f>IFERROR(VLOOKUP(B851,Dates.Increases!$O$3:$Q$63,3,FALSE),0)</f>
        <v/>
      </c>
      <c r="H851" s="27"/>
      <c r="J851" s="13">
        <f t="shared" si="132"/>
        <v>848</v>
      </c>
      <c r="K851" s="2" t="str">
        <f>IFERROR(IF(K850=DATE.DOR,"",MIN(DATE(YEAR(Calculations!K850),MONTH(Calculations!K850)+1,DAY(Calculations!K850)),DATE.DOR)),"")</f>
        <v/>
      </c>
      <c r="L851" s="12">
        <v>0</v>
      </c>
      <c r="M851" s="11" t="str">
        <f t="shared" si="128"/>
        <v/>
      </c>
      <c r="N851" s="14" t="str">
        <f t="shared" si="126"/>
        <v/>
      </c>
      <c r="O851" s="11" t="str">
        <f t="shared" si="129"/>
        <v/>
      </c>
      <c r="P851" s="13" t="str">
        <f>IFERROR(IF(K851="","",IF(AND(SSASCostFund="Yes",K851=FVDate),VLOOKUP(SSAS.Members,Dates.Increases!$H$3:$I$13,2,FALSE)/4,IF(SSASCostFund="Yes",VLOOKUP(Calculations!J851,Dates.Increases!$K$3:$L$5672,2,FALSE),0)/4)),0)</f>
        <v/>
      </c>
      <c r="Q851" s="13" t="str">
        <f t="shared" si="130"/>
        <v/>
      </c>
      <c r="R851" s="64" t="str">
        <f t="shared" si="127"/>
        <v/>
      </c>
    </row>
    <row r="852" spans="1:18" x14ac:dyDescent="0.35">
      <c r="A852" s="13">
        <f t="shared" si="131"/>
        <v>849</v>
      </c>
      <c r="B852" s="2" t="str">
        <f>IFERROR(IF(B851=DATE.DOR,"",MIN(DATE(YEAR(Calculations!B851),MONTH(Calculations!B851)+1,DAY(Calculations!B851)),DATE.DOR)),"")</f>
        <v/>
      </c>
      <c r="C852" s="38" t="str">
        <f>IFERROR(IF(B852="","",IF(B852=DATE.DOR,"",IF(B852=DATE.DOR,0,IF(B852=DATE(YEAR(AdjAnnualDTE),MONTH(AdjAnnualDTE),DAY(AdjAnnualDTE)),ANNUAL.CONT,IF(B852&lt;AdjAnnualDTE,"",IF(AND(B852&gt;AdjAnnualDTE,Calculations!B852&lt;DATE.DOR),ANNUAL.CONT+F851,"")))))),"")</f>
        <v/>
      </c>
      <c r="D852" s="61" t="str">
        <f t="shared" si="124"/>
        <v/>
      </c>
      <c r="E852" s="62" t="str">
        <f t="shared" si="125"/>
        <v/>
      </c>
      <c r="F852" s="38" t="str">
        <f>IFERROR(IF(B852=AdjAnnualDTE,C852,IF(B852=DATE.DOR,Calculations!F851,IFERROR(C852*D852/E852,""))),"")</f>
        <v/>
      </c>
      <c r="G852" s="38" t="str">
        <f>IFERROR(VLOOKUP(B852,Dates.Increases!$O$3:$Q$63,3,FALSE),0)</f>
        <v/>
      </c>
      <c r="H852" s="27"/>
      <c r="J852" s="13">
        <f t="shared" si="132"/>
        <v>849</v>
      </c>
      <c r="K852" s="2" t="str">
        <f>IFERROR(IF(K851=DATE.DOR,"",MIN(DATE(YEAR(Calculations!K851),MONTH(Calculations!K851)+1,DAY(Calculations!K851)),DATE.DOR)),"")</f>
        <v/>
      </c>
      <c r="L852" s="12">
        <v>0</v>
      </c>
      <c r="M852" s="11" t="str">
        <f t="shared" si="128"/>
        <v/>
      </c>
      <c r="N852" s="14" t="str">
        <f t="shared" si="126"/>
        <v/>
      </c>
      <c r="O852" s="11" t="str">
        <f t="shared" si="129"/>
        <v/>
      </c>
      <c r="P852" s="13" t="str">
        <f>IFERROR(IF(K852="","",IF(AND(SSASCostFund="Yes",K852=FVDate),VLOOKUP(SSAS.Members,Dates.Increases!$H$3:$I$13,2,FALSE)/4,IF(SSASCostFund="Yes",VLOOKUP(Calculations!J852,Dates.Increases!$K$3:$L$5672,2,FALSE),0)/4)),0)</f>
        <v/>
      </c>
      <c r="Q852" s="13" t="str">
        <f t="shared" si="130"/>
        <v/>
      </c>
      <c r="R852" s="64" t="str">
        <f t="shared" si="127"/>
        <v/>
      </c>
    </row>
    <row r="853" spans="1:18" x14ac:dyDescent="0.35">
      <c r="A853" s="13">
        <f t="shared" si="131"/>
        <v>850</v>
      </c>
      <c r="B853" s="2" t="str">
        <f>IFERROR(IF(B852=DATE.DOR,"",MIN(DATE(YEAR(Calculations!B852),MONTH(Calculations!B852)+1,DAY(Calculations!B852)),DATE.DOR)),"")</f>
        <v/>
      </c>
      <c r="C853" s="38" t="str">
        <f>IFERROR(IF(B853="","",IF(B853=DATE.DOR,"",IF(B853=DATE.DOR,0,IF(B853=DATE(YEAR(AdjAnnualDTE),MONTH(AdjAnnualDTE),DAY(AdjAnnualDTE)),ANNUAL.CONT,IF(B853&lt;AdjAnnualDTE,"",IF(AND(B853&gt;AdjAnnualDTE,Calculations!B853&lt;DATE.DOR),ANNUAL.CONT+F852,"")))))),"")</f>
        <v/>
      </c>
      <c r="D853" s="61" t="str">
        <f t="shared" si="124"/>
        <v/>
      </c>
      <c r="E853" s="62" t="str">
        <f t="shared" si="125"/>
        <v/>
      </c>
      <c r="F853" s="38" t="str">
        <f>IFERROR(IF(B853=AdjAnnualDTE,C853,IF(B853=DATE.DOR,Calculations!F852,IFERROR(C853*D853/E853,""))),"")</f>
        <v/>
      </c>
      <c r="G853" s="38" t="str">
        <f>IFERROR(VLOOKUP(B853,Dates.Increases!$O$3:$Q$63,3,FALSE),0)</f>
        <v/>
      </c>
      <c r="H853" s="27"/>
      <c r="J853" s="13">
        <f t="shared" si="132"/>
        <v>850</v>
      </c>
      <c r="K853" s="2" t="str">
        <f>IFERROR(IF(K852=DATE.DOR,"",MIN(DATE(YEAR(Calculations!K852),MONTH(Calculations!K852)+1,DAY(Calculations!K852)),DATE.DOR)),"")</f>
        <v/>
      </c>
      <c r="L853" s="12">
        <v>0</v>
      </c>
      <c r="M853" s="11" t="str">
        <f t="shared" si="128"/>
        <v/>
      </c>
      <c r="N853" s="14" t="str">
        <f t="shared" si="126"/>
        <v/>
      </c>
      <c r="O853" s="11" t="str">
        <f t="shared" si="129"/>
        <v/>
      </c>
      <c r="P853" s="13" t="str">
        <f>IFERROR(IF(K853="","",IF(AND(SSASCostFund="Yes",K853=FVDate),VLOOKUP(SSAS.Members,Dates.Increases!$H$3:$I$13,2,FALSE)/4,IF(SSASCostFund="Yes",VLOOKUP(Calculations!J853,Dates.Increases!$K$3:$L$5672,2,FALSE),0)/4)),0)</f>
        <v/>
      </c>
      <c r="Q853" s="13" t="str">
        <f t="shared" si="130"/>
        <v/>
      </c>
      <c r="R853" s="64" t="str">
        <f t="shared" si="127"/>
        <v/>
      </c>
    </row>
    <row r="854" spans="1:18" x14ac:dyDescent="0.35">
      <c r="A854" s="13">
        <f t="shared" si="131"/>
        <v>851</v>
      </c>
      <c r="B854" s="2" t="str">
        <f>IFERROR(IF(B853=DATE.DOR,"",MIN(DATE(YEAR(Calculations!B853),MONTH(Calculations!B853)+1,DAY(Calculations!B853)),DATE.DOR)),"")</f>
        <v/>
      </c>
      <c r="C854" s="38" t="str">
        <f>IFERROR(IF(B854="","",IF(B854=DATE.DOR,"",IF(B854=DATE.DOR,0,IF(B854=DATE(YEAR(AdjAnnualDTE),MONTH(AdjAnnualDTE),DAY(AdjAnnualDTE)),ANNUAL.CONT,IF(B854&lt;AdjAnnualDTE,"",IF(AND(B854&gt;AdjAnnualDTE,Calculations!B854&lt;DATE.DOR),ANNUAL.CONT+F853,"")))))),"")</f>
        <v/>
      </c>
      <c r="D854" s="61" t="str">
        <f t="shared" si="124"/>
        <v/>
      </c>
      <c r="E854" s="62" t="str">
        <f t="shared" si="125"/>
        <v/>
      </c>
      <c r="F854" s="38" t="str">
        <f>IFERROR(IF(B854=AdjAnnualDTE,C854,IF(B854=DATE.DOR,Calculations!F853,IFERROR(C854*D854/E854,""))),"")</f>
        <v/>
      </c>
      <c r="G854" s="38" t="str">
        <f>IFERROR(VLOOKUP(B854,Dates.Increases!$O$3:$Q$63,3,FALSE),0)</f>
        <v/>
      </c>
      <c r="H854" s="27"/>
      <c r="J854" s="13">
        <f t="shared" si="132"/>
        <v>851</v>
      </c>
      <c r="K854" s="2" t="str">
        <f>IFERROR(IF(K853=DATE.DOR,"",MIN(DATE(YEAR(Calculations!K853),MONTH(Calculations!K853)+1,DAY(Calculations!K853)),DATE.DOR)),"")</f>
        <v/>
      </c>
      <c r="L854" s="12">
        <v>0</v>
      </c>
      <c r="M854" s="11" t="str">
        <f t="shared" si="128"/>
        <v/>
      </c>
      <c r="N854" s="14" t="str">
        <f t="shared" si="126"/>
        <v/>
      </c>
      <c r="O854" s="11" t="str">
        <f t="shared" si="129"/>
        <v/>
      </c>
      <c r="P854" s="13" t="str">
        <f>IFERROR(IF(K854="","",IF(AND(SSASCostFund="Yes",K854=FVDate),VLOOKUP(SSAS.Members,Dates.Increases!$H$3:$I$13,2,FALSE)/4,IF(SSASCostFund="Yes",VLOOKUP(Calculations!J854,Dates.Increases!$K$3:$L$5672,2,FALSE),0)/4)),0)</f>
        <v/>
      </c>
      <c r="Q854" s="13" t="str">
        <f t="shared" si="130"/>
        <v/>
      </c>
      <c r="R854" s="64" t="str">
        <f t="shared" si="127"/>
        <v/>
      </c>
    </row>
    <row r="855" spans="1:18" x14ac:dyDescent="0.35">
      <c r="A855" s="13">
        <f t="shared" si="131"/>
        <v>852</v>
      </c>
      <c r="B855" s="2" t="str">
        <f>IFERROR(IF(B854=DATE.DOR,"",MIN(DATE(YEAR(Calculations!B854),MONTH(Calculations!B854)+1,DAY(Calculations!B854)),DATE.DOR)),"")</f>
        <v/>
      </c>
      <c r="C855" s="38" t="str">
        <f>IFERROR(IF(B855="","",IF(B855=DATE.DOR,"",IF(B855=DATE.DOR,0,IF(B855=DATE(YEAR(AdjAnnualDTE),MONTH(AdjAnnualDTE),DAY(AdjAnnualDTE)),ANNUAL.CONT,IF(B855&lt;AdjAnnualDTE,"",IF(AND(B855&gt;AdjAnnualDTE,Calculations!B855&lt;DATE.DOR),ANNUAL.CONT+F854,"")))))),"")</f>
        <v/>
      </c>
      <c r="D855" s="61" t="str">
        <f t="shared" si="124"/>
        <v/>
      </c>
      <c r="E855" s="62" t="str">
        <f t="shared" si="125"/>
        <v/>
      </c>
      <c r="F855" s="38" t="str">
        <f>IFERROR(IF(B855=AdjAnnualDTE,C855,IF(B855=DATE.DOR,Calculations!F854,IFERROR(C855*D855/E855,""))),"")</f>
        <v/>
      </c>
      <c r="G855" s="38" t="str">
        <f>IFERROR(VLOOKUP(B855,Dates.Increases!$O$3:$Q$63,3,FALSE),0)</f>
        <v/>
      </c>
      <c r="H855" s="27"/>
      <c r="J855" s="13">
        <f t="shared" si="132"/>
        <v>852</v>
      </c>
      <c r="K855" s="2" t="str">
        <f>IFERROR(IF(K854=DATE.DOR,"",MIN(DATE(YEAR(Calculations!K854),MONTH(Calculations!K854)+1,DAY(Calculations!K854)),DATE.DOR)),"")</f>
        <v/>
      </c>
      <c r="L855" s="12">
        <v>0</v>
      </c>
      <c r="M855" s="11" t="str">
        <f t="shared" si="128"/>
        <v/>
      </c>
      <c r="N855" s="14" t="str">
        <f t="shared" si="126"/>
        <v/>
      </c>
      <c r="O855" s="11" t="str">
        <f t="shared" si="129"/>
        <v/>
      </c>
      <c r="P855" s="13" t="str">
        <f>IFERROR(IF(K855="","",IF(AND(SSASCostFund="Yes",K855=FVDate),VLOOKUP(SSAS.Members,Dates.Increases!$H$3:$I$13,2,FALSE)/4,IF(SSASCostFund="Yes",VLOOKUP(Calculations!J855,Dates.Increases!$K$3:$L$5672,2,FALSE),0)/4)),0)</f>
        <v/>
      </c>
      <c r="Q855" s="13" t="str">
        <f t="shared" si="130"/>
        <v/>
      </c>
      <c r="R855" s="64" t="str">
        <f t="shared" si="127"/>
        <v/>
      </c>
    </row>
    <row r="856" spans="1:18" x14ac:dyDescent="0.35">
      <c r="A856" s="13">
        <f t="shared" si="131"/>
        <v>853</v>
      </c>
      <c r="B856" s="2" t="str">
        <f>IFERROR(IF(B855=DATE.DOR,"",MIN(DATE(YEAR(Calculations!B855),MONTH(Calculations!B855)+1,DAY(Calculations!B855)),DATE.DOR)),"")</f>
        <v/>
      </c>
      <c r="C856" s="38" t="str">
        <f>IFERROR(IF(B856="","",IF(B856=DATE.DOR,"",IF(B856=DATE.DOR,0,IF(B856=DATE(YEAR(AdjAnnualDTE),MONTH(AdjAnnualDTE),DAY(AdjAnnualDTE)),ANNUAL.CONT,IF(B856&lt;AdjAnnualDTE,"",IF(AND(B856&gt;AdjAnnualDTE,Calculations!B856&lt;DATE.DOR),ANNUAL.CONT+F855,"")))))),"")</f>
        <v/>
      </c>
      <c r="D856" s="61" t="str">
        <f t="shared" si="124"/>
        <v/>
      </c>
      <c r="E856" s="62" t="str">
        <f t="shared" si="125"/>
        <v/>
      </c>
      <c r="F856" s="38" t="str">
        <f>IFERROR(IF(B856=AdjAnnualDTE,C856,IF(B856=DATE.DOR,Calculations!F855,IFERROR(C856*D856/E856,""))),"")</f>
        <v/>
      </c>
      <c r="G856" s="38" t="str">
        <f>IFERROR(VLOOKUP(B856,Dates.Increases!$O$3:$Q$63,3,FALSE),0)</f>
        <v/>
      </c>
      <c r="H856" s="27"/>
      <c r="J856" s="13">
        <f t="shared" si="132"/>
        <v>853</v>
      </c>
      <c r="K856" s="2" t="str">
        <f>IFERROR(IF(K855=DATE.DOR,"",MIN(DATE(YEAR(Calculations!K855),MONTH(Calculations!K855)+1,DAY(Calculations!K855)),DATE.DOR)),"")</f>
        <v/>
      </c>
      <c r="L856" s="12">
        <v>0</v>
      </c>
      <c r="M856" s="11" t="str">
        <f t="shared" si="128"/>
        <v/>
      </c>
      <c r="N856" s="14" t="str">
        <f t="shared" si="126"/>
        <v/>
      </c>
      <c r="O856" s="11" t="str">
        <f t="shared" si="129"/>
        <v/>
      </c>
      <c r="P856" s="13" t="str">
        <f>IFERROR(IF(K856="","",IF(AND(SSASCostFund="Yes",K856=FVDate),VLOOKUP(SSAS.Members,Dates.Increases!$H$3:$I$13,2,FALSE)/4,IF(SSASCostFund="Yes",VLOOKUP(Calculations!J856,Dates.Increases!$K$3:$L$5672,2,FALSE),0)/4)),0)</f>
        <v/>
      </c>
      <c r="Q856" s="13" t="str">
        <f t="shared" si="130"/>
        <v/>
      </c>
      <c r="R856" s="64" t="str">
        <f t="shared" si="127"/>
        <v/>
      </c>
    </row>
    <row r="857" spans="1:18" x14ac:dyDescent="0.35">
      <c r="A857" s="13">
        <f t="shared" si="131"/>
        <v>854</v>
      </c>
      <c r="B857" s="2" t="str">
        <f>IFERROR(IF(B856=DATE.DOR,"",MIN(DATE(YEAR(Calculations!B856),MONTH(Calculations!B856)+1,DAY(Calculations!B856)),DATE.DOR)),"")</f>
        <v/>
      </c>
      <c r="C857" s="38" t="str">
        <f>IFERROR(IF(B857="","",IF(B857=DATE.DOR,"",IF(B857=DATE.DOR,0,IF(B857=DATE(YEAR(AdjAnnualDTE),MONTH(AdjAnnualDTE),DAY(AdjAnnualDTE)),ANNUAL.CONT,IF(B857&lt;AdjAnnualDTE,"",IF(AND(B857&gt;AdjAnnualDTE,Calculations!B857&lt;DATE.DOR),ANNUAL.CONT+F856,"")))))),"")</f>
        <v/>
      </c>
      <c r="D857" s="61" t="str">
        <f t="shared" si="124"/>
        <v/>
      </c>
      <c r="E857" s="62" t="str">
        <f t="shared" si="125"/>
        <v/>
      </c>
      <c r="F857" s="38" t="str">
        <f>IFERROR(IF(B857=AdjAnnualDTE,C857,IF(B857=DATE.DOR,Calculations!F856,IFERROR(C857*D857/E857,""))),"")</f>
        <v/>
      </c>
      <c r="G857" s="38" t="str">
        <f>IFERROR(VLOOKUP(B857,Dates.Increases!$O$3:$Q$63,3,FALSE),0)</f>
        <v/>
      </c>
      <c r="H857" s="27"/>
      <c r="J857" s="13">
        <f t="shared" si="132"/>
        <v>854</v>
      </c>
      <c r="K857" s="2" t="str">
        <f>IFERROR(IF(K856=DATE.DOR,"",MIN(DATE(YEAR(Calculations!K856),MONTH(Calculations!K856)+1,DAY(Calculations!K856)),DATE.DOR)),"")</f>
        <v/>
      </c>
      <c r="L857" s="12">
        <v>0</v>
      </c>
      <c r="M857" s="11" t="str">
        <f t="shared" si="128"/>
        <v/>
      </c>
      <c r="N857" s="14" t="str">
        <f t="shared" si="126"/>
        <v/>
      </c>
      <c r="O857" s="11" t="str">
        <f t="shared" si="129"/>
        <v/>
      </c>
      <c r="P857" s="13" t="str">
        <f>IFERROR(IF(K857="","",IF(AND(SSASCostFund="Yes",K857=FVDate),VLOOKUP(SSAS.Members,Dates.Increases!$H$3:$I$13,2,FALSE)/4,IF(SSASCostFund="Yes",VLOOKUP(Calculations!J857,Dates.Increases!$K$3:$L$5672,2,FALSE),0)/4)),0)</f>
        <v/>
      </c>
      <c r="Q857" s="13" t="str">
        <f t="shared" si="130"/>
        <v/>
      </c>
      <c r="R857" s="64" t="str">
        <f t="shared" si="127"/>
        <v/>
      </c>
    </row>
    <row r="858" spans="1:18" x14ac:dyDescent="0.35">
      <c r="A858" s="13">
        <f t="shared" si="131"/>
        <v>855</v>
      </c>
      <c r="B858" s="2" t="str">
        <f>IFERROR(IF(B857=DATE.DOR,"",MIN(DATE(YEAR(Calculations!B857),MONTH(Calculations!B857)+1,DAY(Calculations!B857)),DATE.DOR)),"")</f>
        <v/>
      </c>
      <c r="C858" s="38" t="str">
        <f>IFERROR(IF(B858="","",IF(B858=DATE.DOR,"",IF(B858=DATE.DOR,0,IF(B858=DATE(YEAR(AdjAnnualDTE),MONTH(AdjAnnualDTE),DAY(AdjAnnualDTE)),ANNUAL.CONT,IF(B858&lt;AdjAnnualDTE,"",IF(AND(B858&gt;AdjAnnualDTE,Calculations!B858&lt;DATE.DOR),ANNUAL.CONT+F857,"")))))),"")</f>
        <v/>
      </c>
      <c r="D858" s="61" t="str">
        <f t="shared" si="124"/>
        <v/>
      </c>
      <c r="E858" s="62" t="str">
        <f t="shared" si="125"/>
        <v/>
      </c>
      <c r="F858" s="38" t="str">
        <f>IFERROR(IF(B858=AdjAnnualDTE,C858,IF(B858=DATE.DOR,Calculations!F857,IFERROR(C858*D858/E858,""))),"")</f>
        <v/>
      </c>
      <c r="G858" s="38" t="str">
        <f>IFERROR(VLOOKUP(B858,Dates.Increases!$O$3:$Q$63,3,FALSE),0)</f>
        <v/>
      </c>
      <c r="H858" s="27"/>
      <c r="J858" s="13">
        <f t="shared" si="132"/>
        <v>855</v>
      </c>
      <c r="K858" s="2" t="str">
        <f>IFERROR(IF(K857=DATE.DOR,"",MIN(DATE(YEAR(Calculations!K857),MONTH(Calculations!K857)+1,DAY(Calculations!K857)),DATE.DOR)),"")</f>
        <v/>
      </c>
      <c r="L858" s="12">
        <v>0</v>
      </c>
      <c r="M858" s="11" t="str">
        <f t="shared" si="128"/>
        <v/>
      </c>
      <c r="N858" s="14" t="str">
        <f t="shared" si="126"/>
        <v/>
      </c>
      <c r="O858" s="11" t="str">
        <f t="shared" si="129"/>
        <v/>
      </c>
      <c r="P858" s="13" t="str">
        <f>IFERROR(IF(K858="","",IF(AND(SSASCostFund="Yes",K858=FVDate),VLOOKUP(SSAS.Members,Dates.Increases!$H$3:$I$13,2,FALSE)/4,IF(SSASCostFund="Yes",VLOOKUP(Calculations!J858,Dates.Increases!$K$3:$L$5672,2,FALSE),0)/4)),0)</f>
        <v/>
      </c>
      <c r="Q858" s="13" t="str">
        <f t="shared" si="130"/>
        <v/>
      </c>
      <c r="R858" s="64" t="str">
        <f t="shared" si="127"/>
        <v/>
      </c>
    </row>
    <row r="859" spans="1:18" x14ac:dyDescent="0.35">
      <c r="A859" s="13">
        <f t="shared" si="131"/>
        <v>856</v>
      </c>
      <c r="B859" s="2" t="str">
        <f>IFERROR(IF(B858=DATE.DOR,"",MIN(DATE(YEAR(Calculations!B858),MONTH(Calculations!B858)+1,DAY(Calculations!B858)),DATE.DOR)),"")</f>
        <v/>
      </c>
      <c r="C859" s="38" t="str">
        <f>IFERROR(IF(B859="","",IF(B859=DATE.DOR,"",IF(B859=DATE.DOR,0,IF(B859=DATE(YEAR(AdjAnnualDTE),MONTH(AdjAnnualDTE),DAY(AdjAnnualDTE)),ANNUAL.CONT,IF(B859&lt;AdjAnnualDTE,"",IF(AND(B859&gt;AdjAnnualDTE,Calculations!B859&lt;DATE.DOR),ANNUAL.CONT+F858,"")))))),"")</f>
        <v/>
      </c>
      <c r="D859" s="61" t="str">
        <f t="shared" si="124"/>
        <v/>
      </c>
      <c r="E859" s="62" t="str">
        <f t="shared" si="125"/>
        <v/>
      </c>
      <c r="F859" s="38" t="str">
        <f>IFERROR(IF(B859=AdjAnnualDTE,C859,IF(B859=DATE.DOR,Calculations!F858,IFERROR(C859*D859/E859,""))),"")</f>
        <v/>
      </c>
      <c r="G859" s="38" t="str">
        <f>IFERROR(VLOOKUP(B859,Dates.Increases!$O$3:$Q$63,3,FALSE),0)</f>
        <v/>
      </c>
      <c r="H859" s="27"/>
      <c r="J859" s="13">
        <f t="shared" si="132"/>
        <v>856</v>
      </c>
      <c r="K859" s="2" t="str">
        <f>IFERROR(IF(K858=DATE.DOR,"",MIN(DATE(YEAR(Calculations!K858),MONTH(Calculations!K858)+1,DAY(Calculations!K858)),DATE.DOR)),"")</f>
        <v/>
      </c>
      <c r="L859" s="12">
        <v>0</v>
      </c>
      <c r="M859" s="11" t="str">
        <f t="shared" si="128"/>
        <v/>
      </c>
      <c r="N859" s="14" t="str">
        <f t="shared" si="126"/>
        <v/>
      </c>
      <c r="O859" s="11" t="str">
        <f t="shared" si="129"/>
        <v/>
      </c>
      <c r="P859" s="13" t="str">
        <f>IFERROR(IF(K859="","",IF(AND(SSASCostFund="Yes",K859=FVDate),VLOOKUP(SSAS.Members,Dates.Increases!$H$3:$I$13,2,FALSE)/4,IF(SSASCostFund="Yes",VLOOKUP(Calculations!J859,Dates.Increases!$K$3:$L$5672,2,FALSE),0)/4)),0)</f>
        <v/>
      </c>
      <c r="Q859" s="13" t="str">
        <f t="shared" si="130"/>
        <v/>
      </c>
      <c r="R859" s="64" t="str">
        <f t="shared" si="127"/>
        <v/>
      </c>
    </row>
    <row r="860" spans="1:18" x14ac:dyDescent="0.35">
      <c r="A860" s="13">
        <f t="shared" si="131"/>
        <v>857</v>
      </c>
      <c r="B860" s="2" t="str">
        <f>IFERROR(IF(B859=DATE.DOR,"",MIN(DATE(YEAR(Calculations!B859),MONTH(Calculations!B859)+1,DAY(Calculations!B859)),DATE.DOR)),"")</f>
        <v/>
      </c>
      <c r="C860" s="38" t="str">
        <f>IFERROR(IF(B860="","",IF(B860=DATE.DOR,"",IF(B860=DATE.DOR,0,IF(B860=DATE(YEAR(AdjAnnualDTE),MONTH(AdjAnnualDTE),DAY(AdjAnnualDTE)),ANNUAL.CONT,IF(B860&lt;AdjAnnualDTE,"",IF(AND(B860&gt;AdjAnnualDTE,Calculations!B860&lt;DATE.DOR),ANNUAL.CONT+F859,"")))))),"")</f>
        <v/>
      </c>
      <c r="D860" s="61" t="str">
        <f t="shared" si="124"/>
        <v/>
      </c>
      <c r="E860" s="62" t="str">
        <f t="shared" si="125"/>
        <v/>
      </c>
      <c r="F860" s="38" t="str">
        <f>IFERROR(IF(B860=AdjAnnualDTE,C860,IF(B860=DATE.DOR,Calculations!F859,IFERROR(C860*D860/E860,""))),"")</f>
        <v/>
      </c>
      <c r="G860" s="38" t="str">
        <f>IFERROR(VLOOKUP(B860,Dates.Increases!$O$3:$Q$63,3,FALSE),0)</f>
        <v/>
      </c>
      <c r="H860" s="27"/>
      <c r="J860" s="13">
        <f t="shared" si="132"/>
        <v>857</v>
      </c>
      <c r="K860" s="2" t="str">
        <f>IFERROR(IF(K859=DATE.DOR,"",MIN(DATE(YEAR(Calculations!K859),MONTH(Calculations!K859)+1,DAY(Calculations!K859)),DATE.DOR)),"")</f>
        <v/>
      </c>
      <c r="L860" s="12">
        <v>0</v>
      </c>
      <c r="M860" s="11" t="str">
        <f t="shared" si="128"/>
        <v/>
      </c>
      <c r="N860" s="14" t="str">
        <f t="shared" si="126"/>
        <v/>
      </c>
      <c r="O860" s="11" t="str">
        <f t="shared" si="129"/>
        <v/>
      </c>
      <c r="P860" s="13" t="str">
        <f>IFERROR(IF(K860="","",IF(AND(SSASCostFund="Yes",K860=FVDate),VLOOKUP(SSAS.Members,Dates.Increases!$H$3:$I$13,2,FALSE)/4,IF(SSASCostFund="Yes",VLOOKUP(Calculations!J860,Dates.Increases!$K$3:$L$5672,2,FALSE),0)/4)),0)</f>
        <v/>
      </c>
      <c r="Q860" s="13" t="str">
        <f t="shared" si="130"/>
        <v/>
      </c>
      <c r="R860" s="64" t="str">
        <f t="shared" si="127"/>
        <v/>
      </c>
    </row>
    <row r="861" spans="1:18" x14ac:dyDescent="0.35">
      <c r="A861" s="13">
        <f t="shared" si="131"/>
        <v>858</v>
      </c>
      <c r="B861" s="2" t="str">
        <f>IFERROR(IF(B860=DATE.DOR,"",MIN(DATE(YEAR(Calculations!B860),MONTH(Calculations!B860)+1,DAY(Calculations!B860)),DATE.DOR)),"")</f>
        <v/>
      </c>
      <c r="C861" s="38" t="str">
        <f>IFERROR(IF(B861="","",IF(B861=DATE.DOR,"",IF(B861=DATE.DOR,0,IF(B861=DATE(YEAR(AdjAnnualDTE),MONTH(AdjAnnualDTE),DAY(AdjAnnualDTE)),ANNUAL.CONT,IF(B861&lt;AdjAnnualDTE,"",IF(AND(B861&gt;AdjAnnualDTE,Calculations!B861&lt;DATE.DOR),ANNUAL.CONT+F860,"")))))),"")</f>
        <v/>
      </c>
      <c r="D861" s="61" t="str">
        <f t="shared" si="124"/>
        <v/>
      </c>
      <c r="E861" s="62" t="str">
        <f t="shared" si="125"/>
        <v/>
      </c>
      <c r="F861" s="38" t="str">
        <f>IFERROR(IF(B861=AdjAnnualDTE,C861,IF(B861=DATE.DOR,Calculations!F860,IFERROR(C861*D861/E861,""))),"")</f>
        <v/>
      </c>
      <c r="G861" s="38" t="str">
        <f>IFERROR(VLOOKUP(B861,Dates.Increases!$O$3:$Q$63,3,FALSE),0)</f>
        <v/>
      </c>
      <c r="H861" s="27"/>
      <c r="J861" s="13">
        <f t="shared" si="132"/>
        <v>858</v>
      </c>
      <c r="K861" s="2" t="str">
        <f>IFERROR(IF(K860=DATE.DOR,"",MIN(DATE(YEAR(Calculations!K860),MONTH(Calculations!K860)+1,DAY(Calculations!K860)),DATE.DOR)),"")</f>
        <v/>
      </c>
      <c r="L861" s="12">
        <v>0</v>
      </c>
      <c r="M861" s="11" t="str">
        <f t="shared" si="128"/>
        <v/>
      </c>
      <c r="N861" s="14" t="str">
        <f t="shared" si="126"/>
        <v/>
      </c>
      <c r="O861" s="11" t="str">
        <f t="shared" si="129"/>
        <v/>
      </c>
      <c r="P861" s="13" t="str">
        <f>IFERROR(IF(K861="","",IF(AND(SSASCostFund="Yes",K861=FVDate),VLOOKUP(SSAS.Members,Dates.Increases!$H$3:$I$13,2,FALSE)/4,IF(SSASCostFund="Yes",VLOOKUP(Calculations!J861,Dates.Increases!$K$3:$L$5672,2,FALSE),0)/4)),0)</f>
        <v/>
      </c>
      <c r="Q861" s="13" t="str">
        <f t="shared" si="130"/>
        <v/>
      </c>
      <c r="R861" s="64" t="str">
        <f t="shared" si="127"/>
        <v/>
      </c>
    </row>
    <row r="862" spans="1:18" x14ac:dyDescent="0.35">
      <c r="A862" s="13">
        <f t="shared" si="131"/>
        <v>859</v>
      </c>
      <c r="B862" s="2" t="str">
        <f>IFERROR(IF(B861=DATE.DOR,"",MIN(DATE(YEAR(Calculations!B861),MONTH(Calculations!B861)+1,DAY(Calculations!B861)),DATE.DOR)),"")</f>
        <v/>
      </c>
      <c r="C862" s="38" t="str">
        <f>IFERROR(IF(B862="","",IF(B862=DATE.DOR,"",IF(B862=DATE.DOR,0,IF(B862=DATE(YEAR(AdjAnnualDTE),MONTH(AdjAnnualDTE),DAY(AdjAnnualDTE)),ANNUAL.CONT,IF(B862&lt;AdjAnnualDTE,"",IF(AND(B862&gt;AdjAnnualDTE,Calculations!B862&lt;DATE.DOR),ANNUAL.CONT+F861,"")))))),"")</f>
        <v/>
      </c>
      <c r="D862" s="61" t="str">
        <f t="shared" si="124"/>
        <v/>
      </c>
      <c r="E862" s="62" t="str">
        <f t="shared" si="125"/>
        <v/>
      </c>
      <c r="F862" s="38" t="str">
        <f>IFERROR(IF(B862=AdjAnnualDTE,C862,IF(B862=DATE.DOR,Calculations!F861,IFERROR(C862*D862/E862,""))),"")</f>
        <v/>
      </c>
      <c r="G862" s="38" t="str">
        <f>IFERROR(VLOOKUP(B862,Dates.Increases!$O$3:$Q$63,3,FALSE),0)</f>
        <v/>
      </c>
      <c r="H862" s="27"/>
      <c r="J862" s="13">
        <f t="shared" si="132"/>
        <v>859</v>
      </c>
      <c r="K862" s="2" t="str">
        <f>IFERROR(IF(K861=DATE.DOR,"",MIN(DATE(YEAR(Calculations!K861),MONTH(Calculations!K861)+1,DAY(Calculations!K861)),DATE.DOR)),"")</f>
        <v/>
      </c>
      <c r="L862" s="12">
        <v>0</v>
      </c>
      <c r="M862" s="11" t="str">
        <f t="shared" si="128"/>
        <v/>
      </c>
      <c r="N862" s="14" t="str">
        <f t="shared" si="126"/>
        <v/>
      </c>
      <c r="O862" s="11" t="str">
        <f t="shared" si="129"/>
        <v/>
      </c>
      <c r="P862" s="13" t="str">
        <f>IFERROR(IF(K862="","",IF(AND(SSASCostFund="Yes",K862=FVDate),VLOOKUP(SSAS.Members,Dates.Increases!$H$3:$I$13,2,FALSE)/4,IF(SSASCostFund="Yes",VLOOKUP(Calculations!J862,Dates.Increases!$K$3:$L$5672,2,FALSE),0)/4)),0)</f>
        <v/>
      </c>
      <c r="Q862" s="13" t="str">
        <f t="shared" si="130"/>
        <v/>
      </c>
      <c r="R862" s="64" t="str">
        <f t="shared" si="127"/>
        <v/>
      </c>
    </row>
    <row r="863" spans="1:18" x14ac:dyDescent="0.35">
      <c r="A863" s="13">
        <f t="shared" si="131"/>
        <v>860</v>
      </c>
      <c r="B863" s="2" t="str">
        <f>IFERROR(IF(B862=DATE.DOR,"",MIN(DATE(YEAR(Calculations!B862),MONTH(Calculations!B862)+1,DAY(Calculations!B862)),DATE.DOR)),"")</f>
        <v/>
      </c>
      <c r="C863" s="38" t="str">
        <f>IFERROR(IF(B863="","",IF(B863=DATE.DOR,"",IF(B863=DATE.DOR,0,IF(B863=DATE(YEAR(AdjAnnualDTE),MONTH(AdjAnnualDTE),DAY(AdjAnnualDTE)),ANNUAL.CONT,IF(B863&lt;AdjAnnualDTE,"",IF(AND(B863&gt;AdjAnnualDTE,Calculations!B863&lt;DATE.DOR),ANNUAL.CONT+F862,"")))))),"")</f>
        <v/>
      </c>
      <c r="D863" s="61" t="str">
        <f t="shared" si="124"/>
        <v/>
      </c>
      <c r="E863" s="62" t="str">
        <f t="shared" si="125"/>
        <v/>
      </c>
      <c r="F863" s="38" t="str">
        <f>IFERROR(IF(B863=AdjAnnualDTE,C863,IF(B863=DATE.DOR,Calculations!F862,IFERROR(C863*D863/E863,""))),"")</f>
        <v/>
      </c>
      <c r="G863" s="38" t="str">
        <f>IFERROR(VLOOKUP(B863,Dates.Increases!$O$3:$Q$63,3,FALSE),0)</f>
        <v/>
      </c>
      <c r="H863" s="27"/>
      <c r="J863" s="13">
        <f t="shared" si="132"/>
        <v>860</v>
      </c>
      <c r="K863" s="2" t="str">
        <f>IFERROR(IF(K862=DATE.DOR,"",MIN(DATE(YEAR(Calculations!K862),MONTH(Calculations!K862)+1,DAY(Calculations!K862)),DATE.DOR)),"")</f>
        <v/>
      </c>
      <c r="L863" s="12">
        <v>0</v>
      </c>
      <c r="M863" s="11" t="str">
        <f t="shared" si="128"/>
        <v/>
      </c>
      <c r="N863" s="14" t="str">
        <f t="shared" si="126"/>
        <v/>
      </c>
      <c r="O863" s="11" t="str">
        <f t="shared" si="129"/>
        <v/>
      </c>
      <c r="P863" s="13" t="str">
        <f>IFERROR(IF(K863="","",IF(AND(SSASCostFund="Yes",K863=FVDate),VLOOKUP(SSAS.Members,Dates.Increases!$H$3:$I$13,2,FALSE)/4,IF(SSASCostFund="Yes",VLOOKUP(Calculations!J863,Dates.Increases!$K$3:$L$5672,2,FALSE),0)/4)),0)</f>
        <v/>
      </c>
      <c r="Q863" s="13" t="str">
        <f t="shared" si="130"/>
        <v/>
      </c>
      <c r="R863" s="64" t="str">
        <f t="shared" si="127"/>
        <v/>
      </c>
    </row>
    <row r="864" spans="1:18" x14ac:dyDescent="0.35">
      <c r="A864" s="13">
        <f t="shared" si="131"/>
        <v>861</v>
      </c>
      <c r="B864" s="2" t="str">
        <f>IFERROR(IF(B863=DATE.DOR,"",MIN(DATE(YEAR(Calculations!B863),MONTH(Calculations!B863)+1,DAY(Calculations!B863)),DATE.DOR)),"")</f>
        <v/>
      </c>
      <c r="C864" s="38" t="str">
        <f>IFERROR(IF(B864="","",IF(B864=DATE.DOR,"",IF(B864=DATE.DOR,0,IF(B864=DATE(YEAR(AdjAnnualDTE),MONTH(AdjAnnualDTE),DAY(AdjAnnualDTE)),ANNUAL.CONT,IF(B864&lt;AdjAnnualDTE,"",IF(AND(B864&gt;AdjAnnualDTE,Calculations!B864&lt;DATE.DOR),ANNUAL.CONT+F863,"")))))),"")</f>
        <v/>
      </c>
      <c r="D864" s="61" t="str">
        <f t="shared" si="124"/>
        <v/>
      </c>
      <c r="E864" s="62" t="str">
        <f t="shared" si="125"/>
        <v/>
      </c>
      <c r="F864" s="38" t="str">
        <f>IFERROR(IF(B864=AdjAnnualDTE,C864,IF(B864=DATE.DOR,Calculations!F863,IFERROR(C864*D864/E864,""))),"")</f>
        <v/>
      </c>
      <c r="G864" s="38" t="str">
        <f>IFERROR(VLOOKUP(B864,Dates.Increases!$O$3:$Q$63,3,FALSE),0)</f>
        <v/>
      </c>
      <c r="H864" s="27"/>
      <c r="J864" s="13">
        <f t="shared" si="132"/>
        <v>861</v>
      </c>
      <c r="K864" s="2" t="str">
        <f>IFERROR(IF(K863=DATE.DOR,"",MIN(DATE(YEAR(Calculations!K863),MONTH(Calculations!K863)+1,DAY(Calculations!K863)),DATE.DOR)),"")</f>
        <v/>
      </c>
      <c r="L864" s="12">
        <v>0</v>
      </c>
      <c r="M864" s="11" t="str">
        <f t="shared" si="128"/>
        <v/>
      </c>
      <c r="N864" s="14" t="str">
        <f t="shared" si="126"/>
        <v/>
      </c>
      <c r="O864" s="11" t="str">
        <f t="shared" si="129"/>
        <v/>
      </c>
      <c r="P864" s="13" t="str">
        <f>IFERROR(IF(K864="","",IF(AND(SSASCostFund="Yes",K864=FVDate),VLOOKUP(SSAS.Members,Dates.Increases!$H$3:$I$13,2,FALSE)/4,IF(SSASCostFund="Yes",VLOOKUP(Calculations!J864,Dates.Increases!$K$3:$L$5672,2,FALSE),0)/4)),0)</f>
        <v/>
      </c>
      <c r="Q864" s="13" t="str">
        <f t="shared" si="130"/>
        <v/>
      </c>
      <c r="R864" s="64" t="str">
        <f t="shared" si="127"/>
        <v/>
      </c>
    </row>
    <row r="865" spans="1:18" x14ac:dyDescent="0.35">
      <c r="A865" s="13">
        <f t="shared" si="131"/>
        <v>862</v>
      </c>
      <c r="B865" s="2" t="str">
        <f>IFERROR(IF(B864=DATE.DOR,"",MIN(DATE(YEAR(Calculations!B864),MONTH(Calculations!B864)+1,DAY(Calculations!B864)),DATE.DOR)),"")</f>
        <v/>
      </c>
      <c r="C865" s="38" t="str">
        <f>IFERROR(IF(B865="","",IF(B865=DATE.DOR,"",IF(B865=DATE.DOR,0,IF(B865=DATE(YEAR(AdjAnnualDTE),MONTH(AdjAnnualDTE),DAY(AdjAnnualDTE)),ANNUAL.CONT,IF(B865&lt;AdjAnnualDTE,"",IF(AND(B865&gt;AdjAnnualDTE,Calculations!B865&lt;DATE.DOR),ANNUAL.CONT+F864,"")))))),"")</f>
        <v/>
      </c>
      <c r="D865" s="61" t="str">
        <f t="shared" si="124"/>
        <v/>
      </c>
      <c r="E865" s="62" t="str">
        <f t="shared" si="125"/>
        <v/>
      </c>
      <c r="F865" s="38" t="str">
        <f>IFERROR(IF(B865=AdjAnnualDTE,C865,IF(B865=DATE.DOR,Calculations!F864,IFERROR(C865*D865/E865,""))),"")</f>
        <v/>
      </c>
      <c r="G865" s="38" t="str">
        <f>IFERROR(VLOOKUP(B865,Dates.Increases!$O$3:$Q$63,3,FALSE),0)</f>
        <v/>
      </c>
      <c r="H865" s="27"/>
      <c r="J865" s="13">
        <f t="shared" si="132"/>
        <v>862</v>
      </c>
      <c r="K865" s="2" t="str">
        <f>IFERROR(IF(K864=DATE.DOR,"",MIN(DATE(YEAR(Calculations!K864),MONTH(Calculations!K864)+1,DAY(Calculations!K864)),DATE.DOR)),"")</f>
        <v/>
      </c>
      <c r="L865" s="12">
        <v>0</v>
      </c>
      <c r="M865" s="11" t="str">
        <f t="shared" si="128"/>
        <v/>
      </c>
      <c r="N865" s="14" t="str">
        <f t="shared" si="126"/>
        <v/>
      </c>
      <c r="O865" s="11" t="str">
        <f t="shared" si="129"/>
        <v/>
      </c>
      <c r="P865" s="13" t="str">
        <f>IFERROR(IF(K865="","",IF(AND(SSASCostFund="Yes",K865=FVDate),VLOOKUP(SSAS.Members,Dates.Increases!$H$3:$I$13,2,FALSE)/4,IF(SSASCostFund="Yes",VLOOKUP(Calculations!J865,Dates.Increases!$K$3:$L$5672,2,FALSE),0)/4)),0)</f>
        <v/>
      </c>
      <c r="Q865" s="13" t="str">
        <f t="shared" si="130"/>
        <v/>
      </c>
      <c r="R865" s="64" t="str">
        <f t="shared" si="127"/>
        <v/>
      </c>
    </row>
    <row r="866" spans="1:18" x14ac:dyDescent="0.35">
      <c r="A866" s="13">
        <f t="shared" si="131"/>
        <v>863</v>
      </c>
      <c r="B866" s="2" t="str">
        <f>IFERROR(IF(B865=DATE.DOR,"",MIN(DATE(YEAR(Calculations!B865),MONTH(Calculations!B865)+1,DAY(Calculations!B865)),DATE.DOR)),"")</f>
        <v/>
      </c>
      <c r="C866" s="38" t="str">
        <f>IFERROR(IF(B866="","",IF(B866=DATE.DOR,"",IF(B866=DATE.DOR,0,IF(B866=DATE(YEAR(AdjAnnualDTE),MONTH(AdjAnnualDTE),DAY(AdjAnnualDTE)),ANNUAL.CONT,IF(B866&lt;AdjAnnualDTE,"",IF(AND(B866&gt;AdjAnnualDTE,Calculations!B866&lt;DATE.DOR),ANNUAL.CONT+F865,"")))))),"")</f>
        <v/>
      </c>
      <c r="D866" s="61" t="str">
        <f t="shared" si="124"/>
        <v/>
      </c>
      <c r="E866" s="62" t="str">
        <f t="shared" si="125"/>
        <v/>
      </c>
      <c r="F866" s="38" t="str">
        <f>IFERROR(IF(B866=AdjAnnualDTE,C866,IF(B866=DATE.DOR,Calculations!F865,IFERROR(C866*D866/E866,""))),"")</f>
        <v/>
      </c>
      <c r="G866" s="38" t="str">
        <f>IFERROR(VLOOKUP(B866,Dates.Increases!$O$3:$Q$63,3,FALSE),0)</f>
        <v/>
      </c>
      <c r="H866" s="27"/>
      <c r="J866" s="13">
        <f t="shared" si="132"/>
        <v>863</v>
      </c>
      <c r="K866" s="2" t="str">
        <f>IFERROR(IF(K865=DATE.DOR,"",MIN(DATE(YEAR(Calculations!K865),MONTH(Calculations!K865)+1,DAY(Calculations!K865)),DATE.DOR)),"")</f>
        <v/>
      </c>
      <c r="L866" s="12">
        <v>0</v>
      </c>
      <c r="M866" s="11" t="str">
        <f t="shared" si="128"/>
        <v/>
      </c>
      <c r="N866" s="14" t="str">
        <f t="shared" si="126"/>
        <v/>
      </c>
      <c r="O866" s="11" t="str">
        <f t="shared" si="129"/>
        <v/>
      </c>
      <c r="P866" s="13" t="str">
        <f>IFERROR(IF(K866="","",IF(AND(SSASCostFund="Yes",K866=FVDate),VLOOKUP(SSAS.Members,Dates.Increases!$H$3:$I$13,2,FALSE)/4,IF(SSASCostFund="Yes",VLOOKUP(Calculations!J866,Dates.Increases!$K$3:$L$5672,2,FALSE),0)/4)),0)</f>
        <v/>
      </c>
      <c r="Q866" s="13" t="str">
        <f t="shared" si="130"/>
        <v/>
      </c>
      <c r="R866" s="64" t="str">
        <f t="shared" si="127"/>
        <v/>
      </c>
    </row>
    <row r="867" spans="1:18" x14ac:dyDescent="0.35">
      <c r="A867" s="13">
        <f t="shared" si="131"/>
        <v>864</v>
      </c>
      <c r="B867" s="2" t="str">
        <f>IFERROR(IF(B866=DATE.DOR,"",MIN(DATE(YEAR(Calculations!B866),MONTH(Calculations!B866)+1,DAY(Calculations!B866)),DATE.DOR)),"")</f>
        <v/>
      </c>
      <c r="C867" s="38" t="str">
        <f>IFERROR(IF(B867="","",IF(B867=DATE.DOR,"",IF(B867=DATE.DOR,0,IF(B867=DATE(YEAR(AdjAnnualDTE),MONTH(AdjAnnualDTE),DAY(AdjAnnualDTE)),ANNUAL.CONT,IF(B867&lt;AdjAnnualDTE,"",IF(AND(B867&gt;AdjAnnualDTE,Calculations!B867&lt;DATE.DOR),ANNUAL.CONT+F866,"")))))),"")</f>
        <v/>
      </c>
      <c r="D867" s="61" t="str">
        <f t="shared" si="124"/>
        <v/>
      </c>
      <c r="E867" s="62" t="str">
        <f t="shared" si="125"/>
        <v/>
      </c>
      <c r="F867" s="38" t="str">
        <f>IFERROR(IF(B867=AdjAnnualDTE,C867,IF(B867=DATE.DOR,Calculations!F866,IFERROR(C867*D867/E867,""))),"")</f>
        <v/>
      </c>
      <c r="G867" s="38" t="str">
        <f>IFERROR(VLOOKUP(B867,Dates.Increases!$O$3:$Q$63,3,FALSE),0)</f>
        <v/>
      </c>
      <c r="H867" s="27"/>
      <c r="J867" s="13">
        <f t="shared" si="132"/>
        <v>864</v>
      </c>
      <c r="K867" s="2" t="str">
        <f>IFERROR(IF(K866=DATE.DOR,"",MIN(DATE(YEAR(Calculations!K866),MONTH(Calculations!K866)+1,DAY(Calculations!K866)),DATE.DOR)),"")</f>
        <v/>
      </c>
      <c r="L867" s="12">
        <v>0</v>
      </c>
      <c r="M867" s="11" t="str">
        <f t="shared" si="128"/>
        <v/>
      </c>
      <c r="N867" s="14" t="str">
        <f t="shared" si="126"/>
        <v/>
      </c>
      <c r="O867" s="11" t="str">
        <f t="shared" si="129"/>
        <v/>
      </c>
      <c r="P867" s="13" t="str">
        <f>IFERROR(IF(K867="","",IF(AND(SSASCostFund="Yes",K867=FVDate),VLOOKUP(SSAS.Members,Dates.Increases!$H$3:$I$13,2,FALSE)/4,IF(SSASCostFund="Yes",VLOOKUP(Calculations!J867,Dates.Increases!$K$3:$L$5672,2,FALSE),0)/4)),0)</f>
        <v/>
      </c>
      <c r="Q867" s="13" t="str">
        <f t="shared" si="130"/>
        <v/>
      </c>
      <c r="R867" s="64" t="str">
        <f t="shared" si="127"/>
        <v/>
      </c>
    </row>
    <row r="868" spans="1:18" x14ac:dyDescent="0.35">
      <c r="A868" s="13">
        <f t="shared" si="131"/>
        <v>865</v>
      </c>
      <c r="B868" s="2" t="str">
        <f>IFERROR(IF(B867=DATE.DOR,"",MIN(DATE(YEAR(Calculations!B867),MONTH(Calculations!B867)+1,DAY(Calculations!B867)),DATE.DOR)),"")</f>
        <v/>
      </c>
      <c r="C868" s="38" t="str">
        <f>IFERROR(IF(B868="","",IF(B868=DATE.DOR,"",IF(B868=DATE.DOR,0,IF(B868=DATE(YEAR(AdjAnnualDTE),MONTH(AdjAnnualDTE),DAY(AdjAnnualDTE)),ANNUAL.CONT,IF(B868&lt;AdjAnnualDTE,"",IF(AND(B868&gt;AdjAnnualDTE,Calculations!B868&lt;DATE.DOR),ANNUAL.CONT+F867,"")))))),"")</f>
        <v/>
      </c>
      <c r="D868" s="61" t="str">
        <f t="shared" si="124"/>
        <v/>
      </c>
      <c r="E868" s="62" t="str">
        <f t="shared" si="125"/>
        <v/>
      </c>
      <c r="F868" s="38" t="str">
        <f>IFERROR(IF(B868=AdjAnnualDTE,C868,IF(B868=DATE.DOR,Calculations!F867,IFERROR(C868*D868/E868,""))),"")</f>
        <v/>
      </c>
      <c r="G868" s="38" t="str">
        <f>IFERROR(VLOOKUP(B868,Dates.Increases!$O$3:$Q$63,3,FALSE),0)</f>
        <v/>
      </c>
      <c r="H868" s="27"/>
      <c r="J868" s="13">
        <f t="shared" si="132"/>
        <v>865</v>
      </c>
      <c r="K868" s="2" t="str">
        <f>IFERROR(IF(K867=DATE.DOR,"",MIN(DATE(YEAR(Calculations!K867),MONTH(Calculations!K867)+1,DAY(Calculations!K867)),DATE.DOR)),"")</f>
        <v/>
      </c>
      <c r="L868" s="12">
        <v>0</v>
      </c>
      <c r="M868" s="11" t="str">
        <f t="shared" si="128"/>
        <v/>
      </c>
      <c r="N868" s="14" t="str">
        <f t="shared" si="126"/>
        <v/>
      </c>
      <c r="O868" s="11" t="str">
        <f t="shared" si="129"/>
        <v/>
      </c>
      <c r="P868" s="13" t="str">
        <f>IFERROR(IF(K868="","",IF(AND(SSASCostFund="Yes",K868=FVDate),VLOOKUP(SSAS.Members,Dates.Increases!$H$3:$I$13,2,FALSE)/4,IF(SSASCostFund="Yes",VLOOKUP(Calculations!J868,Dates.Increases!$K$3:$L$5672,2,FALSE),0)/4)),0)</f>
        <v/>
      </c>
      <c r="Q868" s="13" t="str">
        <f t="shared" si="130"/>
        <v/>
      </c>
      <c r="R868" s="64" t="str">
        <f t="shared" si="127"/>
        <v/>
      </c>
    </row>
    <row r="869" spans="1:18" x14ac:dyDescent="0.35">
      <c r="A869" s="13">
        <f t="shared" si="131"/>
        <v>866</v>
      </c>
      <c r="B869" s="2" t="str">
        <f>IFERROR(IF(B868=DATE.DOR,"",MIN(DATE(YEAR(Calculations!B868),MONTH(Calculations!B868)+1,DAY(Calculations!B868)),DATE.DOR)),"")</f>
        <v/>
      </c>
      <c r="C869" s="38" t="str">
        <f>IFERROR(IF(B869="","",IF(B869=DATE.DOR,"",IF(B869=DATE.DOR,0,IF(B869=DATE(YEAR(AdjAnnualDTE),MONTH(AdjAnnualDTE),DAY(AdjAnnualDTE)),ANNUAL.CONT,IF(B869&lt;AdjAnnualDTE,"",IF(AND(B869&gt;AdjAnnualDTE,Calculations!B869&lt;DATE.DOR),ANNUAL.CONT+F868,"")))))),"")</f>
        <v/>
      </c>
      <c r="D869" s="61" t="str">
        <f t="shared" si="124"/>
        <v/>
      </c>
      <c r="E869" s="62" t="str">
        <f t="shared" si="125"/>
        <v/>
      </c>
      <c r="F869" s="38" t="str">
        <f>IFERROR(IF(B869=AdjAnnualDTE,C869,IF(B869=DATE.DOR,Calculations!F868,IFERROR(C869*D869/E869,""))),"")</f>
        <v/>
      </c>
      <c r="G869" s="38" t="str">
        <f>IFERROR(VLOOKUP(B869,Dates.Increases!$O$3:$Q$63,3,FALSE),0)</f>
        <v/>
      </c>
      <c r="H869" s="27"/>
      <c r="J869" s="13">
        <f t="shared" si="132"/>
        <v>866</v>
      </c>
      <c r="K869" s="2" t="str">
        <f>IFERROR(IF(K868=DATE.DOR,"",MIN(DATE(YEAR(Calculations!K868),MONTH(Calculations!K868)+1,DAY(Calculations!K868)),DATE.DOR)),"")</f>
        <v/>
      </c>
      <c r="L869" s="12">
        <v>0</v>
      </c>
      <c r="M869" s="11" t="str">
        <f t="shared" si="128"/>
        <v/>
      </c>
      <c r="N869" s="14" t="str">
        <f t="shared" si="126"/>
        <v/>
      </c>
      <c r="O869" s="11" t="str">
        <f t="shared" si="129"/>
        <v/>
      </c>
      <c r="P869" s="13" t="str">
        <f>IFERROR(IF(K869="","",IF(AND(SSASCostFund="Yes",K869=FVDate),VLOOKUP(SSAS.Members,Dates.Increases!$H$3:$I$13,2,FALSE)/4,IF(SSASCostFund="Yes",VLOOKUP(Calculations!J869,Dates.Increases!$K$3:$L$5672,2,FALSE),0)/4)),0)</f>
        <v/>
      </c>
      <c r="Q869" s="13" t="str">
        <f t="shared" si="130"/>
        <v/>
      </c>
      <c r="R869" s="64" t="str">
        <f t="shared" si="127"/>
        <v/>
      </c>
    </row>
    <row r="870" spans="1:18" x14ac:dyDescent="0.35">
      <c r="A870" s="13">
        <f t="shared" si="131"/>
        <v>867</v>
      </c>
      <c r="B870" s="2" t="str">
        <f>IFERROR(IF(B869=DATE.DOR,"",MIN(DATE(YEAR(Calculations!B869),MONTH(Calculations!B869)+1,DAY(Calculations!B869)),DATE.DOR)),"")</f>
        <v/>
      </c>
      <c r="C870" s="38" t="str">
        <f>IFERROR(IF(B870="","",IF(B870=DATE.DOR,"",IF(B870=DATE.DOR,0,IF(B870=DATE(YEAR(AdjAnnualDTE),MONTH(AdjAnnualDTE),DAY(AdjAnnualDTE)),ANNUAL.CONT,IF(B870&lt;AdjAnnualDTE,"",IF(AND(B870&gt;AdjAnnualDTE,Calculations!B870&lt;DATE.DOR),ANNUAL.CONT+F869,"")))))),"")</f>
        <v/>
      </c>
      <c r="D870" s="61" t="str">
        <f t="shared" si="124"/>
        <v/>
      </c>
      <c r="E870" s="62" t="str">
        <f t="shared" si="125"/>
        <v/>
      </c>
      <c r="F870" s="38" t="str">
        <f>IFERROR(IF(B870=AdjAnnualDTE,C870,IF(B870=DATE.DOR,Calculations!F869,IFERROR(C870*D870/E870,""))),"")</f>
        <v/>
      </c>
      <c r="G870" s="38" t="str">
        <f>IFERROR(VLOOKUP(B870,Dates.Increases!$O$3:$Q$63,3,FALSE),0)</f>
        <v/>
      </c>
      <c r="H870" s="27"/>
      <c r="J870" s="13">
        <f t="shared" si="132"/>
        <v>867</v>
      </c>
      <c r="K870" s="2" t="str">
        <f>IFERROR(IF(K869=DATE.DOR,"",MIN(DATE(YEAR(Calculations!K869),MONTH(Calculations!K869)+1,DAY(Calculations!K869)),DATE.DOR)),"")</f>
        <v/>
      </c>
      <c r="L870" s="12">
        <v>0</v>
      </c>
      <c r="M870" s="11" t="str">
        <f t="shared" si="128"/>
        <v/>
      </c>
      <c r="N870" s="14" t="str">
        <f t="shared" si="126"/>
        <v/>
      </c>
      <c r="O870" s="11" t="str">
        <f t="shared" si="129"/>
        <v/>
      </c>
      <c r="P870" s="13" t="str">
        <f>IFERROR(IF(K870="","",IF(AND(SSASCostFund="Yes",K870=FVDate),VLOOKUP(SSAS.Members,Dates.Increases!$H$3:$I$13,2,FALSE)/4,IF(SSASCostFund="Yes",VLOOKUP(Calculations!J870,Dates.Increases!$K$3:$L$5672,2,FALSE),0)/4)),0)</f>
        <v/>
      </c>
      <c r="Q870" s="13" t="str">
        <f t="shared" si="130"/>
        <v/>
      </c>
      <c r="R870" s="64" t="str">
        <f t="shared" si="127"/>
        <v/>
      </c>
    </row>
    <row r="871" spans="1:18" x14ac:dyDescent="0.35">
      <c r="A871" s="13">
        <f t="shared" si="131"/>
        <v>868</v>
      </c>
      <c r="B871" s="2" t="str">
        <f>IFERROR(IF(B870=DATE.DOR,"",MIN(DATE(YEAR(Calculations!B870),MONTH(Calculations!B870)+1,DAY(Calculations!B870)),DATE.DOR)),"")</f>
        <v/>
      </c>
      <c r="C871" s="38" t="str">
        <f>IFERROR(IF(B871="","",IF(B871=DATE.DOR,"",IF(B871=DATE.DOR,0,IF(B871=DATE(YEAR(AdjAnnualDTE),MONTH(AdjAnnualDTE),DAY(AdjAnnualDTE)),ANNUAL.CONT,IF(B871&lt;AdjAnnualDTE,"",IF(AND(B871&gt;AdjAnnualDTE,Calculations!B871&lt;DATE.DOR),ANNUAL.CONT+F870,"")))))),"")</f>
        <v/>
      </c>
      <c r="D871" s="61" t="str">
        <f t="shared" si="124"/>
        <v/>
      </c>
      <c r="E871" s="62" t="str">
        <f t="shared" si="125"/>
        <v/>
      </c>
      <c r="F871" s="38" t="str">
        <f>IFERROR(IF(B871=AdjAnnualDTE,C871,IF(B871=DATE.DOR,Calculations!F870,IFERROR(C871*D871/E871,""))),"")</f>
        <v/>
      </c>
      <c r="G871" s="38" t="str">
        <f>IFERROR(VLOOKUP(B871,Dates.Increases!$O$3:$Q$63,3,FALSE),0)</f>
        <v/>
      </c>
      <c r="H871" s="27"/>
      <c r="J871" s="13">
        <f t="shared" si="132"/>
        <v>868</v>
      </c>
      <c r="K871" s="2" t="str">
        <f>IFERROR(IF(K870=DATE.DOR,"",MIN(DATE(YEAR(Calculations!K870),MONTH(Calculations!K870)+1,DAY(Calculations!K870)),DATE.DOR)),"")</f>
        <v/>
      </c>
      <c r="L871" s="12">
        <v>0</v>
      </c>
      <c r="M871" s="11" t="str">
        <f t="shared" si="128"/>
        <v/>
      </c>
      <c r="N871" s="14" t="str">
        <f t="shared" si="126"/>
        <v/>
      </c>
      <c r="O871" s="11" t="str">
        <f t="shared" si="129"/>
        <v/>
      </c>
      <c r="P871" s="13" t="str">
        <f>IFERROR(IF(K871="","",IF(AND(SSASCostFund="Yes",K871=FVDate),VLOOKUP(SSAS.Members,Dates.Increases!$H$3:$I$13,2,FALSE)/4,IF(SSASCostFund="Yes",VLOOKUP(Calculations!J871,Dates.Increases!$K$3:$L$5672,2,FALSE),0)/4)),0)</f>
        <v/>
      </c>
      <c r="Q871" s="13" t="str">
        <f t="shared" si="130"/>
        <v/>
      </c>
      <c r="R871" s="64" t="str">
        <f t="shared" si="127"/>
        <v/>
      </c>
    </row>
    <row r="872" spans="1:18" x14ac:dyDescent="0.35">
      <c r="A872" s="13">
        <f t="shared" si="131"/>
        <v>869</v>
      </c>
      <c r="B872" s="2" t="str">
        <f>IFERROR(IF(B871=DATE.DOR,"",MIN(DATE(YEAR(Calculations!B871),MONTH(Calculations!B871)+1,DAY(Calculations!B871)),DATE.DOR)),"")</f>
        <v/>
      </c>
      <c r="C872" s="38" t="str">
        <f>IFERROR(IF(B872="","",IF(B872=DATE.DOR,"",IF(B872=DATE.DOR,0,IF(B872=DATE(YEAR(AdjAnnualDTE),MONTH(AdjAnnualDTE),DAY(AdjAnnualDTE)),ANNUAL.CONT,IF(B872&lt;AdjAnnualDTE,"",IF(AND(B872&gt;AdjAnnualDTE,Calculations!B872&lt;DATE.DOR),ANNUAL.CONT+F871,"")))))),"")</f>
        <v/>
      </c>
      <c r="D872" s="61" t="str">
        <f t="shared" si="124"/>
        <v/>
      </c>
      <c r="E872" s="62" t="str">
        <f t="shared" si="125"/>
        <v/>
      </c>
      <c r="F872" s="38" t="str">
        <f>IFERROR(IF(B872=AdjAnnualDTE,C872,IF(B872=DATE.DOR,Calculations!F871,IFERROR(C872*D872/E872,""))),"")</f>
        <v/>
      </c>
      <c r="G872" s="38" t="str">
        <f>IFERROR(VLOOKUP(B872,Dates.Increases!$O$3:$Q$63,3,FALSE),0)</f>
        <v/>
      </c>
      <c r="H872" s="27"/>
      <c r="J872" s="13">
        <f t="shared" si="132"/>
        <v>869</v>
      </c>
      <c r="K872" s="2" t="str">
        <f>IFERROR(IF(K871=DATE.DOR,"",MIN(DATE(YEAR(Calculations!K871),MONTH(Calculations!K871)+1,DAY(Calculations!K871)),DATE.DOR)),"")</f>
        <v/>
      </c>
      <c r="L872" s="12">
        <v>0</v>
      </c>
      <c r="M872" s="11" t="str">
        <f t="shared" si="128"/>
        <v/>
      </c>
      <c r="N872" s="14" t="str">
        <f t="shared" si="126"/>
        <v/>
      </c>
      <c r="O872" s="11" t="str">
        <f t="shared" si="129"/>
        <v/>
      </c>
      <c r="P872" s="13" t="str">
        <f>IFERROR(IF(K872="","",IF(AND(SSASCostFund="Yes",K872=FVDate),VLOOKUP(SSAS.Members,Dates.Increases!$H$3:$I$13,2,FALSE)/4,IF(SSASCostFund="Yes",VLOOKUP(Calculations!J872,Dates.Increases!$K$3:$L$5672,2,FALSE),0)/4)),0)</f>
        <v/>
      </c>
      <c r="Q872" s="13" t="str">
        <f t="shared" si="130"/>
        <v/>
      </c>
      <c r="R872" s="64" t="str">
        <f t="shared" si="127"/>
        <v/>
      </c>
    </row>
    <row r="873" spans="1:18" x14ac:dyDescent="0.35">
      <c r="A873" s="13">
        <f t="shared" si="131"/>
        <v>870</v>
      </c>
      <c r="B873" s="2" t="str">
        <f>IFERROR(IF(B872=DATE.DOR,"",MIN(DATE(YEAR(Calculations!B872),MONTH(Calculations!B872)+1,DAY(Calculations!B872)),DATE.DOR)),"")</f>
        <v/>
      </c>
      <c r="C873" s="38" t="str">
        <f>IFERROR(IF(B873="","",IF(B873=DATE.DOR,"",IF(B873=DATE.DOR,0,IF(B873=DATE(YEAR(AdjAnnualDTE),MONTH(AdjAnnualDTE),DAY(AdjAnnualDTE)),ANNUAL.CONT,IF(B873&lt;AdjAnnualDTE,"",IF(AND(B873&gt;AdjAnnualDTE,Calculations!B873&lt;DATE.DOR),ANNUAL.CONT+F872,"")))))),"")</f>
        <v/>
      </c>
      <c r="D873" s="61" t="str">
        <f t="shared" si="124"/>
        <v/>
      </c>
      <c r="E873" s="62" t="str">
        <f t="shared" si="125"/>
        <v/>
      </c>
      <c r="F873" s="38" t="str">
        <f>IFERROR(IF(B873=AdjAnnualDTE,C873,IF(B873=DATE.DOR,Calculations!F872,IFERROR(C873*D873/E873,""))),"")</f>
        <v/>
      </c>
      <c r="G873" s="38" t="str">
        <f>IFERROR(VLOOKUP(B873,Dates.Increases!$O$3:$Q$63,3,FALSE),0)</f>
        <v/>
      </c>
      <c r="H873" s="27"/>
      <c r="J873" s="13">
        <f t="shared" si="132"/>
        <v>870</v>
      </c>
      <c r="K873" s="2" t="str">
        <f>IFERROR(IF(K872=DATE.DOR,"",MIN(DATE(YEAR(Calculations!K872),MONTH(Calculations!K872)+1,DAY(Calculations!K872)),DATE.DOR)),"")</f>
        <v/>
      </c>
      <c r="L873" s="12">
        <v>0</v>
      </c>
      <c r="M873" s="11" t="str">
        <f t="shared" si="128"/>
        <v/>
      </c>
      <c r="N873" s="14" t="str">
        <f t="shared" si="126"/>
        <v/>
      </c>
      <c r="O873" s="11" t="str">
        <f t="shared" si="129"/>
        <v/>
      </c>
      <c r="P873" s="13" t="str">
        <f>IFERROR(IF(K873="","",IF(AND(SSASCostFund="Yes",K873=FVDate),VLOOKUP(SSAS.Members,Dates.Increases!$H$3:$I$13,2,FALSE)/4,IF(SSASCostFund="Yes",VLOOKUP(Calculations!J873,Dates.Increases!$K$3:$L$5672,2,FALSE),0)/4)),0)</f>
        <v/>
      </c>
      <c r="Q873" s="13" t="str">
        <f t="shared" si="130"/>
        <v/>
      </c>
      <c r="R873" s="64" t="str">
        <f t="shared" si="127"/>
        <v/>
      </c>
    </row>
    <row r="874" spans="1:18" x14ac:dyDescent="0.35">
      <c r="A874" s="13">
        <f t="shared" si="131"/>
        <v>871</v>
      </c>
      <c r="B874" s="2" t="str">
        <f>IFERROR(IF(B873=DATE.DOR,"",MIN(DATE(YEAR(Calculations!B873),MONTH(Calculations!B873)+1,DAY(Calculations!B873)),DATE.DOR)),"")</f>
        <v/>
      </c>
      <c r="C874" s="38" t="str">
        <f>IFERROR(IF(B874="","",IF(B874=DATE.DOR,"",IF(B874=DATE.DOR,0,IF(B874=DATE(YEAR(AdjAnnualDTE),MONTH(AdjAnnualDTE),DAY(AdjAnnualDTE)),ANNUAL.CONT,IF(B874&lt;AdjAnnualDTE,"",IF(AND(B874&gt;AdjAnnualDTE,Calculations!B874&lt;DATE.DOR),ANNUAL.CONT+F873,"")))))),"")</f>
        <v/>
      </c>
      <c r="D874" s="61" t="str">
        <f t="shared" si="124"/>
        <v/>
      </c>
      <c r="E874" s="62" t="str">
        <f t="shared" si="125"/>
        <v/>
      </c>
      <c r="F874" s="38" t="str">
        <f>IFERROR(IF(B874=AdjAnnualDTE,C874,IF(B874=DATE.DOR,Calculations!F873,IFERROR(C874*D874/E874,""))),"")</f>
        <v/>
      </c>
      <c r="G874" s="38" t="str">
        <f>IFERROR(VLOOKUP(B874,Dates.Increases!$O$3:$Q$63,3,FALSE),0)</f>
        <v/>
      </c>
      <c r="H874" s="27"/>
      <c r="J874" s="13">
        <f t="shared" si="132"/>
        <v>871</v>
      </c>
      <c r="K874" s="2" t="str">
        <f>IFERROR(IF(K873=DATE.DOR,"",MIN(DATE(YEAR(Calculations!K873),MONTH(Calculations!K873)+1,DAY(Calculations!K873)),DATE.DOR)),"")</f>
        <v/>
      </c>
      <c r="L874" s="12">
        <v>0</v>
      </c>
      <c r="M874" s="11" t="str">
        <f t="shared" si="128"/>
        <v/>
      </c>
      <c r="N874" s="14" t="str">
        <f t="shared" si="126"/>
        <v/>
      </c>
      <c r="O874" s="11" t="str">
        <f t="shared" si="129"/>
        <v/>
      </c>
      <c r="P874" s="13" t="str">
        <f>IFERROR(IF(K874="","",IF(AND(SSASCostFund="Yes",K874=FVDate),VLOOKUP(SSAS.Members,Dates.Increases!$H$3:$I$13,2,FALSE)/4,IF(SSASCostFund="Yes",VLOOKUP(Calculations!J874,Dates.Increases!$K$3:$L$5672,2,FALSE),0)/4)),0)</f>
        <v/>
      </c>
      <c r="Q874" s="13" t="str">
        <f t="shared" si="130"/>
        <v/>
      </c>
      <c r="R874" s="64" t="str">
        <f t="shared" si="127"/>
        <v/>
      </c>
    </row>
    <row r="875" spans="1:18" x14ac:dyDescent="0.35">
      <c r="A875" s="13">
        <f t="shared" si="131"/>
        <v>872</v>
      </c>
      <c r="B875" s="2" t="str">
        <f>IFERROR(IF(B874=DATE.DOR,"",MIN(DATE(YEAR(Calculations!B874),MONTH(Calculations!B874)+1,DAY(Calculations!B874)),DATE.DOR)),"")</f>
        <v/>
      </c>
      <c r="C875" s="38" t="str">
        <f>IFERROR(IF(B875="","",IF(B875=DATE.DOR,"",IF(B875=DATE.DOR,0,IF(B875=DATE(YEAR(AdjAnnualDTE),MONTH(AdjAnnualDTE),DAY(AdjAnnualDTE)),ANNUAL.CONT,IF(B875&lt;AdjAnnualDTE,"",IF(AND(B875&gt;AdjAnnualDTE,Calculations!B875&lt;DATE.DOR),ANNUAL.CONT+F874,"")))))),"")</f>
        <v/>
      </c>
      <c r="D875" s="61" t="str">
        <f t="shared" si="124"/>
        <v/>
      </c>
      <c r="E875" s="62" t="str">
        <f t="shared" si="125"/>
        <v/>
      </c>
      <c r="F875" s="38" t="str">
        <f>IFERROR(IF(B875=AdjAnnualDTE,C875,IF(B875=DATE.DOR,Calculations!F874,IFERROR(C875*D875/E875,""))),"")</f>
        <v/>
      </c>
      <c r="G875" s="38" t="str">
        <f>IFERROR(VLOOKUP(B875,Dates.Increases!$O$3:$Q$63,3,FALSE),0)</f>
        <v/>
      </c>
      <c r="H875" s="27"/>
      <c r="J875" s="13">
        <f t="shared" si="132"/>
        <v>872</v>
      </c>
      <c r="K875" s="2" t="str">
        <f>IFERROR(IF(K874=DATE.DOR,"",MIN(DATE(YEAR(Calculations!K874),MONTH(Calculations!K874)+1,DAY(Calculations!K874)),DATE.DOR)),"")</f>
        <v/>
      </c>
      <c r="L875" s="12">
        <v>0</v>
      </c>
      <c r="M875" s="11" t="str">
        <f t="shared" si="128"/>
        <v/>
      </c>
      <c r="N875" s="14" t="str">
        <f t="shared" si="126"/>
        <v/>
      </c>
      <c r="O875" s="11" t="str">
        <f t="shared" si="129"/>
        <v/>
      </c>
      <c r="P875" s="13" t="str">
        <f>IFERROR(IF(K875="","",IF(AND(SSASCostFund="Yes",K875=FVDate),VLOOKUP(SSAS.Members,Dates.Increases!$H$3:$I$13,2,FALSE)/4,IF(SSASCostFund="Yes",VLOOKUP(Calculations!J875,Dates.Increases!$K$3:$L$5672,2,FALSE),0)/4)),0)</f>
        <v/>
      </c>
      <c r="Q875" s="13" t="str">
        <f t="shared" si="130"/>
        <v/>
      </c>
      <c r="R875" s="64" t="str">
        <f t="shared" si="127"/>
        <v/>
      </c>
    </row>
    <row r="876" spans="1:18" x14ac:dyDescent="0.35">
      <c r="A876" s="13">
        <f t="shared" si="131"/>
        <v>873</v>
      </c>
      <c r="B876" s="2" t="str">
        <f>IFERROR(IF(B875=DATE.DOR,"",MIN(DATE(YEAR(Calculations!B875),MONTH(Calculations!B875)+1,DAY(Calculations!B875)),DATE.DOR)),"")</f>
        <v/>
      </c>
      <c r="C876" s="38" t="str">
        <f>IFERROR(IF(B876="","",IF(B876=DATE.DOR,"",IF(B876=DATE.DOR,0,IF(B876=DATE(YEAR(AdjAnnualDTE),MONTH(AdjAnnualDTE),DAY(AdjAnnualDTE)),ANNUAL.CONT,IF(B876&lt;AdjAnnualDTE,"",IF(AND(B876&gt;AdjAnnualDTE,Calculations!B876&lt;DATE.DOR),ANNUAL.CONT+F875,"")))))),"")</f>
        <v/>
      </c>
      <c r="D876" s="61" t="str">
        <f t="shared" si="124"/>
        <v/>
      </c>
      <c r="E876" s="62" t="str">
        <f t="shared" si="125"/>
        <v/>
      </c>
      <c r="F876" s="38" t="str">
        <f>IFERROR(IF(B876=AdjAnnualDTE,C876,IF(B876=DATE.DOR,Calculations!F875,IFERROR(C876*D876/E876,""))),"")</f>
        <v/>
      </c>
      <c r="G876" s="38" t="str">
        <f>IFERROR(VLOOKUP(B876,Dates.Increases!$O$3:$Q$63,3,FALSE),0)</f>
        <v/>
      </c>
      <c r="H876" s="27"/>
      <c r="J876" s="13">
        <f t="shared" si="132"/>
        <v>873</v>
      </c>
      <c r="K876" s="2" t="str">
        <f>IFERROR(IF(K875=DATE.DOR,"",MIN(DATE(YEAR(Calculations!K875),MONTH(Calculations!K875)+1,DAY(Calculations!K875)),DATE.DOR)),"")</f>
        <v/>
      </c>
      <c r="L876" s="12">
        <v>0</v>
      </c>
      <c r="M876" s="11" t="str">
        <f t="shared" si="128"/>
        <v/>
      </c>
      <c r="N876" s="14" t="str">
        <f t="shared" si="126"/>
        <v/>
      </c>
      <c r="O876" s="11" t="str">
        <f t="shared" si="129"/>
        <v/>
      </c>
      <c r="P876" s="13" t="str">
        <f>IFERROR(IF(K876="","",IF(AND(SSASCostFund="Yes",K876=FVDate),VLOOKUP(SSAS.Members,Dates.Increases!$H$3:$I$13,2,FALSE)/4,IF(SSASCostFund="Yes",VLOOKUP(Calculations!J876,Dates.Increases!$K$3:$L$5672,2,FALSE),0)/4)),0)</f>
        <v/>
      </c>
      <c r="Q876" s="13" t="str">
        <f t="shared" si="130"/>
        <v/>
      </c>
      <c r="R876" s="64" t="str">
        <f t="shared" si="127"/>
        <v/>
      </c>
    </row>
    <row r="877" spans="1:18" x14ac:dyDescent="0.35">
      <c r="A877" s="13">
        <f t="shared" si="131"/>
        <v>874</v>
      </c>
      <c r="B877" s="2" t="str">
        <f>IFERROR(IF(B876=DATE.DOR,"",MIN(DATE(YEAR(Calculations!B876),MONTH(Calculations!B876)+1,DAY(Calculations!B876)),DATE.DOR)),"")</f>
        <v/>
      </c>
      <c r="C877" s="38" t="str">
        <f>IFERROR(IF(B877="","",IF(B877=DATE.DOR,"",IF(B877=DATE.DOR,0,IF(B877=DATE(YEAR(AdjAnnualDTE),MONTH(AdjAnnualDTE),DAY(AdjAnnualDTE)),ANNUAL.CONT,IF(B877&lt;AdjAnnualDTE,"",IF(AND(B877&gt;AdjAnnualDTE,Calculations!B877&lt;DATE.DOR),ANNUAL.CONT+F876,"")))))),"")</f>
        <v/>
      </c>
      <c r="D877" s="61" t="str">
        <f t="shared" si="124"/>
        <v/>
      </c>
      <c r="E877" s="62" t="str">
        <f t="shared" si="125"/>
        <v/>
      </c>
      <c r="F877" s="38" t="str">
        <f>IFERROR(IF(B877=AdjAnnualDTE,C877,IF(B877=DATE.DOR,Calculations!F876,IFERROR(C877*D877/E877,""))),"")</f>
        <v/>
      </c>
      <c r="G877" s="38" t="str">
        <f>IFERROR(VLOOKUP(B877,Dates.Increases!$O$3:$Q$63,3,FALSE),0)</f>
        <v/>
      </c>
      <c r="H877" s="27"/>
      <c r="J877" s="13">
        <f t="shared" si="132"/>
        <v>874</v>
      </c>
      <c r="K877" s="2" t="str">
        <f>IFERROR(IF(K876=DATE.DOR,"",MIN(DATE(YEAR(Calculations!K876),MONTH(Calculations!K876)+1,DAY(Calculations!K876)),DATE.DOR)),"")</f>
        <v/>
      </c>
      <c r="L877" s="12">
        <v>0</v>
      </c>
      <c r="M877" s="11" t="str">
        <f t="shared" si="128"/>
        <v/>
      </c>
      <c r="N877" s="14" t="str">
        <f t="shared" si="126"/>
        <v/>
      </c>
      <c r="O877" s="11" t="str">
        <f t="shared" si="129"/>
        <v/>
      </c>
      <c r="P877" s="13" t="str">
        <f>IFERROR(IF(K877="","",IF(AND(SSASCostFund="Yes",K877=FVDate),VLOOKUP(SSAS.Members,Dates.Increases!$H$3:$I$13,2,FALSE)/4,IF(SSASCostFund="Yes",VLOOKUP(Calculations!J877,Dates.Increases!$K$3:$L$5672,2,FALSE),0)/4)),0)</f>
        <v/>
      </c>
      <c r="Q877" s="13" t="str">
        <f t="shared" si="130"/>
        <v/>
      </c>
      <c r="R877" s="64" t="str">
        <f t="shared" si="127"/>
        <v/>
      </c>
    </row>
    <row r="878" spans="1:18" x14ac:dyDescent="0.35">
      <c r="A878" s="13">
        <f t="shared" si="131"/>
        <v>875</v>
      </c>
      <c r="B878" s="2" t="str">
        <f>IFERROR(IF(B877=DATE.DOR,"",MIN(DATE(YEAR(Calculations!B877),MONTH(Calculations!B877)+1,DAY(Calculations!B877)),DATE.DOR)),"")</f>
        <v/>
      </c>
      <c r="C878" s="38" t="str">
        <f>IFERROR(IF(B878="","",IF(B878=DATE.DOR,"",IF(B878=DATE.DOR,0,IF(B878=DATE(YEAR(AdjAnnualDTE),MONTH(AdjAnnualDTE),DAY(AdjAnnualDTE)),ANNUAL.CONT,IF(B878&lt;AdjAnnualDTE,"",IF(AND(B878&gt;AdjAnnualDTE,Calculations!B878&lt;DATE.DOR),ANNUAL.CONT+F877,"")))))),"")</f>
        <v/>
      </c>
      <c r="D878" s="61" t="str">
        <f t="shared" si="124"/>
        <v/>
      </c>
      <c r="E878" s="62" t="str">
        <f t="shared" si="125"/>
        <v/>
      </c>
      <c r="F878" s="38" t="str">
        <f>IFERROR(IF(B878=AdjAnnualDTE,C878,IF(B878=DATE.DOR,Calculations!F877,IFERROR(C878*D878/E878,""))),"")</f>
        <v/>
      </c>
      <c r="G878" s="38" t="str">
        <f>IFERROR(VLOOKUP(B878,Dates.Increases!$O$3:$Q$63,3,FALSE),0)</f>
        <v/>
      </c>
      <c r="H878" s="27"/>
      <c r="J878" s="13">
        <f t="shared" si="132"/>
        <v>875</v>
      </c>
      <c r="K878" s="2" t="str">
        <f>IFERROR(IF(K877=DATE.DOR,"",MIN(DATE(YEAR(Calculations!K877),MONTH(Calculations!K877)+1,DAY(Calculations!K877)),DATE.DOR)),"")</f>
        <v/>
      </c>
      <c r="L878" s="12">
        <v>0</v>
      </c>
      <c r="M878" s="11" t="str">
        <f t="shared" si="128"/>
        <v/>
      </c>
      <c r="N878" s="14" t="str">
        <f t="shared" si="126"/>
        <v/>
      </c>
      <c r="O878" s="11" t="str">
        <f t="shared" si="129"/>
        <v/>
      </c>
      <c r="P878" s="13" t="str">
        <f>IFERROR(IF(K878="","",IF(AND(SSASCostFund="Yes",K878=FVDate),VLOOKUP(SSAS.Members,Dates.Increases!$H$3:$I$13,2,FALSE)/4,IF(SSASCostFund="Yes",VLOOKUP(Calculations!J878,Dates.Increases!$K$3:$L$5672,2,FALSE),0)/4)),0)</f>
        <v/>
      </c>
      <c r="Q878" s="13" t="str">
        <f t="shared" si="130"/>
        <v/>
      </c>
      <c r="R878" s="64" t="str">
        <f t="shared" si="127"/>
        <v/>
      </c>
    </row>
    <row r="879" spans="1:18" x14ac:dyDescent="0.35">
      <c r="A879" s="13">
        <f t="shared" si="131"/>
        <v>876</v>
      </c>
      <c r="B879" s="2" t="str">
        <f>IFERROR(IF(B878=DATE.DOR,"",MIN(DATE(YEAR(Calculations!B878),MONTH(Calculations!B878)+1,DAY(Calculations!B878)),DATE.DOR)),"")</f>
        <v/>
      </c>
      <c r="C879" s="38" t="str">
        <f>IFERROR(IF(B879="","",IF(B879=DATE.DOR,"",IF(B879=DATE.DOR,0,IF(B879=DATE(YEAR(AdjAnnualDTE),MONTH(AdjAnnualDTE),DAY(AdjAnnualDTE)),ANNUAL.CONT,IF(B879&lt;AdjAnnualDTE,"",IF(AND(B879&gt;AdjAnnualDTE,Calculations!B879&lt;DATE.DOR),ANNUAL.CONT+F878,"")))))),"")</f>
        <v/>
      </c>
      <c r="D879" s="61" t="str">
        <f t="shared" si="124"/>
        <v/>
      </c>
      <c r="E879" s="62" t="str">
        <f t="shared" si="125"/>
        <v/>
      </c>
      <c r="F879" s="38" t="str">
        <f>IFERROR(IF(B879=AdjAnnualDTE,C879,IF(B879=DATE.DOR,Calculations!F878,IFERROR(C879*D879/E879,""))),"")</f>
        <v/>
      </c>
      <c r="G879" s="38" t="str">
        <f>IFERROR(VLOOKUP(B879,Dates.Increases!$O$3:$Q$63,3,FALSE),0)</f>
        <v/>
      </c>
      <c r="H879" s="27"/>
      <c r="J879" s="13">
        <f t="shared" si="132"/>
        <v>876</v>
      </c>
      <c r="K879" s="2" t="str">
        <f>IFERROR(IF(K878=DATE.DOR,"",MIN(DATE(YEAR(Calculations!K878),MONTH(Calculations!K878)+1,DAY(Calculations!K878)),DATE.DOR)),"")</f>
        <v/>
      </c>
      <c r="L879" s="12">
        <v>0</v>
      </c>
      <c r="M879" s="11" t="str">
        <f t="shared" si="128"/>
        <v/>
      </c>
      <c r="N879" s="14" t="str">
        <f t="shared" si="126"/>
        <v/>
      </c>
      <c r="O879" s="11" t="str">
        <f t="shared" si="129"/>
        <v/>
      </c>
      <c r="P879" s="13" t="str">
        <f>IFERROR(IF(K879="","",IF(AND(SSASCostFund="Yes",K879=FVDate),VLOOKUP(SSAS.Members,Dates.Increases!$H$3:$I$13,2,FALSE)/4,IF(SSASCostFund="Yes",VLOOKUP(Calculations!J879,Dates.Increases!$K$3:$L$5672,2,FALSE),0)/4)),0)</f>
        <v/>
      </c>
      <c r="Q879" s="13" t="str">
        <f t="shared" si="130"/>
        <v/>
      </c>
      <c r="R879" s="64" t="str">
        <f t="shared" si="127"/>
        <v/>
      </c>
    </row>
    <row r="880" spans="1:18" x14ac:dyDescent="0.35">
      <c r="A880" s="13">
        <f t="shared" si="131"/>
        <v>877</v>
      </c>
      <c r="B880" s="2" t="str">
        <f>IFERROR(IF(B879=DATE.DOR,"",MIN(DATE(YEAR(Calculations!B879),MONTH(Calculations!B879)+1,DAY(Calculations!B879)),DATE.DOR)),"")</f>
        <v/>
      </c>
      <c r="C880" s="38" t="str">
        <f>IFERROR(IF(B880="","",IF(B880=DATE.DOR,"",IF(B880=DATE.DOR,0,IF(B880=DATE(YEAR(AdjAnnualDTE),MONTH(AdjAnnualDTE),DAY(AdjAnnualDTE)),ANNUAL.CONT,IF(B880&lt;AdjAnnualDTE,"",IF(AND(B880&gt;AdjAnnualDTE,Calculations!B880&lt;DATE.DOR),ANNUAL.CONT+F879,"")))))),"")</f>
        <v/>
      </c>
      <c r="D880" s="61" t="str">
        <f t="shared" si="124"/>
        <v/>
      </c>
      <c r="E880" s="62" t="str">
        <f t="shared" si="125"/>
        <v/>
      </c>
      <c r="F880" s="38" t="str">
        <f>IFERROR(IF(B880=AdjAnnualDTE,C880,IF(B880=DATE.DOR,Calculations!F879,IFERROR(C880*D880/E880,""))),"")</f>
        <v/>
      </c>
      <c r="G880" s="38" t="str">
        <f>IFERROR(VLOOKUP(B880,Dates.Increases!$O$3:$Q$63,3,FALSE),0)</f>
        <v/>
      </c>
      <c r="H880" s="27"/>
      <c r="J880" s="13">
        <f t="shared" si="132"/>
        <v>877</v>
      </c>
      <c r="K880" s="2" t="str">
        <f>IFERROR(IF(K879=DATE.DOR,"",MIN(DATE(YEAR(Calculations!K879),MONTH(Calculations!K879)+1,DAY(Calculations!K879)),DATE.DOR)),"")</f>
        <v/>
      </c>
      <c r="L880" s="12">
        <v>0</v>
      </c>
      <c r="M880" s="11" t="str">
        <f t="shared" si="128"/>
        <v/>
      </c>
      <c r="N880" s="14" t="str">
        <f t="shared" si="126"/>
        <v/>
      </c>
      <c r="O880" s="11" t="str">
        <f t="shared" si="129"/>
        <v/>
      </c>
      <c r="P880" s="13" t="str">
        <f>IFERROR(IF(K880="","",IF(AND(SSASCostFund="Yes",K880=FVDate),VLOOKUP(SSAS.Members,Dates.Increases!$H$3:$I$13,2,FALSE)/4,IF(SSASCostFund="Yes",VLOOKUP(Calculations!J880,Dates.Increases!$K$3:$L$5672,2,FALSE),0)/4)),0)</f>
        <v/>
      </c>
      <c r="Q880" s="13" t="str">
        <f t="shared" si="130"/>
        <v/>
      </c>
      <c r="R880" s="64" t="str">
        <f t="shared" si="127"/>
        <v/>
      </c>
    </row>
    <row r="881" spans="1:18" x14ac:dyDescent="0.35">
      <c r="A881" s="13">
        <f t="shared" si="131"/>
        <v>878</v>
      </c>
      <c r="B881" s="2" t="str">
        <f>IFERROR(IF(B880=DATE.DOR,"",MIN(DATE(YEAR(Calculations!B880),MONTH(Calculations!B880)+1,DAY(Calculations!B880)),DATE.DOR)),"")</f>
        <v/>
      </c>
      <c r="C881" s="38" t="str">
        <f>IFERROR(IF(B881="","",IF(B881=DATE.DOR,"",IF(B881=DATE.DOR,0,IF(B881=DATE(YEAR(AdjAnnualDTE),MONTH(AdjAnnualDTE),DAY(AdjAnnualDTE)),ANNUAL.CONT,IF(B881&lt;AdjAnnualDTE,"",IF(AND(B881&gt;AdjAnnualDTE,Calculations!B881&lt;DATE.DOR),ANNUAL.CONT+F880,"")))))),"")</f>
        <v/>
      </c>
      <c r="D881" s="61" t="str">
        <f t="shared" si="124"/>
        <v/>
      </c>
      <c r="E881" s="62" t="str">
        <f t="shared" si="125"/>
        <v/>
      </c>
      <c r="F881" s="38" t="str">
        <f>IFERROR(IF(B881=AdjAnnualDTE,C881,IF(B881=DATE.DOR,Calculations!F880,IFERROR(C881*D881/E881,""))),"")</f>
        <v/>
      </c>
      <c r="G881" s="38" t="str">
        <f>IFERROR(VLOOKUP(B881,Dates.Increases!$O$3:$Q$63,3,FALSE),0)</f>
        <v/>
      </c>
      <c r="H881" s="27"/>
      <c r="J881" s="13">
        <f t="shared" si="132"/>
        <v>878</v>
      </c>
      <c r="K881" s="2" t="str">
        <f>IFERROR(IF(K880=DATE.DOR,"",MIN(DATE(YEAR(Calculations!K880),MONTH(Calculations!K880)+1,DAY(Calculations!K880)),DATE.DOR)),"")</f>
        <v/>
      </c>
      <c r="L881" s="12">
        <v>0</v>
      </c>
      <c r="M881" s="11" t="str">
        <f t="shared" si="128"/>
        <v/>
      </c>
      <c r="N881" s="14" t="str">
        <f t="shared" si="126"/>
        <v/>
      </c>
      <c r="O881" s="11" t="str">
        <f t="shared" si="129"/>
        <v/>
      </c>
      <c r="P881" s="13" t="str">
        <f>IFERROR(IF(K881="","",IF(AND(SSASCostFund="Yes",K881=FVDate),VLOOKUP(SSAS.Members,Dates.Increases!$H$3:$I$13,2,FALSE)/4,IF(SSASCostFund="Yes",VLOOKUP(Calculations!J881,Dates.Increases!$K$3:$L$5672,2,FALSE),0)/4)),0)</f>
        <v/>
      </c>
      <c r="Q881" s="13" t="str">
        <f t="shared" si="130"/>
        <v/>
      </c>
      <c r="R881" s="64" t="str">
        <f t="shared" si="127"/>
        <v/>
      </c>
    </row>
    <row r="882" spans="1:18" x14ac:dyDescent="0.35">
      <c r="A882" s="13">
        <f t="shared" si="131"/>
        <v>879</v>
      </c>
      <c r="B882" s="2" t="str">
        <f>IFERROR(IF(B881=DATE.DOR,"",MIN(DATE(YEAR(Calculations!B881),MONTH(Calculations!B881)+1,DAY(Calculations!B881)),DATE.DOR)),"")</f>
        <v/>
      </c>
      <c r="C882" s="38" t="str">
        <f>IFERROR(IF(B882="","",IF(B882=DATE.DOR,"",IF(B882=DATE.DOR,0,IF(B882=DATE(YEAR(AdjAnnualDTE),MONTH(AdjAnnualDTE),DAY(AdjAnnualDTE)),ANNUAL.CONT,IF(B882&lt;AdjAnnualDTE,"",IF(AND(B882&gt;AdjAnnualDTE,Calculations!B882&lt;DATE.DOR),ANNUAL.CONT+F881,"")))))),"")</f>
        <v/>
      </c>
      <c r="D882" s="61" t="str">
        <f t="shared" si="124"/>
        <v/>
      </c>
      <c r="E882" s="62" t="str">
        <f t="shared" si="125"/>
        <v/>
      </c>
      <c r="F882" s="38" t="str">
        <f>IFERROR(IF(B882=AdjAnnualDTE,C882,IF(B882=DATE.DOR,Calculations!F881,IFERROR(C882*D882/E882,""))),"")</f>
        <v/>
      </c>
      <c r="G882" s="38" t="str">
        <f>IFERROR(VLOOKUP(B882,Dates.Increases!$O$3:$Q$63,3,FALSE),0)</f>
        <v/>
      </c>
      <c r="H882" s="27"/>
      <c r="J882" s="13">
        <f t="shared" si="132"/>
        <v>879</v>
      </c>
      <c r="K882" s="2" t="str">
        <f>IFERROR(IF(K881=DATE.DOR,"",MIN(DATE(YEAR(Calculations!K881),MONTH(Calculations!K881)+1,DAY(Calculations!K881)),DATE.DOR)),"")</f>
        <v/>
      </c>
      <c r="L882" s="12">
        <v>0</v>
      </c>
      <c r="M882" s="11" t="str">
        <f t="shared" si="128"/>
        <v/>
      </c>
      <c r="N882" s="14" t="str">
        <f t="shared" si="126"/>
        <v/>
      </c>
      <c r="O882" s="11" t="str">
        <f t="shared" si="129"/>
        <v/>
      </c>
      <c r="P882" s="13" t="str">
        <f>IFERROR(IF(K882="","",IF(AND(SSASCostFund="Yes",K882=FVDate),VLOOKUP(SSAS.Members,Dates.Increases!$H$3:$I$13,2,FALSE)/4,IF(SSASCostFund="Yes",VLOOKUP(Calculations!J882,Dates.Increases!$K$3:$L$5672,2,FALSE),0)/4)),0)</f>
        <v/>
      </c>
      <c r="Q882" s="13" t="str">
        <f t="shared" si="130"/>
        <v/>
      </c>
      <c r="R882" s="64" t="str">
        <f t="shared" si="127"/>
        <v/>
      </c>
    </row>
    <row r="883" spans="1:18" x14ac:dyDescent="0.35">
      <c r="A883" s="13">
        <f t="shared" si="131"/>
        <v>880</v>
      </c>
      <c r="B883" s="2" t="str">
        <f>IFERROR(IF(B882=DATE.DOR,"",MIN(DATE(YEAR(Calculations!B882),MONTH(Calculations!B882)+1,DAY(Calculations!B882)),DATE.DOR)),"")</f>
        <v/>
      </c>
      <c r="C883" s="38" t="str">
        <f>IFERROR(IF(B883="","",IF(B883=DATE.DOR,"",IF(B883=DATE.DOR,0,IF(B883=DATE(YEAR(AdjAnnualDTE),MONTH(AdjAnnualDTE),DAY(AdjAnnualDTE)),ANNUAL.CONT,IF(B883&lt;AdjAnnualDTE,"",IF(AND(B883&gt;AdjAnnualDTE,Calculations!B883&lt;DATE.DOR),ANNUAL.CONT+F882,"")))))),"")</f>
        <v/>
      </c>
      <c r="D883" s="61" t="str">
        <f t="shared" si="124"/>
        <v/>
      </c>
      <c r="E883" s="62" t="str">
        <f t="shared" si="125"/>
        <v/>
      </c>
      <c r="F883" s="38" t="str">
        <f>IFERROR(IF(B883=AdjAnnualDTE,C883,IF(B883=DATE.DOR,Calculations!F882,IFERROR(C883*D883/E883,""))),"")</f>
        <v/>
      </c>
      <c r="G883" s="38" t="str">
        <f>IFERROR(VLOOKUP(B883,Dates.Increases!$O$3:$Q$63,3,FALSE),0)</f>
        <v/>
      </c>
      <c r="H883" s="27"/>
      <c r="J883" s="13">
        <f t="shared" si="132"/>
        <v>880</v>
      </c>
      <c r="K883" s="2" t="str">
        <f>IFERROR(IF(K882=DATE.DOR,"",MIN(DATE(YEAR(Calculations!K882),MONTH(Calculations!K882)+1,DAY(Calculations!K882)),DATE.DOR)),"")</f>
        <v/>
      </c>
      <c r="L883" s="12">
        <v>0</v>
      </c>
      <c r="M883" s="11" t="str">
        <f t="shared" si="128"/>
        <v/>
      </c>
      <c r="N883" s="14" t="str">
        <f t="shared" si="126"/>
        <v/>
      </c>
      <c r="O883" s="11" t="str">
        <f t="shared" si="129"/>
        <v/>
      </c>
      <c r="P883" s="13" t="str">
        <f>IFERROR(IF(K883="","",IF(AND(SSASCostFund="Yes",K883=FVDate),VLOOKUP(SSAS.Members,Dates.Increases!$H$3:$I$13,2,FALSE)/4,IF(SSASCostFund="Yes",VLOOKUP(Calculations!J883,Dates.Increases!$K$3:$L$5672,2,FALSE),0)/4)),0)</f>
        <v/>
      </c>
      <c r="Q883" s="13" t="str">
        <f t="shared" si="130"/>
        <v/>
      </c>
      <c r="R883" s="64" t="str">
        <f t="shared" si="127"/>
        <v/>
      </c>
    </row>
    <row r="884" spans="1:18" x14ac:dyDescent="0.35">
      <c r="A884" s="13">
        <f t="shared" si="131"/>
        <v>881</v>
      </c>
      <c r="B884" s="2" t="str">
        <f>IFERROR(IF(B883=DATE.DOR,"",MIN(DATE(YEAR(Calculations!B883),MONTH(Calculations!B883)+1,DAY(Calculations!B883)),DATE.DOR)),"")</f>
        <v/>
      </c>
      <c r="C884" s="38" t="str">
        <f>IFERROR(IF(B884="","",IF(B884=DATE.DOR,"",IF(B884=DATE.DOR,0,IF(B884=DATE(YEAR(AdjAnnualDTE),MONTH(AdjAnnualDTE),DAY(AdjAnnualDTE)),ANNUAL.CONT,IF(B884&lt;AdjAnnualDTE,"",IF(AND(B884&gt;AdjAnnualDTE,Calculations!B884&lt;DATE.DOR),ANNUAL.CONT+F883,"")))))),"")</f>
        <v/>
      </c>
      <c r="D884" s="61" t="str">
        <f t="shared" si="124"/>
        <v/>
      </c>
      <c r="E884" s="62" t="str">
        <f t="shared" si="125"/>
        <v/>
      </c>
      <c r="F884" s="38" t="str">
        <f>IFERROR(IF(B884=AdjAnnualDTE,C884,IF(B884=DATE.DOR,Calculations!F883,IFERROR(C884*D884/E884,""))),"")</f>
        <v/>
      </c>
      <c r="G884" s="38" t="str">
        <f>IFERROR(VLOOKUP(B884,Dates.Increases!$O$3:$Q$63,3,FALSE),0)</f>
        <v/>
      </c>
      <c r="H884" s="27"/>
      <c r="J884" s="13">
        <f t="shared" si="132"/>
        <v>881</v>
      </c>
      <c r="K884" s="2" t="str">
        <f>IFERROR(IF(K883=DATE.DOR,"",MIN(DATE(YEAR(Calculations!K883),MONTH(Calculations!K883)+1,DAY(Calculations!K883)),DATE.DOR)),"")</f>
        <v/>
      </c>
      <c r="L884" s="12">
        <v>0</v>
      </c>
      <c r="M884" s="11" t="str">
        <f t="shared" si="128"/>
        <v/>
      </c>
      <c r="N884" s="14" t="str">
        <f t="shared" si="126"/>
        <v/>
      </c>
      <c r="O884" s="11" t="str">
        <f t="shared" si="129"/>
        <v/>
      </c>
      <c r="P884" s="13" t="str">
        <f>IFERROR(IF(K884="","",IF(AND(SSASCostFund="Yes",K884=FVDate),VLOOKUP(SSAS.Members,Dates.Increases!$H$3:$I$13,2,FALSE)/4,IF(SSASCostFund="Yes",VLOOKUP(Calculations!J884,Dates.Increases!$K$3:$L$5672,2,FALSE),0)/4)),0)</f>
        <v/>
      </c>
      <c r="Q884" s="13" t="str">
        <f t="shared" si="130"/>
        <v/>
      </c>
      <c r="R884" s="64" t="str">
        <f t="shared" si="127"/>
        <v/>
      </c>
    </row>
    <row r="885" spans="1:18" x14ac:dyDescent="0.35">
      <c r="A885" s="13">
        <f t="shared" si="131"/>
        <v>882</v>
      </c>
      <c r="B885" s="2" t="str">
        <f>IFERROR(IF(B884=DATE.DOR,"",MIN(DATE(YEAR(Calculations!B884),MONTH(Calculations!B884)+1,DAY(Calculations!B884)),DATE.DOR)),"")</f>
        <v/>
      </c>
      <c r="C885" s="38" t="str">
        <f>IFERROR(IF(B885="","",IF(B885=DATE.DOR,"",IF(B885=DATE.DOR,0,IF(B885=DATE(YEAR(AdjAnnualDTE),MONTH(AdjAnnualDTE),DAY(AdjAnnualDTE)),ANNUAL.CONT,IF(B885&lt;AdjAnnualDTE,"",IF(AND(B885&gt;AdjAnnualDTE,Calculations!B885&lt;DATE.DOR),ANNUAL.CONT+F884,"")))))),"")</f>
        <v/>
      </c>
      <c r="D885" s="61" t="str">
        <f t="shared" si="124"/>
        <v/>
      </c>
      <c r="E885" s="62" t="str">
        <f t="shared" si="125"/>
        <v/>
      </c>
      <c r="F885" s="38" t="str">
        <f>IFERROR(IF(B885=AdjAnnualDTE,C885,IF(B885=DATE.DOR,Calculations!F884,IFERROR(C885*D885/E885,""))),"")</f>
        <v/>
      </c>
      <c r="G885" s="38" t="str">
        <f>IFERROR(VLOOKUP(B885,Dates.Increases!$O$3:$Q$63,3,FALSE),0)</f>
        <v/>
      </c>
      <c r="H885" s="27"/>
      <c r="J885" s="13">
        <f t="shared" si="132"/>
        <v>882</v>
      </c>
      <c r="K885" s="2" t="str">
        <f>IFERROR(IF(K884=DATE.DOR,"",MIN(DATE(YEAR(Calculations!K884),MONTH(Calculations!K884)+1,DAY(Calculations!K884)),DATE.DOR)),"")</f>
        <v/>
      </c>
      <c r="L885" s="12">
        <v>0</v>
      </c>
      <c r="M885" s="11" t="str">
        <f t="shared" si="128"/>
        <v/>
      </c>
      <c r="N885" s="14" t="str">
        <f t="shared" si="126"/>
        <v/>
      </c>
      <c r="O885" s="11" t="str">
        <f t="shared" si="129"/>
        <v/>
      </c>
      <c r="P885" s="13" t="str">
        <f>IFERROR(IF(K885="","",IF(AND(SSASCostFund="Yes",K885=FVDate),VLOOKUP(SSAS.Members,Dates.Increases!$H$3:$I$13,2,FALSE)/4,IF(SSASCostFund="Yes",VLOOKUP(Calculations!J885,Dates.Increases!$K$3:$L$5672,2,FALSE),0)/4)),0)</f>
        <v/>
      </c>
      <c r="Q885" s="13" t="str">
        <f t="shared" si="130"/>
        <v/>
      </c>
      <c r="R885" s="64" t="str">
        <f t="shared" si="127"/>
        <v/>
      </c>
    </row>
    <row r="886" spans="1:18" x14ac:dyDescent="0.35">
      <c r="A886" s="13">
        <f t="shared" si="131"/>
        <v>883</v>
      </c>
      <c r="B886" s="2" t="str">
        <f>IFERROR(IF(B885=DATE.DOR,"",MIN(DATE(YEAR(Calculations!B885),MONTH(Calculations!B885)+1,DAY(Calculations!B885)),DATE.DOR)),"")</f>
        <v/>
      </c>
      <c r="C886" s="38" t="str">
        <f>IFERROR(IF(B886="","",IF(B886=DATE.DOR,"",IF(B886=DATE.DOR,0,IF(B886=DATE(YEAR(AdjAnnualDTE),MONTH(AdjAnnualDTE),DAY(AdjAnnualDTE)),ANNUAL.CONT,IF(B886&lt;AdjAnnualDTE,"",IF(AND(B886&gt;AdjAnnualDTE,Calculations!B886&lt;DATE.DOR),ANNUAL.CONT+F885,"")))))),"")</f>
        <v/>
      </c>
      <c r="D886" s="61" t="str">
        <f t="shared" si="124"/>
        <v/>
      </c>
      <c r="E886" s="62" t="str">
        <f t="shared" si="125"/>
        <v/>
      </c>
      <c r="F886" s="38" t="str">
        <f>IFERROR(IF(B886=AdjAnnualDTE,C886,IF(B886=DATE.DOR,Calculations!F885,IFERROR(C886*D886/E886,""))),"")</f>
        <v/>
      </c>
      <c r="G886" s="38" t="str">
        <f>IFERROR(VLOOKUP(B886,Dates.Increases!$O$3:$Q$63,3,FALSE),0)</f>
        <v/>
      </c>
      <c r="H886" s="27"/>
      <c r="J886" s="13">
        <f t="shared" si="132"/>
        <v>883</v>
      </c>
      <c r="K886" s="2" t="str">
        <f>IFERROR(IF(K885=DATE.DOR,"",MIN(DATE(YEAR(Calculations!K885),MONTH(Calculations!K885)+1,DAY(Calculations!K885)),DATE.DOR)),"")</f>
        <v/>
      </c>
      <c r="L886" s="12">
        <v>0</v>
      </c>
      <c r="M886" s="11" t="str">
        <f t="shared" si="128"/>
        <v/>
      </c>
      <c r="N886" s="14" t="str">
        <f t="shared" si="126"/>
        <v/>
      </c>
      <c r="O886" s="11" t="str">
        <f t="shared" si="129"/>
        <v/>
      </c>
      <c r="P886" s="13" t="str">
        <f>IFERROR(IF(K886="","",IF(AND(SSASCostFund="Yes",K886=FVDate),VLOOKUP(SSAS.Members,Dates.Increases!$H$3:$I$13,2,FALSE)/4,IF(SSASCostFund="Yes",VLOOKUP(Calculations!J886,Dates.Increases!$K$3:$L$5672,2,FALSE),0)/4)),0)</f>
        <v/>
      </c>
      <c r="Q886" s="13" t="str">
        <f t="shared" si="130"/>
        <v/>
      </c>
      <c r="R886" s="64" t="str">
        <f t="shared" si="127"/>
        <v/>
      </c>
    </row>
    <row r="887" spans="1:18" x14ac:dyDescent="0.35">
      <c r="A887" s="13">
        <f t="shared" si="131"/>
        <v>884</v>
      </c>
      <c r="B887" s="2" t="str">
        <f>IFERROR(IF(B886=DATE.DOR,"",MIN(DATE(YEAR(Calculations!B886),MONTH(Calculations!B886)+1,DAY(Calculations!B886)),DATE.DOR)),"")</f>
        <v/>
      </c>
      <c r="C887" s="38" t="str">
        <f>IFERROR(IF(B887="","",IF(B887=DATE.DOR,"",IF(B887=DATE.DOR,0,IF(B887=DATE(YEAR(AdjAnnualDTE),MONTH(AdjAnnualDTE),DAY(AdjAnnualDTE)),ANNUAL.CONT,IF(B887&lt;AdjAnnualDTE,"",IF(AND(B887&gt;AdjAnnualDTE,Calculations!B887&lt;DATE.DOR),ANNUAL.CONT+F886,"")))))),"")</f>
        <v/>
      </c>
      <c r="D887" s="61" t="str">
        <f t="shared" si="124"/>
        <v/>
      </c>
      <c r="E887" s="62" t="str">
        <f t="shared" si="125"/>
        <v/>
      </c>
      <c r="F887" s="38" t="str">
        <f>IFERROR(IF(B887=AdjAnnualDTE,C887,IF(B887=DATE.DOR,Calculations!F886,IFERROR(C887*D887/E887,""))),"")</f>
        <v/>
      </c>
      <c r="G887" s="38" t="str">
        <f>IFERROR(VLOOKUP(B887,Dates.Increases!$O$3:$Q$63,3,FALSE),0)</f>
        <v/>
      </c>
      <c r="H887" s="27"/>
      <c r="J887" s="13">
        <f t="shared" si="132"/>
        <v>884</v>
      </c>
      <c r="K887" s="2" t="str">
        <f>IFERROR(IF(K886=DATE.DOR,"",MIN(DATE(YEAR(Calculations!K886),MONTH(Calculations!K886)+1,DAY(Calculations!K886)),DATE.DOR)),"")</f>
        <v/>
      </c>
      <c r="L887" s="12">
        <v>0</v>
      </c>
      <c r="M887" s="11" t="str">
        <f t="shared" si="128"/>
        <v/>
      </c>
      <c r="N887" s="14" t="str">
        <f t="shared" si="126"/>
        <v/>
      </c>
      <c r="O887" s="11" t="str">
        <f t="shared" si="129"/>
        <v/>
      </c>
      <c r="P887" s="13" t="str">
        <f>IFERROR(IF(K887="","",IF(AND(SSASCostFund="Yes",K887=FVDate),VLOOKUP(SSAS.Members,Dates.Increases!$H$3:$I$13,2,FALSE)/4,IF(SSASCostFund="Yes",VLOOKUP(Calculations!J887,Dates.Increases!$K$3:$L$5672,2,FALSE),0)/4)),0)</f>
        <v/>
      </c>
      <c r="Q887" s="13" t="str">
        <f t="shared" si="130"/>
        <v/>
      </c>
      <c r="R887" s="64" t="str">
        <f t="shared" si="127"/>
        <v/>
      </c>
    </row>
    <row r="888" spans="1:18" x14ac:dyDescent="0.35">
      <c r="A888" s="13">
        <f t="shared" si="131"/>
        <v>885</v>
      </c>
      <c r="B888" s="2" t="str">
        <f>IFERROR(IF(B887=DATE.DOR,"",MIN(DATE(YEAR(Calculations!B887),MONTH(Calculations!B887)+1,DAY(Calculations!B887)),DATE.DOR)),"")</f>
        <v/>
      </c>
      <c r="C888" s="38" t="str">
        <f>IFERROR(IF(B888="","",IF(B888=DATE.DOR,"",IF(B888=DATE.DOR,0,IF(B888=DATE(YEAR(AdjAnnualDTE),MONTH(AdjAnnualDTE),DAY(AdjAnnualDTE)),ANNUAL.CONT,IF(B888&lt;AdjAnnualDTE,"",IF(AND(B888&gt;AdjAnnualDTE,Calculations!B888&lt;DATE.DOR),ANNUAL.CONT+F887,"")))))),"")</f>
        <v/>
      </c>
      <c r="D888" s="61" t="str">
        <f t="shared" si="124"/>
        <v/>
      </c>
      <c r="E888" s="62" t="str">
        <f t="shared" si="125"/>
        <v/>
      </c>
      <c r="F888" s="38" t="str">
        <f>IFERROR(IF(B888=AdjAnnualDTE,C888,IF(B888=DATE.DOR,Calculations!F887,IFERROR(C888*D888/E888,""))),"")</f>
        <v/>
      </c>
      <c r="G888" s="38" t="str">
        <f>IFERROR(VLOOKUP(B888,Dates.Increases!$O$3:$Q$63,3,FALSE),0)</f>
        <v/>
      </c>
      <c r="H888" s="27"/>
      <c r="J888" s="13">
        <f t="shared" si="132"/>
        <v>885</v>
      </c>
      <c r="K888" s="2" t="str">
        <f>IFERROR(IF(K887=DATE.DOR,"",MIN(DATE(YEAR(Calculations!K887),MONTH(Calculations!K887)+1,DAY(Calculations!K887)),DATE.DOR)),"")</f>
        <v/>
      </c>
      <c r="L888" s="12">
        <v>0</v>
      </c>
      <c r="M888" s="11" t="str">
        <f t="shared" si="128"/>
        <v/>
      </c>
      <c r="N888" s="14" t="str">
        <f t="shared" si="126"/>
        <v/>
      </c>
      <c r="O888" s="11" t="str">
        <f t="shared" si="129"/>
        <v/>
      </c>
      <c r="P888" s="13" t="str">
        <f>IFERROR(IF(K888="","",IF(AND(SSASCostFund="Yes",K888=FVDate),VLOOKUP(SSAS.Members,Dates.Increases!$H$3:$I$13,2,FALSE)/4,IF(SSASCostFund="Yes",VLOOKUP(Calculations!J888,Dates.Increases!$K$3:$L$5672,2,FALSE),0)/4)),0)</f>
        <v/>
      </c>
      <c r="Q888" s="13" t="str">
        <f t="shared" si="130"/>
        <v/>
      </c>
      <c r="R888" s="64" t="str">
        <f t="shared" si="127"/>
        <v/>
      </c>
    </row>
    <row r="889" spans="1:18" x14ac:dyDescent="0.35">
      <c r="A889" s="13">
        <f t="shared" si="131"/>
        <v>886</v>
      </c>
      <c r="B889" s="2" t="str">
        <f>IFERROR(IF(B888=DATE.DOR,"",MIN(DATE(YEAR(Calculations!B888),MONTH(Calculations!B888)+1,DAY(Calculations!B888)),DATE.DOR)),"")</f>
        <v/>
      </c>
      <c r="C889" s="38" t="str">
        <f>IFERROR(IF(B889="","",IF(B889=DATE.DOR,"",IF(B889=DATE.DOR,0,IF(B889=DATE(YEAR(AdjAnnualDTE),MONTH(AdjAnnualDTE),DAY(AdjAnnualDTE)),ANNUAL.CONT,IF(B889&lt;AdjAnnualDTE,"",IF(AND(B889&gt;AdjAnnualDTE,Calculations!B889&lt;DATE.DOR),ANNUAL.CONT+F888,"")))))),"")</f>
        <v/>
      </c>
      <c r="D889" s="61" t="str">
        <f t="shared" si="124"/>
        <v/>
      </c>
      <c r="E889" s="62" t="str">
        <f t="shared" si="125"/>
        <v/>
      </c>
      <c r="F889" s="38" t="str">
        <f>IFERROR(IF(B889=AdjAnnualDTE,C889,IF(B889=DATE.DOR,Calculations!F888,IFERROR(C889*D889/E889,""))),"")</f>
        <v/>
      </c>
      <c r="G889" s="38" t="str">
        <f>IFERROR(VLOOKUP(B889,Dates.Increases!$O$3:$Q$63,3,FALSE),0)</f>
        <v/>
      </c>
      <c r="H889" s="27"/>
      <c r="J889" s="13">
        <f t="shared" si="132"/>
        <v>886</v>
      </c>
      <c r="K889" s="2" t="str">
        <f>IFERROR(IF(K888=DATE.DOR,"",MIN(DATE(YEAR(Calculations!K888),MONTH(Calculations!K888)+1,DAY(Calculations!K888)),DATE.DOR)),"")</f>
        <v/>
      </c>
      <c r="L889" s="12">
        <v>0</v>
      </c>
      <c r="M889" s="11" t="str">
        <f t="shared" si="128"/>
        <v/>
      </c>
      <c r="N889" s="14" t="str">
        <f t="shared" si="126"/>
        <v/>
      </c>
      <c r="O889" s="11" t="str">
        <f t="shared" si="129"/>
        <v/>
      </c>
      <c r="P889" s="13" t="str">
        <f>IFERROR(IF(K889="","",IF(AND(SSASCostFund="Yes",K889=FVDate),VLOOKUP(SSAS.Members,Dates.Increases!$H$3:$I$13,2,FALSE)/4,IF(SSASCostFund="Yes",VLOOKUP(Calculations!J889,Dates.Increases!$K$3:$L$5672,2,FALSE),0)/4)),0)</f>
        <v/>
      </c>
      <c r="Q889" s="13" t="str">
        <f t="shared" si="130"/>
        <v/>
      </c>
      <c r="R889" s="64" t="str">
        <f t="shared" si="127"/>
        <v/>
      </c>
    </row>
    <row r="890" spans="1:18" x14ac:dyDescent="0.35">
      <c r="A890" s="13">
        <f t="shared" si="131"/>
        <v>887</v>
      </c>
      <c r="B890" s="2" t="str">
        <f>IFERROR(IF(B889=DATE.DOR,"",MIN(DATE(YEAR(Calculations!B889),MONTH(Calculations!B889)+1,DAY(Calculations!B889)),DATE.DOR)),"")</f>
        <v/>
      </c>
      <c r="C890" s="38" t="str">
        <f>IFERROR(IF(B890="","",IF(B890=DATE.DOR,"",IF(B890=DATE.DOR,0,IF(B890=DATE(YEAR(AdjAnnualDTE),MONTH(AdjAnnualDTE),DAY(AdjAnnualDTE)),ANNUAL.CONT,IF(B890&lt;AdjAnnualDTE,"",IF(AND(B890&gt;AdjAnnualDTE,Calculations!B890&lt;DATE.DOR),ANNUAL.CONT+F889,"")))))),"")</f>
        <v/>
      </c>
      <c r="D890" s="61" t="str">
        <f t="shared" si="124"/>
        <v/>
      </c>
      <c r="E890" s="62" t="str">
        <f t="shared" si="125"/>
        <v/>
      </c>
      <c r="F890" s="38" t="str">
        <f>IFERROR(IF(B890=AdjAnnualDTE,C890,IF(B890=DATE.DOR,Calculations!F889,IFERROR(C890*D890/E890,""))),"")</f>
        <v/>
      </c>
      <c r="G890" s="38" t="str">
        <f>IFERROR(VLOOKUP(B890,Dates.Increases!$O$3:$Q$63,3,FALSE),0)</f>
        <v/>
      </c>
      <c r="H890" s="27"/>
      <c r="J890" s="13">
        <f t="shared" si="132"/>
        <v>887</v>
      </c>
      <c r="K890" s="2" t="str">
        <f>IFERROR(IF(K889=DATE.DOR,"",MIN(DATE(YEAR(Calculations!K889),MONTH(Calculations!K889)+1,DAY(Calculations!K889)),DATE.DOR)),"")</f>
        <v/>
      </c>
      <c r="L890" s="12">
        <v>0</v>
      </c>
      <c r="M890" s="11" t="str">
        <f t="shared" si="128"/>
        <v/>
      </c>
      <c r="N890" s="14" t="str">
        <f t="shared" si="126"/>
        <v/>
      </c>
      <c r="O890" s="11" t="str">
        <f t="shared" si="129"/>
        <v/>
      </c>
      <c r="P890" s="13" t="str">
        <f>IFERROR(IF(K890="","",IF(AND(SSASCostFund="Yes",K890=FVDate),VLOOKUP(SSAS.Members,Dates.Increases!$H$3:$I$13,2,FALSE)/4,IF(SSASCostFund="Yes",VLOOKUP(Calculations!J890,Dates.Increases!$K$3:$L$5672,2,FALSE),0)/4)),0)</f>
        <v/>
      </c>
      <c r="Q890" s="13" t="str">
        <f t="shared" si="130"/>
        <v/>
      </c>
      <c r="R890" s="64" t="str">
        <f t="shared" si="127"/>
        <v/>
      </c>
    </row>
    <row r="891" spans="1:18" x14ac:dyDescent="0.35">
      <c r="A891" s="13">
        <f t="shared" si="131"/>
        <v>888</v>
      </c>
      <c r="B891" s="2" t="str">
        <f>IFERROR(IF(B890=DATE.DOR,"",MIN(DATE(YEAR(Calculations!B890),MONTH(Calculations!B890)+1,DAY(Calculations!B890)),DATE.DOR)),"")</f>
        <v/>
      </c>
      <c r="C891" s="38" t="str">
        <f>IFERROR(IF(B891="","",IF(B891=DATE.DOR,"",IF(B891=DATE.DOR,0,IF(B891=DATE(YEAR(AdjAnnualDTE),MONTH(AdjAnnualDTE),DAY(AdjAnnualDTE)),ANNUAL.CONT,IF(B891&lt;AdjAnnualDTE,"",IF(AND(B891&gt;AdjAnnualDTE,Calculations!B891&lt;DATE.DOR),ANNUAL.CONT+F890,"")))))),"")</f>
        <v/>
      </c>
      <c r="D891" s="61" t="str">
        <f t="shared" si="124"/>
        <v/>
      </c>
      <c r="E891" s="62" t="str">
        <f t="shared" si="125"/>
        <v/>
      </c>
      <c r="F891" s="38" t="str">
        <f>IFERROR(IF(B891=AdjAnnualDTE,C891,IF(B891=DATE.DOR,Calculations!F890,IFERROR(C891*D891/E891,""))),"")</f>
        <v/>
      </c>
      <c r="G891" s="38" t="str">
        <f>IFERROR(VLOOKUP(B891,Dates.Increases!$O$3:$Q$63,3,FALSE),0)</f>
        <v/>
      </c>
      <c r="H891" s="27"/>
      <c r="J891" s="13">
        <f t="shared" si="132"/>
        <v>888</v>
      </c>
      <c r="K891" s="2" t="str">
        <f>IFERROR(IF(K890=DATE.DOR,"",MIN(DATE(YEAR(Calculations!K890),MONTH(Calculations!K890)+1,DAY(Calculations!K890)),DATE.DOR)),"")</f>
        <v/>
      </c>
      <c r="L891" s="12">
        <v>0</v>
      </c>
      <c r="M891" s="11" t="str">
        <f t="shared" si="128"/>
        <v/>
      </c>
      <c r="N891" s="14" t="str">
        <f t="shared" si="126"/>
        <v/>
      </c>
      <c r="O891" s="11" t="str">
        <f t="shared" si="129"/>
        <v/>
      </c>
      <c r="P891" s="13" t="str">
        <f>IFERROR(IF(K891="","",IF(AND(SSASCostFund="Yes",K891=FVDate),VLOOKUP(SSAS.Members,Dates.Increases!$H$3:$I$13,2,FALSE)/4,IF(SSASCostFund="Yes",VLOOKUP(Calculations!J891,Dates.Increases!$K$3:$L$5672,2,FALSE),0)/4)),0)</f>
        <v/>
      </c>
      <c r="Q891" s="13" t="str">
        <f t="shared" si="130"/>
        <v/>
      </c>
      <c r="R891" s="64" t="str">
        <f t="shared" si="127"/>
        <v/>
      </c>
    </row>
    <row r="892" spans="1:18" x14ac:dyDescent="0.35">
      <c r="A892" s="13">
        <f t="shared" si="131"/>
        <v>889</v>
      </c>
      <c r="B892" s="2" t="str">
        <f>IFERROR(IF(B891=DATE.DOR,"",MIN(DATE(YEAR(Calculations!B891),MONTH(Calculations!B891)+1,DAY(Calculations!B891)),DATE.DOR)),"")</f>
        <v/>
      </c>
      <c r="C892" s="38" t="str">
        <f>IFERROR(IF(B892="","",IF(B892=DATE.DOR,"",IF(B892=DATE.DOR,0,IF(B892=DATE(YEAR(AdjAnnualDTE),MONTH(AdjAnnualDTE),DAY(AdjAnnualDTE)),ANNUAL.CONT,IF(B892&lt;AdjAnnualDTE,"",IF(AND(B892&gt;AdjAnnualDTE,Calculations!B892&lt;DATE.DOR),ANNUAL.CONT+F891,"")))))),"")</f>
        <v/>
      </c>
      <c r="D892" s="61" t="str">
        <f t="shared" si="124"/>
        <v/>
      </c>
      <c r="E892" s="62" t="str">
        <f t="shared" si="125"/>
        <v/>
      </c>
      <c r="F892" s="38" t="str">
        <f>IFERROR(IF(B892=AdjAnnualDTE,C892,IF(B892=DATE.DOR,Calculations!F891,IFERROR(C892*D892/E892,""))),"")</f>
        <v/>
      </c>
      <c r="G892" s="38" t="str">
        <f>IFERROR(VLOOKUP(B892,Dates.Increases!$O$3:$Q$63,3,FALSE),0)</f>
        <v/>
      </c>
      <c r="H892" s="27"/>
      <c r="J892" s="13">
        <f t="shared" si="132"/>
        <v>889</v>
      </c>
      <c r="K892" s="2" t="str">
        <f>IFERROR(IF(K891=DATE.DOR,"",MIN(DATE(YEAR(Calculations!K891),MONTH(Calculations!K891)+1,DAY(Calculations!K891)),DATE.DOR)),"")</f>
        <v/>
      </c>
      <c r="L892" s="12">
        <v>0</v>
      </c>
      <c r="M892" s="11" t="str">
        <f t="shared" si="128"/>
        <v/>
      </c>
      <c r="N892" s="14" t="str">
        <f t="shared" si="126"/>
        <v/>
      </c>
      <c r="O892" s="11" t="str">
        <f t="shared" si="129"/>
        <v/>
      </c>
      <c r="P892" s="13" t="str">
        <f>IFERROR(IF(K892="","",IF(AND(SSASCostFund="Yes",K892=FVDate),VLOOKUP(SSAS.Members,Dates.Increases!$H$3:$I$13,2,FALSE)/4,IF(SSASCostFund="Yes",VLOOKUP(Calculations!J892,Dates.Increases!$K$3:$L$5672,2,FALSE),0)/4)),0)</f>
        <v/>
      </c>
      <c r="Q892" s="13" t="str">
        <f t="shared" si="130"/>
        <v/>
      </c>
      <c r="R892" s="64" t="str">
        <f t="shared" si="127"/>
        <v/>
      </c>
    </row>
    <row r="893" spans="1:18" x14ac:dyDescent="0.35">
      <c r="A893" s="13">
        <f t="shared" si="131"/>
        <v>890</v>
      </c>
      <c r="B893" s="2" t="str">
        <f>IFERROR(IF(B892=DATE.DOR,"",MIN(DATE(YEAR(Calculations!B892),MONTH(Calculations!B892)+1,DAY(Calculations!B892)),DATE.DOR)),"")</f>
        <v/>
      </c>
      <c r="C893" s="38" t="str">
        <f>IFERROR(IF(B893="","",IF(B893=DATE.DOR,"",IF(B893=DATE.DOR,0,IF(B893=DATE(YEAR(AdjAnnualDTE),MONTH(AdjAnnualDTE),DAY(AdjAnnualDTE)),ANNUAL.CONT,IF(B893&lt;AdjAnnualDTE,"",IF(AND(B893&gt;AdjAnnualDTE,Calculations!B893&lt;DATE.DOR),ANNUAL.CONT+F892,"")))))),"")</f>
        <v/>
      </c>
      <c r="D893" s="61" t="str">
        <f t="shared" si="124"/>
        <v/>
      </c>
      <c r="E893" s="62" t="str">
        <f t="shared" si="125"/>
        <v/>
      </c>
      <c r="F893" s="38" t="str">
        <f>IFERROR(IF(B893=AdjAnnualDTE,C893,IF(B893=DATE.DOR,Calculations!F892,IFERROR(C893*D893/E893,""))),"")</f>
        <v/>
      </c>
      <c r="G893" s="38" t="str">
        <f>IFERROR(VLOOKUP(B893,Dates.Increases!$O$3:$Q$63,3,FALSE),0)</f>
        <v/>
      </c>
      <c r="H893" s="27"/>
      <c r="J893" s="13">
        <f t="shared" si="132"/>
        <v>890</v>
      </c>
      <c r="K893" s="2" t="str">
        <f>IFERROR(IF(K892=DATE.DOR,"",MIN(DATE(YEAR(Calculations!K892),MONTH(Calculations!K892)+1,DAY(Calculations!K892)),DATE.DOR)),"")</f>
        <v/>
      </c>
      <c r="L893" s="12">
        <v>0</v>
      </c>
      <c r="M893" s="11" t="str">
        <f t="shared" si="128"/>
        <v/>
      </c>
      <c r="N893" s="14" t="str">
        <f t="shared" si="126"/>
        <v/>
      </c>
      <c r="O893" s="11" t="str">
        <f t="shared" si="129"/>
        <v/>
      </c>
      <c r="P893" s="13" t="str">
        <f>IFERROR(IF(K893="","",IF(AND(SSASCostFund="Yes",K893=FVDate),VLOOKUP(SSAS.Members,Dates.Increases!$H$3:$I$13,2,FALSE)/4,IF(SSASCostFund="Yes",VLOOKUP(Calculations!J893,Dates.Increases!$K$3:$L$5672,2,FALSE),0)/4)),0)</f>
        <v/>
      </c>
      <c r="Q893" s="13" t="str">
        <f t="shared" si="130"/>
        <v/>
      </c>
      <c r="R893" s="64" t="str">
        <f t="shared" si="127"/>
        <v/>
      </c>
    </row>
    <row r="894" spans="1:18" x14ac:dyDescent="0.35">
      <c r="A894" s="13">
        <f t="shared" si="131"/>
        <v>891</v>
      </c>
      <c r="B894" s="2" t="str">
        <f>IFERROR(IF(B893=DATE.DOR,"",MIN(DATE(YEAR(Calculations!B893),MONTH(Calculations!B893)+1,DAY(Calculations!B893)),DATE.DOR)),"")</f>
        <v/>
      </c>
      <c r="C894" s="38" t="str">
        <f>IFERROR(IF(B894="","",IF(B894=DATE.DOR,"",IF(B894=DATE.DOR,0,IF(B894=DATE(YEAR(AdjAnnualDTE),MONTH(AdjAnnualDTE),DAY(AdjAnnualDTE)),ANNUAL.CONT,IF(B894&lt;AdjAnnualDTE,"",IF(AND(B894&gt;AdjAnnualDTE,Calculations!B894&lt;DATE.DOR),ANNUAL.CONT+F893,"")))))),"")</f>
        <v/>
      </c>
      <c r="D894" s="61" t="str">
        <f t="shared" si="124"/>
        <v/>
      </c>
      <c r="E894" s="62" t="str">
        <f t="shared" si="125"/>
        <v/>
      </c>
      <c r="F894" s="38" t="str">
        <f>IFERROR(IF(B894=AdjAnnualDTE,C894,IF(B894=DATE.DOR,Calculations!F893,IFERROR(C894*D894/E894,""))),"")</f>
        <v/>
      </c>
      <c r="G894" s="38" t="str">
        <f>IFERROR(VLOOKUP(B894,Dates.Increases!$O$3:$Q$63,3,FALSE),0)</f>
        <v/>
      </c>
      <c r="H894" s="27"/>
      <c r="J894" s="13">
        <f t="shared" si="132"/>
        <v>891</v>
      </c>
      <c r="K894" s="2" t="str">
        <f>IFERROR(IF(K893=DATE.DOR,"",MIN(DATE(YEAR(Calculations!K893),MONTH(Calculations!K893)+1,DAY(Calculations!K893)),DATE.DOR)),"")</f>
        <v/>
      </c>
      <c r="L894" s="12">
        <v>0</v>
      </c>
      <c r="M894" s="11" t="str">
        <f t="shared" si="128"/>
        <v/>
      </c>
      <c r="N894" s="14" t="str">
        <f t="shared" si="126"/>
        <v/>
      </c>
      <c r="O894" s="11" t="str">
        <f t="shared" si="129"/>
        <v/>
      </c>
      <c r="P894" s="13" t="str">
        <f>IFERROR(IF(K894="","",IF(AND(SSASCostFund="Yes",K894=FVDate),VLOOKUP(SSAS.Members,Dates.Increases!$H$3:$I$13,2,FALSE)/4,IF(SSASCostFund="Yes",VLOOKUP(Calculations!J894,Dates.Increases!$K$3:$L$5672,2,FALSE),0)/4)),0)</f>
        <v/>
      </c>
      <c r="Q894" s="13" t="str">
        <f t="shared" si="130"/>
        <v/>
      </c>
      <c r="R894" s="64" t="str">
        <f t="shared" si="127"/>
        <v/>
      </c>
    </row>
    <row r="895" spans="1:18" x14ac:dyDescent="0.35">
      <c r="A895" s="13">
        <f t="shared" si="131"/>
        <v>892</v>
      </c>
      <c r="B895" s="2" t="str">
        <f>IFERROR(IF(B894=DATE.DOR,"",MIN(DATE(YEAR(Calculations!B894),MONTH(Calculations!B894)+1,DAY(Calculations!B894)),DATE.DOR)),"")</f>
        <v/>
      </c>
      <c r="C895" s="38" t="str">
        <f>IFERROR(IF(B895="","",IF(B895=DATE.DOR,"",IF(B895=DATE.DOR,0,IF(B895=DATE(YEAR(AdjAnnualDTE),MONTH(AdjAnnualDTE),DAY(AdjAnnualDTE)),ANNUAL.CONT,IF(B895&lt;AdjAnnualDTE,"",IF(AND(B895&gt;AdjAnnualDTE,Calculations!B895&lt;DATE.DOR),ANNUAL.CONT+F894,"")))))),"")</f>
        <v/>
      </c>
      <c r="D895" s="61" t="str">
        <f t="shared" si="124"/>
        <v/>
      </c>
      <c r="E895" s="62" t="str">
        <f t="shared" si="125"/>
        <v/>
      </c>
      <c r="F895" s="38" t="str">
        <f>IFERROR(IF(B895=AdjAnnualDTE,C895,IF(B895=DATE.DOR,Calculations!F894,IFERROR(C895*D895/E895,""))),"")</f>
        <v/>
      </c>
      <c r="G895" s="38" t="str">
        <f>IFERROR(VLOOKUP(B895,Dates.Increases!$O$3:$Q$63,3,FALSE),0)</f>
        <v/>
      </c>
      <c r="H895" s="27"/>
      <c r="J895" s="13">
        <f t="shared" si="132"/>
        <v>892</v>
      </c>
      <c r="K895" s="2" t="str">
        <f>IFERROR(IF(K894=DATE.DOR,"",MIN(DATE(YEAR(Calculations!K894),MONTH(Calculations!K894)+1,DAY(Calculations!K894)),DATE.DOR)),"")</f>
        <v/>
      </c>
      <c r="L895" s="12">
        <v>0</v>
      </c>
      <c r="M895" s="11" t="str">
        <f t="shared" si="128"/>
        <v/>
      </c>
      <c r="N895" s="14" t="str">
        <f t="shared" si="126"/>
        <v/>
      </c>
      <c r="O895" s="11" t="str">
        <f t="shared" si="129"/>
        <v/>
      </c>
      <c r="P895" s="13" t="str">
        <f>IFERROR(IF(K895="","",IF(AND(SSASCostFund="Yes",K895=FVDate),VLOOKUP(SSAS.Members,Dates.Increases!$H$3:$I$13,2,FALSE)/4,IF(SSASCostFund="Yes",VLOOKUP(Calculations!J895,Dates.Increases!$K$3:$L$5672,2,FALSE),0)/4)),0)</f>
        <v/>
      </c>
      <c r="Q895" s="13" t="str">
        <f t="shared" si="130"/>
        <v/>
      </c>
      <c r="R895" s="64" t="str">
        <f t="shared" si="127"/>
        <v/>
      </c>
    </row>
    <row r="896" spans="1:18" x14ac:dyDescent="0.35">
      <c r="A896" s="13">
        <f t="shared" si="131"/>
        <v>893</v>
      </c>
      <c r="B896" s="2" t="str">
        <f>IFERROR(IF(B895=DATE.DOR,"",MIN(DATE(YEAR(Calculations!B895),MONTH(Calculations!B895)+1,DAY(Calculations!B895)),DATE.DOR)),"")</f>
        <v/>
      </c>
      <c r="C896" s="38" t="str">
        <f>IFERROR(IF(B896="","",IF(B896=DATE.DOR,"",IF(B896=DATE.DOR,0,IF(B896=DATE(YEAR(AdjAnnualDTE),MONTH(AdjAnnualDTE),DAY(AdjAnnualDTE)),ANNUAL.CONT,IF(B896&lt;AdjAnnualDTE,"",IF(AND(B896&gt;AdjAnnualDTE,Calculations!B896&lt;DATE.DOR),ANNUAL.CONT+F895,"")))))),"")</f>
        <v/>
      </c>
      <c r="D896" s="61" t="str">
        <f t="shared" si="124"/>
        <v/>
      </c>
      <c r="E896" s="62" t="str">
        <f t="shared" si="125"/>
        <v/>
      </c>
      <c r="F896" s="38" t="str">
        <f>IFERROR(IF(B896=AdjAnnualDTE,C896,IF(B896=DATE.DOR,Calculations!F895,IFERROR(C896*D896/E896,""))),"")</f>
        <v/>
      </c>
      <c r="G896" s="38" t="str">
        <f>IFERROR(VLOOKUP(B896,Dates.Increases!$O$3:$Q$63,3,FALSE),0)</f>
        <v/>
      </c>
      <c r="H896" s="27"/>
      <c r="J896" s="13">
        <f t="shared" si="132"/>
        <v>893</v>
      </c>
      <c r="K896" s="2" t="str">
        <f>IFERROR(IF(K895=DATE.DOR,"",MIN(DATE(YEAR(Calculations!K895),MONTH(Calculations!K895)+1,DAY(Calculations!K895)),DATE.DOR)),"")</f>
        <v/>
      </c>
      <c r="L896" s="12">
        <v>0</v>
      </c>
      <c r="M896" s="11" t="str">
        <f t="shared" si="128"/>
        <v/>
      </c>
      <c r="N896" s="14" t="str">
        <f t="shared" si="126"/>
        <v/>
      </c>
      <c r="O896" s="11" t="str">
        <f t="shared" si="129"/>
        <v/>
      </c>
      <c r="P896" s="13" t="str">
        <f>IFERROR(IF(K896="","",IF(AND(SSASCostFund="Yes",K896=FVDate),VLOOKUP(SSAS.Members,Dates.Increases!$H$3:$I$13,2,FALSE)/4,IF(SSASCostFund="Yes",VLOOKUP(Calculations!J896,Dates.Increases!$K$3:$L$5672,2,FALSE),0)/4)),0)</f>
        <v/>
      </c>
      <c r="Q896" s="13" t="str">
        <f t="shared" si="130"/>
        <v/>
      </c>
      <c r="R896" s="64" t="str">
        <f t="shared" si="127"/>
        <v/>
      </c>
    </row>
    <row r="897" spans="1:18" x14ac:dyDescent="0.35">
      <c r="A897" s="13">
        <f t="shared" si="131"/>
        <v>894</v>
      </c>
      <c r="B897" s="2" t="str">
        <f>IFERROR(IF(B896=DATE.DOR,"",MIN(DATE(YEAR(Calculations!B896),MONTH(Calculations!B896)+1,DAY(Calculations!B896)),DATE.DOR)),"")</f>
        <v/>
      </c>
      <c r="C897" s="38" t="str">
        <f>IFERROR(IF(B897="","",IF(B897=DATE.DOR,"",IF(B897=DATE.DOR,0,IF(B897=DATE(YEAR(AdjAnnualDTE),MONTH(AdjAnnualDTE),DAY(AdjAnnualDTE)),ANNUAL.CONT,IF(B897&lt;AdjAnnualDTE,"",IF(AND(B897&gt;AdjAnnualDTE,Calculations!B897&lt;DATE.DOR),ANNUAL.CONT+F896,"")))))),"")</f>
        <v/>
      </c>
      <c r="D897" s="61" t="str">
        <f t="shared" si="124"/>
        <v/>
      </c>
      <c r="E897" s="62" t="str">
        <f t="shared" si="125"/>
        <v/>
      </c>
      <c r="F897" s="38" t="str">
        <f>IFERROR(IF(B897=AdjAnnualDTE,C897,IF(B897=DATE.DOR,Calculations!F896,IFERROR(C897*D897/E897,""))),"")</f>
        <v/>
      </c>
      <c r="G897" s="38" t="str">
        <f>IFERROR(VLOOKUP(B897,Dates.Increases!$O$3:$Q$63,3,FALSE),0)</f>
        <v/>
      </c>
      <c r="H897" s="27"/>
      <c r="J897" s="13">
        <f t="shared" si="132"/>
        <v>894</v>
      </c>
      <c r="K897" s="2" t="str">
        <f>IFERROR(IF(K896=DATE.DOR,"",MIN(DATE(YEAR(Calculations!K896),MONTH(Calculations!K896)+1,DAY(Calculations!K896)),DATE.DOR)),"")</f>
        <v/>
      </c>
      <c r="L897" s="12">
        <v>0</v>
      </c>
      <c r="M897" s="11" t="str">
        <f t="shared" si="128"/>
        <v/>
      </c>
      <c r="N897" s="14" t="str">
        <f t="shared" si="126"/>
        <v/>
      </c>
      <c r="O897" s="11" t="str">
        <f t="shared" si="129"/>
        <v/>
      </c>
      <c r="P897" s="13" t="str">
        <f>IFERROR(IF(K897="","",IF(AND(SSASCostFund="Yes",K897=FVDate),VLOOKUP(SSAS.Members,Dates.Increases!$H$3:$I$13,2,FALSE)/4,IF(SSASCostFund="Yes",VLOOKUP(Calculations!J897,Dates.Increases!$K$3:$L$5672,2,FALSE),0)/4)),0)</f>
        <v/>
      </c>
      <c r="Q897" s="13" t="str">
        <f t="shared" si="130"/>
        <v/>
      </c>
      <c r="R897" s="64" t="str">
        <f t="shared" si="127"/>
        <v/>
      </c>
    </row>
    <row r="898" spans="1:18" x14ac:dyDescent="0.35">
      <c r="A898" s="13">
        <f t="shared" si="131"/>
        <v>895</v>
      </c>
      <c r="B898" s="2" t="str">
        <f>IFERROR(IF(B897=DATE.DOR,"",MIN(DATE(YEAR(Calculations!B897),MONTH(Calculations!B897)+1,DAY(Calculations!B897)),DATE.DOR)),"")</f>
        <v/>
      </c>
      <c r="C898" s="38" t="str">
        <f>IFERROR(IF(B898="","",IF(B898=DATE.DOR,"",IF(B898=DATE.DOR,0,IF(B898=DATE(YEAR(AdjAnnualDTE),MONTH(AdjAnnualDTE),DAY(AdjAnnualDTE)),ANNUAL.CONT,IF(B898&lt;AdjAnnualDTE,"",IF(AND(B898&gt;AdjAnnualDTE,Calculations!B898&lt;DATE.DOR),ANNUAL.CONT+F897,"")))))),"")</f>
        <v/>
      </c>
      <c r="D898" s="61" t="str">
        <f t="shared" si="124"/>
        <v/>
      </c>
      <c r="E898" s="62" t="str">
        <f t="shared" si="125"/>
        <v/>
      </c>
      <c r="F898" s="38" t="str">
        <f>IFERROR(IF(B898=AdjAnnualDTE,C898,IF(B898=DATE.DOR,Calculations!F897,IFERROR(C898*D898/E898,""))),"")</f>
        <v/>
      </c>
      <c r="G898" s="38" t="str">
        <f>IFERROR(VLOOKUP(B898,Dates.Increases!$O$3:$Q$63,3,FALSE),0)</f>
        <v/>
      </c>
      <c r="H898" s="27"/>
      <c r="J898" s="13">
        <f t="shared" si="132"/>
        <v>895</v>
      </c>
      <c r="K898" s="2" t="str">
        <f>IFERROR(IF(K897=DATE.DOR,"",MIN(DATE(YEAR(Calculations!K897),MONTH(Calculations!K897)+1,DAY(Calculations!K897)),DATE.DOR)),"")</f>
        <v/>
      </c>
      <c r="L898" s="12">
        <v>0</v>
      </c>
      <c r="M898" s="11" t="str">
        <f t="shared" si="128"/>
        <v/>
      </c>
      <c r="N898" s="14" t="str">
        <f t="shared" si="126"/>
        <v/>
      </c>
      <c r="O898" s="11" t="str">
        <f t="shared" si="129"/>
        <v/>
      </c>
      <c r="P898" s="13" t="str">
        <f>IFERROR(IF(K898="","",IF(AND(SSASCostFund="Yes",K898=FVDate),VLOOKUP(SSAS.Members,Dates.Increases!$H$3:$I$13,2,FALSE)/4,IF(SSASCostFund="Yes",VLOOKUP(Calculations!J898,Dates.Increases!$K$3:$L$5672,2,FALSE),0)/4)),0)</f>
        <v/>
      </c>
      <c r="Q898" s="13" t="str">
        <f t="shared" si="130"/>
        <v/>
      </c>
      <c r="R898" s="64" t="str">
        <f t="shared" si="127"/>
        <v/>
      </c>
    </row>
    <row r="899" spans="1:18" x14ac:dyDescent="0.35">
      <c r="A899" s="13">
        <f t="shared" si="131"/>
        <v>896</v>
      </c>
      <c r="B899" s="2" t="str">
        <f>IFERROR(IF(B898=DATE.DOR,"",MIN(DATE(YEAR(Calculations!B898),MONTH(Calculations!B898)+1,DAY(Calculations!B898)),DATE.DOR)),"")</f>
        <v/>
      </c>
      <c r="C899" s="38" t="str">
        <f>IFERROR(IF(B899="","",IF(B899=DATE.DOR,"",IF(B899=DATE.DOR,0,IF(B899=DATE(YEAR(AdjAnnualDTE),MONTH(AdjAnnualDTE),DAY(AdjAnnualDTE)),ANNUAL.CONT,IF(B899&lt;AdjAnnualDTE,"",IF(AND(B899&gt;AdjAnnualDTE,Calculations!B899&lt;DATE.DOR),ANNUAL.CONT+F898,"")))))),"")</f>
        <v/>
      </c>
      <c r="D899" s="61" t="str">
        <f t="shared" ref="D899:D951" si="133">IF(C899=0,"",IF(C899="","",IF(B899=DATE.DOR,"",IF(B899="","""",((1+INCREASE.RTE)^(1/12))))))</f>
        <v/>
      </c>
      <c r="E899" s="62" t="str">
        <f t="shared" ref="E899:E951" si="134">IF(B899="","",IF(C899="","",IF(B899=DATE.DOR,"",((1+RPI))^(1/12))))</f>
        <v/>
      </c>
      <c r="F899" s="38" t="str">
        <f>IFERROR(IF(B899=AdjAnnualDTE,C899,IF(B899=DATE.DOR,Calculations!F898,IFERROR(C899*D899/E899,""))),"")</f>
        <v/>
      </c>
      <c r="G899" s="38" t="str">
        <f>IFERROR(VLOOKUP(B899,Dates.Increases!$O$3:$Q$63,3,FALSE),0)</f>
        <v/>
      </c>
      <c r="H899" s="27"/>
      <c r="J899" s="13">
        <f t="shared" si="132"/>
        <v>896</v>
      </c>
      <c r="K899" s="2" t="str">
        <f>IFERROR(IF(K898=DATE.DOR,"",MIN(DATE(YEAR(Calculations!K898),MONTH(Calculations!K898)+1,DAY(Calculations!K898)),DATE.DOR)),"")</f>
        <v/>
      </c>
      <c r="L899" s="12">
        <v>0</v>
      </c>
      <c r="M899" s="11" t="str">
        <f t="shared" si="128"/>
        <v/>
      </c>
      <c r="N899" s="14" t="str">
        <f t="shared" ref="N899:N951" si="135">IF(K899="","",((1+INCREASE.RTE)^(1/12)))</f>
        <v/>
      </c>
      <c r="O899" s="11" t="str">
        <f t="shared" si="129"/>
        <v/>
      </c>
      <c r="P899" s="13" t="str">
        <f>IFERROR(IF(K899="","",IF(AND(SSASCostFund="Yes",K899=FVDate),VLOOKUP(SSAS.Members,Dates.Increases!$H$3:$I$13,2,FALSE)/4,IF(SSASCostFund="Yes",VLOOKUP(Calculations!J899,Dates.Increases!$K$3:$L$5672,2,FALSE),0)/4)),0)</f>
        <v/>
      </c>
      <c r="Q899" s="13" t="str">
        <f t="shared" si="130"/>
        <v/>
      </c>
      <c r="R899" s="64" t="str">
        <f t="shared" ref="R899:R951" si="136">IFERROR(IF(K899="","",IF(K899=DATE.DOR,O899,O899/Q899)),0)</f>
        <v/>
      </c>
    </row>
    <row r="900" spans="1:18" x14ac:dyDescent="0.35">
      <c r="A900" s="13">
        <f t="shared" si="131"/>
        <v>897</v>
      </c>
      <c r="B900" s="2" t="str">
        <f>IFERROR(IF(B899=DATE.DOR,"",MIN(DATE(YEAR(Calculations!B899),MONTH(Calculations!B899)+1,DAY(Calculations!B899)),DATE.DOR)),"")</f>
        <v/>
      </c>
      <c r="C900" s="38" t="str">
        <f>IFERROR(IF(B900="","",IF(B900=DATE.DOR,"",IF(B900=DATE.DOR,0,IF(B900=DATE(YEAR(AdjAnnualDTE),MONTH(AdjAnnualDTE),DAY(AdjAnnualDTE)),ANNUAL.CONT,IF(B900&lt;AdjAnnualDTE,"",IF(AND(B900&gt;AdjAnnualDTE,Calculations!B900&lt;DATE.DOR),ANNUAL.CONT+F899,"")))))),"")</f>
        <v/>
      </c>
      <c r="D900" s="61" t="str">
        <f t="shared" si="133"/>
        <v/>
      </c>
      <c r="E900" s="62" t="str">
        <f t="shared" si="134"/>
        <v/>
      </c>
      <c r="F900" s="38" t="str">
        <f>IFERROR(IF(B900=AdjAnnualDTE,C900,IF(B900=DATE.DOR,Calculations!F899,IFERROR(C900*D900/E900,""))),"")</f>
        <v/>
      </c>
      <c r="G900" s="38" t="str">
        <f>IFERROR(VLOOKUP(B900,Dates.Increases!$O$3:$Q$63,3,FALSE),0)</f>
        <v/>
      </c>
      <c r="H900" s="27"/>
      <c r="J900" s="13">
        <f t="shared" si="132"/>
        <v>897</v>
      </c>
      <c r="K900" s="2" t="str">
        <f>IFERROR(IF(K899=DATE.DOR,"",MIN(DATE(YEAR(Calculations!K899),MONTH(Calculations!K899)+1,DAY(Calculations!K899)),DATE.DOR)),"")</f>
        <v/>
      </c>
      <c r="L900" s="12">
        <v>0</v>
      </c>
      <c r="M900" s="11" t="str">
        <f t="shared" ref="M900:M951" si="137">IF(K900="","",IF(K900=DATE(YEAR(AdjustedFVDte),MONTH(AdjustedFVDte)+1,DAY(AdjustedFVDte)),CFV,IF(AND(M899=0,K899=AdjustedFVDte),CFV+O900,R899)))</f>
        <v/>
      </c>
      <c r="N900" s="14" t="str">
        <f t="shared" si="135"/>
        <v/>
      </c>
      <c r="O900" s="11" t="str">
        <f t="shared" ref="O900:O951" si="138">IFERROR(IF(K900="","",(IF(AND(M900=0,L900&gt;0,L899=""),L900,IF(AND(L900="",M900=""),"",IF(K900=DATE.DOR,R899,M900*N900+L900-P899))))),"")</f>
        <v/>
      </c>
      <c r="P900" s="13" t="str">
        <f>IFERROR(IF(K900="","",IF(AND(SSASCostFund="Yes",K900=FVDate),VLOOKUP(SSAS.Members,Dates.Increases!$H$3:$I$13,2,FALSE)/4,IF(SSASCostFund="Yes",VLOOKUP(Calculations!J900,Dates.Increases!$K$3:$L$5672,2,FALSE),0)/4)),0)</f>
        <v/>
      </c>
      <c r="Q900" s="13" t="str">
        <f t="shared" ref="Q900:Q951" si="139">IFERROR(IF(K900="","",IF(K900=DATE.DOR,"",IF(O900&gt;0,(1+RPI)^(1/12),""))),"")</f>
        <v/>
      </c>
      <c r="R900" s="64" t="str">
        <f t="shared" si="136"/>
        <v/>
      </c>
    </row>
    <row r="901" spans="1:18" x14ac:dyDescent="0.35">
      <c r="A901" s="13">
        <f t="shared" ref="A901:A951" si="140">A900+1</f>
        <v>898</v>
      </c>
      <c r="B901" s="2" t="str">
        <f>IFERROR(IF(B900=DATE.DOR,"",MIN(DATE(YEAR(Calculations!B900),MONTH(Calculations!B900)+1,DAY(Calculations!B900)),DATE.DOR)),"")</f>
        <v/>
      </c>
      <c r="C901" s="38" t="str">
        <f>IFERROR(IF(B901="","",IF(B901=DATE.DOR,"",IF(B901=DATE.DOR,0,IF(B901=DATE(YEAR(AdjAnnualDTE),MONTH(AdjAnnualDTE),DAY(AdjAnnualDTE)),ANNUAL.CONT,IF(B901&lt;AdjAnnualDTE,"",IF(AND(B901&gt;AdjAnnualDTE,Calculations!B901&lt;DATE.DOR),ANNUAL.CONT+F900,"")))))),"")</f>
        <v/>
      </c>
      <c r="D901" s="61" t="str">
        <f t="shared" si="133"/>
        <v/>
      </c>
      <c r="E901" s="62" t="str">
        <f t="shared" si="134"/>
        <v/>
      </c>
      <c r="F901" s="38" t="str">
        <f>IFERROR(IF(B901=AdjAnnualDTE,C901,IF(B901=DATE.DOR,Calculations!F900,IFERROR(C901*D901/E901,""))),"")</f>
        <v/>
      </c>
      <c r="G901" s="38" t="str">
        <f>IFERROR(VLOOKUP(B901,Dates.Increases!$O$3:$Q$63,3,FALSE),0)</f>
        <v/>
      </c>
      <c r="H901" s="27"/>
      <c r="J901" s="13">
        <f t="shared" ref="J901:J951" si="141">J900+1</f>
        <v>898</v>
      </c>
      <c r="K901" s="2" t="str">
        <f>IFERROR(IF(K900=DATE.DOR,"",MIN(DATE(YEAR(Calculations!K900),MONTH(Calculations!K900)+1,DAY(Calculations!K900)),DATE.DOR)),"")</f>
        <v/>
      </c>
      <c r="L901" s="12">
        <v>0</v>
      </c>
      <c r="M901" s="11" t="str">
        <f t="shared" si="137"/>
        <v/>
      </c>
      <c r="N901" s="14" t="str">
        <f t="shared" si="135"/>
        <v/>
      </c>
      <c r="O901" s="11" t="str">
        <f t="shared" si="138"/>
        <v/>
      </c>
      <c r="P901" s="13" t="str">
        <f>IFERROR(IF(K901="","",IF(AND(SSASCostFund="Yes",K901=FVDate),VLOOKUP(SSAS.Members,Dates.Increases!$H$3:$I$13,2,FALSE)/4,IF(SSASCostFund="Yes",VLOOKUP(Calculations!J901,Dates.Increases!$K$3:$L$5672,2,FALSE),0)/4)),0)</f>
        <v/>
      </c>
      <c r="Q901" s="13" t="str">
        <f t="shared" si="139"/>
        <v/>
      </c>
      <c r="R901" s="64" t="str">
        <f t="shared" si="136"/>
        <v/>
      </c>
    </row>
    <row r="902" spans="1:18" x14ac:dyDescent="0.35">
      <c r="A902" s="13">
        <f t="shared" si="140"/>
        <v>899</v>
      </c>
      <c r="B902" s="2" t="str">
        <f>IFERROR(IF(B901=DATE.DOR,"",MIN(DATE(YEAR(Calculations!B901),MONTH(Calculations!B901)+1,DAY(Calculations!B901)),DATE.DOR)),"")</f>
        <v/>
      </c>
      <c r="C902" s="38" t="str">
        <f>IFERROR(IF(B902="","",IF(B902=DATE.DOR,"",IF(B902=DATE.DOR,0,IF(B902=DATE(YEAR(AdjAnnualDTE),MONTH(AdjAnnualDTE),DAY(AdjAnnualDTE)),ANNUAL.CONT,IF(B902&lt;AdjAnnualDTE,"",IF(AND(B902&gt;AdjAnnualDTE,Calculations!B902&lt;DATE.DOR),ANNUAL.CONT+F901,"")))))),"")</f>
        <v/>
      </c>
      <c r="D902" s="61" t="str">
        <f t="shared" si="133"/>
        <v/>
      </c>
      <c r="E902" s="62" t="str">
        <f t="shared" si="134"/>
        <v/>
      </c>
      <c r="F902" s="38" t="str">
        <f>IFERROR(IF(B902=AdjAnnualDTE,C902,IF(B902=DATE.DOR,Calculations!F901,IFERROR(C902*D902/E902,""))),"")</f>
        <v/>
      </c>
      <c r="G902" s="38" t="str">
        <f>IFERROR(VLOOKUP(B902,Dates.Increases!$O$3:$Q$63,3,FALSE),0)</f>
        <v/>
      </c>
      <c r="H902" s="27"/>
      <c r="J902" s="13">
        <f t="shared" si="141"/>
        <v>899</v>
      </c>
      <c r="K902" s="2" t="str">
        <f>IFERROR(IF(K901=DATE.DOR,"",MIN(DATE(YEAR(Calculations!K901),MONTH(Calculations!K901)+1,DAY(Calculations!K901)),DATE.DOR)),"")</f>
        <v/>
      </c>
      <c r="L902" s="12">
        <v>0</v>
      </c>
      <c r="M902" s="11" t="str">
        <f t="shared" si="137"/>
        <v/>
      </c>
      <c r="N902" s="14" t="str">
        <f t="shared" si="135"/>
        <v/>
      </c>
      <c r="O902" s="11" t="str">
        <f t="shared" si="138"/>
        <v/>
      </c>
      <c r="P902" s="13" t="str">
        <f>IFERROR(IF(K902="","",IF(AND(SSASCostFund="Yes",K902=FVDate),VLOOKUP(SSAS.Members,Dates.Increases!$H$3:$I$13,2,FALSE)/4,IF(SSASCostFund="Yes",VLOOKUP(Calculations!J902,Dates.Increases!$K$3:$L$5672,2,FALSE),0)/4)),0)</f>
        <v/>
      </c>
      <c r="Q902" s="13" t="str">
        <f t="shared" si="139"/>
        <v/>
      </c>
      <c r="R902" s="64" t="str">
        <f t="shared" si="136"/>
        <v/>
      </c>
    </row>
    <row r="903" spans="1:18" x14ac:dyDescent="0.35">
      <c r="A903" s="13">
        <f t="shared" si="140"/>
        <v>900</v>
      </c>
      <c r="B903" s="2" t="str">
        <f>IFERROR(IF(B902=DATE.DOR,"",MIN(DATE(YEAR(Calculations!B902),MONTH(Calculations!B902)+1,DAY(Calculations!B902)),DATE.DOR)),"")</f>
        <v/>
      </c>
      <c r="C903" s="38" t="str">
        <f>IFERROR(IF(B903="","",IF(B903=DATE.DOR,"",IF(B903=DATE.DOR,0,IF(B903=DATE(YEAR(AdjAnnualDTE),MONTH(AdjAnnualDTE),DAY(AdjAnnualDTE)),ANNUAL.CONT,IF(B903&lt;AdjAnnualDTE,"",IF(AND(B903&gt;AdjAnnualDTE,Calculations!B903&lt;DATE.DOR),ANNUAL.CONT+F902,"")))))),"")</f>
        <v/>
      </c>
      <c r="D903" s="61" t="str">
        <f t="shared" si="133"/>
        <v/>
      </c>
      <c r="E903" s="62" t="str">
        <f t="shared" si="134"/>
        <v/>
      </c>
      <c r="F903" s="38" t="str">
        <f>IFERROR(IF(B903=AdjAnnualDTE,C903,IF(B903=DATE.DOR,Calculations!F902,IFERROR(C903*D903/E903,""))),"")</f>
        <v/>
      </c>
      <c r="G903" s="38" t="str">
        <f>IFERROR(VLOOKUP(B903,Dates.Increases!$O$3:$Q$63,3,FALSE),0)</f>
        <v/>
      </c>
      <c r="H903" s="27"/>
      <c r="J903" s="13">
        <f t="shared" si="141"/>
        <v>900</v>
      </c>
      <c r="K903" s="2" t="str">
        <f>IFERROR(IF(K902=DATE.DOR,"",MIN(DATE(YEAR(Calculations!K902),MONTH(Calculations!K902)+1,DAY(Calculations!K902)),DATE.DOR)),"")</f>
        <v/>
      </c>
      <c r="L903" s="12">
        <v>0</v>
      </c>
      <c r="M903" s="11" t="str">
        <f t="shared" si="137"/>
        <v/>
      </c>
      <c r="N903" s="14" t="str">
        <f t="shared" si="135"/>
        <v/>
      </c>
      <c r="O903" s="11" t="str">
        <f t="shared" si="138"/>
        <v/>
      </c>
      <c r="P903" s="13" t="str">
        <f>IFERROR(IF(K903="","",IF(AND(SSASCostFund="Yes",K903=FVDate),VLOOKUP(SSAS.Members,Dates.Increases!$H$3:$I$13,2,FALSE)/4,IF(SSASCostFund="Yes",VLOOKUP(Calculations!J903,Dates.Increases!$K$3:$L$5672,2,FALSE),0)/4)),0)</f>
        <v/>
      </c>
      <c r="Q903" s="13" t="str">
        <f t="shared" si="139"/>
        <v/>
      </c>
      <c r="R903" s="64" t="str">
        <f t="shared" si="136"/>
        <v/>
      </c>
    </row>
    <row r="904" spans="1:18" x14ac:dyDescent="0.35">
      <c r="A904" s="13">
        <f t="shared" si="140"/>
        <v>901</v>
      </c>
      <c r="B904" s="2" t="str">
        <f>IFERROR(IF(B903=DATE.DOR,"",MIN(DATE(YEAR(Calculations!B903),MONTH(Calculations!B903)+1,DAY(Calculations!B903)),DATE.DOR)),"")</f>
        <v/>
      </c>
      <c r="C904" s="38" t="str">
        <f>IFERROR(IF(B904="","",IF(B904=DATE.DOR,"",IF(B904=DATE.DOR,0,IF(B904=DATE(YEAR(AdjAnnualDTE),MONTH(AdjAnnualDTE),DAY(AdjAnnualDTE)),ANNUAL.CONT,IF(B904&lt;AdjAnnualDTE,"",IF(AND(B904&gt;AdjAnnualDTE,Calculations!B904&lt;DATE.DOR),ANNUAL.CONT+F903,"")))))),"")</f>
        <v/>
      </c>
      <c r="D904" s="61" t="str">
        <f t="shared" si="133"/>
        <v/>
      </c>
      <c r="E904" s="62" t="str">
        <f t="shared" si="134"/>
        <v/>
      </c>
      <c r="F904" s="38" t="str">
        <f>IFERROR(IF(B904=AdjAnnualDTE,C904,IF(B904=DATE.DOR,Calculations!F903,IFERROR(C904*D904/E904,""))),"")</f>
        <v/>
      </c>
      <c r="G904" s="38" t="str">
        <f>IFERROR(VLOOKUP(B904,Dates.Increases!$O$3:$Q$63,3,FALSE),0)</f>
        <v/>
      </c>
      <c r="H904" s="27"/>
      <c r="J904" s="13">
        <f t="shared" si="141"/>
        <v>901</v>
      </c>
      <c r="K904" s="2" t="str">
        <f>IFERROR(IF(K903=DATE.DOR,"",MIN(DATE(YEAR(Calculations!K903),MONTH(Calculations!K903)+1,DAY(Calculations!K903)),DATE.DOR)),"")</f>
        <v/>
      </c>
      <c r="L904" s="12">
        <v>0</v>
      </c>
      <c r="M904" s="11" t="str">
        <f t="shared" si="137"/>
        <v/>
      </c>
      <c r="N904" s="14" t="str">
        <f t="shared" si="135"/>
        <v/>
      </c>
      <c r="O904" s="11" t="str">
        <f t="shared" si="138"/>
        <v/>
      </c>
      <c r="P904" s="13" t="str">
        <f>IFERROR(IF(K904="","",IF(AND(SSASCostFund="Yes",K904=FVDate),VLOOKUP(SSAS.Members,Dates.Increases!$H$3:$I$13,2,FALSE)/4,IF(SSASCostFund="Yes",VLOOKUP(Calculations!J904,Dates.Increases!$K$3:$L$5672,2,FALSE),0)/4)),0)</f>
        <v/>
      </c>
      <c r="Q904" s="13" t="str">
        <f t="shared" si="139"/>
        <v/>
      </c>
      <c r="R904" s="64" t="str">
        <f t="shared" si="136"/>
        <v/>
      </c>
    </row>
    <row r="905" spans="1:18" x14ac:dyDescent="0.35">
      <c r="A905" s="13">
        <f t="shared" si="140"/>
        <v>902</v>
      </c>
      <c r="B905" s="2" t="str">
        <f>IFERROR(IF(B904=DATE.DOR,"",MIN(DATE(YEAR(Calculations!B904),MONTH(Calculations!B904)+1,DAY(Calculations!B904)),DATE.DOR)),"")</f>
        <v/>
      </c>
      <c r="C905" s="38" t="str">
        <f>IFERROR(IF(B905="","",IF(B905=DATE.DOR,"",IF(B905=DATE.DOR,0,IF(B905=DATE(YEAR(AdjAnnualDTE),MONTH(AdjAnnualDTE),DAY(AdjAnnualDTE)),ANNUAL.CONT,IF(B905&lt;AdjAnnualDTE,"",IF(AND(B905&gt;AdjAnnualDTE,Calculations!B905&lt;DATE.DOR),ANNUAL.CONT+F904,"")))))),"")</f>
        <v/>
      </c>
      <c r="D905" s="61" t="str">
        <f t="shared" si="133"/>
        <v/>
      </c>
      <c r="E905" s="62" t="str">
        <f t="shared" si="134"/>
        <v/>
      </c>
      <c r="F905" s="38" t="str">
        <f>IFERROR(IF(B905=AdjAnnualDTE,C905,IF(B905=DATE.DOR,Calculations!F904,IFERROR(C905*D905/E905,""))),"")</f>
        <v/>
      </c>
      <c r="G905" s="38" t="str">
        <f>IFERROR(VLOOKUP(B905,Dates.Increases!$O$3:$Q$63,3,FALSE),0)</f>
        <v/>
      </c>
      <c r="H905" s="27"/>
      <c r="J905" s="13">
        <f t="shared" si="141"/>
        <v>902</v>
      </c>
      <c r="K905" s="2" t="str">
        <f>IFERROR(IF(K904=DATE.DOR,"",MIN(DATE(YEAR(Calculations!K904),MONTH(Calculations!K904)+1,DAY(Calculations!K904)),DATE.DOR)),"")</f>
        <v/>
      </c>
      <c r="L905" s="12">
        <v>0</v>
      </c>
      <c r="M905" s="11" t="str">
        <f t="shared" si="137"/>
        <v/>
      </c>
      <c r="N905" s="14" t="str">
        <f t="shared" si="135"/>
        <v/>
      </c>
      <c r="O905" s="11" t="str">
        <f t="shared" si="138"/>
        <v/>
      </c>
      <c r="P905" s="13" t="str">
        <f>IFERROR(IF(K905="","",IF(AND(SSASCostFund="Yes",K905=FVDate),VLOOKUP(SSAS.Members,Dates.Increases!$H$3:$I$13,2,FALSE)/4,IF(SSASCostFund="Yes",VLOOKUP(Calculations!J905,Dates.Increases!$K$3:$L$5672,2,FALSE),0)/4)),0)</f>
        <v/>
      </c>
      <c r="Q905" s="13" t="str">
        <f t="shared" si="139"/>
        <v/>
      </c>
      <c r="R905" s="64" t="str">
        <f t="shared" si="136"/>
        <v/>
      </c>
    </row>
    <row r="906" spans="1:18" x14ac:dyDescent="0.35">
      <c r="A906" s="13">
        <f t="shared" si="140"/>
        <v>903</v>
      </c>
      <c r="B906" s="2" t="str">
        <f>IFERROR(IF(B905=DATE.DOR,"",MIN(DATE(YEAR(Calculations!B905),MONTH(Calculations!B905)+1,DAY(Calculations!B905)),DATE.DOR)),"")</f>
        <v/>
      </c>
      <c r="C906" s="38" t="str">
        <f>IFERROR(IF(B906="","",IF(B906=DATE.DOR,"",IF(B906=DATE.DOR,0,IF(B906=DATE(YEAR(AdjAnnualDTE),MONTH(AdjAnnualDTE),DAY(AdjAnnualDTE)),ANNUAL.CONT,IF(B906&lt;AdjAnnualDTE,"",IF(AND(B906&gt;AdjAnnualDTE,Calculations!B906&lt;DATE.DOR),ANNUAL.CONT+F905,"")))))),"")</f>
        <v/>
      </c>
      <c r="D906" s="61" t="str">
        <f t="shared" si="133"/>
        <v/>
      </c>
      <c r="E906" s="62" t="str">
        <f t="shared" si="134"/>
        <v/>
      </c>
      <c r="F906" s="38" t="str">
        <f>IFERROR(IF(B906=AdjAnnualDTE,C906,IF(B906=DATE.DOR,Calculations!F905,IFERROR(C906*D906/E906,""))),"")</f>
        <v/>
      </c>
      <c r="G906" s="38" t="str">
        <f>IFERROR(VLOOKUP(B906,Dates.Increases!$O$3:$Q$63,3,FALSE),0)</f>
        <v/>
      </c>
      <c r="H906" s="27"/>
      <c r="J906" s="13">
        <f t="shared" si="141"/>
        <v>903</v>
      </c>
      <c r="K906" s="2" t="str">
        <f>IFERROR(IF(K905=DATE.DOR,"",MIN(DATE(YEAR(Calculations!K905),MONTH(Calculations!K905)+1,DAY(Calculations!K905)),DATE.DOR)),"")</f>
        <v/>
      </c>
      <c r="L906" s="12">
        <v>0</v>
      </c>
      <c r="M906" s="11" t="str">
        <f t="shared" si="137"/>
        <v/>
      </c>
      <c r="N906" s="14" t="str">
        <f t="shared" si="135"/>
        <v/>
      </c>
      <c r="O906" s="11" t="str">
        <f t="shared" si="138"/>
        <v/>
      </c>
      <c r="P906" s="13" t="str">
        <f>IFERROR(IF(K906="","",IF(AND(SSASCostFund="Yes",K906=FVDate),VLOOKUP(SSAS.Members,Dates.Increases!$H$3:$I$13,2,FALSE)/4,IF(SSASCostFund="Yes",VLOOKUP(Calculations!J906,Dates.Increases!$K$3:$L$5672,2,FALSE),0)/4)),0)</f>
        <v/>
      </c>
      <c r="Q906" s="13" t="str">
        <f t="shared" si="139"/>
        <v/>
      </c>
      <c r="R906" s="64" t="str">
        <f t="shared" si="136"/>
        <v/>
      </c>
    </row>
    <row r="907" spans="1:18" x14ac:dyDescent="0.35">
      <c r="A907" s="13">
        <f t="shared" si="140"/>
        <v>904</v>
      </c>
      <c r="B907" s="2" t="str">
        <f>IFERROR(IF(B906=DATE.DOR,"",MIN(DATE(YEAR(Calculations!B906),MONTH(Calculations!B906)+1,DAY(Calculations!B906)),DATE.DOR)),"")</f>
        <v/>
      </c>
      <c r="C907" s="38" t="str">
        <f>IFERROR(IF(B907="","",IF(B907=DATE.DOR,"",IF(B907=DATE.DOR,0,IF(B907=DATE(YEAR(AdjAnnualDTE),MONTH(AdjAnnualDTE),DAY(AdjAnnualDTE)),ANNUAL.CONT,IF(B907&lt;AdjAnnualDTE,"",IF(AND(B907&gt;AdjAnnualDTE,Calculations!B907&lt;DATE.DOR),ANNUAL.CONT+F906,"")))))),"")</f>
        <v/>
      </c>
      <c r="D907" s="61" t="str">
        <f t="shared" si="133"/>
        <v/>
      </c>
      <c r="E907" s="62" t="str">
        <f t="shared" si="134"/>
        <v/>
      </c>
      <c r="F907" s="38" t="str">
        <f>IFERROR(IF(B907=AdjAnnualDTE,C907,IF(B907=DATE.DOR,Calculations!F906,IFERROR(C907*D907/E907,""))),"")</f>
        <v/>
      </c>
      <c r="G907" s="38" t="str">
        <f>IFERROR(VLOOKUP(B907,Dates.Increases!$O$3:$Q$63,3,FALSE),0)</f>
        <v/>
      </c>
      <c r="H907" s="27"/>
      <c r="J907" s="13">
        <f t="shared" si="141"/>
        <v>904</v>
      </c>
      <c r="K907" s="2" t="str">
        <f>IFERROR(IF(K906=DATE.DOR,"",MIN(DATE(YEAR(Calculations!K906),MONTH(Calculations!K906)+1,DAY(Calculations!K906)),DATE.DOR)),"")</f>
        <v/>
      </c>
      <c r="L907" s="12">
        <v>0</v>
      </c>
      <c r="M907" s="11" t="str">
        <f t="shared" si="137"/>
        <v/>
      </c>
      <c r="N907" s="14" t="str">
        <f t="shared" si="135"/>
        <v/>
      </c>
      <c r="O907" s="11" t="str">
        <f t="shared" si="138"/>
        <v/>
      </c>
      <c r="P907" s="13" t="str">
        <f>IFERROR(IF(K907="","",IF(AND(SSASCostFund="Yes",K907=FVDate),VLOOKUP(SSAS.Members,Dates.Increases!$H$3:$I$13,2,FALSE)/4,IF(SSASCostFund="Yes",VLOOKUP(Calculations!J907,Dates.Increases!$K$3:$L$5672,2,FALSE),0)/4)),0)</f>
        <v/>
      </c>
      <c r="Q907" s="13" t="str">
        <f t="shared" si="139"/>
        <v/>
      </c>
      <c r="R907" s="64" t="str">
        <f t="shared" si="136"/>
        <v/>
      </c>
    </row>
    <row r="908" spans="1:18" x14ac:dyDescent="0.35">
      <c r="A908" s="13">
        <f t="shared" si="140"/>
        <v>905</v>
      </c>
      <c r="B908" s="2" t="str">
        <f>IFERROR(IF(B907=DATE.DOR,"",MIN(DATE(YEAR(Calculations!B907),MONTH(Calculations!B907)+1,DAY(Calculations!B907)),DATE.DOR)),"")</f>
        <v/>
      </c>
      <c r="C908" s="38" t="str">
        <f>IFERROR(IF(B908="","",IF(B908=DATE.DOR,"",IF(B908=DATE.DOR,0,IF(B908=DATE(YEAR(AdjAnnualDTE),MONTH(AdjAnnualDTE),DAY(AdjAnnualDTE)),ANNUAL.CONT,IF(B908&lt;AdjAnnualDTE,"",IF(AND(B908&gt;AdjAnnualDTE,Calculations!B908&lt;DATE.DOR),ANNUAL.CONT+F907,"")))))),"")</f>
        <v/>
      </c>
      <c r="D908" s="61" t="str">
        <f t="shared" si="133"/>
        <v/>
      </c>
      <c r="E908" s="62" t="str">
        <f t="shared" si="134"/>
        <v/>
      </c>
      <c r="F908" s="38" t="str">
        <f>IFERROR(IF(B908=AdjAnnualDTE,C908,IF(B908=DATE.DOR,Calculations!F907,IFERROR(C908*D908/E908,""))),"")</f>
        <v/>
      </c>
      <c r="G908" s="38" t="str">
        <f>IFERROR(VLOOKUP(B908,Dates.Increases!$O$3:$Q$63,3,FALSE),0)</f>
        <v/>
      </c>
      <c r="H908" s="27"/>
      <c r="J908" s="13">
        <f t="shared" si="141"/>
        <v>905</v>
      </c>
      <c r="K908" s="2" t="str">
        <f>IFERROR(IF(K907=DATE.DOR,"",MIN(DATE(YEAR(Calculations!K907),MONTH(Calculations!K907)+1,DAY(Calculations!K907)),DATE.DOR)),"")</f>
        <v/>
      </c>
      <c r="L908" s="12">
        <v>0</v>
      </c>
      <c r="M908" s="11" t="str">
        <f t="shared" si="137"/>
        <v/>
      </c>
      <c r="N908" s="14" t="str">
        <f t="shared" si="135"/>
        <v/>
      </c>
      <c r="O908" s="11" t="str">
        <f t="shared" si="138"/>
        <v/>
      </c>
      <c r="P908" s="13" t="str">
        <f>IFERROR(IF(K908="","",IF(AND(SSASCostFund="Yes",K908=FVDate),VLOOKUP(SSAS.Members,Dates.Increases!$H$3:$I$13,2,FALSE)/4,IF(SSASCostFund="Yes",VLOOKUP(Calculations!J908,Dates.Increases!$K$3:$L$5672,2,FALSE),0)/4)),0)</f>
        <v/>
      </c>
      <c r="Q908" s="13" t="str">
        <f t="shared" si="139"/>
        <v/>
      </c>
      <c r="R908" s="64" t="str">
        <f t="shared" si="136"/>
        <v/>
      </c>
    </row>
    <row r="909" spans="1:18" x14ac:dyDescent="0.35">
      <c r="A909" s="13">
        <f t="shared" si="140"/>
        <v>906</v>
      </c>
      <c r="B909" s="2" t="str">
        <f>IFERROR(IF(B908=DATE.DOR,"",MIN(DATE(YEAR(Calculations!B908),MONTH(Calculations!B908)+1,DAY(Calculations!B908)),DATE.DOR)),"")</f>
        <v/>
      </c>
      <c r="C909" s="38" t="str">
        <f>IFERROR(IF(B909="","",IF(B909=DATE.DOR,"",IF(B909=DATE.DOR,0,IF(B909=DATE(YEAR(AdjAnnualDTE),MONTH(AdjAnnualDTE),DAY(AdjAnnualDTE)),ANNUAL.CONT,IF(B909&lt;AdjAnnualDTE,"",IF(AND(B909&gt;AdjAnnualDTE,Calculations!B909&lt;DATE.DOR),ANNUAL.CONT+F908,"")))))),"")</f>
        <v/>
      </c>
      <c r="D909" s="61" t="str">
        <f t="shared" si="133"/>
        <v/>
      </c>
      <c r="E909" s="62" t="str">
        <f t="shared" si="134"/>
        <v/>
      </c>
      <c r="F909" s="38" t="str">
        <f>IFERROR(IF(B909=AdjAnnualDTE,C909,IF(B909=DATE.DOR,Calculations!F908,IFERROR(C909*D909/E909,""))),"")</f>
        <v/>
      </c>
      <c r="G909" s="38" t="str">
        <f>IFERROR(VLOOKUP(B909,Dates.Increases!$O$3:$Q$63,3,FALSE),0)</f>
        <v/>
      </c>
      <c r="H909" s="27"/>
      <c r="J909" s="13">
        <f t="shared" si="141"/>
        <v>906</v>
      </c>
      <c r="K909" s="2" t="str">
        <f>IFERROR(IF(K908=DATE.DOR,"",MIN(DATE(YEAR(Calculations!K908),MONTH(Calculations!K908)+1,DAY(Calculations!K908)),DATE.DOR)),"")</f>
        <v/>
      </c>
      <c r="L909" s="12">
        <v>0</v>
      </c>
      <c r="M909" s="11" t="str">
        <f t="shared" si="137"/>
        <v/>
      </c>
      <c r="N909" s="14" t="str">
        <f t="shared" si="135"/>
        <v/>
      </c>
      <c r="O909" s="11" t="str">
        <f t="shared" si="138"/>
        <v/>
      </c>
      <c r="P909" s="13" t="str">
        <f>IFERROR(IF(K909="","",IF(AND(SSASCostFund="Yes",K909=FVDate),VLOOKUP(SSAS.Members,Dates.Increases!$H$3:$I$13,2,FALSE)/4,IF(SSASCostFund="Yes",VLOOKUP(Calculations!J909,Dates.Increases!$K$3:$L$5672,2,FALSE),0)/4)),0)</f>
        <v/>
      </c>
      <c r="Q909" s="13" t="str">
        <f t="shared" si="139"/>
        <v/>
      </c>
      <c r="R909" s="64" t="str">
        <f t="shared" si="136"/>
        <v/>
      </c>
    </row>
    <row r="910" spans="1:18" x14ac:dyDescent="0.35">
      <c r="A910" s="13">
        <f t="shared" si="140"/>
        <v>907</v>
      </c>
      <c r="B910" s="2" t="str">
        <f>IFERROR(IF(B909=DATE.DOR,"",MIN(DATE(YEAR(Calculations!B909),MONTH(Calculations!B909)+1,DAY(Calculations!B909)),DATE.DOR)),"")</f>
        <v/>
      </c>
      <c r="C910" s="38" t="str">
        <f>IFERROR(IF(B910="","",IF(B910=DATE.DOR,"",IF(B910=DATE.DOR,0,IF(B910=DATE(YEAR(AdjAnnualDTE),MONTH(AdjAnnualDTE),DAY(AdjAnnualDTE)),ANNUAL.CONT,IF(B910&lt;AdjAnnualDTE,"",IF(AND(B910&gt;AdjAnnualDTE,Calculations!B910&lt;DATE.DOR),ANNUAL.CONT+F909,"")))))),"")</f>
        <v/>
      </c>
      <c r="D910" s="61" t="str">
        <f t="shared" si="133"/>
        <v/>
      </c>
      <c r="E910" s="62" t="str">
        <f t="shared" si="134"/>
        <v/>
      </c>
      <c r="F910" s="38" t="str">
        <f>IFERROR(IF(B910=AdjAnnualDTE,C910,IF(B910=DATE.DOR,Calculations!F909,IFERROR(C910*D910/E910,""))),"")</f>
        <v/>
      </c>
      <c r="G910" s="38" t="str">
        <f>IFERROR(VLOOKUP(B910,Dates.Increases!$O$3:$Q$63,3,FALSE),0)</f>
        <v/>
      </c>
      <c r="H910" s="27"/>
      <c r="J910" s="13">
        <f t="shared" si="141"/>
        <v>907</v>
      </c>
      <c r="K910" s="2" t="str">
        <f>IFERROR(IF(K909=DATE.DOR,"",MIN(DATE(YEAR(Calculations!K909),MONTH(Calculations!K909)+1,DAY(Calculations!K909)),DATE.DOR)),"")</f>
        <v/>
      </c>
      <c r="L910" s="12">
        <v>0</v>
      </c>
      <c r="M910" s="11" t="str">
        <f t="shared" si="137"/>
        <v/>
      </c>
      <c r="N910" s="14" t="str">
        <f t="shared" si="135"/>
        <v/>
      </c>
      <c r="O910" s="11" t="str">
        <f t="shared" si="138"/>
        <v/>
      </c>
      <c r="P910" s="13" t="str">
        <f>IFERROR(IF(K910="","",IF(AND(SSASCostFund="Yes",K910=FVDate),VLOOKUP(SSAS.Members,Dates.Increases!$H$3:$I$13,2,FALSE)/4,IF(SSASCostFund="Yes",VLOOKUP(Calculations!J910,Dates.Increases!$K$3:$L$5672,2,FALSE),0)/4)),0)</f>
        <v/>
      </c>
      <c r="Q910" s="13" t="str">
        <f t="shared" si="139"/>
        <v/>
      </c>
      <c r="R910" s="64" t="str">
        <f t="shared" si="136"/>
        <v/>
      </c>
    </row>
    <row r="911" spans="1:18" x14ac:dyDescent="0.35">
      <c r="A911" s="13">
        <f t="shared" si="140"/>
        <v>908</v>
      </c>
      <c r="B911" s="2" t="str">
        <f>IFERROR(IF(B910=DATE.DOR,"",MIN(DATE(YEAR(Calculations!B910),MONTH(Calculations!B910)+1,DAY(Calculations!B910)),DATE.DOR)),"")</f>
        <v/>
      </c>
      <c r="C911" s="38" t="str">
        <f>IFERROR(IF(B911="","",IF(B911=DATE.DOR,"",IF(B911=DATE.DOR,0,IF(B911=DATE(YEAR(AdjAnnualDTE),MONTH(AdjAnnualDTE),DAY(AdjAnnualDTE)),ANNUAL.CONT,IF(B911&lt;AdjAnnualDTE,"",IF(AND(B911&gt;AdjAnnualDTE,Calculations!B911&lt;DATE.DOR),ANNUAL.CONT+F910,"")))))),"")</f>
        <v/>
      </c>
      <c r="D911" s="61" t="str">
        <f t="shared" si="133"/>
        <v/>
      </c>
      <c r="E911" s="62" t="str">
        <f t="shared" si="134"/>
        <v/>
      </c>
      <c r="F911" s="38" t="str">
        <f>IFERROR(IF(B911=AdjAnnualDTE,C911,IF(B911=DATE.DOR,Calculations!F910,IFERROR(C911*D911/E911,""))),"")</f>
        <v/>
      </c>
      <c r="G911" s="38" t="str">
        <f>IFERROR(VLOOKUP(B911,Dates.Increases!$O$3:$Q$63,3,FALSE),0)</f>
        <v/>
      </c>
      <c r="H911" s="27"/>
      <c r="J911" s="13">
        <f t="shared" si="141"/>
        <v>908</v>
      </c>
      <c r="K911" s="2" t="str">
        <f>IFERROR(IF(K910=DATE.DOR,"",MIN(DATE(YEAR(Calculations!K910),MONTH(Calculations!K910)+1,DAY(Calculations!K910)),DATE.DOR)),"")</f>
        <v/>
      </c>
      <c r="L911" s="12">
        <v>0</v>
      </c>
      <c r="M911" s="11" t="str">
        <f t="shared" si="137"/>
        <v/>
      </c>
      <c r="N911" s="14" t="str">
        <f t="shared" si="135"/>
        <v/>
      </c>
      <c r="O911" s="11" t="str">
        <f t="shared" si="138"/>
        <v/>
      </c>
      <c r="P911" s="13" t="str">
        <f>IFERROR(IF(K911="","",IF(AND(SSASCostFund="Yes",K911=FVDate),VLOOKUP(SSAS.Members,Dates.Increases!$H$3:$I$13,2,FALSE)/4,IF(SSASCostFund="Yes",VLOOKUP(Calculations!J911,Dates.Increases!$K$3:$L$5672,2,FALSE),0)/4)),0)</f>
        <v/>
      </c>
      <c r="Q911" s="13" t="str">
        <f t="shared" si="139"/>
        <v/>
      </c>
      <c r="R911" s="64" t="str">
        <f t="shared" si="136"/>
        <v/>
      </c>
    </row>
    <row r="912" spans="1:18" x14ac:dyDescent="0.35">
      <c r="A912" s="13">
        <f t="shared" si="140"/>
        <v>909</v>
      </c>
      <c r="B912" s="2" t="str">
        <f>IFERROR(IF(B911=DATE.DOR,"",MIN(DATE(YEAR(Calculations!B911),MONTH(Calculations!B911)+1,DAY(Calculations!B911)),DATE.DOR)),"")</f>
        <v/>
      </c>
      <c r="C912" s="38" t="str">
        <f>IFERROR(IF(B912="","",IF(B912=DATE.DOR,"",IF(B912=DATE.DOR,0,IF(B912=DATE(YEAR(AdjAnnualDTE),MONTH(AdjAnnualDTE),DAY(AdjAnnualDTE)),ANNUAL.CONT,IF(B912&lt;AdjAnnualDTE,"",IF(AND(B912&gt;AdjAnnualDTE,Calculations!B912&lt;DATE.DOR),ANNUAL.CONT+F911,"")))))),"")</f>
        <v/>
      </c>
      <c r="D912" s="61" t="str">
        <f t="shared" si="133"/>
        <v/>
      </c>
      <c r="E912" s="62" t="str">
        <f t="shared" si="134"/>
        <v/>
      </c>
      <c r="F912" s="38" t="str">
        <f>IFERROR(IF(B912=AdjAnnualDTE,C912,IF(B912=DATE.DOR,Calculations!F911,IFERROR(C912*D912/E912,""))),"")</f>
        <v/>
      </c>
      <c r="G912" s="38" t="str">
        <f>IFERROR(VLOOKUP(B912,Dates.Increases!$O$3:$Q$63,3,FALSE),0)</f>
        <v/>
      </c>
      <c r="H912" s="27"/>
      <c r="J912" s="13">
        <f t="shared" si="141"/>
        <v>909</v>
      </c>
      <c r="K912" s="2" t="str">
        <f>IFERROR(IF(K911=DATE.DOR,"",MIN(DATE(YEAR(Calculations!K911),MONTH(Calculations!K911)+1,DAY(Calculations!K911)),DATE.DOR)),"")</f>
        <v/>
      </c>
      <c r="L912" s="12">
        <v>0</v>
      </c>
      <c r="M912" s="11" t="str">
        <f t="shared" si="137"/>
        <v/>
      </c>
      <c r="N912" s="14" t="str">
        <f t="shared" si="135"/>
        <v/>
      </c>
      <c r="O912" s="11" t="str">
        <f t="shared" si="138"/>
        <v/>
      </c>
      <c r="P912" s="13" t="str">
        <f>IFERROR(IF(K912="","",IF(AND(SSASCostFund="Yes",K912=FVDate),VLOOKUP(SSAS.Members,Dates.Increases!$H$3:$I$13,2,FALSE)/4,IF(SSASCostFund="Yes",VLOOKUP(Calculations!J912,Dates.Increases!$K$3:$L$5672,2,FALSE),0)/4)),0)</f>
        <v/>
      </c>
      <c r="Q912" s="13" t="str">
        <f t="shared" si="139"/>
        <v/>
      </c>
      <c r="R912" s="64" t="str">
        <f t="shared" si="136"/>
        <v/>
      </c>
    </row>
    <row r="913" spans="1:18" x14ac:dyDescent="0.35">
      <c r="A913" s="13">
        <f t="shared" si="140"/>
        <v>910</v>
      </c>
      <c r="B913" s="2" t="str">
        <f>IFERROR(IF(B912=DATE.DOR,"",MIN(DATE(YEAR(Calculations!B912),MONTH(Calculations!B912)+1,DAY(Calculations!B912)),DATE.DOR)),"")</f>
        <v/>
      </c>
      <c r="C913" s="38" t="str">
        <f>IFERROR(IF(B913="","",IF(B913=DATE.DOR,"",IF(B913=DATE.DOR,0,IF(B913=DATE(YEAR(AdjAnnualDTE),MONTH(AdjAnnualDTE),DAY(AdjAnnualDTE)),ANNUAL.CONT,IF(B913&lt;AdjAnnualDTE,"",IF(AND(B913&gt;AdjAnnualDTE,Calculations!B913&lt;DATE.DOR),ANNUAL.CONT+F912,"")))))),"")</f>
        <v/>
      </c>
      <c r="D913" s="61" t="str">
        <f t="shared" si="133"/>
        <v/>
      </c>
      <c r="E913" s="62" t="str">
        <f t="shared" si="134"/>
        <v/>
      </c>
      <c r="F913" s="38" t="str">
        <f>IFERROR(IF(B913=AdjAnnualDTE,C913,IF(B913=DATE.DOR,Calculations!F912,IFERROR(C913*D913/E913,""))),"")</f>
        <v/>
      </c>
      <c r="G913" s="38" t="str">
        <f>IFERROR(VLOOKUP(B913,Dates.Increases!$O$3:$Q$63,3,FALSE),0)</f>
        <v/>
      </c>
      <c r="H913" s="27"/>
      <c r="J913" s="13">
        <f t="shared" si="141"/>
        <v>910</v>
      </c>
      <c r="K913" s="2" t="str">
        <f>IFERROR(IF(K912=DATE.DOR,"",MIN(DATE(YEAR(Calculations!K912),MONTH(Calculations!K912)+1,DAY(Calculations!K912)),DATE.DOR)),"")</f>
        <v/>
      </c>
      <c r="L913" s="12">
        <v>0</v>
      </c>
      <c r="M913" s="11" t="str">
        <f t="shared" si="137"/>
        <v/>
      </c>
      <c r="N913" s="14" t="str">
        <f t="shared" si="135"/>
        <v/>
      </c>
      <c r="O913" s="11" t="str">
        <f t="shared" si="138"/>
        <v/>
      </c>
      <c r="P913" s="13" t="str">
        <f>IFERROR(IF(K913="","",IF(AND(SSASCostFund="Yes",K913=FVDate),VLOOKUP(SSAS.Members,Dates.Increases!$H$3:$I$13,2,FALSE)/4,IF(SSASCostFund="Yes",VLOOKUP(Calculations!J913,Dates.Increases!$K$3:$L$5672,2,FALSE),0)/4)),0)</f>
        <v/>
      </c>
      <c r="Q913" s="13" t="str">
        <f t="shared" si="139"/>
        <v/>
      </c>
      <c r="R913" s="64" t="str">
        <f t="shared" si="136"/>
        <v/>
      </c>
    </row>
    <row r="914" spans="1:18" x14ac:dyDescent="0.35">
      <c r="A914" s="13">
        <f t="shared" si="140"/>
        <v>911</v>
      </c>
      <c r="B914" s="2" t="str">
        <f>IFERROR(IF(B913=DATE.DOR,"",MIN(DATE(YEAR(Calculations!B913),MONTH(Calculations!B913)+1,DAY(Calculations!B913)),DATE.DOR)),"")</f>
        <v/>
      </c>
      <c r="C914" s="38" t="str">
        <f>IFERROR(IF(B914="","",IF(B914=DATE.DOR,"",IF(B914=DATE.DOR,0,IF(B914=DATE(YEAR(AdjAnnualDTE),MONTH(AdjAnnualDTE),DAY(AdjAnnualDTE)),ANNUAL.CONT,IF(B914&lt;AdjAnnualDTE,"",IF(AND(B914&gt;AdjAnnualDTE,Calculations!B914&lt;DATE.DOR),ANNUAL.CONT+F913,"")))))),"")</f>
        <v/>
      </c>
      <c r="D914" s="61" t="str">
        <f t="shared" si="133"/>
        <v/>
      </c>
      <c r="E914" s="62" t="str">
        <f t="shared" si="134"/>
        <v/>
      </c>
      <c r="F914" s="38" t="str">
        <f>IFERROR(IF(B914=AdjAnnualDTE,C914,IF(B914=DATE.DOR,Calculations!F913,IFERROR(C914*D914/E914,""))),"")</f>
        <v/>
      </c>
      <c r="G914" s="38" t="str">
        <f>IFERROR(VLOOKUP(B914,Dates.Increases!$O$3:$Q$63,3,FALSE),0)</f>
        <v/>
      </c>
      <c r="H914" s="27"/>
      <c r="J914" s="13">
        <f t="shared" si="141"/>
        <v>911</v>
      </c>
      <c r="K914" s="2" t="str">
        <f>IFERROR(IF(K913=DATE.DOR,"",MIN(DATE(YEAR(Calculations!K913),MONTH(Calculations!K913)+1,DAY(Calculations!K913)),DATE.DOR)),"")</f>
        <v/>
      </c>
      <c r="L914" s="12">
        <v>0</v>
      </c>
      <c r="M914" s="11" t="str">
        <f t="shared" si="137"/>
        <v/>
      </c>
      <c r="N914" s="14" t="str">
        <f t="shared" si="135"/>
        <v/>
      </c>
      <c r="O914" s="11" t="str">
        <f t="shared" si="138"/>
        <v/>
      </c>
      <c r="P914" s="13" t="str">
        <f>IFERROR(IF(K914="","",IF(AND(SSASCostFund="Yes",K914=FVDate),VLOOKUP(SSAS.Members,Dates.Increases!$H$3:$I$13,2,FALSE)/4,IF(SSASCostFund="Yes",VLOOKUP(Calculations!J914,Dates.Increases!$K$3:$L$5672,2,FALSE),0)/4)),0)</f>
        <v/>
      </c>
      <c r="Q914" s="13" t="str">
        <f t="shared" si="139"/>
        <v/>
      </c>
      <c r="R914" s="64" t="str">
        <f t="shared" si="136"/>
        <v/>
      </c>
    </row>
    <row r="915" spans="1:18" x14ac:dyDescent="0.35">
      <c r="A915" s="13">
        <f t="shared" si="140"/>
        <v>912</v>
      </c>
      <c r="B915" s="2" t="str">
        <f>IFERROR(IF(B914=DATE.DOR,"",MIN(DATE(YEAR(Calculations!B914),MONTH(Calculations!B914)+1,DAY(Calculations!B914)),DATE.DOR)),"")</f>
        <v/>
      </c>
      <c r="C915" s="38" t="str">
        <f>IFERROR(IF(B915="","",IF(B915=DATE.DOR,"",IF(B915=DATE.DOR,0,IF(B915=DATE(YEAR(AdjAnnualDTE),MONTH(AdjAnnualDTE),DAY(AdjAnnualDTE)),ANNUAL.CONT,IF(B915&lt;AdjAnnualDTE,"",IF(AND(B915&gt;AdjAnnualDTE,Calculations!B915&lt;DATE.DOR),ANNUAL.CONT+F914,"")))))),"")</f>
        <v/>
      </c>
      <c r="D915" s="61" t="str">
        <f t="shared" si="133"/>
        <v/>
      </c>
      <c r="E915" s="62" t="str">
        <f t="shared" si="134"/>
        <v/>
      </c>
      <c r="F915" s="38" t="str">
        <f>IFERROR(IF(B915=AdjAnnualDTE,C915,IF(B915=DATE.DOR,Calculations!F914,IFERROR(C915*D915/E915,""))),"")</f>
        <v/>
      </c>
      <c r="G915" s="38" t="str">
        <f>IFERROR(VLOOKUP(B915,Dates.Increases!$O$3:$Q$63,3,FALSE),0)</f>
        <v/>
      </c>
      <c r="H915" s="27"/>
      <c r="J915" s="13">
        <f t="shared" si="141"/>
        <v>912</v>
      </c>
      <c r="K915" s="2" t="str">
        <f>IFERROR(IF(K914=DATE.DOR,"",MIN(DATE(YEAR(Calculations!K914),MONTH(Calculations!K914)+1,DAY(Calculations!K914)),DATE.DOR)),"")</f>
        <v/>
      </c>
      <c r="L915" s="12">
        <v>0</v>
      </c>
      <c r="M915" s="11" t="str">
        <f t="shared" si="137"/>
        <v/>
      </c>
      <c r="N915" s="14" t="str">
        <f t="shared" si="135"/>
        <v/>
      </c>
      <c r="O915" s="11" t="str">
        <f t="shared" si="138"/>
        <v/>
      </c>
      <c r="P915" s="13" t="str">
        <f>IFERROR(IF(K915="","",IF(AND(SSASCostFund="Yes",K915=FVDate),VLOOKUP(SSAS.Members,Dates.Increases!$H$3:$I$13,2,FALSE)/4,IF(SSASCostFund="Yes",VLOOKUP(Calculations!J915,Dates.Increases!$K$3:$L$5672,2,FALSE),0)/4)),0)</f>
        <v/>
      </c>
      <c r="Q915" s="13" t="str">
        <f t="shared" si="139"/>
        <v/>
      </c>
      <c r="R915" s="64" t="str">
        <f t="shared" si="136"/>
        <v/>
      </c>
    </row>
    <row r="916" spans="1:18" x14ac:dyDescent="0.35">
      <c r="A916" s="13">
        <f t="shared" si="140"/>
        <v>913</v>
      </c>
      <c r="B916" s="2" t="str">
        <f>IFERROR(IF(B915=DATE.DOR,"",MIN(DATE(YEAR(Calculations!B915),MONTH(Calculations!B915)+1,DAY(Calculations!B915)),DATE.DOR)),"")</f>
        <v/>
      </c>
      <c r="C916" s="38" t="str">
        <f>IFERROR(IF(B916="","",IF(B916=DATE.DOR,"",IF(B916=DATE.DOR,0,IF(B916=DATE(YEAR(AdjAnnualDTE),MONTH(AdjAnnualDTE),DAY(AdjAnnualDTE)),ANNUAL.CONT,IF(B916&lt;AdjAnnualDTE,"",IF(AND(B916&gt;AdjAnnualDTE,Calculations!B916&lt;DATE.DOR),ANNUAL.CONT+F915,"")))))),"")</f>
        <v/>
      </c>
      <c r="D916" s="61" t="str">
        <f t="shared" si="133"/>
        <v/>
      </c>
      <c r="E916" s="62" t="str">
        <f t="shared" si="134"/>
        <v/>
      </c>
      <c r="F916" s="38" t="str">
        <f>IFERROR(IF(B916=AdjAnnualDTE,C916,IF(B916=DATE.DOR,Calculations!F915,IFERROR(C916*D916/E916,""))),"")</f>
        <v/>
      </c>
      <c r="G916" s="38" t="str">
        <f>IFERROR(VLOOKUP(B916,Dates.Increases!$O$3:$Q$63,3,FALSE),0)</f>
        <v/>
      </c>
      <c r="H916" s="27"/>
      <c r="J916" s="13">
        <f t="shared" si="141"/>
        <v>913</v>
      </c>
      <c r="K916" s="2" t="str">
        <f>IFERROR(IF(K915=DATE.DOR,"",MIN(DATE(YEAR(Calculations!K915),MONTH(Calculations!K915)+1,DAY(Calculations!K915)),DATE.DOR)),"")</f>
        <v/>
      </c>
      <c r="L916" s="12">
        <v>0</v>
      </c>
      <c r="M916" s="11" t="str">
        <f t="shared" si="137"/>
        <v/>
      </c>
      <c r="N916" s="14" t="str">
        <f t="shared" si="135"/>
        <v/>
      </c>
      <c r="O916" s="11" t="str">
        <f t="shared" si="138"/>
        <v/>
      </c>
      <c r="P916" s="13" t="str">
        <f>IFERROR(IF(K916="","",IF(AND(SSASCostFund="Yes",K916=FVDate),VLOOKUP(SSAS.Members,Dates.Increases!$H$3:$I$13,2,FALSE)/4,IF(SSASCostFund="Yes",VLOOKUP(Calculations!J916,Dates.Increases!$K$3:$L$5672,2,FALSE),0)/4)),0)</f>
        <v/>
      </c>
      <c r="Q916" s="13" t="str">
        <f t="shared" si="139"/>
        <v/>
      </c>
      <c r="R916" s="64" t="str">
        <f t="shared" si="136"/>
        <v/>
      </c>
    </row>
    <row r="917" spans="1:18" x14ac:dyDescent="0.35">
      <c r="A917" s="13">
        <f t="shared" si="140"/>
        <v>914</v>
      </c>
      <c r="B917" s="2" t="str">
        <f>IFERROR(IF(B916=DATE.DOR,"",MIN(DATE(YEAR(Calculations!B916),MONTH(Calculations!B916)+1,DAY(Calculations!B916)),DATE.DOR)),"")</f>
        <v/>
      </c>
      <c r="C917" s="38" t="str">
        <f>IFERROR(IF(B917="","",IF(B917=DATE.DOR,"",IF(B917=DATE.DOR,0,IF(B917=DATE(YEAR(AdjAnnualDTE),MONTH(AdjAnnualDTE),DAY(AdjAnnualDTE)),ANNUAL.CONT,IF(B917&lt;AdjAnnualDTE,"",IF(AND(B917&gt;AdjAnnualDTE,Calculations!B917&lt;DATE.DOR),ANNUAL.CONT+F916,"")))))),"")</f>
        <v/>
      </c>
      <c r="D917" s="61" t="str">
        <f t="shared" si="133"/>
        <v/>
      </c>
      <c r="E917" s="62" t="str">
        <f t="shared" si="134"/>
        <v/>
      </c>
      <c r="F917" s="38" t="str">
        <f>IFERROR(IF(B917=AdjAnnualDTE,C917,IF(B917=DATE.DOR,Calculations!F916,IFERROR(C917*D917/E917,""))),"")</f>
        <v/>
      </c>
      <c r="G917" s="38" t="str">
        <f>IFERROR(VLOOKUP(B917,Dates.Increases!$O$3:$Q$63,3,FALSE),0)</f>
        <v/>
      </c>
      <c r="H917" s="27"/>
      <c r="J917" s="13">
        <f t="shared" si="141"/>
        <v>914</v>
      </c>
      <c r="K917" s="2" t="str">
        <f>IFERROR(IF(K916=DATE.DOR,"",MIN(DATE(YEAR(Calculations!K916),MONTH(Calculations!K916)+1,DAY(Calculations!K916)),DATE.DOR)),"")</f>
        <v/>
      </c>
      <c r="L917" s="12">
        <v>0</v>
      </c>
      <c r="M917" s="11" t="str">
        <f t="shared" si="137"/>
        <v/>
      </c>
      <c r="N917" s="14" t="str">
        <f t="shared" si="135"/>
        <v/>
      </c>
      <c r="O917" s="11" t="str">
        <f t="shared" si="138"/>
        <v/>
      </c>
      <c r="P917" s="13" t="str">
        <f>IFERROR(IF(K917="","",IF(AND(SSASCostFund="Yes",K917=FVDate),VLOOKUP(SSAS.Members,Dates.Increases!$H$3:$I$13,2,FALSE)/4,IF(SSASCostFund="Yes",VLOOKUP(Calculations!J917,Dates.Increases!$K$3:$L$5672,2,FALSE),0)/4)),0)</f>
        <v/>
      </c>
      <c r="Q917" s="13" t="str">
        <f t="shared" si="139"/>
        <v/>
      </c>
      <c r="R917" s="64" t="str">
        <f t="shared" si="136"/>
        <v/>
      </c>
    </row>
    <row r="918" spans="1:18" x14ac:dyDescent="0.35">
      <c r="A918" s="13">
        <f t="shared" si="140"/>
        <v>915</v>
      </c>
      <c r="B918" s="2" t="str">
        <f>IFERROR(IF(B917=DATE.DOR,"",MIN(DATE(YEAR(Calculations!B917),MONTH(Calculations!B917)+1,DAY(Calculations!B917)),DATE.DOR)),"")</f>
        <v/>
      </c>
      <c r="C918" s="38" t="str">
        <f>IFERROR(IF(B918="","",IF(B918=DATE.DOR,"",IF(B918=DATE.DOR,0,IF(B918=DATE(YEAR(AdjAnnualDTE),MONTH(AdjAnnualDTE),DAY(AdjAnnualDTE)),ANNUAL.CONT,IF(B918&lt;AdjAnnualDTE,"",IF(AND(B918&gt;AdjAnnualDTE,Calculations!B918&lt;DATE.DOR),ANNUAL.CONT+F917,"")))))),"")</f>
        <v/>
      </c>
      <c r="D918" s="61" t="str">
        <f t="shared" si="133"/>
        <v/>
      </c>
      <c r="E918" s="62" t="str">
        <f t="shared" si="134"/>
        <v/>
      </c>
      <c r="F918" s="38" t="str">
        <f>IFERROR(IF(B918=AdjAnnualDTE,C918,IF(B918=DATE.DOR,Calculations!F917,IFERROR(C918*D918/E918,""))),"")</f>
        <v/>
      </c>
      <c r="G918" s="38" t="str">
        <f>IFERROR(VLOOKUP(B918,Dates.Increases!$O$3:$Q$63,3,FALSE),0)</f>
        <v/>
      </c>
      <c r="H918" s="27"/>
      <c r="J918" s="13">
        <f t="shared" si="141"/>
        <v>915</v>
      </c>
      <c r="K918" s="2" t="str">
        <f>IFERROR(IF(K917=DATE.DOR,"",MIN(DATE(YEAR(Calculations!K917),MONTH(Calculations!K917)+1,DAY(Calculations!K917)),DATE.DOR)),"")</f>
        <v/>
      </c>
      <c r="L918" s="12">
        <v>0</v>
      </c>
      <c r="M918" s="11" t="str">
        <f t="shared" si="137"/>
        <v/>
      </c>
      <c r="N918" s="14" t="str">
        <f t="shared" si="135"/>
        <v/>
      </c>
      <c r="O918" s="11" t="str">
        <f t="shared" si="138"/>
        <v/>
      </c>
      <c r="P918" s="13" t="str">
        <f>IFERROR(IF(K918="","",IF(AND(SSASCostFund="Yes",K918=FVDate),VLOOKUP(SSAS.Members,Dates.Increases!$H$3:$I$13,2,FALSE)/4,IF(SSASCostFund="Yes",VLOOKUP(Calculations!J918,Dates.Increases!$K$3:$L$5672,2,FALSE),0)/4)),0)</f>
        <v/>
      </c>
      <c r="Q918" s="13" t="str">
        <f t="shared" si="139"/>
        <v/>
      </c>
      <c r="R918" s="64" t="str">
        <f t="shared" si="136"/>
        <v/>
      </c>
    </row>
    <row r="919" spans="1:18" x14ac:dyDescent="0.35">
      <c r="A919" s="13">
        <f t="shared" si="140"/>
        <v>916</v>
      </c>
      <c r="B919" s="2" t="str">
        <f>IFERROR(IF(B918=DATE.DOR,"",MIN(DATE(YEAR(Calculations!B918),MONTH(Calculations!B918)+1,DAY(Calculations!B918)),DATE.DOR)),"")</f>
        <v/>
      </c>
      <c r="C919" s="38" t="str">
        <f>IFERROR(IF(B919="","",IF(B919=DATE.DOR,"",IF(B919=DATE.DOR,0,IF(B919=DATE(YEAR(AdjAnnualDTE),MONTH(AdjAnnualDTE),DAY(AdjAnnualDTE)),ANNUAL.CONT,IF(B919&lt;AdjAnnualDTE,"",IF(AND(B919&gt;AdjAnnualDTE,Calculations!B919&lt;DATE.DOR),ANNUAL.CONT+F918,"")))))),"")</f>
        <v/>
      </c>
      <c r="D919" s="61" t="str">
        <f t="shared" si="133"/>
        <v/>
      </c>
      <c r="E919" s="62" t="str">
        <f t="shared" si="134"/>
        <v/>
      </c>
      <c r="F919" s="38" t="str">
        <f>IFERROR(IF(B919=AdjAnnualDTE,C919,IF(B919=DATE.DOR,Calculations!F918,IFERROR(C919*D919/E919,""))),"")</f>
        <v/>
      </c>
      <c r="G919" s="38" t="str">
        <f>IFERROR(VLOOKUP(B919,Dates.Increases!$O$3:$Q$63,3,FALSE),0)</f>
        <v/>
      </c>
      <c r="H919" s="27"/>
      <c r="J919" s="13">
        <f t="shared" si="141"/>
        <v>916</v>
      </c>
      <c r="K919" s="2" t="str">
        <f>IFERROR(IF(K918=DATE.DOR,"",MIN(DATE(YEAR(Calculations!K918),MONTH(Calculations!K918)+1,DAY(Calculations!K918)),DATE.DOR)),"")</f>
        <v/>
      </c>
      <c r="L919" s="12">
        <v>0</v>
      </c>
      <c r="M919" s="11" t="str">
        <f t="shared" si="137"/>
        <v/>
      </c>
      <c r="N919" s="14" t="str">
        <f t="shared" si="135"/>
        <v/>
      </c>
      <c r="O919" s="11" t="str">
        <f t="shared" si="138"/>
        <v/>
      </c>
      <c r="P919" s="13" t="str">
        <f>IFERROR(IF(K919="","",IF(AND(SSASCostFund="Yes",K919=FVDate),VLOOKUP(SSAS.Members,Dates.Increases!$H$3:$I$13,2,FALSE)/4,IF(SSASCostFund="Yes",VLOOKUP(Calculations!J919,Dates.Increases!$K$3:$L$5672,2,FALSE),0)/4)),0)</f>
        <v/>
      </c>
      <c r="Q919" s="13" t="str">
        <f t="shared" si="139"/>
        <v/>
      </c>
      <c r="R919" s="64" t="str">
        <f t="shared" si="136"/>
        <v/>
      </c>
    </row>
    <row r="920" spans="1:18" x14ac:dyDescent="0.35">
      <c r="A920" s="13">
        <f t="shared" si="140"/>
        <v>917</v>
      </c>
      <c r="B920" s="2" t="str">
        <f>IFERROR(IF(B919=DATE.DOR,"",MIN(DATE(YEAR(Calculations!B919),MONTH(Calculations!B919)+1,DAY(Calculations!B919)),DATE.DOR)),"")</f>
        <v/>
      </c>
      <c r="C920" s="38" t="str">
        <f>IFERROR(IF(B920="","",IF(B920=DATE.DOR,"",IF(B920=DATE.DOR,0,IF(B920=DATE(YEAR(AdjAnnualDTE),MONTH(AdjAnnualDTE),DAY(AdjAnnualDTE)),ANNUAL.CONT,IF(B920&lt;AdjAnnualDTE,"",IF(AND(B920&gt;AdjAnnualDTE,Calculations!B920&lt;DATE.DOR),ANNUAL.CONT+F919,"")))))),"")</f>
        <v/>
      </c>
      <c r="D920" s="61" t="str">
        <f t="shared" si="133"/>
        <v/>
      </c>
      <c r="E920" s="62" t="str">
        <f t="shared" si="134"/>
        <v/>
      </c>
      <c r="F920" s="38" t="str">
        <f>IFERROR(IF(B920=AdjAnnualDTE,C920,IF(B920=DATE.DOR,Calculations!F919,IFERROR(C920*D920/E920,""))),"")</f>
        <v/>
      </c>
      <c r="G920" s="38" t="str">
        <f>IFERROR(VLOOKUP(B920,Dates.Increases!$O$3:$Q$63,3,FALSE),0)</f>
        <v/>
      </c>
      <c r="H920" s="27"/>
      <c r="J920" s="13">
        <f t="shared" si="141"/>
        <v>917</v>
      </c>
      <c r="K920" s="2" t="str">
        <f>IFERROR(IF(K919=DATE.DOR,"",MIN(DATE(YEAR(Calculations!K919),MONTH(Calculations!K919)+1,DAY(Calculations!K919)),DATE.DOR)),"")</f>
        <v/>
      </c>
      <c r="L920" s="12">
        <v>0</v>
      </c>
      <c r="M920" s="11" t="str">
        <f t="shared" si="137"/>
        <v/>
      </c>
      <c r="N920" s="14" t="str">
        <f t="shared" si="135"/>
        <v/>
      </c>
      <c r="O920" s="11" t="str">
        <f t="shared" si="138"/>
        <v/>
      </c>
      <c r="P920" s="13" t="str">
        <f>IFERROR(IF(K920="","",IF(AND(SSASCostFund="Yes",K920=FVDate),VLOOKUP(SSAS.Members,Dates.Increases!$H$3:$I$13,2,FALSE)/4,IF(SSASCostFund="Yes",VLOOKUP(Calculations!J920,Dates.Increases!$K$3:$L$5672,2,FALSE),0)/4)),0)</f>
        <v/>
      </c>
      <c r="Q920" s="13" t="str">
        <f t="shared" si="139"/>
        <v/>
      </c>
      <c r="R920" s="64" t="str">
        <f t="shared" si="136"/>
        <v/>
      </c>
    </row>
    <row r="921" spans="1:18" x14ac:dyDescent="0.35">
      <c r="A921" s="13">
        <f t="shared" si="140"/>
        <v>918</v>
      </c>
      <c r="B921" s="2" t="str">
        <f>IFERROR(IF(B920=DATE.DOR,"",MIN(DATE(YEAR(Calculations!B920),MONTH(Calculations!B920)+1,DAY(Calculations!B920)),DATE.DOR)),"")</f>
        <v/>
      </c>
      <c r="C921" s="38" t="str">
        <f>IFERROR(IF(B921="","",IF(B921=DATE.DOR,"",IF(B921=DATE.DOR,0,IF(B921=DATE(YEAR(AdjAnnualDTE),MONTH(AdjAnnualDTE),DAY(AdjAnnualDTE)),ANNUAL.CONT,IF(B921&lt;AdjAnnualDTE,"",IF(AND(B921&gt;AdjAnnualDTE,Calculations!B921&lt;DATE.DOR),ANNUAL.CONT+F920,"")))))),"")</f>
        <v/>
      </c>
      <c r="D921" s="61" t="str">
        <f t="shared" si="133"/>
        <v/>
      </c>
      <c r="E921" s="62" t="str">
        <f t="shared" si="134"/>
        <v/>
      </c>
      <c r="F921" s="38" t="str">
        <f>IFERROR(IF(B921=AdjAnnualDTE,C921,IF(B921=DATE.DOR,Calculations!F920,IFERROR(C921*D921/E921,""))),"")</f>
        <v/>
      </c>
      <c r="G921" s="38" t="str">
        <f>IFERROR(VLOOKUP(B921,Dates.Increases!$O$3:$Q$63,3,FALSE),0)</f>
        <v/>
      </c>
      <c r="H921" s="27"/>
      <c r="J921" s="13">
        <f t="shared" si="141"/>
        <v>918</v>
      </c>
      <c r="K921" s="2" t="str">
        <f>IFERROR(IF(K920=DATE.DOR,"",MIN(DATE(YEAR(Calculations!K920),MONTH(Calculations!K920)+1,DAY(Calculations!K920)),DATE.DOR)),"")</f>
        <v/>
      </c>
      <c r="L921" s="12">
        <v>0</v>
      </c>
      <c r="M921" s="11" t="str">
        <f t="shared" si="137"/>
        <v/>
      </c>
      <c r="N921" s="14" t="str">
        <f t="shared" si="135"/>
        <v/>
      </c>
      <c r="O921" s="11" t="str">
        <f t="shared" si="138"/>
        <v/>
      </c>
      <c r="P921" s="13" t="str">
        <f>IFERROR(IF(K921="","",IF(AND(SSASCostFund="Yes",K921=FVDate),VLOOKUP(SSAS.Members,Dates.Increases!$H$3:$I$13,2,FALSE)/4,IF(SSASCostFund="Yes",VLOOKUP(Calculations!J921,Dates.Increases!$K$3:$L$5672,2,FALSE),0)/4)),0)</f>
        <v/>
      </c>
      <c r="Q921" s="13" t="str">
        <f t="shared" si="139"/>
        <v/>
      </c>
      <c r="R921" s="64" t="str">
        <f t="shared" si="136"/>
        <v/>
      </c>
    </row>
    <row r="922" spans="1:18" x14ac:dyDescent="0.35">
      <c r="A922" s="13">
        <f t="shared" si="140"/>
        <v>919</v>
      </c>
      <c r="B922" s="2" t="str">
        <f>IFERROR(IF(B921=DATE.DOR,"",MIN(DATE(YEAR(Calculations!B921),MONTH(Calculations!B921)+1,DAY(Calculations!B921)),DATE.DOR)),"")</f>
        <v/>
      </c>
      <c r="C922" s="38" t="str">
        <f>IFERROR(IF(B922="","",IF(B922=DATE.DOR,"",IF(B922=DATE.DOR,0,IF(B922=DATE(YEAR(AdjAnnualDTE),MONTH(AdjAnnualDTE),DAY(AdjAnnualDTE)),ANNUAL.CONT,IF(B922&lt;AdjAnnualDTE,"",IF(AND(B922&gt;AdjAnnualDTE,Calculations!B922&lt;DATE.DOR),ANNUAL.CONT+F921,"")))))),"")</f>
        <v/>
      </c>
      <c r="D922" s="61" t="str">
        <f t="shared" si="133"/>
        <v/>
      </c>
      <c r="E922" s="62" t="str">
        <f t="shared" si="134"/>
        <v/>
      </c>
      <c r="F922" s="38" t="str">
        <f>IFERROR(IF(B922=AdjAnnualDTE,C922,IF(B922=DATE.DOR,Calculations!F921,IFERROR(C922*D922/E922,""))),"")</f>
        <v/>
      </c>
      <c r="G922" s="38" t="str">
        <f>IFERROR(VLOOKUP(B922,Dates.Increases!$O$3:$Q$63,3,FALSE),0)</f>
        <v/>
      </c>
      <c r="H922" s="27"/>
      <c r="J922" s="13">
        <f t="shared" si="141"/>
        <v>919</v>
      </c>
      <c r="K922" s="2" t="str">
        <f>IFERROR(IF(K921=DATE.DOR,"",MIN(DATE(YEAR(Calculations!K921),MONTH(Calculations!K921)+1,DAY(Calculations!K921)),DATE.DOR)),"")</f>
        <v/>
      </c>
      <c r="L922" s="12">
        <v>0</v>
      </c>
      <c r="M922" s="11" t="str">
        <f t="shared" si="137"/>
        <v/>
      </c>
      <c r="N922" s="14" t="str">
        <f t="shared" si="135"/>
        <v/>
      </c>
      <c r="O922" s="11" t="str">
        <f t="shared" si="138"/>
        <v/>
      </c>
      <c r="P922" s="13" t="str">
        <f>IFERROR(IF(K922="","",IF(AND(SSASCostFund="Yes",K922=FVDate),VLOOKUP(SSAS.Members,Dates.Increases!$H$3:$I$13,2,FALSE)/4,IF(SSASCostFund="Yes",VLOOKUP(Calculations!J922,Dates.Increases!$K$3:$L$5672,2,FALSE),0)/4)),0)</f>
        <v/>
      </c>
      <c r="Q922" s="13" t="str">
        <f t="shared" si="139"/>
        <v/>
      </c>
      <c r="R922" s="64" t="str">
        <f t="shared" si="136"/>
        <v/>
      </c>
    </row>
    <row r="923" spans="1:18" x14ac:dyDescent="0.35">
      <c r="A923" s="13">
        <f t="shared" si="140"/>
        <v>920</v>
      </c>
      <c r="B923" s="2" t="str">
        <f>IFERROR(IF(B922=DATE.DOR,"",MIN(DATE(YEAR(Calculations!B922),MONTH(Calculations!B922)+1,DAY(Calculations!B922)),DATE.DOR)),"")</f>
        <v/>
      </c>
      <c r="C923" s="38" t="str">
        <f>IFERROR(IF(B923="","",IF(B923=DATE.DOR,"",IF(B923=DATE.DOR,0,IF(B923=DATE(YEAR(AdjAnnualDTE),MONTH(AdjAnnualDTE),DAY(AdjAnnualDTE)),ANNUAL.CONT,IF(B923&lt;AdjAnnualDTE,"",IF(AND(B923&gt;AdjAnnualDTE,Calculations!B923&lt;DATE.DOR),ANNUAL.CONT+F922,"")))))),"")</f>
        <v/>
      </c>
      <c r="D923" s="61" t="str">
        <f t="shared" si="133"/>
        <v/>
      </c>
      <c r="E923" s="62" t="str">
        <f t="shared" si="134"/>
        <v/>
      </c>
      <c r="F923" s="38" t="str">
        <f>IFERROR(IF(B923=AdjAnnualDTE,C923,IF(B923=DATE.DOR,Calculations!F922,IFERROR(C923*D923/E923,""))),"")</f>
        <v/>
      </c>
      <c r="G923" s="38" t="str">
        <f>IFERROR(VLOOKUP(B923,Dates.Increases!$O$3:$Q$63,3,FALSE),0)</f>
        <v/>
      </c>
      <c r="H923" s="27"/>
      <c r="J923" s="13">
        <f t="shared" si="141"/>
        <v>920</v>
      </c>
      <c r="K923" s="2" t="str">
        <f>IFERROR(IF(K922=DATE.DOR,"",MIN(DATE(YEAR(Calculations!K922),MONTH(Calculations!K922)+1,DAY(Calculations!K922)),DATE.DOR)),"")</f>
        <v/>
      </c>
      <c r="L923" s="12">
        <v>0</v>
      </c>
      <c r="M923" s="11" t="str">
        <f t="shared" si="137"/>
        <v/>
      </c>
      <c r="N923" s="14" t="str">
        <f t="shared" si="135"/>
        <v/>
      </c>
      <c r="O923" s="11" t="str">
        <f t="shared" si="138"/>
        <v/>
      </c>
      <c r="P923" s="13" t="str">
        <f>IFERROR(IF(K923="","",IF(AND(SSASCostFund="Yes",K923=FVDate),VLOOKUP(SSAS.Members,Dates.Increases!$H$3:$I$13,2,FALSE)/4,IF(SSASCostFund="Yes",VLOOKUP(Calculations!J923,Dates.Increases!$K$3:$L$5672,2,FALSE),0)/4)),0)</f>
        <v/>
      </c>
      <c r="Q923" s="13" t="str">
        <f t="shared" si="139"/>
        <v/>
      </c>
      <c r="R923" s="64" t="str">
        <f t="shared" si="136"/>
        <v/>
      </c>
    </row>
    <row r="924" spans="1:18" x14ac:dyDescent="0.35">
      <c r="A924" s="13">
        <f t="shared" si="140"/>
        <v>921</v>
      </c>
      <c r="B924" s="2" t="str">
        <f>IFERROR(IF(B923=DATE.DOR,"",MIN(DATE(YEAR(Calculations!B923),MONTH(Calculations!B923)+1,DAY(Calculations!B923)),DATE.DOR)),"")</f>
        <v/>
      </c>
      <c r="C924" s="38" t="str">
        <f>IFERROR(IF(B924="","",IF(B924=DATE.DOR,"",IF(B924=DATE.DOR,0,IF(B924=DATE(YEAR(AdjAnnualDTE),MONTH(AdjAnnualDTE),DAY(AdjAnnualDTE)),ANNUAL.CONT,IF(B924&lt;AdjAnnualDTE,"",IF(AND(B924&gt;AdjAnnualDTE,Calculations!B924&lt;DATE.DOR),ANNUAL.CONT+F923,"")))))),"")</f>
        <v/>
      </c>
      <c r="D924" s="61" t="str">
        <f t="shared" si="133"/>
        <v/>
      </c>
      <c r="E924" s="62" t="str">
        <f t="shared" si="134"/>
        <v/>
      </c>
      <c r="F924" s="38" t="str">
        <f>IFERROR(IF(B924=AdjAnnualDTE,C924,IF(B924=DATE.DOR,Calculations!F923,IFERROR(C924*D924/E924,""))),"")</f>
        <v/>
      </c>
      <c r="G924" s="38" t="str">
        <f>IFERROR(VLOOKUP(B924,Dates.Increases!$O$3:$Q$63,3,FALSE),0)</f>
        <v/>
      </c>
      <c r="H924" s="27"/>
      <c r="J924" s="13">
        <f t="shared" si="141"/>
        <v>921</v>
      </c>
      <c r="K924" s="2" t="str">
        <f>IFERROR(IF(K923=DATE.DOR,"",MIN(DATE(YEAR(Calculations!K923),MONTH(Calculations!K923)+1,DAY(Calculations!K923)),DATE.DOR)),"")</f>
        <v/>
      </c>
      <c r="L924" s="12">
        <v>0</v>
      </c>
      <c r="M924" s="11" t="str">
        <f t="shared" si="137"/>
        <v/>
      </c>
      <c r="N924" s="14" t="str">
        <f t="shared" si="135"/>
        <v/>
      </c>
      <c r="O924" s="11" t="str">
        <f t="shared" si="138"/>
        <v/>
      </c>
      <c r="P924" s="13" t="str">
        <f>IFERROR(IF(K924="","",IF(AND(SSASCostFund="Yes",K924=FVDate),VLOOKUP(SSAS.Members,Dates.Increases!$H$3:$I$13,2,FALSE)/4,IF(SSASCostFund="Yes",VLOOKUP(Calculations!J924,Dates.Increases!$K$3:$L$5672,2,FALSE),0)/4)),0)</f>
        <v/>
      </c>
      <c r="Q924" s="13" t="str">
        <f t="shared" si="139"/>
        <v/>
      </c>
      <c r="R924" s="64" t="str">
        <f t="shared" si="136"/>
        <v/>
      </c>
    </row>
    <row r="925" spans="1:18" x14ac:dyDescent="0.35">
      <c r="A925" s="13">
        <f t="shared" si="140"/>
        <v>922</v>
      </c>
      <c r="B925" s="2" t="str">
        <f>IFERROR(IF(B924=DATE.DOR,"",MIN(DATE(YEAR(Calculations!B924),MONTH(Calculations!B924)+1,DAY(Calculations!B924)),DATE.DOR)),"")</f>
        <v/>
      </c>
      <c r="C925" s="38" t="str">
        <f>IFERROR(IF(B925="","",IF(B925=DATE.DOR,"",IF(B925=DATE.DOR,0,IF(B925=DATE(YEAR(AdjAnnualDTE),MONTH(AdjAnnualDTE),DAY(AdjAnnualDTE)),ANNUAL.CONT,IF(B925&lt;AdjAnnualDTE,"",IF(AND(B925&gt;AdjAnnualDTE,Calculations!B925&lt;DATE.DOR),ANNUAL.CONT+F924,"")))))),"")</f>
        <v/>
      </c>
      <c r="D925" s="61" t="str">
        <f t="shared" si="133"/>
        <v/>
      </c>
      <c r="E925" s="62" t="str">
        <f t="shared" si="134"/>
        <v/>
      </c>
      <c r="F925" s="38" t="str">
        <f>IFERROR(IF(B925=AdjAnnualDTE,C925,IF(B925=DATE.DOR,Calculations!F924,IFERROR(C925*D925/E925,""))),"")</f>
        <v/>
      </c>
      <c r="G925" s="38" t="str">
        <f>IFERROR(VLOOKUP(B925,Dates.Increases!$O$3:$Q$63,3,FALSE),0)</f>
        <v/>
      </c>
      <c r="H925" s="27"/>
      <c r="J925" s="13">
        <f t="shared" si="141"/>
        <v>922</v>
      </c>
      <c r="K925" s="2" t="str">
        <f>IFERROR(IF(K924=DATE.DOR,"",MIN(DATE(YEAR(Calculations!K924),MONTH(Calculations!K924)+1,DAY(Calculations!K924)),DATE.DOR)),"")</f>
        <v/>
      </c>
      <c r="L925" s="12">
        <v>0</v>
      </c>
      <c r="M925" s="11" t="str">
        <f t="shared" si="137"/>
        <v/>
      </c>
      <c r="N925" s="14" t="str">
        <f t="shared" si="135"/>
        <v/>
      </c>
      <c r="O925" s="11" t="str">
        <f t="shared" si="138"/>
        <v/>
      </c>
      <c r="P925" s="13" t="str">
        <f>IFERROR(IF(K925="","",IF(AND(SSASCostFund="Yes",K925=FVDate),VLOOKUP(SSAS.Members,Dates.Increases!$H$3:$I$13,2,FALSE)/4,IF(SSASCostFund="Yes",VLOOKUP(Calculations!J925,Dates.Increases!$K$3:$L$5672,2,FALSE),0)/4)),0)</f>
        <v/>
      </c>
      <c r="Q925" s="13" t="str">
        <f t="shared" si="139"/>
        <v/>
      </c>
      <c r="R925" s="64" t="str">
        <f t="shared" si="136"/>
        <v/>
      </c>
    </row>
    <row r="926" spans="1:18" x14ac:dyDescent="0.35">
      <c r="A926" s="13">
        <f t="shared" si="140"/>
        <v>923</v>
      </c>
      <c r="B926" s="2" t="str">
        <f>IFERROR(IF(B925=DATE.DOR,"",MIN(DATE(YEAR(Calculations!B925),MONTH(Calculations!B925)+1,DAY(Calculations!B925)),DATE.DOR)),"")</f>
        <v/>
      </c>
      <c r="C926" s="38" t="str">
        <f>IFERROR(IF(B926="","",IF(B926=DATE.DOR,"",IF(B926=DATE.DOR,0,IF(B926=DATE(YEAR(AdjAnnualDTE),MONTH(AdjAnnualDTE),DAY(AdjAnnualDTE)),ANNUAL.CONT,IF(B926&lt;AdjAnnualDTE,"",IF(AND(B926&gt;AdjAnnualDTE,Calculations!B926&lt;DATE.DOR),ANNUAL.CONT+F925,"")))))),"")</f>
        <v/>
      </c>
      <c r="D926" s="61" t="str">
        <f t="shared" si="133"/>
        <v/>
      </c>
      <c r="E926" s="62" t="str">
        <f t="shared" si="134"/>
        <v/>
      </c>
      <c r="F926" s="38" t="str">
        <f>IFERROR(IF(B926=AdjAnnualDTE,C926,IF(B926=DATE.DOR,Calculations!F925,IFERROR(C926*D926/E926,""))),"")</f>
        <v/>
      </c>
      <c r="G926" s="38" t="str">
        <f>IFERROR(VLOOKUP(B926,Dates.Increases!$O$3:$Q$63,3,FALSE),0)</f>
        <v/>
      </c>
      <c r="H926" s="27"/>
      <c r="J926" s="13">
        <f t="shared" si="141"/>
        <v>923</v>
      </c>
      <c r="K926" s="2" t="str">
        <f>IFERROR(IF(K925=DATE.DOR,"",MIN(DATE(YEAR(Calculations!K925),MONTH(Calculations!K925)+1,DAY(Calculations!K925)),DATE.DOR)),"")</f>
        <v/>
      </c>
      <c r="L926" s="12">
        <v>0</v>
      </c>
      <c r="M926" s="11" t="str">
        <f t="shared" si="137"/>
        <v/>
      </c>
      <c r="N926" s="14" t="str">
        <f t="shared" si="135"/>
        <v/>
      </c>
      <c r="O926" s="11" t="str">
        <f t="shared" si="138"/>
        <v/>
      </c>
      <c r="P926" s="13" t="str">
        <f>IFERROR(IF(K926="","",IF(AND(SSASCostFund="Yes",K926=FVDate),VLOOKUP(SSAS.Members,Dates.Increases!$H$3:$I$13,2,FALSE)/4,IF(SSASCostFund="Yes",VLOOKUP(Calculations!J926,Dates.Increases!$K$3:$L$5672,2,FALSE),0)/4)),0)</f>
        <v/>
      </c>
      <c r="Q926" s="13" t="str">
        <f t="shared" si="139"/>
        <v/>
      </c>
      <c r="R926" s="64" t="str">
        <f t="shared" si="136"/>
        <v/>
      </c>
    </row>
    <row r="927" spans="1:18" x14ac:dyDescent="0.35">
      <c r="A927" s="13">
        <f t="shared" si="140"/>
        <v>924</v>
      </c>
      <c r="B927" s="2" t="str">
        <f>IFERROR(IF(B926=DATE.DOR,"",MIN(DATE(YEAR(Calculations!B926),MONTH(Calculations!B926)+1,DAY(Calculations!B926)),DATE.DOR)),"")</f>
        <v/>
      </c>
      <c r="C927" s="38" t="str">
        <f>IFERROR(IF(B927="","",IF(B927=DATE.DOR,"",IF(B927=DATE.DOR,0,IF(B927=DATE(YEAR(AdjAnnualDTE),MONTH(AdjAnnualDTE),DAY(AdjAnnualDTE)),ANNUAL.CONT,IF(B927&lt;AdjAnnualDTE,"",IF(AND(B927&gt;AdjAnnualDTE,Calculations!B927&lt;DATE.DOR),ANNUAL.CONT+F926,"")))))),"")</f>
        <v/>
      </c>
      <c r="D927" s="61" t="str">
        <f t="shared" si="133"/>
        <v/>
      </c>
      <c r="E927" s="62" t="str">
        <f t="shared" si="134"/>
        <v/>
      </c>
      <c r="F927" s="38" t="str">
        <f>IFERROR(IF(B927=AdjAnnualDTE,C927,IF(B927=DATE.DOR,Calculations!F926,IFERROR(C927*D927/E927,""))),"")</f>
        <v/>
      </c>
      <c r="G927" s="38" t="str">
        <f>IFERROR(VLOOKUP(B927,Dates.Increases!$O$3:$Q$63,3,FALSE),0)</f>
        <v/>
      </c>
      <c r="H927" s="27"/>
      <c r="J927" s="13">
        <f t="shared" si="141"/>
        <v>924</v>
      </c>
      <c r="K927" s="2" t="str">
        <f>IFERROR(IF(K926=DATE.DOR,"",MIN(DATE(YEAR(Calculations!K926),MONTH(Calculations!K926)+1,DAY(Calculations!K926)),DATE.DOR)),"")</f>
        <v/>
      </c>
      <c r="L927" s="12">
        <v>0</v>
      </c>
      <c r="M927" s="11" t="str">
        <f t="shared" si="137"/>
        <v/>
      </c>
      <c r="N927" s="14" t="str">
        <f t="shared" si="135"/>
        <v/>
      </c>
      <c r="O927" s="11" t="str">
        <f t="shared" si="138"/>
        <v/>
      </c>
      <c r="P927" s="13" t="str">
        <f>IFERROR(IF(K927="","",IF(AND(SSASCostFund="Yes",K927=FVDate),VLOOKUP(SSAS.Members,Dates.Increases!$H$3:$I$13,2,FALSE)/4,IF(SSASCostFund="Yes",VLOOKUP(Calculations!J927,Dates.Increases!$K$3:$L$5672,2,FALSE),0)/4)),0)</f>
        <v/>
      </c>
      <c r="Q927" s="13" t="str">
        <f t="shared" si="139"/>
        <v/>
      </c>
      <c r="R927" s="64" t="str">
        <f t="shared" si="136"/>
        <v/>
      </c>
    </row>
    <row r="928" spans="1:18" x14ac:dyDescent="0.35">
      <c r="A928" s="13">
        <f t="shared" si="140"/>
        <v>925</v>
      </c>
      <c r="B928" s="2" t="str">
        <f>IFERROR(IF(B927=DATE.DOR,"",MIN(DATE(YEAR(Calculations!B927),MONTH(Calculations!B927)+1,DAY(Calculations!B927)),DATE.DOR)),"")</f>
        <v/>
      </c>
      <c r="C928" s="38" t="str">
        <f>IFERROR(IF(B928="","",IF(B928=DATE.DOR,"",IF(B928=DATE.DOR,0,IF(B928=DATE(YEAR(AdjAnnualDTE),MONTH(AdjAnnualDTE),DAY(AdjAnnualDTE)),ANNUAL.CONT,IF(B928&lt;AdjAnnualDTE,"",IF(AND(B928&gt;AdjAnnualDTE,Calculations!B928&lt;DATE.DOR),ANNUAL.CONT+F927,"")))))),"")</f>
        <v/>
      </c>
      <c r="D928" s="61" t="str">
        <f t="shared" si="133"/>
        <v/>
      </c>
      <c r="E928" s="62" t="str">
        <f t="shared" si="134"/>
        <v/>
      </c>
      <c r="F928" s="38" t="str">
        <f>IFERROR(IF(B928=AdjAnnualDTE,C928,IF(B928=DATE.DOR,Calculations!F927,IFERROR(C928*D928/E928,""))),"")</f>
        <v/>
      </c>
      <c r="G928" s="38" t="str">
        <f>IFERROR(VLOOKUP(B928,Dates.Increases!$O$3:$Q$63,3,FALSE),0)</f>
        <v/>
      </c>
      <c r="H928" s="27"/>
      <c r="J928" s="13">
        <f t="shared" si="141"/>
        <v>925</v>
      </c>
      <c r="K928" s="2" t="str">
        <f>IFERROR(IF(K927=DATE.DOR,"",MIN(DATE(YEAR(Calculations!K927),MONTH(Calculations!K927)+1,DAY(Calculations!K927)),DATE.DOR)),"")</f>
        <v/>
      </c>
      <c r="L928" s="12">
        <v>0</v>
      </c>
      <c r="M928" s="11" t="str">
        <f t="shared" si="137"/>
        <v/>
      </c>
      <c r="N928" s="14" t="str">
        <f t="shared" si="135"/>
        <v/>
      </c>
      <c r="O928" s="11" t="str">
        <f t="shared" si="138"/>
        <v/>
      </c>
      <c r="P928" s="13" t="str">
        <f>IFERROR(IF(K928="","",IF(AND(SSASCostFund="Yes",K928=FVDate),VLOOKUP(SSAS.Members,Dates.Increases!$H$3:$I$13,2,FALSE)/4,IF(SSASCostFund="Yes",VLOOKUP(Calculations!J928,Dates.Increases!$K$3:$L$5672,2,FALSE),0)/4)),0)</f>
        <v/>
      </c>
      <c r="Q928" s="13" t="str">
        <f t="shared" si="139"/>
        <v/>
      </c>
      <c r="R928" s="64" t="str">
        <f t="shared" si="136"/>
        <v/>
      </c>
    </row>
    <row r="929" spans="1:18" x14ac:dyDescent="0.35">
      <c r="A929" s="13">
        <f t="shared" si="140"/>
        <v>926</v>
      </c>
      <c r="B929" s="2" t="str">
        <f>IFERROR(IF(B928=DATE.DOR,"",MIN(DATE(YEAR(Calculations!B928),MONTH(Calculations!B928)+1,DAY(Calculations!B928)),DATE.DOR)),"")</f>
        <v/>
      </c>
      <c r="C929" s="38" t="str">
        <f>IFERROR(IF(B929="","",IF(B929=DATE.DOR,"",IF(B929=DATE.DOR,0,IF(B929=DATE(YEAR(AdjAnnualDTE),MONTH(AdjAnnualDTE),DAY(AdjAnnualDTE)),ANNUAL.CONT,IF(B929&lt;AdjAnnualDTE,"",IF(AND(B929&gt;AdjAnnualDTE,Calculations!B929&lt;DATE.DOR),ANNUAL.CONT+F928,"")))))),"")</f>
        <v/>
      </c>
      <c r="D929" s="61" t="str">
        <f t="shared" si="133"/>
        <v/>
      </c>
      <c r="E929" s="62" t="str">
        <f t="shared" si="134"/>
        <v/>
      </c>
      <c r="F929" s="38" t="str">
        <f>IFERROR(IF(B929=AdjAnnualDTE,C929,IF(B929=DATE.DOR,Calculations!F928,IFERROR(C929*D929/E929,""))),"")</f>
        <v/>
      </c>
      <c r="G929" s="38" t="str">
        <f>IFERROR(VLOOKUP(B929,Dates.Increases!$O$3:$Q$63,3,FALSE),0)</f>
        <v/>
      </c>
      <c r="H929" s="27"/>
      <c r="J929" s="13">
        <f t="shared" si="141"/>
        <v>926</v>
      </c>
      <c r="K929" s="2" t="str">
        <f>IFERROR(IF(K928=DATE.DOR,"",MIN(DATE(YEAR(Calculations!K928),MONTH(Calculations!K928)+1,DAY(Calculations!K928)),DATE.DOR)),"")</f>
        <v/>
      </c>
      <c r="L929" s="12">
        <v>0</v>
      </c>
      <c r="M929" s="11" t="str">
        <f t="shared" si="137"/>
        <v/>
      </c>
      <c r="N929" s="14" t="str">
        <f t="shared" si="135"/>
        <v/>
      </c>
      <c r="O929" s="11" t="str">
        <f t="shared" si="138"/>
        <v/>
      </c>
      <c r="P929" s="13" t="str">
        <f>IFERROR(IF(K929="","",IF(AND(SSASCostFund="Yes",K929=FVDate),VLOOKUP(SSAS.Members,Dates.Increases!$H$3:$I$13,2,FALSE)/4,IF(SSASCostFund="Yes",VLOOKUP(Calculations!J929,Dates.Increases!$K$3:$L$5672,2,FALSE),0)/4)),0)</f>
        <v/>
      </c>
      <c r="Q929" s="13" t="str">
        <f t="shared" si="139"/>
        <v/>
      </c>
      <c r="R929" s="64" t="str">
        <f t="shared" si="136"/>
        <v/>
      </c>
    </row>
    <row r="930" spans="1:18" x14ac:dyDescent="0.35">
      <c r="A930" s="13">
        <f t="shared" si="140"/>
        <v>927</v>
      </c>
      <c r="B930" s="2" t="str">
        <f>IFERROR(IF(B929=DATE.DOR,"",MIN(DATE(YEAR(Calculations!B929),MONTH(Calculations!B929)+1,DAY(Calculations!B929)),DATE.DOR)),"")</f>
        <v/>
      </c>
      <c r="C930" s="38" t="str">
        <f>IFERROR(IF(B930="","",IF(B930=DATE.DOR,"",IF(B930=DATE.DOR,0,IF(B930=DATE(YEAR(AdjAnnualDTE),MONTH(AdjAnnualDTE),DAY(AdjAnnualDTE)),ANNUAL.CONT,IF(B930&lt;AdjAnnualDTE,"",IF(AND(B930&gt;AdjAnnualDTE,Calculations!B930&lt;DATE.DOR),ANNUAL.CONT+F929,"")))))),"")</f>
        <v/>
      </c>
      <c r="D930" s="61" t="str">
        <f t="shared" si="133"/>
        <v/>
      </c>
      <c r="E930" s="62" t="str">
        <f t="shared" si="134"/>
        <v/>
      </c>
      <c r="F930" s="38" t="str">
        <f>IFERROR(IF(B930=AdjAnnualDTE,C930,IF(B930=DATE.DOR,Calculations!F929,IFERROR(C930*D930/E930,""))),"")</f>
        <v/>
      </c>
      <c r="G930" s="38" t="str">
        <f>IFERROR(VLOOKUP(B930,Dates.Increases!$O$3:$Q$63,3,FALSE),0)</f>
        <v/>
      </c>
      <c r="H930" s="27"/>
      <c r="J930" s="13">
        <f t="shared" si="141"/>
        <v>927</v>
      </c>
      <c r="K930" s="2" t="str">
        <f>IFERROR(IF(K929=DATE.DOR,"",MIN(DATE(YEAR(Calculations!K929),MONTH(Calculations!K929)+1,DAY(Calculations!K929)),DATE.DOR)),"")</f>
        <v/>
      </c>
      <c r="L930" s="12">
        <v>0</v>
      </c>
      <c r="M930" s="11" t="str">
        <f t="shared" si="137"/>
        <v/>
      </c>
      <c r="N930" s="14" t="str">
        <f t="shared" si="135"/>
        <v/>
      </c>
      <c r="O930" s="11" t="str">
        <f t="shared" si="138"/>
        <v/>
      </c>
      <c r="P930" s="13" t="str">
        <f>IFERROR(IF(K930="","",IF(AND(SSASCostFund="Yes",K930=FVDate),VLOOKUP(SSAS.Members,Dates.Increases!$H$3:$I$13,2,FALSE)/4,IF(SSASCostFund="Yes",VLOOKUP(Calculations!J930,Dates.Increases!$K$3:$L$5672,2,FALSE),0)/4)),0)</f>
        <v/>
      </c>
      <c r="Q930" s="13" t="str">
        <f t="shared" si="139"/>
        <v/>
      </c>
      <c r="R930" s="64" t="str">
        <f t="shared" si="136"/>
        <v/>
      </c>
    </row>
    <row r="931" spans="1:18" x14ac:dyDescent="0.35">
      <c r="A931" s="13">
        <f t="shared" si="140"/>
        <v>928</v>
      </c>
      <c r="B931" s="2" t="str">
        <f>IFERROR(IF(B930=DATE.DOR,"",MIN(DATE(YEAR(Calculations!B930),MONTH(Calculations!B930)+1,DAY(Calculations!B930)),DATE.DOR)),"")</f>
        <v/>
      </c>
      <c r="C931" s="38" t="str">
        <f>IFERROR(IF(B931="","",IF(B931=DATE.DOR,"",IF(B931=DATE.DOR,0,IF(B931=DATE(YEAR(AdjAnnualDTE),MONTH(AdjAnnualDTE),DAY(AdjAnnualDTE)),ANNUAL.CONT,IF(B931&lt;AdjAnnualDTE,"",IF(AND(B931&gt;AdjAnnualDTE,Calculations!B931&lt;DATE.DOR),ANNUAL.CONT+F930,"")))))),"")</f>
        <v/>
      </c>
      <c r="D931" s="61" t="str">
        <f t="shared" si="133"/>
        <v/>
      </c>
      <c r="E931" s="62" t="str">
        <f t="shared" si="134"/>
        <v/>
      </c>
      <c r="F931" s="38" t="str">
        <f>IFERROR(IF(B931=AdjAnnualDTE,C931,IF(B931=DATE.DOR,Calculations!F930,IFERROR(C931*D931/E931,""))),"")</f>
        <v/>
      </c>
      <c r="G931" s="38" t="str">
        <f>IFERROR(VLOOKUP(B931,Dates.Increases!$O$3:$Q$63,3,FALSE),0)</f>
        <v/>
      </c>
      <c r="H931" s="27"/>
      <c r="J931" s="13">
        <f t="shared" si="141"/>
        <v>928</v>
      </c>
      <c r="K931" s="2" t="str">
        <f>IFERROR(IF(K930=DATE.DOR,"",MIN(DATE(YEAR(Calculations!K930),MONTH(Calculations!K930)+1,DAY(Calculations!K930)),DATE.DOR)),"")</f>
        <v/>
      </c>
      <c r="L931" s="12">
        <v>0</v>
      </c>
      <c r="M931" s="11" t="str">
        <f t="shared" si="137"/>
        <v/>
      </c>
      <c r="N931" s="14" t="str">
        <f t="shared" si="135"/>
        <v/>
      </c>
      <c r="O931" s="11" t="str">
        <f t="shared" si="138"/>
        <v/>
      </c>
      <c r="P931" s="13" t="str">
        <f>IFERROR(IF(K931="","",IF(AND(SSASCostFund="Yes",K931=FVDate),VLOOKUP(SSAS.Members,Dates.Increases!$H$3:$I$13,2,FALSE)/4,IF(SSASCostFund="Yes",VLOOKUP(Calculations!J931,Dates.Increases!$K$3:$L$5672,2,FALSE),0)/4)),0)</f>
        <v/>
      </c>
      <c r="Q931" s="13" t="str">
        <f t="shared" si="139"/>
        <v/>
      </c>
      <c r="R931" s="64" t="str">
        <f t="shared" si="136"/>
        <v/>
      </c>
    </row>
    <row r="932" spans="1:18" x14ac:dyDescent="0.35">
      <c r="A932" s="13">
        <f t="shared" si="140"/>
        <v>929</v>
      </c>
      <c r="B932" s="2" t="str">
        <f>IFERROR(IF(B931=DATE.DOR,"",MIN(DATE(YEAR(Calculations!B931),MONTH(Calculations!B931)+1,DAY(Calculations!B931)),DATE.DOR)),"")</f>
        <v/>
      </c>
      <c r="C932" s="38" t="str">
        <f>IFERROR(IF(B932="","",IF(B932=DATE.DOR,"",IF(B932=DATE.DOR,0,IF(B932=DATE(YEAR(AdjAnnualDTE),MONTH(AdjAnnualDTE),DAY(AdjAnnualDTE)),ANNUAL.CONT,IF(B932&lt;AdjAnnualDTE,"",IF(AND(B932&gt;AdjAnnualDTE,Calculations!B932&lt;DATE.DOR),ANNUAL.CONT+F931,"")))))),"")</f>
        <v/>
      </c>
      <c r="D932" s="61" t="str">
        <f t="shared" si="133"/>
        <v/>
      </c>
      <c r="E932" s="62" t="str">
        <f t="shared" si="134"/>
        <v/>
      </c>
      <c r="F932" s="38" t="str">
        <f>IFERROR(IF(B932=AdjAnnualDTE,C932,IF(B932=DATE.DOR,Calculations!F931,IFERROR(C932*D932/E932,""))),"")</f>
        <v/>
      </c>
      <c r="G932" s="38" t="str">
        <f>IFERROR(VLOOKUP(B932,Dates.Increases!$O$3:$Q$63,3,FALSE),0)</f>
        <v/>
      </c>
      <c r="H932" s="27"/>
      <c r="J932" s="13">
        <f t="shared" si="141"/>
        <v>929</v>
      </c>
      <c r="K932" s="2" t="str">
        <f>IFERROR(IF(K931=DATE.DOR,"",MIN(DATE(YEAR(Calculations!K931),MONTH(Calculations!K931)+1,DAY(Calculations!K931)),DATE.DOR)),"")</f>
        <v/>
      </c>
      <c r="L932" s="12">
        <v>0</v>
      </c>
      <c r="M932" s="11" t="str">
        <f t="shared" si="137"/>
        <v/>
      </c>
      <c r="N932" s="14" t="str">
        <f t="shared" si="135"/>
        <v/>
      </c>
      <c r="O932" s="11" t="str">
        <f t="shared" si="138"/>
        <v/>
      </c>
      <c r="P932" s="13" t="str">
        <f>IFERROR(IF(K932="","",IF(AND(SSASCostFund="Yes",K932=FVDate),VLOOKUP(SSAS.Members,Dates.Increases!$H$3:$I$13,2,FALSE)/4,IF(SSASCostFund="Yes",VLOOKUP(Calculations!J932,Dates.Increases!$K$3:$L$5672,2,FALSE),0)/4)),0)</f>
        <v/>
      </c>
      <c r="Q932" s="13" t="str">
        <f t="shared" si="139"/>
        <v/>
      </c>
      <c r="R932" s="64" t="str">
        <f t="shared" si="136"/>
        <v/>
      </c>
    </row>
    <row r="933" spans="1:18" x14ac:dyDescent="0.35">
      <c r="A933" s="13">
        <f t="shared" si="140"/>
        <v>930</v>
      </c>
      <c r="B933" s="2" t="str">
        <f>IFERROR(IF(B932=DATE.DOR,"",MIN(DATE(YEAR(Calculations!B932),MONTH(Calculations!B932)+1,DAY(Calculations!B932)),DATE.DOR)),"")</f>
        <v/>
      </c>
      <c r="C933" s="38" t="str">
        <f>IFERROR(IF(B933="","",IF(B933=DATE.DOR,"",IF(B933=DATE.DOR,0,IF(B933=DATE(YEAR(AdjAnnualDTE),MONTH(AdjAnnualDTE),DAY(AdjAnnualDTE)),ANNUAL.CONT,IF(B933&lt;AdjAnnualDTE,"",IF(AND(B933&gt;AdjAnnualDTE,Calculations!B933&lt;DATE.DOR),ANNUAL.CONT+F932,"")))))),"")</f>
        <v/>
      </c>
      <c r="D933" s="61" t="str">
        <f t="shared" si="133"/>
        <v/>
      </c>
      <c r="E933" s="62" t="str">
        <f t="shared" si="134"/>
        <v/>
      </c>
      <c r="F933" s="38" t="str">
        <f>IFERROR(IF(B933=AdjAnnualDTE,C933,IF(B933=DATE.DOR,Calculations!F932,IFERROR(C933*D933/E933,""))),"")</f>
        <v/>
      </c>
      <c r="G933" s="38" t="str">
        <f>IFERROR(VLOOKUP(B933,Dates.Increases!$O$3:$Q$63,3,FALSE),0)</f>
        <v/>
      </c>
      <c r="H933" s="27"/>
      <c r="J933" s="13">
        <f t="shared" si="141"/>
        <v>930</v>
      </c>
      <c r="K933" s="2" t="str">
        <f>IFERROR(IF(K932=DATE.DOR,"",MIN(DATE(YEAR(Calculations!K932),MONTH(Calculations!K932)+1,DAY(Calculations!K932)),DATE.DOR)),"")</f>
        <v/>
      </c>
      <c r="L933" s="12">
        <v>0</v>
      </c>
      <c r="M933" s="11" t="str">
        <f t="shared" si="137"/>
        <v/>
      </c>
      <c r="N933" s="14" t="str">
        <f t="shared" si="135"/>
        <v/>
      </c>
      <c r="O933" s="11" t="str">
        <f t="shared" si="138"/>
        <v/>
      </c>
      <c r="P933" s="13" t="str">
        <f>IFERROR(IF(K933="","",IF(AND(SSASCostFund="Yes",K933=FVDate),VLOOKUP(SSAS.Members,Dates.Increases!$H$3:$I$13,2,FALSE)/4,IF(SSASCostFund="Yes",VLOOKUP(Calculations!J933,Dates.Increases!$K$3:$L$5672,2,FALSE),0)/4)),0)</f>
        <v/>
      </c>
      <c r="Q933" s="13" t="str">
        <f t="shared" si="139"/>
        <v/>
      </c>
      <c r="R933" s="64" t="str">
        <f t="shared" si="136"/>
        <v/>
      </c>
    </row>
    <row r="934" spans="1:18" x14ac:dyDescent="0.35">
      <c r="A934" s="13">
        <f t="shared" si="140"/>
        <v>931</v>
      </c>
      <c r="B934" s="2" t="str">
        <f>IFERROR(IF(B933=DATE.DOR,"",MIN(DATE(YEAR(Calculations!B933),MONTH(Calculations!B933)+1,DAY(Calculations!B933)),DATE.DOR)),"")</f>
        <v/>
      </c>
      <c r="C934" s="38" t="str">
        <f>IFERROR(IF(B934="","",IF(B934=DATE.DOR,"",IF(B934=DATE.DOR,0,IF(B934=DATE(YEAR(AdjAnnualDTE),MONTH(AdjAnnualDTE),DAY(AdjAnnualDTE)),ANNUAL.CONT,IF(B934&lt;AdjAnnualDTE,"",IF(AND(B934&gt;AdjAnnualDTE,Calculations!B934&lt;DATE.DOR),ANNUAL.CONT+F933,"")))))),"")</f>
        <v/>
      </c>
      <c r="D934" s="61" t="str">
        <f t="shared" si="133"/>
        <v/>
      </c>
      <c r="E934" s="62" t="str">
        <f t="shared" si="134"/>
        <v/>
      </c>
      <c r="F934" s="38" t="str">
        <f>IFERROR(IF(B934=AdjAnnualDTE,C934,IF(B934=DATE.DOR,Calculations!F933,IFERROR(C934*D934/E934,""))),"")</f>
        <v/>
      </c>
      <c r="G934" s="38" t="str">
        <f>IFERROR(VLOOKUP(B934,Dates.Increases!$O$3:$Q$63,3,FALSE),0)</f>
        <v/>
      </c>
      <c r="H934" s="27"/>
      <c r="J934" s="13">
        <f t="shared" si="141"/>
        <v>931</v>
      </c>
      <c r="K934" s="2" t="str">
        <f>IFERROR(IF(K933=DATE.DOR,"",MIN(DATE(YEAR(Calculations!K933),MONTH(Calculations!K933)+1,DAY(Calculations!K933)),DATE.DOR)),"")</f>
        <v/>
      </c>
      <c r="L934" s="12">
        <v>0</v>
      </c>
      <c r="M934" s="11" t="str">
        <f t="shared" si="137"/>
        <v/>
      </c>
      <c r="N934" s="14" t="str">
        <f t="shared" si="135"/>
        <v/>
      </c>
      <c r="O934" s="11" t="str">
        <f t="shared" si="138"/>
        <v/>
      </c>
      <c r="P934" s="13" t="str">
        <f>IFERROR(IF(K934="","",IF(AND(SSASCostFund="Yes",K934=FVDate),VLOOKUP(SSAS.Members,Dates.Increases!$H$3:$I$13,2,FALSE)/4,IF(SSASCostFund="Yes",VLOOKUP(Calculations!J934,Dates.Increases!$K$3:$L$5672,2,FALSE),0)/4)),0)</f>
        <v/>
      </c>
      <c r="Q934" s="13" t="str">
        <f t="shared" si="139"/>
        <v/>
      </c>
      <c r="R934" s="64" t="str">
        <f t="shared" si="136"/>
        <v/>
      </c>
    </row>
    <row r="935" spans="1:18" x14ac:dyDescent="0.35">
      <c r="A935" s="13">
        <f t="shared" si="140"/>
        <v>932</v>
      </c>
      <c r="B935" s="2" t="str">
        <f>IFERROR(IF(B934=DATE.DOR,"",MIN(DATE(YEAR(Calculations!B934),MONTH(Calculations!B934)+1,DAY(Calculations!B934)),DATE.DOR)),"")</f>
        <v/>
      </c>
      <c r="C935" s="38" t="str">
        <f>IFERROR(IF(B935="","",IF(B935=DATE.DOR,"",IF(B935=DATE.DOR,0,IF(B935=DATE(YEAR(AdjAnnualDTE),MONTH(AdjAnnualDTE),DAY(AdjAnnualDTE)),ANNUAL.CONT,IF(B935&lt;AdjAnnualDTE,"",IF(AND(B935&gt;AdjAnnualDTE,Calculations!B935&lt;DATE.DOR),ANNUAL.CONT+F934,"")))))),"")</f>
        <v/>
      </c>
      <c r="D935" s="61" t="str">
        <f t="shared" si="133"/>
        <v/>
      </c>
      <c r="E935" s="62" t="str">
        <f t="shared" si="134"/>
        <v/>
      </c>
      <c r="F935" s="38" t="str">
        <f>IFERROR(IF(B935=AdjAnnualDTE,C935,IF(B935=DATE.DOR,Calculations!F934,IFERROR(C935*D935/E935,""))),"")</f>
        <v/>
      </c>
      <c r="G935" s="38" t="str">
        <f>IFERROR(VLOOKUP(B935,Dates.Increases!$O$3:$Q$63,3,FALSE),0)</f>
        <v/>
      </c>
      <c r="H935" s="27"/>
      <c r="J935" s="13">
        <f t="shared" si="141"/>
        <v>932</v>
      </c>
      <c r="K935" s="2" t="str">
        <f>IFERROR(IF(K934=DATE.DOR,"",MIN(DATE(YEAR(Calculations!K934),MONTH(Calculations!K934)+1,DAY(Calculations!K934)),DATE.DOR)),"")</f>
        <v/>
      </c>
      <c r="L935" s="12">
        <v>0</v>
      </c>
      <c r="M935" s="11" t="str">
        <f t="shared" si="137"/>
        <v/>
      </c>
      <c r="N935" s="14" t="str">
        <f t="shared" si="135"/>
        <v/>
      </c>
      <c r="O935" s="11" t="str">
        <f t="shared" si="138"/>
        <v/>
      </c>
      <c r="P935" s="13" t="str">
        <f>IFERROR(IF(K935="","",IF(AND(SSASCostFund="Yes",K935=FVDate),VLOOKUP(SSAS.Members,Dates.Increases!$H$3:$I$13,2,FALSE)/4,IF(SSASCostFund="Yes",VLOOKUP(Calculations!J935,Dates.Increases!$K$3:$L$5672,2,FALSE),0)/4)),0)</f>
        <v/>
      </c>
      <c r="Q935" s="13" t="str">
        <f t="shared" si="139"/>
        <v/>
      </c>
      <c r="R935" s="64" t="str">
        <f t="shared" si="136"/>
        <v/>
      </c>
    </row>
    <row r="936" spans="1:18" x14ac:dyDescent="0.35">
      <c r="A936" s="13">
        <f t="shared" si="140"/>
        <v>933</v>
      </c>
      <c r="B936" s="2" t="str">
        <f>IFERROR(IF(B935=DATE.DOR,"",MIN(DATE(YEAR(Calculations!B935),MONTH(Calculations!B935)+1,DAY(Calculations!B935)),DATE.DOR)),"")</f>
        <v/>
      </c>
      <c r="C936" s="38" t="str">
        <f>IFERROR(IF(B936="","",IF(B936=DATE.DOR,"",IF(B936=DATE.DOR,0,IF(B936=DATE(YEAR(AdjAnnualDTE),MONTH(AdjAnnualDTE),DAY(AdjAnnualDTE)),ANNUAL.CONT,IF(B936&lt;AdjAnnualDTE,"",IF(AND(B936&gt;AdjAnnualDTE,Calculations!B936&lt;DATE.DOR),ANNUAL.CONT+F935,"")))))),"")</f>
        <v/>
      </c>
      <c r="D936" s="61" t="str">
        <f t="shared" si="133"/>
        <v/>
      </c>
      <c r="E936" s="62" t="str">
        <f t="shared" si="134"/>
        <v/>
      </c>
      <c r="F936" s="38" t="str">
        <f>IFERROR(IF(B936=AdjAnnualDTE,C936,IF(B936=DATE.DOR,Calculations!F935,IFERROR(C936*D936/E936,""))),"")</f>
        <v/>
      </c>
      <c r="G936" s="38" t="str">
        <f>IFERROR(VLOOKUP(B936,Dates.Increases!$O$3:$Q$63,3,FALSE),0)</f>
        <v/>
      </c>
      <c r="H936" s="27"/>
      <c r="J936" s="13">
        <f t="shared" si="141"/>
        <v>933</v>
      </c>
      <c r="K936" s="2" t="str">
        <f>IFERROR(IF(K935=DATE.DOR,"",MIN(DATE(YEAR(Calculations!K935),MONTH(Calculations!K935)+1,DAY(Calculations!K935)),DATE.DOR)),"")</f>
        <v/>
      </c>
      <c r="L936" s="12">
        <v>0</v>
      </c>
      <c r="M936" s="11" t="str">
        <f t="shared" si="137"/>
        <v/>
      </c>
      <c r="N936" s="14" t="str">
        <f t="shared" si="135"/>
        <v/>
      </c>
      <c r="O936" s="11" t="str">
        <f t="shared" si="138"/>
        <v/>
      </c>
      <c r="P936" s="13" t="str">
        <f>IFERROR(IF(K936="","",IF(AND(SSASCostFund="Yes",K936=FVDate),VLOOKUP(SSAS.Members,Dates.Increases!$H$3:$I$13,2,FALSE)/4,IF(SSASCostFund="Yes",VLOOKUP(Calculations!J936,Dates.Increases!$K$3:$L$5672,2,FALSE),0)/4)),0)</f>
        <v/>
      </c>
      <c r="Q936" s="13" t="str">
        <f t="shared" si="139"/>
        <v/>
      </c>
      <c r="R936" s="64" t="str">
        <f t="shared" si="136"/>
        <v/>
      </c>
    </row>
    <row r="937" spans="1:18" x14ac:dyDescent="0.35">
      <c r="A937" s="13">
        <f t="shared" si="140"/>
        <v>934</v>
      </c>
      <c r="B937" s="2" t="str">
        <f>IFERROR(IF(B936=DATE.DOR,"",MIN(DATE(YEAR(Calculations!B936),MONTH(Calculations!B936)+1,DAY(Calculations!B936)),DATE.DOR)),"")</f>
        <v/>
      </c>
      <c r="C937" s="38" t="str">
        <f>IFERROR(IF(B937="","",IF(B937=DATE.DOR,"",IF(B937=DATE.DOR,0,IF(B937=DATE(YEAR(AdjAnnualDTE),MONTH(AdjAnnualDTE),DAY(AdjAnnualDTE)),ANNUAL.CONT,IF(B937&lt;AdjAnnualDTE,"",IF(AND(B937&gt;AdjAnnualDTE,Calculations!B937&lt;DATE.DOR),ANNUAL.CONT+F936,"")))))),"")</f>
        <v/>
      </c>
      <c r="D937" s="61" t="str">
        <f t="shared" si="133"/>
        <v/>
      </c>
      <c r="E937" s="62" t="str">
        <f t="shared" si="134"/>
        <v/>
      </c>
      <c r="F937" s="38" t="str">
        <f>IFERROR(IF(B937=AdjAnnualDTE,C937,IF(B937=DATE.DOR,Calculations!F936,IFERROR(C937*D937/E937,""))),"")</f>
        <v/>
      </c>
      <c r="G937" s="38" t="str">
        <f>IFERROR(VLOOKUP(B937,Dates.Increases!$O$3:$Q$63,3,FALSE),0)</f>
        <v/>
      </c>
      <c r="H937" s="27"/>
      <c r="J937" s="13">
        <f t="shared" si="141"/>
        <v>934</v>
      </c>
      <c r="K937" s="2" t="str">
        <f>IFERROR(IF(K936=DATE.DOR,"",MIN(DATE(YEAR(Calculations!K936),MONTH(Calculations!K936)+1,DAY(Calculations!K936)),DATE.DOR)),"")</f>
        <v/>
      </c>
      <c r="L937" s="12">
        <v>0</v>
      </c>
      <c r="M937" s="11" t="str">
        <f t="shared" si="137"/>
        <v/>
      </c>
      <c r="N937" s="14" t="str">
        <f t="shared" si="135"/>
        <v/>
      </c>
      <c r="O937" s="11" t="str">
        <f t="shared" si="138"/>
        <v/>
      </c>
      <c r="P937" s="13" t="str">
        <f>IFERROR(IF(K937="","",IF(AND(SSASCostFund="Yes",K937=FVDate),VLOOKUP(SSAS.Members,Dates.Increases!$H$3:$I$13,2,FALSE)/4,IF(SSASCostFund="Yes",VLOOKUP(Calculations!J937,Dates.Increases!$K$3:$L$5672,2,FALSE),0)/4)),0)</f>
        <v/>
      </c>
      <c r="Q937" s="13" t="str">
        <f t="shared" si="139"/>
        <v/>
      </c>
      <c r="R937" s="64" t="str">
        <f t="shared" si="136"/>
        <v/>
      </c>
    </row>
    <row r="938" spans="1:18" x14ac:dyDescent="0.35">
      <c r="A938" s="13">
        <f t="shared" si="140"/>
        <v>935</v>
      </c>
      <c r="B938" s="2" t="str">
        <f>IFERROR(IF(B937=DATE.DOR,"",MIN(DATE(YEAR(Calculations!B937),MONTH(Calculations!B937)+1,DAY(Calculations!B937)),DATE.DOR)),"")</f>
        <v/>
      </c>
      <c r="C938" s="38" t="str">
        <f>IFERROR(IF(B938="","",IF(B938=DATE.DOR,"",IF(B938=DATE.DOR,0,IF(B938=DATE(YEAR(AdjAnnualDTE),MONTH(AdjAnnualDTE),DAY(AdjAnnualDTE)),ANNUAL.CONT,IF(B938&lt;AdjAnnualDTE,"",IF(AND(B938&gt;AdjAnnualDTE,Calculations!B938&lt;DATE.DOR),ANNUAL.CONT+F937,"")))))),"")</f>
        <v/>
      </c>
      <c r="D938" s="61" t="str">
        <f t="shared" si="133"/>
        <v/>
      </c>
      <c r="E938" s="62" t="str">
        <f t="shared" si="134"/>
        <v/>
      </c>
      <c r="F938" s="38" t="str">
        <f>IFERROR(IF(B938=AdjAnnualDTE,C938,IF(B938=DATE.DOR,Calculations!F937,IFERROR(C938*D938/E938,""))),"")</f>
        <v/>
      </c>
      <c r="G938" s="38" t="str">
        <f>IFERROR(VLOOKUP(B938,Dates.Increases!$O$3:$Q$63,3,FALSE),0)</f>
        <v/>
      </c>
      <c r="H938" s="27"/>
      <c r="J938" s="13">
        <f t="shared" si="141"/>
        <v>935</v>
      </c>
      <c r="K938" s="2" t="str">
        <f>IFERROR(IF(K937=DATE.DOR,"",MIN(DATE(YEAR(Calculations!K937),MONTH(Calculations!K937)+1,DAY(Calculations!K937)),DATE.DOR)),"")</f>
        <v/>
      </c>
      <c r="L938" s="12">
        <v>0</v>
      </c>
      <c r="M938" s="11" t="str">
        <f t="shared" si="137"/>
        <v/>
      </c>
      <c r="N938" s="14" t="str">
        <f t="shared" si="135"/>
        <v/>
      </c>
      <c r="O938" s="11" t="str">
        <f t="shared" si="138"/>
        <v/>
      </c>
      <c r="P938" s="13" t="str">
        <f>IFERROR(IF(K938="","",IF(AND(SSASCostFund="Yes",K938=FVDate),VLOOKUP(SSAS.Members,Dates.Increases!$H$3:$I$13,2,FALSE)/4,IF(SSASCostFund="Yes",VLOOKUP(Calculations!J938,Dates.Increases!$K$3:$L$5672,2,FALSE),0)/4)),0)</f>
        <v/>
      </c>
      <c r="Q938" s="13" t="str">
        <f t="shared" si="139"/>
        <v/>
      </c>
      <c r="R938" s="64" t="str">
        <f t="shared" si="136"/>
        <v/>
      </c>
    </row>
    <row r="939" spans="1:18" x14ac:dyDescent="0.35">
      <c r="A939" s="13">
        <f t="shared" si="140"/>
        <v>936</v>
      </c>
      <c r="B939" s="2" t="str">
        <f>IFERROR(IF(B938=DATE.DOR,"",MIN(DATE(YEAR(Calculations!B938),MONTH(Calculations!B938)+1,DAY(Calculations!B938)),DATE.DOR)),"")</f>
        <v/>
      </c>
      <c r="C939" s="38" t="str">
        <f>IFERROR(IF(B939="","",IF(B939=DATE.DOR,"",IF(B939=DATE.DOR,0,IF(B939=DATE(YEAR(AdjAnnualDTE),MONTH(AdjAnnualDTE),DAY(AdjAnnualDTE)),ANNUAL.CONT,IF(B939&lt;AdjAnnualDTE,"",IF(AND(B939&gt;AdjAnnualDTE,Calculations!B939&lt;DATE.DOR),ANNUAL.CONT+F938,"")))))),"")</f>
        <v/>
      </c>
      <c r="D939" s="61" t="str">
        <f t="shared" si="133"/>
        <v/>
      </c>
      <c r="E939" s="62" t="str">
        <f t="shared" si="134"/>
        <v/>
      </c>
      <c r="F939" s="38" t="str">
        <f>IFERROR(IF(B939=AdjAnnualDTE,C939,IF(B939=DATE.DOR,Calculations!F938,IFERROR(C939*D939/E939,""))),"")</f>
        <v/>
      </c>
      <c r="G939" s="38" t="str">
        <f>IFERROR(VLOOKUP(B939,Dates.Increases!$O$3:$Q$63,3,FALSE),0)</f>
        <v/>
      </c>
      <c r="H939" s="27"/>
      <c r="J939" s="13">
        <f t="shared" si="141"/>
        <v>936</v>
      </c>
      <c r="K939" s="2" t="str">
        <f>IFERROR(IF(K938=DATE.DOR,"",MIN(DATE(YEAR(Calculations!K938),MONTH(Calculations!K938)+1,DAY(Calculations!K938)),DATE.DOR)),"")</f>
        <v/>
      </c>
      <c r="L939" s="12">
        <v>0</v>
      </c>
      <c r="M939" s="11" t="str">
        <f t="shared" si="137"/>
        <v/>
      </c>
      <c r="N939" s="14" t="str">
        <f t="shared" si="135"/>
        <v/>
      </c>
      <c r="O939" s="11" t="str">
        <f t="shared" si="138"/>
        <v/>
      </c>
      <c r="P939" s="13" t="str">
        <f>IFERROR(IF(K939="","",IF(AND(SSASCostFund="Yes",K939=FVDate),VLOOKUP(SSAS.Members,Dates.Increases!$H$3:$I$13,2,FALSE)/4,IF(SSASCostFund="Yes",VLOOKUP(Calculations!J939,Dates.Increases!$K$3:$L$5672,2,FALSE),0)/4)),0)</f>
        <v/>
      </c>
      <c r="Q939" s="13" t="str">
        <f t="shared" si="139"/>
        <v/>
      </c>
      <c r="R939" s="64" t="str">
        <f t="shared" si="136"/>
        <v/>
      </c>
    </row>
    <row r="940" spans="1:18" x14ac:dyDescent="0.35">
      <c r="A940" s="13">
        <f t="shared" si="140"/>
        <v>937</v>
      </c>
      <c r="B940" s="2" t="str">
        <f>IFERROR(IF(B939=DATE.DOR,"",MIN(DATE(YEAR(Calculations!B939),MONTH(Calculations!B939)+1,DAY(Calculations!B939)),DATE.DOR)),"")</f>
        <v/>
      </c>
      <c r="C940" s="38" t="str">
        <f>IFERROR(IF(B940="","",IF(B940=DATE.DOR,"",IF(B940=DATE.DOR,0,IF(B940=DATE(YEAR(AdjAnnualDTE),MONTH(AdjAnnualDTE),DAY(AdjAnnualDTE)),ANNUAL.CONT,IF(B940&lt;AdjAnnualDTE,"",IF(AND(B940&gt;AdjAnnualDTE,Calculations!B940&lt;DATE.DOR),ANNUAL.CONT+F939,"")))))),"")</f>
        <v/>
      </c>
      <c r="D940" s="61" t="str">
        <f t="shared" si="133"/>
        <v/>
      </c>
      <c r="E940" s="62" t="str">
        <f t="shared" si="134"/>
        <v/>
      </c>
      <c r="F940" s="38" t="str">
        <f>IFERROR(IF(B940=AdjAnnualDTE,C940,IF(B940=DATE.DOR,Calculations!F939,IFERROR(C940*D940/E940,""))),"")</f>
        <v/>
      </c>
      <c r="G940" s="38" t="str">
        <f>IFERROR(VLOOKUP(B940,Dates.Increases!$O$3:$Q$63,3,FALSE),0)</f>
        <v/>
      </c>
      <c r="H940" s="27"/>
      <c r="J940" s="13">
        <f t="shared" si="141"/>
        <v>937</v>
      </c>
      <c r="K940" s="2" t="str">
        <f>IFERROR(IF(K939=DATE.DOR,"",MIN(DATE(YEAR(Calculations!K939),MONTH(Calculations!K939)+1,DAY(Calculations!K939)),DATE.DOR)),"")</f>
        <v/>
      </c>
      <c r="L940" s="12">
        <v>0</v>
      </c>
      <c r="M940" s="11" t="str">
        <f t="shared" si="137"/>
        <v/>
      </c>
      <c r="N940" s="14" t="str">
        <f t="shared" si="135"/>
        <v/>
      </c>
      <c r="O940" s="11" t="str">
        <f t="shared" si="138"/>
        <v/>
      </c>
      <c r="P940" s="13" t="str">
        <f>IFERROR(IF(K940="","",IF(AND(SSASCostFund="Yes",K940=FVDate),VLOOKUP(SSAS.Members,Dates.Increases!$H$3:$I$13,2,FALSE)/4,IF(SSASCostFund="Yes",VLOOKUP(Calculations!J940,Dates.Increases!$K$3:$L$5672,2,FALSE),0)/4)),0)</f>
        <v/>
      </c>
      <c r="Q940" s="13" t="str">
        <f t="shared" si="139"/>
        <v/>
      </c>
      <c r="R940" s="64" t="str">
        <f t="shared" si="136"/>
        <v/>
      </c>
    </row>
    <row r="941" spans="1:18" x14ac:dyDescent="0.35">
      <c r="A941" s="13">
        <f t="shared" si="140"/>
        <v>938</v>
      </c>
      <c r="B941" s="2" t="str">
        <f>IFERROR(IF(B940=DATE.DOR,"",MIN(DATE(YEAR(Calculations!B940),MONTH(Calculations!B940)+1,DAY(Calculations!B940)),DATE.DOR)),"")</f>
        <v/>
      </c>
      <c r="C941" s="38" t="str">
        <f>IFERROR(IF(B941="","",IF(B941=DATE.DOR,"",IF(B941=DATE.DOR,0,IF(B941=DATE(YEAR(AdjAnnualDTE),MONTH(AdjAnnualDTE),DAY(AdjAnnualDTE)),ANNUAL.CONT,IF(B941&lt;AdjAnnualDTE,"",IF(AND(B941&gt;AdjAnnualDTE,Calculations!B941&lt;DATE.DOR),ANNUAL.CONT+F940,"")))))),"")</f>
        <v/>
      </c>
      <c r="D941" s="61" t="str">
        <f t="shared" si="133"/>
        <v/>
      </c>
      <c r="E941" s="62" t="str">
        <f t="shared" si="134"/>
        <v/>
      </c>
      <c r="F941" s="38" t="str">
        <f>IFERROR(IF(B941=AdjAnnualDTE,C941,IF(B941=DATE.DOR,Calculations!F940,IFERROR(C941*D941/E941,""))),"")</f>
        <v/>
      </c>
      <c r="G941" s="38" t="str">
        <f>IFERROR(VLOOKUP(B941,Dates.Increases!$O$3:$Q$63,3,FALSE),0)</f>
        <v/>
      </c>
      <c r="H941" s="27"/>
      <c r="J941" s="13">
        <f t="shared" si="141"/>
        <v>938</v>
      </c>
      <c r="K941" s="2" t="str">
        <f>IFERROR(IF(K940=DATE.DOR,"",MIN(DATE(YEAR(Calculations!K940),MONTH(Calculations!K940)+1,DAY(Calculations!K940)),DATE.DOR)),"")</f>
        <v/>
      </c>
      <c r="L941" s="12">
        <v>0</v>
      </c>
      <c r="M941" s="11" t="str">
        <f t="shared" si="137"/>
        <v/>
      </c>
      <c r="N941" s="14" t="str">
        <f t="shared" si="135"/>
        <v/>
      </c>
      <c r="O941" s="11" t="str">
        <f t="shared" si="138"/>
        <v/>
      </c>
      <c r="P941" s="13" t="str">
        <f>IFERROR(IF(K941="","",IF(AND(SSASCostFund="Yes",K941=FVDate),VLOOKUP(SSAS.Members,Dates.Increases!$H$3:$I$13,2,FALSE)/4,IF(SSASCostFund="Yes",VLOOKUP(Calculations!J941,Dates.Increases!$K$3:$L$5672,2,FALSE),0)/4)),0)</f>
        <v/>
      </c>
      <c r="Q941" s="13" t="str">
        <f t="shared" si="139"/>
        <v/>
      </c>
      <c r="R941" s="64" t="str">
        <f t="shared" si="136"/>
        <v/>
      </c>
    </row>
    <row r="942" spans="1:18" x14ac:dyDescent="0.35">
      <c r="A942" s="13">
        <f t="shared" si="140"/>
        <v>939</v>
      </c>
      <c r="B942" s="2" t="str">
        <f>IFERROR(IF(B941=DATE.DOR,"",MIN(DATE(YEAR(Calculations!B941),MONTH(Calculations!B941)+1,DAY(Calculations!B941)),DATE.DOR)),"")</f>
        <v/>
      </c>
      <c r="C942" s="38" t="str">
        <f>IFERROR(IF(B942="","",IF(B942=DATE.DOR,"",IF(B942=DATE.DOR,0,IF(B942=DATE(YEAR(AdjAnnualDTE),MONTH(AdjAnnualDTE),DAY(AdjAnnualDTE)),ANNUAL.CONT,IF(B942&lt;AdjAnnualDTE,"",IF(AND(B942&gt;AdjAnnualDTE,Calculations!B942&lt;DATE.DOR),ANNUAL.CONT+F941,"")))))),"")</f>
        <v/>
      </c>
      <c r="D942" s="61" t="str">
        <f t="shared" si="133"/>
        <v/>
      </c>
      <c r="E942" s="62" t="str">
        <f t="shared" si="134"/>
        <v/>
      </c>
      <c r="F942" s="38" t="str">
        <f>IFERROR(IF(B942=AdjAnnualDTE,C942,IF(B942=DATE.DOR,Calculations!F941,IFERROR(C942*D942/E942,""))),"")</f>
        <v/>
      </c>
      <c r="G942" s="38" t="str">
        <f>IFERROR(VLOOKUP(B942,Dates.Increases!$O$3:$Q$63,3,FALSE),0)</f>
        <v/>
      </c>
      <c r="H942" s="27"/>
      <c r="J942" s="13">
        <f t="shared" si="141"/>
        <v>939</v>
      </c>
      <c r="K942" s="2" t="str">
        <f>IFERROR(IF(K941=DATE.DOR,"",MIN(DATE(YEAR(Calculations!K941),MONTH(Calculations!K941)+1,DAY(Calculations!K941)),DATE.DOR)),"")</f>
        <v/>
      </c>
      <c r="L942" s="12">
        <v>0</v>
      </c>
      <c r="M942" s="11" t="str">
        <f t="shared" si="137"/>
        <v/>
      </c>
      <c r="N942" s="14" t="str">
        <f t="shared" si="135"/>
        <v/>
      </c>
      <c r="O942" s="11" t="str">
        <f t="shared" si="138"/>
        <v/>
      </c>
      <c r="P942" s="13" t="str">
        <f>IFERROR(IF(K942="","",IF(AND(SSASCostFund="Yes",K942=FVDate),VLOOKUP(SSAS.Members,Dates.Increases!$H$3:$I$13,2,FALSE)/4,IF(SSASCostFund="Yes",VLOOKUP(Calculations!J942,Dates.Increases!$K$3:$L$5672,2,FALSE),0)/4)),0)</f>
        <v/>
      </c>
      <c r="Q942" s="13" t="str">
        <f t="shared" si="139"/>
        <v/>
      </c>
      <c r="R942" s="64" t="str">
        <f t="shared" si="136"/>
        <v/>
      </c>
    </row>
    <row r="943" spans="1:18" x14ac:dyDescent="0.35">
      <c r="A943" s="13">
        <f t="shared" si="140"/>
        <v>940</v>
      </c>
      <c r="B943" s="2" t="str">
        <f>IFERROR(IF(B942=DATE.DOR,"",MIN(DATE(YEAR(Calculations!B942),MONTH(Calculations!B942)+1,DAY(Calculations!B942)),DATE.DOR)),"")</f>
        <v/>
      </c>
      <c r="C943" s="38" t="str">
        <f>IFERROR(IF(B943="","",IF(B943=DATE.DOR,"",IF(B943=DATE.DOR,0,IF(B943=DATE(YEAR(AdjAnnualDTE),MONTH(AdjAnnualDTE),DAY(AdjAnnualDTE)),ANNUAL.CONT,IF(B943&lt;AdjAnnualDTE,"",IF(AND(B943&gt;AdjAnnualDTE,Calculations!B943&lt;DATE.DOR),ANNUAL.CONT+F942,"")))))),"")</f>
        <v/>
      </c>
      <c r="D943" s="61" t="str">
        <f t="shared" si="133"/>
        <v/>
      </c>
      <c r="E943" s="62" t="str">
        <f t="shared" si="134"/>
        <v/>
      </c>
      <c r="F943" s="38" t="str">
        <f>IFERROR(IF(B943=AdjAnnualDTE,C943,IF(B943=DATE.DOR,Calculations!F942,IFERROR(C943*D943/E943,""))),"")</f>
        <v/>
      </c>
      <c r="G943" s="38" t="str">
        <f>IFERROR(VLOOKUP(B943,Dates.Increases!$O$3:$Q$63,3,FALSE),0)</f>
        <v/>
      </c>
      <c r="H943" s="27"/>
      <c r="J943" s="13">
        <f t="shared" si="141"/>
        <v>940</v>
      </c>
      <c r="K943" s="2" t="str">
        <f>IFERROR(IF(K942=DATE.DOR,"",MIN(DATE(YEAR(Calculations!K942),MONTH(Calculations!K942)+1,DAY(Calculations!K942)),DATE.DOR)),"")</f>
        <v/>
      </c>
      <c r="L943" s="12">
        <v>0</v>
      </c>
      <c r="M943" s="11" t="str">
        <f t="shared" si="137"/>
        <v/>
      </c>
      <c r="N943" s="14" t="str">
        <f t="shared" si="135"/>
        <v/>
      </c>
      <c r="O943" s="11" t="str">
        <f t="shared" si="138"/>
        <v/>
      </c>
      <c r="P943" s="13" t="str">
        <f>IFERROR(IF(K943="","",IF(AND(SSASCostFund="Yes",K943=FVDate),VLOOKUP(SSAS.Members,Dates.Increases!$H$3:$I$13,2,FALSE)/4,IF(SSASCostFund="Yes",VLOOKUP(Calculations!J943,Dates.Increases!$K$3:$L$5672,2,FALSE),0)/4)),0)</f>
        <v/>
      </c>
      <c r="Q943" s="13" t="str">
        <f t="shared" si="139"/>
        <v/>
      </c>
      <c r="R943" s="64" t="str">
        <f t="shared" si="136"/>
        <v/>
      </c>
    </row>
    <row r="944" spans="1:18" x14ac:dyDescent="0.35">
      <c r="A944" s="13">
        <f t="shared" si="140"/>
        <v>941</v>
      </c>
      <c r="B944" s="2" t="str">
        <f>IFERROR(IF(B943=DATE.DOR,"",MIN(DATE(YEAR(Calculations!B943),MONTH(Calculations!B943)+1,DAY(Calculations!B943)),DATE.DOR)),"")</f>
        <v/>
      </c>
      <c r="C944" s="38" t="str">
        <f>IFERROR(IF(B944="","",IF(B944=DATE.DOR,"",IF(B944=DATE.DOR,0,IF(B944=DATE(YEAR(AdjAnnualDTE),MONTH(AdjAnnualDTE),DAY(AdjAnnualDTE)),ANNUAL.CONT,IF(B944&lt;AdjAnnualDTE,"",IF(AND(B944&gt;AdjAnnualDTE,Calculations!B944&lt;DATE.DOR),ANNUAL.CONT+F943,"")))))),"")</f>
        <v/>
      </c>
      <c r="D944" s="61" t="str">
        <f t="shared" si="133"/>
        <v/>
      </c>
      <c r="E944" s="62" t="str">
        <f t="shared" si="134"/>
        <v/>
      </c>
      <c r="F944" s="38" t="str">
        <f>IFERROR(IF(B944=AdjAnnualDTE,C944,IF(B944=DATE.DOR,Calculations!F943,IFERROR(C944*D944/E944,""))),"")</f>
        <v/>
      </c>
      <c r="G944" s="38" t="str">
        <f>IFERROR(VLOOKUP(B944,Dates.Increases!$O$3:$Q$63,3,FALSE),0)</f>
        <v/>
      </c>
      <c r="H944" s="27"/>
      <c r="J944" s="13">
        <f t="shared" si="141"/>
        <v>941</v>
      </c>
      <c r="K944" s="2" t="str">
        <f>IFERROR(IF(K943=DATE.DOR,"",MIN(DATE(YEAR(Calculations!K943),MONTH(Calculations!K943)+1,DAY(Calculations!K943)),DATE.DOR)),"")</f>
        <v/>
      </c>
      <c r="L944" s="12">
        <v>0</v>
      </c>
      <c r="M944" s="11" t="str">
        <f t="shared" si="137"/>
        <v/>
      </c>
      <c r="N944" s="14" t="str">
        <f t="shared" si="135"/>
        <v/>
      </c>
      <c r="O944" s="11" t="str">
        <f t="shared" si="138"/>
        <v/>
      </c>
      <c r="P944" s="13" t="str">
        <f>IFERROR(IF(K944="","",IF(AND(SSASCostFund="Yes",K944=FVDate),VLOOKUP(SSAS.Members,Dates.Increases!$H$3:$I$13,2,FALSE)/4,IF(SSASCostFund="Yes",VLOOKUP(Calculations!J944,Dates.Increases!$K$3:$L$5672,2,FALSE),0)/4)),0)</f>
        <v/>
      </c>
      <c r="Q944" s="13" t="str">
        <f t="shared" si="139"/>
        <v/>
      </c>
      <c r="R944" s="64" t="str">
        <f t="shared" si="136"/>
        <v/>
      </c>
    </row>
    <row r="945" spans="1:18" x14ac:dyDescent="0.35">
      <c r="A945" s="13">
        <f t="shared" si="140"/>
        <v>942</v>
      </c>
      <c r="B945" s="2" t="str">
        <f>IFERROR(IF(B944=DATE.DOR,"",MIN(DATE(YEAR(Calculations!B944),MONTH(Calculations!B944)+1,DAY(Calculations!B944)),DATE.DOR)),"")</f>
        <v/>
      </c>
      <c r="C945" s="38" t="str">
        <f>IFERROR(IF(B945="","",IF(B945=DATE.DOR,"",IF(B945=DATE.DOR,0,IF(B945=DATE(YEAR(AdjAnnualDTE),MONTH(AdjAnnualDTE),DAY(AdjAnnualDTE)),ANNUAL.CONT,IF(B945&lt;AdjAnnualDTE,"",IF(AND(B945&gt;AdjAnnualDTE,Calculations!B945&lt;DATE.DOR),ANNUAL.CONT+F944,"")))))),"")</f>
        <v/>
      </c>
      <c r="D945" s="61" t="str">
        <f t="shared" si="133"/>
        <v/>
      </c>
      <c r="E945" s="62" t="str">
        <f t="shared" si="134"/>
        <v/>
      </c>
      <c r="F945" s="38" t="str">
        <f>IFERROR(IF(B945=AdjAnnualDTE,C945,IF(B945=DATE.DOR,Calculations!F944,IFERROR(C945*D945/E945,""))),"")</f>
        <v/>
      </c>
      <c r="G945" s="38" t="str">
        <f>IFERROR(VLOOKUP(B945,Dates.Increases!$O$3:$Q$63,3,FALSE),0)</f>
        <v/>
      </c>
      <c r="H945" s="27"/>
      <c r="J945" s="13">
        <f t="shared" si="141"/>
        <v>942</v>
      </c>
      <c r="K945" s="2" t="str">
        <f>IFERROR(IF(K944=DATE.DOR,"",MIN(DATE(YEAR(Calculations!K944),MONTH(Calculations!K944)+1,DAY(Calculations!K944)),DATE.DOR)),"")</f>
        <v/>
      </c>
      <c r="L945" s="12">
        <v>0</v>
      </c>
      <c r="M945" s="11" t="str">
        <f t="shared" si="137"/>
        <v/>
      </c>
      <c r="N945" s="14" t="str">
        <f t="shared" si="135"/>
        <v/>
      </c>
      <c r="O945" s="11" t="str">
        <f t="shared" si="138"/>
        <v/>
      </c>
      <c r="P945" s="13" t="str">
        <f>IFERROR(IF(K945="","",IF(AND(SSASCostFund="Yes",K945=FVDate),VLOOKUP(SSAS.Members,Dates.Increases!$H$3:$I$13,2,FALSE)/4,IF(SSASCostFund="Yes",VLOOKUP(Calculations!J945,Dates.Increases!$K$3:$L$5672,2,FALSE),0)/4)),0)</f>
        <v/>
      </c>
      <c r="Q945" s="13" t="str">
        <f t="shared" si="139"/>
        <v/>
      </c>
      <c r="R945" s="64" t="str">
        <f t="shared" si="136"/>
        <v/>
      </c>
    </row>
    <row r="946" spans="1:18" x14ac:dyDescent="0.35">
      <c r="A946" s="13">
        <f t="shared" si="140"/>
        <v>943</v>
      </c>
      <c r="B946" s="2" t="str">
        <f>IFERROR(IF(B945=DATE.DOR,"",MIN(DATE(YEAR(Calculations!B945),MONTH(Calculations!B945)+1,DAY(Calculations!B945)),DATE.DOR)),"")</f>
        <v/>
      </c>
      <c r="C946" s="38" t="str">
        <f>IFERROR(IF(B946="","",IF(B946=DATE.DOR,"",IF(B946=DATE.DOR,0,IF(B946=DATE(YEAR(AdjAnnualDTE),MONTH(AdjAnnualDTE),DAY(AdjAnnualDTE)),ANNUAL.CONT,IF(B946&lt;AdjAnnualDTE,"",IF(AND(B946&gt;AdjAnnualDTE,Calculations!B946&lt;DATE.DOR),ANNUAL.CONT+F945,"")))))),"")</f>
        <v/>
      </c>
      <c r="D946" s="61" t="str">
        <f t="shared" si="133"/>
        <v/>
      </c>
      <c r="E946" s="62" t="str">
        <f t="shared" si="134"/>
        <v/>
      </c>
      <c r="F946" s="38" t="str">
        <f>IFERROR(IF(B946=AdjAnnualDTE,C946,IF(B946=DATE.DOR,Calculations!F945,IFERROR(C946*D946/E946,""))),"")</f>
        <v/>
      </c>
      <c r="G946" s="38" t="str">
        <f>IFERROR(VLOOKUP(B946,Dates.Increases!$O$3:$Q$63,3,FALSE),0)</f>
        <v/>
      </c>
      <c r="H946" s="27"/>
      <c r="J946" s="13">
        <f t="shared" si="141"/>
        <v>943</v>
      </c>
      <c r="K946" s="2" t="str">
        <f>IFERROR(IF(K945=DATE.DOR,"",MIN(DATE(YEAR(Calculations!K945),MONTH(Calculations!K945)+1,DAY(Calculations!K945)),DATE.DOR)),"")</f>
        <v/>
      </c>
      <c r="L946" s="12">
        <v>0</v>
      </c>
      <c r="M946" s="11" t="str">
        <f t="shared" si="137"/>
        <v/>
      </c>
      <c r="N946" s="14" t="str">
        <f t="shared" si="135"/>
        <v/>
      </c>
      <c r="O946" s="11" t="str">
        <f t="shared" si="138"/>
        <v/>
      </c>
      <c r="P946" s="13" t="str">
        <f>IFERROR(IF(K946="","",IF(AND(SSASCostFund="Yes",K946=FVDate),VLOOKUP(SSAS.Members,Dates.Increases!$H$3:$I$13,2,FALSE)/4,IF(SSASCostFund="Yes",VLOOKUP(Calculations!J946,Dates.Increases!$K$3:$L$5672,2,FALSE),0)/4)),0)</f>
        <v/>
      </c>
      <c r="Q946" s="13" t="str">
        <f t="shared" si="139"/>
        <v/>
      </c>
      <c r="R946" s="64" t="str">
        <f t="shared" si="136"/>
        <v/>
      </c>
    </row>
    <row r="947" spans="1:18" x14ac:dyDescent="0.35">
      <c r="A947" s="13">
        <f t="shared" si="140"/>
        <v>944</v>
      </c>
      <c r="B947" s="2" t="str">
        <f>IFERROR(IF(B946=DATE.DOR,"",MIN(DATE(YEAR(Calculations!B946),MONTH(Calculations!B946)+1,DAY(Calculations!B946)),DATE.DOR)),"")</f>
        <v/>
      </c>
      <c r="C947" s="38" t="str">
        <f>IFERROR(IF(B947="","",IF(B947=DATE.DOR,"",IF(B947=DATE.DOR,0,IF(B947=DATE(YEAR(AdjAnnualDTE),MONTH(AdjAnnualDTE),DAY(AdjAnnualDTE)),ANNUAL.CONT,IF(B947&lt;AdjAnnualDTE,"",IF(AND(B947&gt;AdjAnnualDTE,Calculations!B947&lt;DATE.DOR),ANNUAL.CONT+F946,"")))))),"")</f>
        <v/>
      </c>
      <c r="D947" s="61" t="str">
        <f t="shared" si="133"/>
        <v/>
      </c>
      <c r="E947" s="62" t="str">
        <f t="shared" si="134"/>
        <v/>
      </c>
      <c r="F947" s="38" t="str">
        <f>IFERROR(IF(B947=AdjAnnualDTE,C947,IF(B947=DATE.DOR,Calculations!F946,IFERROR(C947*D947/E947,""))),"")</f>
        <v/>
      </c>
      <c r="G947" s="38" t="str">
        <f>IFERROR(VLOOKUP(B947,Dates.Increases!$O$3:$Q$63,3,FALSE),0)</f>
        <v/>
      </c>
      <c r="H947" s="27"/>
      <c r="J947" s="13">
        <f t="shared" si="141"/>
        <v>944</v>
      </c>
      <c r="K947" s="2" t="str">
        <f>IFERROR(IF(K946=DATE.DOR,"",MIN(DATE(YEAR(Calculations!K946),MONTH(Calculations!K946)+1,DAY(Calculations!K946)),DATE.DOR)),"")</f>
        <v/>
      </c>
      <c r="L947" s="12">
        <v>0</v>
      </c>
      <c r="M947" s="11" t="str">
        <f t="shared" si="137"/>
        <v/>
      </c>
      <c r="N947" s="14" t="str">
        <f t="shared" si="135"/>
        <v/>
      </c>
      <c r="O947" s="11" t="str">
        <f t="shared" si="138"/>
        <v/>
      </c>
      <c r="P947" s="13" t="str">
        <f>IFERROR(IF(K947="","",IF(AND(SSASCostFund="Yes",K947=FVDate),VLOOKUP(SSAS.Members,Dates.Increases!$H$3:$I$13,2,FALSE)/4,IF(SSASCostFund="Yes",VLOOKUP(Calculations!J947,Dates.Increases!$K$3:$L$5672,2,FALSE),0)/4)),0)</f>
        <v/>
      </c>
      <c r="Q947" s="13" t="str">
        <f t="shared" si="139"/>
        <v/>
      </c>
      <c r="R947" s="64" t="str">
        <f t="shared" si="136"/>
        <v/>
      </c>
    </row>
    <row r="948" spans="1:18" x14ac:dyDescent="0.35">
      <c r="A948" s="13">
        <f t="shared" si="140"/>
        <v>945</v>
      </c>
      <c r="B948" s="2" t="str">
        <f>IFERROR(IF(B947=DATE.DOR,"",MIN(DATE(YEAR(Calculations!B947),MONTH(Calculations!B947)+1,DAY(Calculations!B947)),DATE.DOR)),"")</f>
        <v/>
      </c>
      <c r="C948" s="38" t="str">
        <f>IFERROR(IF(B948="","",IF(B948=DATE.DOR,"",IF(B948=DATE.DOR,0,IF(B948=DATE(YEAR(AdjAnnualDTE),MONTH(AdjAnnualDTE),DAY(AdjAnnualDTE)),ANNUAL.CONT,IF(B948&lt;AdjAnnualDTE,"",IF(AND(B948&gt;AdjAnnualDTE,Calculations!B948&lt;DATE.DOR),ANNUAL.CONT+F947,"")))))),"")</f>
        <v/>
      </c>
      <c r="D948" s="61" t="str">
        <f t="shared" si="133"/>
        <v/>
      </c>
      <c r="E948" s="62" t="str">
        <f t="shared" si="134"/>
        <v/>
      </c>
      <c r="F948" s="38" t="str">
        <f>IFERROR(IF(B948=AdjAnnualDTE,C948,IF(B948=DATE.DOR,Calculations!F947,IFERROR(C948*D948/E948,""))),"")</f>
        <v/>
      </c>
      <c r="G948" s="38" t="str">
        <f>IFERROR(VLOOKUP(B948,Dates.Increases!$O$3:$Q$63,3,FALSE),0)</f>
        <v/>
      </c>
      <c r="H948" s="27"/>
      <c r="J948" s="13">
        <f t="shared" si="141"/>
        <v>945</v>
      </c>
      <c r="K948" s="2" t="str">
        <f>IFERROR(IF(K947=DATE.DOR,"",MIN(DATE(YEAR(Calculations!K947),MONTH(Calculations!K947)+1,DAY(Calculations!K947)),DATE.DOR)),"")</f>
        <v/>
      </c>
      <c r="L948" s="12">
        <v>0</v>
      </c>
      <c r="M948" s="11" t="str">
        <f t="shared" si="137"/>
        <v/>
      </c>
      <c r="N948" s="14" t="str">
        <f t="shared" si="135"/>
        <v/>
      </c>
      <c r="O948" s="11" t="str">
        <f t="shared" si="138"/>
        <v/>
      </c>
      <c r="P948" s="13" t="str">
        <f>IFERROR(IF(K948="","",IF(AND(SSASCostFund="Yes",K948=FVDate),VLOOKUP(SSAS.Members,Dates.Increases!$H$3:$I$13,2,FALSE)/4,IF(SSASCostFund="Yes",VLOOKUP(Calculations!J948,Dates.Increases!$K$3:$L$5672,2,FALSE),0)/4)),0)</f>
        <v/>
      </c>
      <c r="Q948" s="13" t="str">
        <f t="shared" si="139"/>
        <v/>
      </c>
      <c r="R948" s="64" t="str">
        <f t="shared" si="136"/>
        <v/>
      </c>
    </row>
    <row r="949" spans="1:18" x14ac:dyDescent="0.35">
      <c r="A949" s="13">
        <f t="shared" si="140"/>
        <v>946</v>
      </c>
      <c r="B949" s="2" t="str">
        <f>IFERROR(IF(B948=DATE.DOR,"",MIN(DATE(YEAR(Calculations!B948),MONTH(Calculations!B948)+1,DAY(Calculations!B948)),DATE.DOR)),"")</f>
        <v/>
      </c>
      <c r="C949" s="38" t="str">
        <f>IFERROR(IF(B949="","",IF(B949=DATE.DOR,"",IF(B949=DATE.DOR,0,IF(B949=DATE(YEAR(AdjAnnualDTE),MONTH(AdjAnnualDTE),DAY(AdjAnnualDTE)),ANNUAL.CONT,IF(B949&lt;AdjAnnualDTE,"",IF(AND(B949&gt;AdjAnnualDTE,Calculations!B949&lt;DATE.DOR),ANNUAL.CONT+F948,"")))))),"")</f>
        <v/>
      </c>
      <c r="D949" s="61" t="str">
        <f t="shared" si="133"/>
        <v/>
      </c>
      <c r="E949" s="62" t="str">
        <f t="shared" si="134"/>
        <v/>
      </c>
      <c r="F949" s="38" t="str">
        <f>IFERROR(IF(B949=AdjAnnualDTE,C949,IF(B949=DATE.DOR,Calculations!F948,IFERROR(C949*D949/E949,""))),"")</f>
        <v/>
      </c>
      <c r="G949" s="38" t="str">
        <f>IFERROR(VLOOKUP(B949,Dates.Increases!$O$3:$Q$63,3,FALSE),0)</f>
        <v/>
      </c>
      <c r="H949" s="27"/>
      <c r="J949" s="13">
        <f t="shared" si="141"/>
        <v>946</v>
      </c>
      <c r="K949" s="2" t="str">
        <f>IFERROR(IF(K948=DATE.DOR,"",MIN(DATE(YEAR(Calculations!K948),MONTH(Calculations!K948)+1,DAY(Calculations!K948)),DATE.DOR)),"")</f>
        <v/>
      </c>
      <c r="L949" s="12">
        <v>0</v>
      </c>
      <c r="M949" s="11" t="str">
        <f t="shared" si="137"/>
        <v/>
      </c>
      <c r="N949" s="14" t="str">
        <f t="shared" si="135"/>
        <v/>
      </c>
      <c r="O949" s="11" t="str">
        <f t="shared" si="138"/>
        <v/>
      </c>
      <c r="P949" s="13" t="str">
        <f>IFERROR(IF(K949="","",IF(AND(SSASCostFund="Yes",K949=FVDate),VLOOKUP(SSAS.Members,Dates.Increases!$H$3:$I$13,2,FALSE)/4,IF(SSASCostFund="Yes",VLOOKUP(Calculations!J949,Dates.Increases!$K$3:$L$5672,2,FALSE),0)/4)),0)</f>
        <v/>
      </c>
      <c r="Q949" s="13" t="str">
        <f t="shared" si="139"/>
        <v/>
      </c>
      <c r="R949" s="64" t="str">
        <f t="shared" si="136"/>
        <v/>
      </c>
    </row>
    <row r="950" spans="1:18" x14ac:dyDescent="0.35">
      <c r="A950" s="13">
        <f t="shared" si="140"/>
        <v>947</v>
      </c>
      <c r="B950" s="2" t="str">
        <f>IFERROR(IF(B949=DATE.DOR,"",MIN(DATE(YEAR(Calculations!B949),MONTH(Calculations!B949)+1,DAY(Calculations!B949)),DATE.DOR)),"")</f>
        <v/>
      </c>
      <c r="C950" s="38" t="str">
        <f>IFERROR(IF(B950="","",IF(B950=DATE.DOR,"",IF(B950=DATE.DOR,0,IF(B950=DATE(YEAR(AdjAnnualDTE),MONTH(AdjAnnualDTE),DAY(AdjAnnualDTE)),ANNUAL.CONT,IF(B950&lt;AdjAnnualDTE,"",IF(AND(B950&gt;AdjAnnualDTE,Calculations!B950&lt;DATE.DOR),ANNUAL.CONT+F949,"")))))),"")</f>
        <v/>
      </c>
      <c r="D950" s="61" t="str">
        <f t="shared" si="133"/>
        <v/>
      </c>
      <c r="E950" s="62" t="str">
        <f t="shared" si="134"/>
        <v/>
      </c>
      <c r="F950" s="38" t="str">
        <f>IFERROR(IF(B950=AdjAnnualDTE,C950,IF(B950=DATE.DOR,Calculations!F949,IFERROR(C950*D950/E950,""))),"")</f>
        <v/>
      </c>
      <c r="G950" s="38" t="str">
        <f>IFERROR(VLOOKUP(B950,Dates.Increases!$O$3:$Q$63,3,FALSE),0)</f>
        <v/>
      </c>
      <c r="H950" s="27"/>
      <c r="J950" s="13">
        <f t="shared" si="141"/>
        <v>947</v>
      </c>
      <c r="K950" s="2" t="str">
        <f>IFERROR(IF(K949=DATE.DOR,"",MIN(DATE(YEAR(Calculations!K949),MONTH(Calculations!K949)+1,DAY(Calculations!K949)),DATE.DOR)),"")</f>
        <v/>
      </c>
      <c r="L950" s="12">
        <v>0</v>
      </c>
      <c r="M950" s="11" t="str">
        <f t="shared" si="137"/>
        <v/>
      </c>
      <c r="N950" s="14" t="str">
        <f t="shared" si="135"/>
        <v/>
      </c>
      <c r="O950" s="11" t="str">
        <f t="shared" si="138"/>
        <v/>
      </c>
      <c r="P950" s="13" t="str">
        <f>IFERROR(IF(K950="","",IF(AND(SSASCostFund="Yes",K950=FVDate),VLOOKUP(SSAS.Members,Dates.Increases!$H$3:$I$13,2,FALSE)/4,IF(SSASCostFund="Yes",VLOOKUP(Calculations!J950,Dates.Increases!$K$3:$L$5672,2,FALSE),0)/4)),0)</f>
        <v/>
      </c>
      <c r="Q950" s="13" t="str">
        <f t="shared" si="139"/>
        <v/>
      </c>
      <c r="R950" s="64" t="str">
        <f t="shared" si="136"/>
        <v/>
      </c>
    </row>
    <row r="951" spans="1:18" x14ac:dyDescent="0.35">
      <c r="A951" s="13">
        <f t="shared" si="140"/>
        <v>948</v>
      </c>
      <c r="B951" s="2" t="str">
        <f>IFERROR(IF(B950=DATE.DOR,"",MIN(DATE(YEAR(Calculations!B950),MONTH(Calculations!B950)+1,DAY(Calculations!B950)),DATE.DOR)),"")</f>
        <v/>
      </c>
      <c r="C951" s="38" t="str">
        <f>IFERROR(IF(B951="","",IF(B951=DATE.DOR,"",IF(B951=DATE.DOR,0,IF(B951=DATE(YEAR(AdjAnnualDTE),MONTH(AdjAnnualDTE),DAY(AdjAnnualDTE)),ANNUAL.CONT,IF(B951&lt;AdjAnnualDTE,"",IF(AND(B951&gt;AdjAnnualDTE,Calculations!B951&lt;DATE.DOR),ANNUAL.CONT+F950,"")))))),"")</f>
        <v/>
      </c>
      <c r="D951" s="61" t="str">
        <f t="shared" si="133"/>
        <v/>
      </c>
      <c r="E951" s="62" t="str">
        <f t="shared" si="134"/>
        <v/>
      </c>
      <c r="F951" s="38" t="str">
        <f>IFERROR(IF(B951=AdjAnnualDTE,C951,IF(B951=DATE.DOR,Calculations!F950,IFERROR(C951*D951/E951,""))),"")</f>
        <v/>
      </c>
      <c r="G951" s="38" t="str">
        <f>IFERROR(VLOOKUP(B951,Dates.Increases!$O$3:$Q$63,3,FALSE),0)</f>
        <v/>
      </c>
      <c r="H951" s="27"/>
      <c r="J951" s="13">
        <f t="shared" si="141"/>
        <v>948</v>
      </c>
      <c r="K951" s="2" t="str">
        <f>IFERROR(IF(K950=DATE.DOR,"",MIN(DATE(YEAR(Calculations!K950),MONTH(Calculations!K950)+1,DAY(Calculations!K950)),DATE.DOR)),"")</f>
        <v/>
      </c>
      <c r="L951" s="12">
        <v>0</v>
      </c>
      <c r="M951" s="11" t="str">
        <f t="shared" si="137"/>
        <v/>
      </c>
      <c r="N951" s="14" t="str">
        <f t="shared" si="135"/>
        <v/>
      </c>
      <c r="O951" s="11" t="str">
        <f t="shared" si="138"/>
        <v/>
      </c>
      <c r="P951" s="13" t="str">
        <f>IFERROR(IF(K951="","",IF(AND(SSASCostFund="Yes",K951=FVDate),VLOOKUP(SSAS.Members,Dates.Increases!$H$3:$I$13,2,FALSE)/4,IF(SSASCostFund="Yes",VLOOKUP(Calculations!J951,Dates.Increases!$K$3:$L$5672,2,FALSE),0)/4)),0)</f>
        <v/>
      </c>
      <c r="Q951" s="13" t="str">
        <f t="shared" si="139"/>
        <v/>
      </c>
      <c r="R951" s="64" t="str">
        <f t="shared" si="136"/>
        <v/>
      </c>
    </row>
  </sheetData>
  <mergeCells count="2">
    <mergeCell ref="V17:X17"/>
    <mergeCell ref="V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8"/>
  <sheetViews>
    <sheetView topLeftCell="A6" zoomScale="55" zoomScaleNormal="55" workbookViewId="0">
      <selection activeCell="B6" sqref="B6"/>
    </sheetView>
  </sheetViews>
  <sheetFormatPr defaultRowHeight="14.5" x14ac:dyDescent="0.35"/>
  <cols>
    <col min="1" max="1" width="22.453125" customWidth="1"/>
    <col min="257" max="257" width="22.453125" customWidth="1"/>
    <col min="513" max="513" width="22.453125" customWidth="1"/>
    <col min="769" max="769" width="22.453125" customWidth="1"/>
    <col min="1025" max="1025" width="22.453125" customWidth="1"/>
    <col min="1281" max="1281" width="22.453125" customWidth="1"/>
    <col min="1537" max="1537" width="22.453125" customWidth="1"/>
    <col min="1793" max="1793" width="22.453125" customWidth="1"/>
    <col min="2049" max="2049" width="22.453125" customWidth="1"/>
    <col min="2305" max="2305" width="22.453125" customWidth="1"/>
    <col min="2561" max="2561" width="22.453125" customWidth="1"/>
    <col min="2817" max="2817" width="22.453125" customWidth="1"/>
    <col min="3073" max="3073" width="22.453125" customWidth="1"/>
    <col min="3329" max="3329" width="22.453125" customWidth="1"/>
    <col min="3585" max="3585" width="22.453125" customWidth="1"/>
    <col min="3841" max="3841" width="22.453125" customWidth="1"/>
    <col min="4097" max="4097" width="22.453125" customWidth="1"/>
    <col min="4353" max="4353" width="22.453125" customWidth="1"/>
    <col min="4609" max="4609" width="22.453125" customWidth="1"/>
    <col min="4865" max="4865" width="22.453125" customWidth="1"/>
    <col min="5121" max="5121" width="22.453125" customWidth="1"/>
    <col min="5377" max="5377" width="22.453125" customWidth="1"/>
    <col min="5633" max="5633" width="22.453125" customWidth="1"/>
    <col min="5889" max="5889" width="22.453125" customWidth="1"/>
    <col min="6145" max="6145" width="22.453125" customWidth="1"/>
    <col min="6401" max="6401" width="22.453125" customWidth="1"/>
    <col min="6657" max="6657" width="22.453125" customWidth="1"/>
    <col min="6913" max="6913" width="22.453125" customWidth="1"/>
    <col min="7169" max="7169" width="22.453125" customWidth="1"/>
    <col min="7425" max="7425" width="22.453125" customWidth="1"/>
    <col min="7681" max="7681" width="22.453125" customWidth="1"/>
    <col min="7937" max="7937" width="22.453125" customWidth="1"/>
    <col min="8193" max="8193" width="22.453125" customWidth="1"/>
    <col min="8449" max="8449" width="22.453125" customWidth="1"/>
    <col min="8705" max="8705" width="22.453125" customWidth="1"/>
    <col min="8961" max="8961" width="22.453125" customWidth="1"/>
    <col min="9217" max="9217" width="22.453125" customWidth="1"/>
    <col min="9473" max="9473" width="22.453125" customWidth="1"/>
    <col min="9729" max="9729" width="22.453125" customWidth="1"/>
    <col min="9985" max="9985" width="22.453125" customWidth="1"/>
    <col min="10241" max="10241" width="22.453125" customWidth="1"/>
    <col min="10497" max="10497" width="22.453125" customWidth="1"/>
    <col min="10753" max="10753" width="22.453125" customWidth="1"/>
    <col min="11009" max="11009" width="22.453125" customWidth="1"/>
    <col min="11265" max="11265" width="22.453125" customWidth="1"/>
    <col min="11521" max="11521" width="22.453125" customWidth="1"/>
    <col min="11777" max="11777" width="22.453125" customWidth="1"/>
    <col min="12033" max="12033" width="22.453125" customWidth="1"/>
    <col min="12289" max="12289" width="22.453125" customWidth="1"/>
    <col min="12545" max="12545" width="22.453125" customWidth="1"/>
    <col min="12801" max="12801" width="22.453125" customWidth="1"/>
    <col min="13057" max="13057" width="22.453125" customWidth="1"/>
    <col min="13313" max="13313" width="22.453125" customWidth="1"/>
    <col min="13569" max="13569" width="22.453125" customWidth="1"/>
    <col min="13825" max="13825" width="22.453125" customWidth="1"/>
    <col min="14081" max="14081" width="22.453125" customWidth="1"/>
    <col min="14337" max="14337" width="22.453125" customWidth="1"/>
    <col min="14593" max="14593" width="22.453125" customWidth="1"/>
    <col min="14849" max="14849" width="22.453125" customWidth="1"/>
    <col min="15105" max="15105" width="22.453125" customWidth="1"/>
    <col min="15361" max="15361" width="22.453125" customWidth="1"/>
    <col min="15617" max="15617" width="22.453125" customWidth="1"/>
    <col min="15873" max="15873" width="22.453125" customWidth="1"/>
    <col min="16129" max="16129" width="22.453125" customWidth="1"/>
  </cols>
  <sheetData>
    <row r="1" spans="1:26" ht="18" x14ac:dyDescent="0.4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.5" x14ac:dyDescent="0.35">
      <c r="A2" s="65" t="s">
        <v>64</v>
      </c>
    </row>
    <row r="3" spans="1:26" s="65" customFormat="1" ht="20.149999999999999" customHeight="1" x14ac:dyDescent="0.35">
      <c r="A3" s="73" t="s">
        <v>67</v>
      </c>
      <c r="B3" s="75" t="s">
        <v>71</v>
      </c>
      <c r="C3" s="76"/>
      <c r="D3" s="76"/>
      <c r="E3" s="76"/>
      <c r="F3" s="76"/>
      <c r="G3" s="76"/>
      <c r="H3" s="76"/>
      <c r="I3" s="76"/>
    </row>
    <row r="4" spans="1:26" s="65" customFormat="1" ht="15" customHeight="1" x14ac:dyDescent="0.35"/>
    <row r="6" spans="1:26" s="69" customFormat="1" ht="15" customHeight="1" x14ac:dyDescent="0.35">
      <c r="A6" s="67" t="s">
        <v>65</v>
      </c>
      <c r="B6" s="68">
        <v>0.02</v>
      </c>
      <c r="C6" s="68">
        <v>2.2499999999999999E-2</v>
      </c>
      <c r="D6" s="68">
        <v>2.5000000000000001E-2</v>
      </c>
      <c r="E6" s="68">
        <v>2.75E-2</v>
      </c>
      <c r="F6" s="68">
        <v>0.03</v>
      </c>
      <c r="G6" s="68">
        <v>3.2500000000000001E-2</v>
      </c>
      <c r="H6" s="68">
        <v>3.5000000000000003E-2</v>
      </c>
      <c r="I6" s="68">
        <v>3.7499999999999999E-2</v>
      </c>
      <c r="J6" s="68">
        <v>0.04</v>
      </c>
      <c r="K6" s="68">
        <v>4.2500000000000003E-2</v>
      </c>
      <c r="L6" s="68">
        <v>4.4999999999999998E-2</v>
      </c>
      <c r="M6" s="68">
        <v>4.7500000000000001E-2</v>
      </c>
      <c r="N6" s="68">
        <v>0.05</v>
      </c>
      <c r="O6" s="68">
        <v>5.2499999999999998E-2</v>
      </c>
      <c r="P6" s="68">
        <v>5.5E-2</v>
      </c>
      <c r="Q6" s="68">
        <v>5.7500000000000002E-2</v>
      </c>
      <c r="R6" s="68">
        <v>0.06</v>
      </c>
      <c r="S6" s="68">
        <v>6.25E-2</v>
      </c>
      <c r="T6" s="68">
        <v>6.5000000000000002E-2</v>
      </c>
      <c r="U6" s="68">
        <v>6.7500000000000004E-2</v>
      </c>
      <c r="V6" s="68">
        <v>7.0000000000000007E-2</v>
      </c>
      <c r="W6" s="68">
        <v>7.2499999999999995E-2</v>
      </c>
      <c r="X6" s="68">
        <v>7.4999999999999997E-2</v>
      </c>
      <c r="Y6" s="68">
        <v>7.7499999999999999E-2</v>
      </c>
      <c r="Z6" s="68">
        <v>0.08</v>
      </c>
    </row>
    <row r="7" spans="1:26" s="65" customFormat="1" ht="15" customHeight="1" x14ac:dyDescent="0.35">
      <c r="A7" s="70">
        <v>25</v>
      </c>
      <c r="B7" s="71">
        <v>27</v>
      </c>
      <c r="C7" s="71">
        <v>29</v>
      </c>
      <c r="D7" s="71">
        <v>31</v>
      </c>
      <c r="E7" s="71">
        <v>33</v>
      </c>
      <c r="F7" s="71">
        <v>35</v>
      </c>
      <c r="G7" s="71">
        <v>36</v>
      </c>
      <c r="H7" s="71">
        <v>38</v>
      </c>
      <c r="I7" s="71">
        <v>40</v>
      </c>
      <c r="J7" s="71">
        <v>42</v>
      </c>
      <c r="K7" s="71">
        <v>44</v>
      </c>
      <c r="L7" s="71">
        <v>46</v>
      </c>
      <c r="M7" s="71">
        <v>48</v>
      </c>
      <c r="N7" s="71">
        <v>50</v>
      </c>
      <c r="O7" s="71">
        <v>52</v>
      </c>
      <c r="P7" s="71">
        <v>55</v>
      </c>
      <c r="Q7" s="71">
        <v>57</v>
      </c>
      <c r="R7" s="71">
        <v>59</v>
      </c>
      <c r="S7" s="71">
        <v>61</v>
      </c>
      <c r="T7" s="71">
        <v>63</v>
      </c>
      <c r="U7" s="71">
        <v>65</v>
      </c>
      <c r="V7" s="71">
        <v>68</v>
      </c>
      <c r="W7" s="71">
        <v>70</v>
      </c>
      <c r="X7" s="71">
        <v>72</v>
      </c>
      <c r="Y7" s="71">
        <v>74</v>
      </c>
      <c r="Z7" s="71">
        <v>76</v>
      </c>
    </row>
    <row r="8" spans="1:26" s="65" customFormat="1" ht="15" customHeight="1" x14ac:dyDescent="0.35">
      <c r="A8" s="70">
        <v>26</v>
      </c>
      <c r="B8" s="71">
        <v>28</v>
      </c>
      <c r="C8" s="71">
        <v>29</v>
      </c>
      <c r="D8" s="71">
        <v>31</v>
      </c>
      <c r="E8" s="71">
        <v>33</v>
      </c>
      <c r="F8" s="71">
        <v>35</v>
      </c>
      <c r="G8" s="71">
        <v>37</v>
      </c>
      <c r="H8" s="71">
        <v>39</v>
      </c>
      <c r="I8" s="71">
        <v>40</v>
      </c>
      <c r="J8" s="71">
        <v>42</v>
      </c>
      <c r="K8" s="71">
        <v>44</v>
      </c>
      <c r="L8" s="71">
        <v>46</v>
      </c>
      <c r="M8" s="71">
        <v>48</v>
      </c>
      <c r="N8" s="71">
        <v>51</v>
      </c>
      <c r="O8" s="71">
        <v>53</v>
      </c>
      <c r="P8" s="71">
        <v>55</v>
      </c>
      <c r="Q8" s="71">
        <v>57</v>
      </c>
      <c r="R8" s="71">
        <v>59</v>
      </c>
      <c r="S8" s="71">
        <v>61</v>
      </c>
      <c r="T8" s="71">
        <v>63</v>
      </c>
      <c r="U8" s="71">
        <v>65</v>
      </c>
      <c r="V8" s="71">
        <v>68</v>
      </c>
      <c r="W8" s="71">
        <v>70</v>
      </c>
      <c r="X8" s="71">
        <v>72</v>
      </c>
      <c r="Y8" s="71">
        <v>74</v>
      </c>
      <c r="Z8" s="71">
        <v>76</v>
      </c>
    </row>
    <row r="9" spans="1:26" s="65" customFormat="1" ht="15" customHeight="1" x14ac:dyDescent="0.35">
      <c r="A9" s="70">
        <v>27</v>
      </c>
      <c r="B9" s="71">
        <v>28</v>
      </c>
      <c r="C9" s="71">
        <v>30</v>
      </c>
      <c r="D9" s="71">
        <v>31</v>
      </c>
      <c r="E9" s="71">
        <v>33</v>
      </c>
      <c r="F9" s="71">
        <v>35</v>
      </c>
      <c r="G9" s="71">
        <v>37</v>
      </c>
      <c r="H9" s="71">
        <v>39</v>
      </c>
      <c r="I9" s="71">
        <v>41</v>
      </c>
      <c r="J9" s="71">
        <v>43</v>
      </c>
      <c r="K9" s="71">
        <v>45</v>
      </c>
      <c r="L9" s="71">
        <v>47</v>
      </c>
      <c r="M9" s="71">
        <v>49</v>
      </c>
      <c r="N9" s="71">
        <v>51</v>
      </c>
      <c r="O9" s="71">
        <v>53</v>
      </c>
      <c r="P9" s="71">
        <v>55</v>
      </c>
      <c r="Q9" s="71">
        <v>57</v>
      </c>
      <c r="R9" s="71">
        <v>59</v>
      </c>
      <c r="S9" s="71">
        <v>61</v>
      </c>
      <c r="T9" s="71">
        <v>63</v>
      </c>
      <c r="U9" s="71">
        <v>66</v>
      </c>
      <c r="V9" s="71">
        <v>68</v>
      </c>
      <c r="W9" s="71">
        <v>70</v>
      </c>
      <c r="X9" s="71">
        <v>72</v>
      </c>
      <c r="Y9" s="71">
        <v>74</v>
      </c>
      <c r="Z9" s="71">
        <v>76</v>
      </c>
    </row>
    <row r="10" spans="1:26" s="65" customFormat="1" ht="15" customHeight="1" x14ac:dyDescent="0.35">
      <c r="A10" s="70">
        <v>28</v>
      </c>
      <c r="B10" s="71">
        <v>28</v>
      </c>
      <c r="C10" s="71">
        <v>30</v>
      </c>
      <c r="D10" s="71">
        <v>32</v>
      </c>
      <c r="E10" s="71">
        <v>33</v>
      </c>
      <c r="F10" s="71">
        <v>35</v>
      </c>
      <c r="G10" s="71">
        <v>37</v>
      </c>
      <c r="H10" s="71">
        <v>39</v>
      </c>
      <c r="I10" s="71">
        <v>41</v>
      </c>
      <c r="J10" s="71">
        <v>43</v>
      </c>
      <c r="K10" s="71">
        <v>45</v>
      </c>
      <c r="L10" s="71">
        <v>47</v>
      </c>
      <c r="M10" s="71">
        <v>49</v>
      </c>
      <c r="N10" s="71">
        <v>51</v>
      </c>
      <c r="O10" s="71">
        <v>53</v>
      </c>
      <c r="P10" s="71">
        <v>55</v>
      </c>
      <c r="Q10" s="71">
        <v>57</v>
      </c>
      <c r="R10" s="71">
        <v>59</v>
      </c>
      <c r="S10" s="71">
        <v>61</v>
      </c>
      <c r="T10" s="71">
        <v>64</v>
      </c>
      <c r="U10" s="71">
        <v>66</v>
      </c>
      <c r="V10" s="71">
        <v>68</v>
      </c>
      <c r="W10" s="71">
        <v>70</v>
      </c>
      <c r="X10" s="71">
        <v>72</v>
      </c>
      <c r="Y10" s="71">
        <v>74</v>
      </c>
      <c r="Z10" s="71">
        <v>77</v>
      </c>
    </row>
    <row r="11" spans="1:26" s="65" customFormat="1" ht="15" customHeight="1" x14ac:dyDescent="0.35">
      <c r="A11" s="70">
        <v>29</v>
      </c>
      <c r="B11" s="71">
        <v>28</v>
      </c>
      <c r="C11" s="71">
        <v>30</v>
      </c>
      <c r="D11" s="71">
        <v>32</v>
      </c>
      <c r="E11" s="71">
        <v>34</v>
      </c>
      <c r="F11" s="71">
        <v>35</v>
      </c>
      <c r="G11" s="71">
        <v>37</v>
      </c>
      <c r="H11" s="71">
        <v>39</v>
      </c>
      <c r="I11" s="71">
        <v>41</v>
      </c>
      <c r="J11" s="71">
        <v>43</v>
      </c>
      <c r="K11" s="71">
        <v>45</v>
      </c>
      <c r="L11" s="71">
        <v>47</v>
      </c>
      <c r="M11" s="71">
        <v>49</v>
      </c>
      <c r="N11" s="71">
        <v>51</v>
      </c>
      <c r="O11" s="71">
        <v>53</v>
      </c>
      <c r="P11" s="71">
        <v>55</v>
      </c>
      <c r="Q11" s="71">
        <v>57</v>
      </c>
      <c r="R11" s="71">
        <v>59</v>
      </c>
      <c r="S11" s="71">
        <v>62</v>
      </c>
      <c r="T11" s="71">
        <v>64</v>
      </c>
      <c r="U11" s="71">
        <v>66</v>
      </c>
      <c r="V11" s="71">
        <v>68</v>
      </c>
      <c r="W11" s="71">
        <v>70</v>
      </c>
      <c r="X11" s="71">
        <v>72</v>
      </c>
      <c r="Y11" s="71">
        <v>75</v>
      </c>
      <c r="Z11" s="71">
        <v>77</v>
      </c>
    </row>
    <row r="12" spans="1:26" s="65" customFormat="1" ht="15" customHeight="1" x14ac:dyDescent="0.35">
      <c r="A12" s="70">
        <v>30</v>
      </c>
      <c r="B12" s="71">
        <v>29</v>
      </c>
      <c r="C12" s="71">
        <v>30</v>
      </c>
      <c r="D12" s="71">
        <v>32</v>
      </c>
      <c r="E12" s="71">
        <v>34</v>
      </c>
      <c r="F12" s="71">
        <v>36</v>
      </c>
      <c r="G12" s="71">
        <v>38</v>
      </c>
      <c r="H12" s="71">
        <v>39</v>
      </c>
      <c r="I12" s="71">
        <v>41</v>
      </c>
      <c r="J12" s="71">
        <v>43</v>
      </c>
      <c r="K12" s="71">
        <v>45</v>
      </c>
      <c r="L12" s="71">
        <v>47</v>
      </c>
      <c r="M12" s="71">
        <v>49</v>
      </c>
      <c r="N12" s="71">
        <v>51</v>
      </c>
      <c r="O12" s="71">
        <v>53</v>
      </c>
      <c r="P12" s="71">
        <v>55</v>
      </c>
      <c r="Q12" s="71">
        <v>57</v>
      </c>
      <c r="R12" s="71">
        <v>60</v>
      </c>
      <c r="S12" s="71">
        <v>62</v>
      </c>
      <c r="T12" s="71">
        <v>64</v>
      </c>
      <c r="U12" s="71">
        <v>66</v>
      </c>
      <c r="V12" s="71">
        <v>68</v>
      </c>
      <c r="W12" s="71">
        <v>70</v>
      </c>
      <c r="X12" s="71">
        <v>72</v>
      </c>
      <c r="Y12" s="71">
        <v>75</v>
      </c>
      <c r="Z12" s="71">
        <v>77</v>
      </c>
    </row>
    <row r="13" spans="1:26" s="65" customFormat="1" ht="15" customHeight="1" x14ac:dyDescent="0.35">
      <c r="A13" s="70">
        <v>31</v>
      </c>
      <c r="B13" s="71">
        <v>29</v>
      </c>
      <c r="C13" s="71">
        <v>31</v>
      </c>
      <c r="D13" s="71">
        <v>32</v>
      </c>
      <c r="E13" s="71">
        <v>34</v>
      </c>
      <c r="F13" s="71">
        <v>36</v>
      </c>
      <c r="G13" s="71">
        <v>38</v>
      </c>
      <c r="H13" s="71">
        <v>40</v>
      </c>
      <c r="I13" s="71">
        <v>42</v>
      </c>
      <c r="J13" s="71">
        <v>43</v>
      </c>
      <c r="K13" s="71">
        <v>45</v>
      </c>
      <c r="L13" s="71">
        <v>47</v>
      </c>
      <c r="M13" s="71">
        <v>49</v>
      </c>
      <c r="N13" s="71">
        <v>51</v>
      </c>
      <c r="O13" s="71">
        <v>53</v>
      </c>
      <c r="P13" s="71">
        <v>56</v>
      </c>
      <c r="Q13" s="71">
        <v>58</v>
      </c>
      <c r="R13" s="71">
        <v>60</v>
      </c>
      <c r="S13" s="71">
        <v>62</v>
      </c>
      <c r="T13" s="71">
        <v>64</v>
      </c>
      <c r="U13" s="71">
        <v>66</v>
      </c>
      <c r="V13" s="71">
        <v>68</v>
      </c>
      <c r="W13" s="71">
        <v>70</v>
      </c>
      <c r="X13" s="71">
        <v>73</v>
      </c>
      <c r="Y13" s="71">
        <v>75</v>
      </c>
      <c r="Z13" s="71">
        <v>77</v>
      </c>
    </row>
    <row r="14" spans="1:26" s="65" customFormat="1" ht="15" customHeight="1" x14ac:dyDescent="0.35">
      <c r="A14" s="70">
        <v>32</v>
      </c>
      <c r="B14" s="71">
        <v>29</v>
      </c>
      <c r="C14" s="71">
        <v>31</v>
      </c>
      <c r="D14" s="71">
        <v>33</v>
      </c>
      <c r="E14" s="71">
        <v>34</v>
      </c>
      <c r="F14" s="71">
        <v>36</v>
      </c>
      <c r="G14" s="71">
        <v>38</v>
      </c>
      <c r="H14" s="71">
        <v>40</v>
      </c>
      <c r="I14" s="71">
        <v>42</v>
      </c>
      <c r="J14" s="71">
        <v>44</v>
      </c>
      <c r="K14" s="71">
        <v>46</v>
      </c>
      <c r="L14" s="71">
        <v>48</v>
      </c>
      <c r="M14" s="71">
        <v>50</v>
      </c>
      <c r="N14" s="71">
        <v>52</v>
      </c>
      <c r="O14" s="71">
        <v>54</v>
      </c>
      <c r="P14" s="71">
        <v>56</v>
      </c>
      <c r="Q14" s="71">
        <v>58</v>
      </c>
      <c r="R14" s="71">
        <v>60</v>
      </c>
      <c r="S14" s="71">
        <v>62</v>
      </c>
      <c r="T14" s="71">
        <v>64</v>
      </c>
      <c r="U14" s="71">
        <v>66</v>
      </c>
      <c r="V14" s="71">
        <v>68</v>
      </c>
      <c r="W14" s="71">
        <v>71</v>
      </c>
      <c r="X14" s="71">
        <v>73</v>
      </c>
      <c r="Y14" s="71">
        <v>75</v>
      </c>
      <c r="Z14" s="71">
        <v>77</v>
      </c>
    </row>
    <row r="15" spans="1:26" s="65" customFormat="1" ht="15" customHeight="1" x14ac:dyDescent="0.35">
      <c r="A15" s="70">
        <v>33</v>
      </c>
      <c r="B15" s="71">
        <v>30</v>
      </c>
      <c r="C15" s="71">
        <v>31</v>
      </c>
      <c r="D15" s="71">
        <v>33</v>
      </c>
      <c r="E15" s="71">
        <v>35</v>
      </c>
      <c r="F15" s="71">
        <v>36</v>
      </c>
      <c r="G15" s="71">
        <v>38</v>
      </c>
      <c r="H15" s="71">
        <v>40</v>
      </c>
      <c r="I15" s="71">
        <v>42</v>
      </c>
      <c r="J15" s="71">
        <v>44</v>
      </c>
      <c r="K15" s="71">
        <v>46</v>
      </c>
      <c r="L15" s="71">
        <v>48</v>
      </c>
      <c r="M15" s="71">
        <v>50</v>
      </c>
      <c r="N15" s="71">
        <v>52</v>
      </c>
      <c r="O15" s="71">
        <v>54</v>
      </c>
      <c r="P15" s="71">
        <v>56</v>
      </c>
      <c r="Q15" s="71">
        <v>58</v>
      </c>
      <c r="R15" s="71">
        <v>60</v>
      </c>
      <c r="S15" s="71">
        <v>62</v>
      </c>
      <c r="T15" s="71">
        <v>64</v>
      </c>
      <c r="U15" s="71">
        <v>66</v>
      </c>
      <c r="V15" s="71">
        <v>69</v>
      </c>
      <c r="W15" s="71">
        <v>71</v>
      </c>
      <c r="X15" s="71">
        <v>73</v>
      </c>
      <c r="Y15" s="71">
        <v>75</v>
      </c>
      <c r="Z15" s="71">
        <v>77</v>
      </c>
    </row>
    <row r="16" spans="1:26" s="65" customFormat="1" ht="15" customHeight="1" x14ac:dyDescent="0.35">
      <c r="A16" s="70">
        <v>34</v>
      </c>
      <c r="B16" s="71">
        <v>30</v>
      </c>
      <c r="C16" s="71">
        <v>32</v>
      </c>
      <c r="D16" s="71">
        <v>33</v>
      </c>
      <c r="E16" s="71">
        <v>35</v>
      </c>
      <c r="F16" s="71">
        <v>37</v>
      </c>
      <c r="G16" s="71">
        <v>39</v>
      </c>
      <c r="H16" s="71">
        <v>40</v>
      </c>
      <c r="I16" s="71">
        <v>42</v>
      </c>
      <c r="J16" s="71">
        <v>44</v>
      </c>
      <c r="K16" s="71">
        <v>46</v>
      </c>
      <c r="L16" s="71">
        <v>48</v>
      </c>
      <c r="M16" s="71">
        <v>50</v>
      </c>
      <c r="N16" s="71">
        <v>52</v>
      </c>
      <c r="O16" s="71">
        <v>54</v>
      </c>
      <c r="P16" s="71">
        <v>56</v>
      </c>
      <c r="Q16" s="71">
        <v>58</v>
      </c>
      <c r="R16" s="71">
        <v>60</v>
      </c>
      <c r="S16" s="71">
        <v>62</v>
      </c>
      <c r="T16" s="71">
        <v>64</v>
      </c>
      <c r="U16" s="71">
        <v>67</v>
      </c>
      <c r="V16" s="71">
        <v>69</v>
      </c>
      <c r="W16" s="71">
        <v>71</v>
      </c>
      <c r="X16" s="71">
        <v>73</v>
      </c>
      <c r="Y16" s="71">
        <v>75</v>
      </c>
      <c r="Z16" s="71">
        <v>77</v>
      </c>
    </row>
    <row r="17" spans="1:26" s="65" customFormat="1" ht="15" customHeight="1" x14ac:dyDescent="0.35">
      <c r="A17" s="70">
        <v>35</v>
      </c>
      <c r="B17" s="71">
        <v>30</v>
      </c>
      <c r="C17" s="71">
        <v>32</v>
      </c>
      <c r="D17" s="71">
        <v>34</v>
      </c>
      <c r="E17" s="71">
        <v>35</v>
      </c>
      <c r="F17" s="71">
        <v>37</v>
      </c>
      <c r="G17" s="71">
        <v>39</v>
      </c>
      <c r="H17" s="71">
        <v>41</v>
      </c>
      <c r="I17" s="71">
        <v>43</v>
      </c>
      <c r="J17" s="71">
        <v>44</v>
      </c>
      <c r="K17" s="71">
        <v>46</v>
      </c>
      <c r="L17" s="71">
        <v>48</v>
      </c>
      <c r="M17" s="71">
        <v>50</v>
      </c>
      <c r="N17" s="71">
        <v>52</v>
      </c>
      <c r="O17" s="71">
        <v>54</v>
      </c>
      <c r="P17" s="71">
        <v>56</v>
      </c>
      <c r="Q17" s="71">
        <v>58</v>
      </c>
      <c r="R17" s="71">
        <v>61</v>
      </c>
      <c r="S17" s="71">
        <v>63</v>
      </c>
      <c r="T17" s="71">
        <v>65</v>
      </c>
      <c r="U17" s="71">
        <v>67</v>
      </c>
      <c r="V17" s="71">
        <v>69</v>
      </c>
      <c r="W17" s="71">
        <v>71</v>
      </c>
      <c r="X17" s="71">
        <v>73</v>
      </c>
      <c r="Y17" s="71">
        <v>75</v>
      </c>
      <c r="Z17" s="71">
        <v>77</v>
      </c>
    </row>
    <row r="18" spans="1:26" s="65" customFormat="1" ht="15" customHeight="1" x14ac:dyDescent="0.35">
      <c r="A18" s="70">
        <v>36</v>
      </c>
      <c r="B18" s="71">
        <v>31</v>
      </c>
      <c r="C18" s="71">
        <v>32</v>
      </c>
      <c r="D18" s="71">
        <v>34</v>
      </c>
      <c r="E18" s="71">
        <v>36</v>
      </c>
      <c r="F18" s="71">
        <v>37</v>
      </c>
      <c r="G18" s="71">
        <v>39</v>
      </c>
      <c r="H18" s="71">
        <v>41</v>
      </c>
      <c r="I18" s="71">
        <v>43</v>
      </c>
      <c r="J18" s="71">
        <v>45</v>
      </c>
      <c r="K18" s="71">
        <v>47</v>
      </c>
      <c r="L18" s="71">
        <v>49</v>
      </c>
      <c r="M18" s="71">
        <v>51</v>
      </c>
      <c r="N18" s="71">
        <v>53</v>
      </c>
      <c r="O18" s="71">
        <v>55</v>
      </c>
      <c r="P18" s="71">
        <v>57</v>
      </c>
      <c r="Q18" s="71">
        <v>59</v>
      </c>
      <c r="R18" s="71">
        <v>61</v>
      </c>
      <c r="S18" s="71">
        <v>63</v>
      </c>
      <c r="T18" s="71">
        <v>65</v>
      </c>
      <c r="U18" s="71">
        <v>67</v>
      </c>
      <c r="V18" s="71">
        <v>69</v>
      </c>
      <c r="W18" s="71">
        <v>71</v>
      </c>
      <c r="X18" s="71">
        <v>73</v>
      </c>
      <c r="Y18" s="71">
        <v>76</v>
      </c>
      <c r="Z18" s="71">
        <v>78</v>
      </c>
    </row>
    <row r="19" spans="1:26" s="65" customFormat="1" ht="15" customHeight="1" x14ac:dyDescent="0.35">
      <c r="A19" s="70">
        <v>37</v>
      </c>
      <c r="B19" s="71">
        <v>31</v>
      </c>
      <c r="C19" s="71">
        <v>33</v>
      </c>
      <c r="D19" s="71">
        <v>34</v>
      </c>
      <c r="E19" s="71">
        <v>36</v>
      </c>
      <c r="F19" s="71">
        <v>38</v>
      </c>
      <c r="G19" s="71">
        <v>40</v>
      </c>
      <c r="H19" s="71">
        <v>41</v>
      </c>
      <c r="I19" s="71">
        <v>43</v>
      </c>
      <c r="J19" s="71">
        <v>45</v>
      </c>
      <c r="K19" s="71">
        <v>47</v>
      </c>
      <c r="L19" s="71">
        <v>49</v>
      </c>
      <c r="M19" s="71">
        <v>51</v>
      </c>
      <c r="N19" s="71">
        <v>53</v>
      </c>
      <c r="O19" s="71">
        <v>55</v>
      </c>
      <c r="P19" s="71">
        <v>57</v>
      </c>
      <c r="Q19" s="71">
        <v>59</v>
      </c>
      <c r="R19" s="71">
        <v>61</v>
      </c>
      <c r="S19" s="71">
        <v>63</v>
      </c>
      <c r="T19" s="71">
        <v>65</v>
      </c>
      <c r="U19" s="71">
        <v>67</v>
      </c>
      <c r="V19" s="71">
        <v>69</v>
      </c>
      <c r="W19" s="71">
        <v>71</v>
      </c>
      <c r="X19" s="71">
        <v>74</v>
      </c>
      <c r="Y19" s="71">
        <v>76</v>
      </c>
      <c r="Z19" s="71">
        <v>78</v>
      </c>
    </row>
    <row r="20" spans="1:26" s="65" customFormat="1" ht="15" customHeight="1" x14ac:dyDescent="0.35">
      <c r="A20" s="70">
        <v>38</v>
      </c>
      <c r="B20" s="71">
        <v>31</v>
      </c>
      <c r="C20" s="71">
        <v>33</v>
      </c>
      <c r="D20" s="71">
        <v>35</v>
      </c>
      <c r="E20" s="71">
        <v>36</v>
      </c>
      <c r="F20" s="71">
        <v>38</v>
      </c>
      <c r="G20" s="71">
        <v>40</v>
      </c>
      <c r="H20" s="71">
        <v>42</v>
      </c>
      <c r="I20" s="71">
        <v>44</v>
      </c>
      <c r="J20" s="71">
        <v>45</v>
      </c>
      <c r="K20" s="71">
        <v>47</v>
      </c>
      <c r="L20" s="71">
        <v>49</v>
      </c>
      <c r="M20" s="71">
        <v>51</v>
      </c>
      <c r="N20" s="71">
        <v>53</v>
      </c>
      <c r="O20" s="71">
        <v>55</v>
      </c>
      <c r="P20" s="71">
        <v>57</v>
      </c>
      <c r="Q20" s="71">
        <v>59</v>
      </c>
      <c r="R20" s="71">
        <v>61</v>
      </c>
      <c r="S20" s="71">
        <v>63</v>
      </c>
      <c r="T20" s="71">
        <v>65</v>
      </c>
      <c r="U20" s="71">
        <v>67</v>
      </c>
      <c r="V20" s="71">
        <v>70</v>
      </c>
      <c r="W20" s="71">
        <v>72</v>
      </c>
      <c r="X20" s="71">
        <v>74</v>
      </c>
      <c r="Y20" s="71">
        <v>76</v>
      </c>
      <c r="Z20" s="71">
        <v>78</v>
      </c>
    </row>
    <row r="21" spans="1:26" s="65" customFormat="1" ht="15" customHeight="1" x14ac:dyDescent="0.35">
      <c r="A21" s="70">
        <v>39</v>
      </c>
      <c r="B21" s="71">
        <v>32</v>
      </c>
      <c r="C21" s="71">
        <v>33</v>
      </c>
      <c r="D21" s="71">
        <v>35</v>
      </c>
      <c r="E21" s="71">
        <v>37</v>
      </c>
      <c r="F21" s="71">
        <v>38</v>
      </c>
      <c r="G21" s="71">
        <v>40</v>
      </c>
      <c r="H21" s="71">
        <v>42</v>
      </c>
      <c r="I21" s="71">
        <v>44</v>
      </c>
      <c r="J21" s="71">
        <v>46</v>
      </c>
      <c r="K21" s="71">
        <v>48</v>
      </c>
      <c r="L21" s="71">
        <v>50</v>
      </c>
      <c r="M21" s="71">
        <v>51</v>
      </c>
      <c r="N21" s="71">
        <v>53</v>
      </c>
      <c r="O21" s="71">
        <v>55</v>
      </c>
      <c r="P21" s="71">
        <v>57</v>
      </c>
      <c r="Q21" s="71">
        <v>59</v>
      </c>
      <c r="R21" s="71">
        <v>61</v>
      </c>
      <c r="S21" s="71">
        <v>64</v>
      </c>
      <c r="T21" s="71">
        <v>66</v>
      </c>
      <c r="U21" s="71">
        <v>68</v>
      </c>
      <c r="V21" s="71">
        <v>70</v>
      </c>
      <c r="W21" s="71">
        <v>72</v>
      </c>
      <c r="X21" s="71">
        <v>74</v>
      </c>
      <c r="Y21" s="71">
        <v>76</v>
      </c>
      <c r="Z21" s="71">
        <v>78</v>
      </c>
    </row>
    <row r="22" spans="1:26" s="65" customFormat="1" ht="15" customHeight="1" x14ac:dyDescent="0.35">
      <c r="A22" s="70">
        <v>40</v>
      </c>
      <c r="B22" s="71">
        <v>32</v>
      </c>
      <c r="C22" s="71">
        <v>34</v>
      </c>
      <c r="D22" s="71">
        <v>35</v>
      </c>
      <c r="E22" s="71">
        <v>37</v>
      </c>
      <c r="F22" s="71">
        <v>39</v>
      </c>
      <c r="G22" s="71">
        <v>41</v>
      </c>
      <c r="H22" s="71">
        <v>42</v>
      </c>
      <c r="I22" s="71">
        <v>44</v>
      </c>
      <c r="J22" s="71">
        <v>46</v>
      </c>
      <c r="K22" s="71">
        <v>48</v>
      </c>
      <c r="L22" s="71">
        <v>50</v>
      </c>
      <c r="M22" s="71">
        <v>52</v>
      </c>
      <c r="N22" s="71">
        <v>54</v>
      </c>
      <c r="O22" s="71">
        <v>56</v>
      </c>
      <c r="P22" s="71">
        <v>58</v>
      </c>
      <c r="Q22" s="71">
        <v>60</v>
      </c>
      <c r="R22" s="71">
        <v>62</v>
      </c>
      <c r="S22" s="71">
        <v>64</v>
      </c>
      <c r="T22" s="71">
        <v>66</v>
      </c>
      <c r="U22" s="71">
        <v>68</v>
      </c>
      <c r="V22" s="71">
        <v>70</v>
      </c>
      <c r="W22" s="71">
        <v>72</v>
      </c>
      <c r="X22" s="71">
        <v>74</v>
      </c>
      <c r="Y22" s="71">
        <v>76</v>
      </c>
      <c r="Z22" s="71">
        <v>78</v>
      </c>
    </row>
    <row r="23" spans="1:26" s="65" customFormat="1" ht="15" customHeight="1" x14ac:dyDescent="0.35">
      <c r="A23" s="70">
        <v>41</v>
      </c>
      <c r="B23" s="71">
        <v>33</v>
      </c>
      <c r="C23" s="71">
        <v>34</v>
      </c>
      <c r="D23" s="71">
        <v>36</v>
      </c>
      <c r="E23" s="71">
        <v>38</v>
      </c>
      <c r="F23" s="71">
        <v>39</v>
      </c>
      <c r="G23" s="71">
        <v>41</v>
      </c>
      <c r="H23" s="71">
        <v>43</v>
      </c>
      <c r="I23" s="71">
        <v>45</v>
      </c>
      <c r="J23" s="71">
        <v>46</v>
      </c>
      <c r="K23" s="71">
        <v>48</v>
      </c>
      <c r="L23" s="71">
        <v>50</v>
      </c>
      <c r="M23" s="71">
        <v>52</v>
      </c>
      <c r="N23" s="71">
        <v>54</v>
      </c>
      <c r="O23" s="71">
        <v>56</v>
      </c>
      <c r="P23" s="71">
        <v>58</v>
      </c>
      <c r="Q23" s="71">
        <v>60</v>
      </c>
      <c r="R23" s="71">
        <v>62</v>
      </c>
      <c r="S23" s="71">
        <v>64</v>
      </c>
      <c r="T23" s="71">
        <v>66</v>
      </c>
      <c r="U23" s="71">
        <v>68</v>
      </c>
      <c r="V23" s="71">
        <v>70</v>
      </c>
      <c r="W23" s="71">
        <v>72</v>
      </c>
      <c r="X23" s="71">
        <v>74</v>
      </c>
      <c r="Y23" s="71">
        <v>77</v>
      </c>
      <c r="Z23" s="71">
        <v>79</v>
      </c>
    </row>
    <row r="24" spans="1:26" s="65" customFormat="1" ht="15" customHeight="1" x14ac:dyDescent="0.35">
      <c r="A24" s="70">
        <v>42</v>
      </c>
      <c r="B24" s="71">
        <v>33</v>
      </c>
      <c r="C24" s="71">
        <v>35</v>
      </c>
      <c r="D24" s="71">
        <v>36</v>
      </c>
      <c r="E24" s="71">
        <v>38</v>
      </c>
      <c r="F24" s="71">
        <v>40</v>
      </c>
      <c r="G24" s="71">
        <v>41</v>
      </c>
      <c r="H24" s="71">
        <v>43</v>
      </c>
      <c r="I24" s="71">
        <v>45</v>
      </c>
      <c r="J24" s="71">
        <v>47</v>
      </c>
      <c r="K24" s="71">
        <v>49</v>
      </c>
      <c r="L24" s="71">
        <v>51</v>
      </c>
      <c r="M24" s="71">
        <v>53</v>
      </c>
      <c r="N24" s="71">
        <v>54</v>
      </c>
      <c r="O24" s="71">
        <v>56</v>
      </c>
      <c r="P24" s="71">
        <v>58</v>
      </c>
      <c r="Q24" s="71">
        <v>60</v>
      </c>
      <c r="R24" s="71">
        <v>62</v>
      </c>
      <c r="S24" s="71">
        <v>64</v>
      </c>
      <c r="T24" s="71">
        <v>66</v>
      </c>
      <c r="U24" s="71">
        <v>69</v>
      </c>
      <c r="V24" s="71">
        <v>71</v>
      </c>
      <c r="W24" s="71">
        <v>73</v>
      </c>
      <c r="X24" s="71">
        <v>75</v>
      </c>
      <c r="Y24" s="71">
        <v>77</v>
      </c>
      <c r="Z24" s="71">
        <v>79</v>
      </c>
    </row>
    <row r="25" spans="1:26" s="65" customFormat="1" ht="15" customHeight="1" x14ac:dyDescent="0.35">
      <c r="A25" s="70">
        <v>43</v>
      </c>
      <c r="B25" s="71">
        <v>33</v>
      </c>
      <c r="C25" s="71">
        <v>35</v>
      </c>
      <c r="D25" s="71">
        <v>37</v>
      </c>
      <c r="E25" s="71">
        <v>38</v>
      </c>
      <c r="F25" s="71">
        <v>40</v>
      </c>
      <c r="G25" s="71">
        <v>42</v>
      </c>
      <c r="H25" s="71">
        <v>44</v>
      </c>
      <c r="I25" s="71">
        <v>45</v>
      </c>
      <c r="J25" s="71">
        <v>47</v>
      </c>
      <c r="K25" s="71">
        <v>49</v>
      </c>
      <c r="L25" s="71">
        <v>51</v>
      </c>
      <c r="M25" s="71">
        <v>53</v>
      </c>
      <c r="N25" s="71">
        <v>55</v>
      </c>
      <c r="O25" s="71">
        <v>57</v>
      </c>
      <c r="P25" s="71">
        <v>59</v>
      </c>
      <c r="Q25" s="71">
        <v>61</v>
      </c>
      <c r="R25" s="71">
        <v>63</v>
      </c>
      <c r="S25" s="71">
        <v>65</v>
      </c>
      <c r="T25" s="71">
        <v>67</v>
      </c>
      <c r="U25" s="71">
        <v>69</v>
      </c>
      <c r="V25" s="71">
        <v>71</v>
      </c>
      <c r="W25" s="71">
        <v>73</v>
      </c>
      <c r="X25" s="71">
        <v>75</v>
      </c>
      <c r="Y25" s="71">
        <v>77</v>
      </c>
      <c r="Z25" s="71">
        <v>79</v>
      </c>
    </row>
    <row r="26" spans="1:26" s="65" customFormat="1" ht="15" customHeight="1" x14ac:dyDescent="0.35">
      <c r="A26" s="70">
        <v>44</v>
      </c>
      <c r="B26" s="71">
        <v>34</v>
      </c>
      <c r="C26" s="71">
        <v>36</v>
      </c>
      <c r="D26" s="71">
        <v>37</v>
      </c>
      <c r="E26" s="71">
        <v>39</v>
      </c>
      <c r="F26" s="71">
        <v>41</v>
      </c>
      <c r="G26" s="71">
        <v>42</v>
      </c>
      <c r="H26" s="71">
        <v>44</v>
      </c>
      <c r="I26" s="71">
        <v>46</v>
      </c>
      <c r="J26" s="71">
        <v>48</v>
      </c>
      <c r="K26" s="71">
        <v>50</v>
      </c>
      <c r="L26" s="71">
        <v>51</v>
      </c>
      <c r="M26" s="71">
        <v>53</v>
      </c>
      <c r="N26" s="71">
        <v>55</v>
      </c>
      <c r="O26" s="71">
        <v>57</v>
      </c>
      <c r="P26" s="71">
        <v>59</v>
      </c>
      <c r="Q26" s="71">
        <v>61</v>
      </c>
      <c r="R26" s="71">
        <v>63</v>
      </c>
      <c r="S26" s="71">
        <v>65</v>
      </c>
      <c r="T26" s="71">
        <v>67</v>
      </c>
      <c r="U26" s="71">
        <v>69</v>
      </c>
      <c r="V26" s="71">
        <v>71</v>
      </c>
      <c r="W26" s="71">
        <v>73</v>
      </c>
      <c r="X26" s="71">
        <v>75</v>
      </c>
      <c r="Y26" s="71">
        <v>77</v>
      </c>
      <c r="Z26" s="71">
        <v>80</v>
      </c>
    </row>
    <row r="27" spans="1:26" s="65" customFormat="1" ht="15" customHeight="1" x14ac:dyDescent="0.35">
      <c r="A27" s="70">
        <v>45</v>
      </c>
      <c r="B27" s="71">
        <v>34</v>
      </c>
      <c r="C27" s="71">
        <v>36</v>
      </c>
      <c r="D27" s="71">
        <v>38</v>
      </c>
      <c r="E27" s="71">
        <v>39</v>
      </c>
      <c r="F27" s="71">
        <v>41</v>
      </c>
      <c r="G27" s="71">
        <v>43</v>
      </c>
      <c r="H27" s="71">
        <v>45</v>
      </c>
      <c r="I27" s="71">
        <v>46</v>
      </c>
      <c r="J27" s="71">
        <v>48</v>
      </c>
      <c r="K27" s="71">
        <v>50</v>
      </c>
      <c r="L27" s="71">
        <v>52</v>
      </c>
      <c r="M27" s="71">
        <v>54</v>
      </c>
      <c r="N27" s="71">
        <v>56</v>
      </c>
      <c r="O27" s="71">
        <v>58</v>
      </c>
      <c r="P27" s="71">
        <v>60</v>
      </c>
      <c r="Q27" s="71">
        <v>62</v>
      </c>
      <c r="R27" s="71">
        <v>64</v>
      </c>
      <c r="S27" s="71">
        <v>66</v>
      </c>
      <c r="T27" s="71">
        <v>68</v>
      </c>
      <c r="U27" s="71">
        <v>70</v>
      </c>
      <c r="V27" s="71">
        <v>72</v>
      </c>
      <c r="W27" s="71">
        <v>74</v>
      </c>
      <c r="X27" s="71">
        <v>76</v>
      </c>
      <c r="Y27" s="71">
        <v>78</v>
      </c>
      <c r="Z27" s="71">
        <v>80</v>
      </c>
    </row>
    <row r="28" spans="1:26" s="65" customFormat="1" ht="15" customHeight="1" x14ac:dyDescent="0.35">
      <c r="A28" s="70">
        <v>46</v>
      </c>
      <c r="B28" s="71">
        <v>35</v>
      </c>
      <c r="C28" s="71">
        <v>37</v>
      </c>
      <c r="D28" s="71">
        <v>38</v>
      </c>
      <c r="E28" s="71">
        <v>40</v>
      </c>
      <c r="F28" s="71">
        <v>42</v>
      </c>
      <c r="G28" s="71">
        <v>43</v>
      </c>
      <c r="H28" s="71">
        <v>45</v>
      </c>
      <c r="I28" s="71">
        <v>47</v>
      </c>
      <c r="J28" s="71">
        <v>49</v>
      </c>
      <c r="K28" s="71">
        <v>50</v>
      </c>
      <c r="L28" s="71">
        <v>52</v>
      </c>
      <c r="M28" s="71">
        <v>54</v>
      </c>
      <c r="N28" s="71">
        <v>56</v>
      </c>
      <c r="O28" s="71">
        <v>58</v>
      </c>
      <c r="P28" s="71">
        <v>60</v>
      </c>
      <c r="Q28" s="71">
        <v>62</v>
      </c>
      <c r="R28" s="71">
        <v>64</v>
      </c>
      <c r="S28" s="71">
        <v>66</v>
      </c>
      <c r="T28" s="71">
        <v>68</v>
      </c>
      <c r="U28" s="71">
        <v>70</v>
      </c>
      <c r="V28" s="71">
        <v>72</v>
      </c>
      <c r="W28" s="71">
        <v>74</v>
      </c>
      <c r="X28" s="71">
        <v>76</v>
      </c>
      <c r="Y28" s="71">
        <v>78</v>
      </c>
      <c r="Z28" s="71">
        <v>80</v>
      </c>
    </row>
    <row r="29" spans="1:26" s="65" customFormat="1" ht="15" customHeight="1" x14ac:dyDescent="0.35">
      <c r="A29" s="70">
        <v>47</v>
      </c>
      <c r="B29" s="71">
        <v>36</v>
      </c>
      <c r="C29" s="71">
        <v>37</v>
      </c>
      <c r="D29" s="71">
        <v>39</v>
      </c>
      <c r="E29" s="71">
        <v>40</v>
      </c>
      <c r="F29" s="71">
        <v>42</v>
      </c>
      <c r="G29" s="71">
        <v>44</v>
      </c>
      <c r="H29" s="71">
        <v>46</v>
      </c>
      <c r="I29" s="71">
        <v>47</v>
      </c>
      <c r="J29" s="71">
        <v>49</v>
      </c>
      <c r="K29" s="71">
        <v>51</v>
      </c>
      <c r="L29" s="71">
        <v>53</v>
      </c>
      <c r="M29" s="71">
        <v>55</v>
      </c>
      <c r="N29" s="71">
        <v>57</v>
      </c>
      <c r="O29" s="71">
        <v>59</v>
      </c>
      <c r="P29" s="71">
        <v>60</v>
      </c>
      <c r="Q29" s="71">
        <v>62</v>
      </c>
      <c r="R29" s="71">
        <v>64</v>
      </c>
      <c r="S29" s="71">
        <v>66</v>
      </c>
      <c r="T29" s="71">
        <v>68</v>
      </c>
      <c r="U29" s="71">
        <v>70</v>
      </c>
      <c r="V29" s="71">
        <v>72</v>
      </c>
      <c r="W29" s="71">
        <v>74</v>
      </c>
      <c r="X29" s="71">
        <v>76</v>
      </c>
      <c r="Y29" s="71">
        <v>79</v>
      </c>
      <c r="Z29" s="71">
        <v>81</v>
      </c>
    </row>
    <row r="30" spans="1:26" s="65" customFormat="1" ht="15" customHeight="1" x14ac:dyDescent="0.35">
      <c r="A30" s="70">
        <v>48</v>
      </c>
      <c r="B30" s="71">
        <v>36</v>
      </c>
      <c r="C30" s="71">
        <v>38</v>
      </c>
      <c r="D30" s="71">
        <v>39</v>
      </c>
      <c r="E30" s="71">
        <v>41</v>
      </c>
      <c r="F30" s="71">
        <v>43</v>
      </c>
      <c r="G30" s="71">
        <v>44</v>
      </c>
      <c r="H30" s="71">
        <v>46</v>
      </c>
      <c r="I30" s="71">
        <v>48</v>
      </c>
      <c r="J30" s="71">
        <v>50</v>
      </c>
      <c r="K30" s="71">
        <v>52</v>
      </c>
      <c r="L30" s="71">
        <v>53</v>
      </c>
      <c r="M30" s="71">
        <v>55</v>
      </c>
      <c r="N30" s="71">
        <v>57</v>
      </c>
      <c r="O30" s="71">
        <v>59</v>
      </c>
      <c r="P30" s="71">
        <v>61</v>
      </c>
      <c r="Q30" s="71">
        <v>63</v>
      </c>
      <c r="R30" s="71">
        <v>65</v>
      </c>
      <c r="S30" s="71">
        <v>67</v>
      </c>
      <c r="T30" s="71">
        <v>69</v>
      </c>
      <c r="U30" s="71">
        <v>71</v>
      </c>
      <c r="V30" s="71">
        <v>73</v>
      </c>
      <c r="W30" s="71">
        <v>75</v>
      </c>
      <c r="X30" s="71">
        <v>77</v>
      </c>
      <c r="Y30" s="71">
        <v>79</v>
      </c>
      <c r="Z30" s="71">
        <v>81</v>
      </c>
    </row>
    <row r="31" spans="1:26" s="65" customFormat="1" ht="15" customHeight="1" x14ac:dyDescent="0.35">
      <c r="A31" s="70">
        <v>49</v>
      </c>
      <c r="B31" s="71">
        <v>37</v>
      </c>
      <c r="C31" s="71">
        <v>38</v>
      </c>
      <c r="D31" s="71">
        <v>40</v>
      </c>
      <c r="E31" s="71">
        <v>42</v>
      </c>
      <c r="F31" s="71">
        <v>43</v>
      </c>
      <c r="G31" s="71">
        <v>45</v>
      </c>
      <c r="H31" s="71">
        <v>47</v>
      </c>
      <c r="I31" s="71">
        <v>49</v>
      </c>
      <c r="J31" s="71">
        <v>50</v>
      </c>
      <c r="K31" s="71">
        <v>52</v>
      </c>
      <c r="L31" s="71">
        <v>54</v>
      </c>
      <c r="M31" s="71">
        <v>56</v>
      </c>
      <c r="N31" s="71">
        <v>58</v>
      </c>
      <c r="O31" s="71">
        <v>60</v>
      </c>
      <c r="P31" s="71">
        <v>61</v>
      </c>
      <c r="Q31" s="71">
        <v>63</v>
      </c>
      <c r="R31" s="71">
        <v>65</v>
      </c>
      <c r="S31" s="71">
        <v>67</v>
      </c>
      <c r="T31" s="71">
        <v>69</v>
      </c>
      <c r="U31" s="71">
        <v>71</v>
      </c>
      <c r="V31" s="71">
        <v>73</v>
      </c>
      <c r="W31" s="71">
        <v>75</v>
      </c>
      <c r="X31" s="71">
        <v>77</v>
      </c>
      <c r="Y31" s="71">
        <v>79</v>
      </c>
      <c r="Z31" s="71">
        <v>81</v>
      </c>
    </row>
    <row r="32" spans="1:26" s="65" customFormat="1" ht="15" customHeight="1" x14ac:dyDescent="0.35">
      <c r="A32" s="70">
        <v>50</v>
      </c>
      <c r="B32" s="71">
        <v>37</v>
      </c>
      <c r="C32" s="71">
        <v>39</v>
      </c>
      <c r="D32" s="71">
        <v>41</v>
      </c>
      <c r="E32" s="71">
        <v>42</v>
      </c>
      <c r="F32" s="71">
        <v>44</v>
      </c>
      <c r="G32" s="71">
        <v>46</v>
      </c>
      <c r="H32" s="71">
        <v>47</v>
      </c>
      <c r="I32" s="71">
        <v>49</v>
      </c>
      <c r="J32" s="71">
        <v>51</v>
      </c>
      <c r="K32" s="71">
        <v>53</v>
      </c>
      <c r="L32" s="71">
        <v>55</v>
      </c>
      <c r="M32" s="71">
        <v>56</v>
      </c>
      <c r="N32" s="71">
        <v>58</v>
      </c>
      <c r="O32" s="71">
        <v>60</v>
      </c>
      <c r="P32" s="71">
        <v>62</v>
      </c>
      <c r="Q32" s="71">
        <v>64</v>
      </c>
      <c r="R32" s="71">
        <v>66</v>
      </c>
      <c r="S32" s="71">
        <v>68</v>
      </c>
      <c r="T32" s="71">
        <v>70</v>
      </c>
      <c r="U32" s="71">
        <v>72</v>
      </c>
      <c r="V32" s="71">
        <v>74</v>
      </c>
      <c r="W32" s="71">
        <v>76</v>
      </c>
      <c r="X32" s="71">
        <v>78</v>
      </c>
      <c r="Y32" s="71">
        <v>80</v>
      </c>
      <c r="Z32" s="71">
        <v>82</v>
      </c>
    </row>
    <row r="33" spans="1:26" s="65" customFormat="1" ht="15" customHeight="1" x14ac:dyDescent="0.35">
      <c r="A33" s="70">
        <v>51</v>
      </c>
      <c r="B33" s="71">
        <v>38</v>
      </c>
      <c r="C33" s="71">
        <v>40</v>
      </c>
      <c r="D33" s="71">
        <v>41</v>
      </c>
      <c r="E33" s="71">
        <v>43</v>
      </c>
      <c r="F33" s="71">
        <v>45</v>
      </c>
      <c r="G33" s="71">
        <v>46</v>
      </c>
      <c r="H33" s="71">
        <v>48</v>
      </c>
      <c r="I33" s="71">
        <v>50</v>
      </c>
      <c r="J33" s="71">
        <v>52</v>
      </c>
      <c r="K33" s="71">
        <v>53</v>
      </c>
      <c r="L33" s="71">
        <v>55</v>
      </c>
      <c r="M33" s="71">
        <v>57</v>
      </c>
      <c r="N33" s="71">
        <v>59</v>
      </c>
      <c r="O33" s="71">
        <v>61</v>
      </c>
      <c r="P33" s="71">
        <v>63</v>
      </c>
      <c r="Q33" s="71">
        <v>65</v>
      </c>
      <c r="R33" s="71">
        <v>67</v>
      </c>
      <c r="S33" s="71">
        <v>68</v>
      </c>
      <c r="T33" s="71">
        <v>70</v>
      </c>
      <c r="U33" s="71">
        <v>72</v>
      </c>
      <c r="V33" s="71">
        <v>74</v>
      </c>
      <c r="W33" s="71">
        <v>76</v>
      </c>
      <c r="X33" s="71">
        <v>78</v>
      </c>
      <c r="Y33" s="71">
        <v>80</v>
      </c>
      <c r="Z33" s="71">
        <v>82</v>
      </c>
    </row>
    <row r="34" spans="1:26" s="65" customFormat="1" ht="15" customHeight="1" x14ac:dyDescent="0.35">
      <c r="A34" s="70">
        <v>52</v>
      </c>
      <c r="B34" s="71">
        <v>39</v>
      </c>
      <c r="C34" s="71">
        <v>40</v>
      </c>
      <c r="D34" s="71">
        <v>42</v>
      </c>
      <c r="E34" s="71">
        <v>44</v>
      </c>
      <c r="F34" s="71">
        <v>45</v>
      </c>
      <c r="G34" s="71">
        <v>47</v>
      </c>
      <c r="H34" s="71">
        <v>49</v>
      </c>
      <c r="I34" s="71">
        <v>50</v>
      </c>
      <c r="J34" s="71">
        <v>52</v>
      </c>
      <c r="K34" s="71">
        <v>54</v>
      </c>
      <c r="L34" s="71">
        <v>56</v>
      </c>
      <c r="M34" s="71">
        <v>58</v>
      </c>
      <c r="N34" s="71">
        <v>60</v>
      </c>
      <c r="O34" s="71">
        <v>61</v>
      </c>
      <c r="P34" s="71">
        <v>63</v>
      </c>
      <c r="Q34" s="71">
        <v>65</v>
      </c>
      <c r="R34" s="71">
        <v>67</v>
      </c>
      <c r="S34" s="71">
        <v>69</v>
      </c>
      <c r="T34" s="71">
        <v>71</v>
      </c>
      <c r="U34" s="71">
        <v>73</v>
      </c>
      <c r="V34" s="71">
        <v>75</v>
      </c>
      <c r="W34" s="71">
        <v>77</v>
      </c>
      <c r="X34" s="71">
        <v>79</v>
      </c>
      <c r="Y34" s="71">
        <v>81</v>
      </c>
      <c r="Z34" s="71">
        <v>83</v>
      </c>
    </row>
    <row r="35" spans="1:26" s="65" customFormat="1" ht="15" customHeight="1" x14ac:dyDescent="0.35">
      <c r="A35" s="70">
        <v>53</v>
      </c>
      <c r="B35" s="71">
        <v>40</v>
      </c>
      <c r="C35" s="71">
        <v>41</v>
      </c>
      <c r="D35" s="71">
        <v>43</v>
      </c>
      <c r="E35" s="71">
        <v>44</v>
      </c>
      <c r="F35" s="71">
        <v>46</v>
      </c>
      <c r="G35" s="71">
        <v>48</v>
      </c>
      <c r="H35" s="71">
        <v>49</v>
      </c>
      <c r="I35" s="71">
        <v>51</v>
      </c>
      <c r="J35" s="71">
        <v>53</v>
      </c>
      <c r="K35" s="71">
        <v>55</v>
      </c>
      <c r="L35" s="71">
        <v>57</v>
      </c>
      <c r="M35" s="71">
        <v>58</v>
      </c>
      <c r="N35" s="71">
        <v>60</v>
      </c>
      <c r="O35" s="71">
        <v>62</v>
      </c>
      <c r="P35" s="71">
        <v>64</v>
      </c>
      <c r="Q35" s="71">
        <v>66</v>
      </c>
      <c r="R35" s="71">
        <v>68</v>
      </c>
      <c r="S35" s="71">
        <v>70</v>
      </c>
      <c r="T35" s="71">
        <v>72</v>
      </c>
      <c r="U35" s="71">
        <v>74</v>
      </c>
      <c r="V35" s="71">
        <v>76</v>
      </c>
      <c r="W35" s="71">
        <v>78</v>
      </c>
      <c r="X35" s="71">
        <v>80</v>
      </c>
      <c r="Y35" s="71">
        <v>82</v>
      </c>
      <c r="Z35" s="71">
        <v>84</v>
      </c>
    </row>
    <row r="36" spans="1:26" s="65" customFormat="1" ht="15" customHeight="1" x14ac:dyDescent="0.35">
      <c r="A36" s="70">
        <v>54</v>
      </c>
      <c r="B36" s="71">
        <v>40</v>
      </c>
      <c r="C36" s="71">
        <v>42</v>
      </c>
      <c r="D36" s="71">
        <v>44</v>
      </c>
      <c r="E36" s="71">
        <v>45</v>
      </c>
      <c r="F36" s="71">
        <v>47</v>
      </c>
      <c r="G36" s="71">
        <v>49</v>
      </c>
      <c r="H36" s="71">
        <v>50</v>
      </c>
      <c r="I36" s="71">
        <v>52</v>
      </c>
      <c r="J36" s="71">
        <v>54</v>
      </c>
      <c r="K36" s="71">
        <v>55</v>
      </c>
      <c r="L36" s="71">
        <v>57</v>
      </c>
      <c r="M36" s="71">
        <v>59</v>
      </c>
      <c r="N36" s="71">
        <v>61</v>
      </c>
      <c r="O36" s="71">
        <v>63</v>
      </c>
      <c r="P36" s="71">
        <v>65</v>
      </c>
      <c r="Q36" s="71">
        <v>67</v>
      </c>
      <c r="R36" s="71">
        <v>68</v>
      </c>
      <c r="S36" s="71">
        <v>70</v>
      </c>
      <c r="T36" s="71">
        <v>72</v>
      </c>
      <c r="U36" s="71">
        <v>74</v>
      </c>
      <c r="V36" s="71">
        <v>76</v>
      </c>
      <c r="W36" s="71">
        <v>78</v>
      </c>
      <c r="X36" s="71">
        <v>80</v>
      </c>
      <c r="Y36" s="71">
        <v>82</v>
      </c>
      <c r="Z36" s="71">
        <v>84</v>
      </c>
    </row>
    <row r="37" spans="1:26" s="65" customFormat="1" ht="15" customHeight="1" x14ac:dyDescent="0.35">
      <c r="A37" s="70">
        <v>55</v>
      </c>
      <c r="B37" s="71">
        <v>41</v>
      </c>
      <c r="C37" s="71">
        <v>43</v>
      </c>
      <c r="D37" s="71">
        <v>44</v>
      </c>
      <c r="E37" s="71">
        <v>46</v>
      </c>
      <c r="F37" s="71">
        <v>48</v>
      </c>
      <c r="G37" s="71">
        <v>49</v>
      </c>
      <c r="H37" s="71">
        <v>51</v>
      </c>
      <c r="I37" s="71">
        <v>53</v>
      </c>
      <c r="J37" s="71">
        <v>55</v>
      </c>
      <c r="K37" s="71">
        <v>56</v>
      </c>
      <c r="L37" s="71">
        <v>58</v>
      </c>
      <c r="M37" s="71">
        <v>60</v>
      </c>
      <c r="N37" s="71">
        <v>62</v>
      </c>
      <c r="O37" s="71">
        <v>64</v>
      </c>
      <c r="P37" s="71">
        <v>65</v>
      </c>
      <c r="Q37" s="71">
        <v>67</v>
      </c>
      <c r="R37" s="71">
        <v>69</v>
      </c>
      <c r="S37" s="71">
        <v>71</v>
      </c>
      <c r="T37" s="71">
        <v>73</v>
      </c>
      <c r="U37" s="71">
        <v>75</v>
      </c>
      <c r="V37" s="71">
        <v>77</v>
      </c>
      <c r="W37" s="71">
        <v>79</v>
      </c>
      <c r="X37" s="71">
        <v>81</v>
      </c>
      <c r="Y37" s="71">
        <v>83</v>
      </c>
      <c r="Z37" s="71">
        <v>85</v>
      </c>
    </row>
    <row r="38" spans="1:26" s="65" customFormat="1" ht="15" customHeight="1" x14ac:dyDescent="0.35">
      <c r="A38" s="70">
        <v>56</v>
      </c>
      <c r="B38" s="71">
        <v>42</v>
      </c>
      <c r="C38" s="71">
        <v>44</v>
      </c>
      <c r="D38" s="71">
        <v>45</v>
      </c>
      <c r="E38" s="71">
        <v>47</v>
      </c>
      <c r="F38" s="71">
        <v>49</v>
      </c>
      <c r="G38" s="71">
        <v>50</v>
      </c>
      <c r="H38" s="71">
        <v>52</v>
      </c>
      <c r="I38" s="71">
        <v>54</v>
      </c>
      <c r="J38" s="71">
        <v>55</v>
      </c>
      <c r="K38" s="71">
        <v>57</v>
      </c>
      <c r="L38" s="71">
        <v>59</v>
      </c>
      <c r="M38" s="71">
        <v>61</v>
      </c>
      <c r="N38" s="71">
        <v>63</v>
      </c>
      <c r="O38" s="71">
        <v>64</v>
      </c>
      <c r="P38" s="71">
        <v>66</v>
      </c>
      <c r="Q38" s="71">
        <v>68</v>
      </c>
      <c r="R38" s="71">
        <v>70</v>
      </c>
      <c r="S38" s="71">
        <v>72</v>
      </c>
      <c r="T38" s="71">
        <v>74</v>
      </c>
      <c r="U38" s="71">
        <v>76</v>
      </c>
      <c r="V38" s="71">
        <v>78</v>
      </c>
      <c r="W38" s="71">
        <v>80</v>
      </c>
      <c r="X38" s="71">
        <v>82</v>
      </c>
      <c r="Y38" s="71">
        <v>84</v>
      </c>
      <c r="Z38" s="71">
        <v>86</v>
      </c>
    </row>
    <row r="39" spans="1:26" s="65" customFormat="1" ht="15" customHeight="1" x14ac:dyDescent="0.35">
      <c r="A39" s="70">
        <v>57</v>
      </c>
      <c r="B39" s="71">
        <v>43</v>
      </c>
      <c r="C39" s="71">
        <v>45</v>
      </c>
      <c r="D39" s="71">
        <v>46</v>
      </c>
      <c r="E39" s="71">
        <v>48</v>
      </c>
      <c r="F39" s="71">
        <v>49</v>
      </c>
      <c r="G39" s="71">
        <v>51</v>
      </c>
      <c r="H39" s="71">
        <v>53</v>
      </c>
      <c r="I39" s="71">
        <v>55</v>
      </c>
      <c r="J39" s="71">
        <v>56</v>
      </c>
      <c r="K39" s="71">
        <v>58</v>
      </c>
      <c r="L39" s="71">
        <v>60</v>
      </c>
      <c r="M39" s="71">
        <v>62</v>
      </c>
      <c r="N39" s="71">
        <v>63</v>
      </c>
      <c r="O39" s="71">
        <v>65</v>
      </c>
      <c r="P39" s="71">
        <v>67</v>
      </c>
      <c r="Q39" s="71">
        <v>69</v>
      </c>
      <c r="R39" s="71">
        <v>71</v>
      </c>
      <c r="S39" s="71">
        <v>73</v>
      </c>
      <c r="T39" s="71">
        <v>75</v>
      </c>
      <c r="U39" s="71">
        <v>77</v>
      </c>
      <c r="V39" s="71">
        <v>79</v>
      </c>
      <c r="W39" s="71">
        <v>80</v>
      </c>
      <c r="X39" s="71">
        <v>82</v>
      </c>
      <c r="Y39" s="71">
        <v>84</v>
      </c>
      <c r="Z39" s="71">
        <v>86</v>
      </c>
    </row>
    <row r="40" spans="1:26" s="65" customFormat="1" ht="15" customHeight="1" x14ac:dyDescent="0.35">
      <c r="A40" s="70">
        <v>58</v>
      </c>
      <c r="B40" s="71">
        <v>44</v>
      </c>
      <c r="C40" s="71">
        <v>46</v>
      </c>
      <c r="D40" s="71">
        <v>47</v>
      </c>
      <c r="E40" s="71">
        <v>49</v>
      </c>
      <c r="F40" s="71">
        <v>50</v>
      </c>
      <c r="G40" s="71">
        <v>52</v>
      </c>
      <c r="H40" s="71">
        <v>54</v>
      </c>
      <c r="I40" s="71">
        <v>56</v>
      </c>
      <c r="J40" s="71">
        <v>57</v>
      </c>
      <c r="K40" s="71">
        <v>59</v>
      </c>
      <c r="L40" s="71">
        <v>61</v>
      </c>
      <c r="M40" s="71">
        <v>63</v>
      </c>
      <c r="N40" s="71">
        <v>64</v>
      </c>
      <c r="O40" s="71">
        <v>66</v>
      </c>
      <c r="P40" s="71">
        <v>68</v>
      </c>
      <c r="Q40" s="71">
        <v>70</v>
      </c>
      <c r="R40" s="71">
        <v>72</v>
      </c>
      <c r="S40" s="71">
        <v>74</v>
      </c>
      <c r="T40" s="71">
        <v>76</v>
      </c>
      <c r="U40" s="71">
        <v>77</v>
      </c>
      <c r="V40" s="71">
        <v>79</v>
      </c>
      <c r="W40" s="71">
        <v>81</v>
      </c>
      <c r="X40" s="71">
        <v>83</v>
      </c>
      <c r="Y40" s="71">
        <v>85</v>
      </c>
      <c r="Z40" s="71">
        <v>87</v>
      </c>
    </row>
    <row r="41" spans="1:26" s="65" customFormat="1" ht="15" customHeight="1" x14ac:dyDescent="0.35">
      <c r="A41" s="70">
        <v>59</v>
      </c>
      <c r="B41" s="71">
        <v>45</v>
      </c>
      <c r="C41" s="71">
        <v>47</v>
      </c>
      <c r="D41" s="71">
        <v>48</v>
      </c>
      <c r="E41" s="71">
        <v>50</v>
      </c>
      <c r="F41" s="71">
        <v>51</v>
      </c>
      <c r="G41" s="71">
        <v>53</v>
      </c>
      <c r="H41" s="71">
        <v>55</v>
      </c>
      <c r="I41" s="71">
        <v>57</v>
      </c>
      <c r="J41" s="71">
        <v>58</v>
      </c>
      <c r="K41" s="71">
        <v>60</v>
      </c>
      <c r="L41" s="71">
        <v>62</v>
      </c>
      <c r="M41" s="71">
        <v>64</v>
      </c>
      <c r="N41" s="71">
        <v>65</v>
      </c>
      <c r="O41" s="71">
        <v>67</v>
      </c>
      <c r="P41" s="71">
        <v>69</v>
      </c>
      <c r="Q41" s="71">
        <v>71</v>
      </c>
      <c r="R41" s="71">
        <v>73</v>
      </c>
      <c r="S41" s="71">
        <v>75</v>
      </c>
      <c r="T41" s="71">
        <v>76</v>
      </c>
      <c r="U41" s="71">
        <v>78</v>
      </c>
      <c r="V41" s="71">
        <v>80</v>
      </c>
      <c r="W41" s="71">
        <v>82</v>
      </c>
      <c r="X41" s="71">
        <v>84</v>
      </c>
      <c r="Y41" s="71">
        <v>86</v>
      </c>
      <c r="Z41" s="71">
        <v>88</v>
      </c>
    </row>
    <row r="42" spans="1:26" s="65" customFormat="1" ht="15" customHeight="1" x14ac:dyDescent="0.35">
      <c r="A42" s="70">
        <v>60</v>
      </c>
      <c r="B42" s="71">
        <v>46</v>
      </c>
      <c r="C42" s="71">
        <v>48</v>
      </c>
      <c r="D42" s="71">
        <v>49</v>
      </c>
      <c r="E42" s="71">
        <v>51</v>
      </c>
      <c r="F42" s="71">
        <v>53</v>
      </c>
      <c r="G42" s="71">
        <v>54</v>
      </c>
      <c r="H42" s="71">
        <v>56</v>
      </c>
      <c r="I42" s="71">
        <v>58</v>
      </c>
      <c r="J42" s="71">
        <v>59</v>
      </c>
      <c r="K42" s="71">
        <v>61</v>
      </c>
      <c r="L42" s="71">
        <v>63</v>
      </c>
      <c r="M42" s="71">
        <v>65</v>
      </c>
      <c r="N42" s="71">
        <v>66</v>
      </c>
      <c r="O42" s="71">
        <v>68</v>
      </c>
      <c r="P42" s="71">
        <v>70</v>
      </c>
      <c r="Q42" s="71">
        <v>72</v>
      </c>
      <c r="R42" s="71">
        <v>74</v>
      </c>
      <c r="S42" s="71">
        <v>76</v>
      </c>
      <c r="T42" s="71">
        <v>77</v>
      </c>
      <c r="U42" s="71">
        <v>79</v>
      </c>
      <c r="V42" s="71">
        <v>81</v>
      </c>
      <c r="W42" s="71">
        <v>83</v>
      </c>
      <c r="X42" s="71">
        <v>85</v>
      </c>
      <c r="Y42" s="71">
        <v>87</v>
      </c>
      <c r="Z42" s="71">
        <v>89</v>
      </c>
    </row>
    <row r="43" spans="1:26" s="65" customFormat="1" ht="15" customHeight="1" x14ac:dyDescent="0.35">
      <c r="A43" s="70">
        <v>61</v>
      </c>
      <c r="B43" s="71">
        <v>47</v>
      </c>
      <c r="C43" s="71">
        <v>49</v>
      </c>
      <c r="D43" s="71">
        <v>51</v>
      </c>
      <c r="E43" s="71">
        <v>52</v>
      </c>
      <c r="F43" s="71">
        <v>54</v>
      </c>
      <c r="G43" s="71">
        <v>55</v>
      </c>
      <c r="H43" s="71">
        <v>57</v>
      </c>
      <c r="I43" s="71">
        <v>59</v>
      </c>
      <c r="J43" s="71">
        <v>61</v>
      </c>
      <c r="K43" s="71">
        <v>62</v>
      </c>
      <c r="L43" s="71">
        <v>64</v>
      </c>
      <c r="M43" s="71">
        <v>66</v>
      </c>
      <c r="N43" s="71">
        <v>68</v>
      </c>
      <c r="O43" s="71">
        <v>69</v>
      </c>
      <c r="P43" s="71">
        <v>71</v>
      </c>
      <c r="Q43" s="71">
        <v>73</v>
      </c>
      <c r="R43" s="71">
        <v>75</v>
      </c>
      <c r="S43" s="71">
        <v>77</v>
      </c>
      <c r="T43" s="71">
        <v>79</v>
      </c>
      <c r="U43" s="71">
        <v>80</v>
      </c>
      <c r="V43" s="71">
        <v>82</v>
      </c>
      <c r="W43" s="71">
        <v>84</v>
      </c>
      <c r="X43" s="71">
        <v>86</v>
      </c>
      <c r="Y43" s="71">
        <v>88</v>
      </c>
      <c r="Z43" s="71">
        <v>90</v>
      </c>
    </row>
    <row r="44" spans="1:26" s="65" customFormat="1" ht="15" customHeight="1" x14ac:dyDescent="0.35">
      <c r="A44" s="70">
        <v>62</v>
      </c>
      <c r="B44" s="71">
        <v>49</v>
      </c>
      <c r="C44" s="71">
        <v>50</v>
      </c>
      <c r="D44" s="71">
        <v>52</v>
      </c>
      <c r="E44" s="71">
        <v>53</v>
      </c>
      <c r="F44" s="71">
        <v>55</v>
      </c>
      <c r="G44" s="71">
        <v>57</v>
      </c>
      <c r="H44" s="71">
        <v>58</v>
      </c>
      <c r="I44" s="71">
        <v>60</v>
      </c>
      <c r="J44" s="71">
        <v>62</v>
      </c>
      <c r="K44" s="71">
        <v>63</v>
      </c>
      <c r="L44" s="71">
        <v>65</v>
      </c>
      <c r="M44" s="71">
        <v>67</v>
      </c>
      <c r="N44" s="71">
        <v>69</v>
      </c>
      <c r="O44" s="71">
        <v>71</v>
      </c>
      <c r="P44" s="71">
        <v>72</v>
      </c>
      <c r="Q44" s="71">
        <v>74</v>
      </c>
      <c r="R44" s="71">
        <v>76</v>
      </c>
      <c r="S44" s="71">
        <v>78</v>
      </c>
      <c r="T44" s="71">
        <v>80</v>
      </c>
      <c r="U44" s="71">
        <v>82</v>
      </c>
      <c r="V44" s="71">
        <v>84</v>
      </c>
      <c r="W44" s="71">
        <v>85</v>
      </c>
      <c r="X44" s="71">
        <v>87</v>
      </c>
      <c r="Y44" s="71">
        <v>89</v>
      </c>
      <c r="Z44" s="71">
        <v>91</v>
      </c>
    </row>
    <row r="45" spans="1:26" s="65" customFormat="1" ht="15" customHeight="1" x14ac:dyDescent="0.35">
      <c r="A45" s="70">
        <v>63</v>
      </c>
      <c r="B45" s="71">
        <v>50</v>
      </c>
      <c r="C45" s="71">
        <v>52</v>
      </c>
      <c r="D45" s="71">
        <v>53</v>
      </c>
      <c r="E45" s="71">
        <v>55</v>
      </c>
      <c r="F45" s="71">
        <v>56</v>
      </c>
      <c r="G45" s="71">
        <v>58</v>
      </c>
      <c r="H45" s="71">
        <v>60</v>
      </c>
      <c r="I45" s="71">
        <v>61</v>
      </c>
      <c r="J45" s="71">
        <v>63</v>
      </c>
      <c r="K45" s="71">
        <v>65</v>
      </c>
      <c r="L45" s="71">
        <v>67</v>
      </c>
      <c r="M45" s="71">
        <v>68</v>
      </c>
      <c r="N45" s="71">
        <v>70</v>
      </c>
      <c r="O45" s="71">
        <v>72</v>
      </c>
      <c r="P45" s="71">
        <v>74</v>
      </c>
      <c r="Q45" s="71">
        <v>76</v>
      </c>
      <c r="R45" s="71">
        <v>77</v>
      </c>
      <c r="S45" s="71">
        <v>79</v>
      </c>
      <c r="T45" s="71">
        <v>81</v>
      </c>
      <c r="U45" s="71">
        <v>83</v>
      </c>
      <c r="V45" s="71">
        <v>85</v>
      </c>
      <c r="W45" s="71">
        <v>87</v>
      </c>
      <c r="X45" s="71">
        <v>89</v>
      </c>
      <c r="Y45" s="71">
        <v>91</v>
      </c>
      <c r="Z45" s="71">
        <v>92</v>
      </c>
    </row>
    <row r="46" spans="1:26" s="65" customFormat="1" ht="15" customHeight="1" x14ac:dyDescent="0.35">
      <c r="A46" s="70">
        <v>64</v>
      </c>
      <c r="B46" s="71">
        <v>51</v>
      </c>
      <c r="C46" s="71">
        <v>53</v>
      </c>
      <c r="D46" s="71">
        <v>55</v>
      </c>
      <c r="E46" s="71">
        <v>56</v>
      </c>
      <c r="F46" s="71">
        <v>58</v>
      </c>
      <c r="G46" s="71">
        <v>59</v>
      </c>
      <c r="H46" s="71">
        <v>61</v>
      </c>
      <c r="I46" s="71">
        <v>63</v>
      </c>
      <c r="J46" s="71">
        <v>65</v>
      </c>
      <c r="K46" s="71">
        <v>66</v>
      </c>
      <c r="L46" s="71">
        <v>68</v>
      </c>
      <c r="M46" s="71">
        <v>70</v>
      </c>
      <c r="N46" s="71">
        <v>72</v>
      </c>
      <c r="O46" s="71">
        <v>73</v>
      </c>
      <c r="P46" s="71">
        <v>75</v>
      </c>
      <c r="Q46" s="71">
        <v>77</v>
      </c>
      <c r="R46" s="71">
        <v>79</v>
      </c>
      <c r="S46" s="71">
        <v>81</v>
      </c>
      <c r="T46" s="71">
        <v>82</v>
      </c>
      <c r="U46" s="71">
        <v>84</v>
      </c>
      <c r="V46" s="71">
        <v>86</v>
      </c>
      <c r="W46" s="71">
        <v>88</v>
      </c>
      <c r="X46" s="71">
        <v>90</v>
      </c>
      <c r="Y46" s="71">
        <v>92</v>
      </c>
      <c r="Z46" s="71">
        <v>94</v>
      </c>
    </row>
    <row r="47" spans="1:26" s="65" customFormat="1" ht="15" customHeight="1" x14ac:dyDescent="0.35">
      <c r="A47" s="70">
        <v>65</v>
      </c>
      <c r="B47" s="71">
        <v>53</v>
      </c>
      <c r="C47" s="71">
        <v>55</v>
      </c>
      <c r="D47" s="71">
        <v>56</v>
      </c>
      <c r="E47" s="71">
        <v>58</v>
      </c>
      <c r="F47" s="71">
        <v>59</v>
      </c>
      <c r="G47" s="71">
        <v>61</v>
      </c>
      <c r="H47" s="71">
        <v>63</v>
      </c>
      <c r="I47" s="71">
        <v>64</v>
      </c>
      <c r="J47" s="71">
        <v>66</v>
      </c>
      <c r="K47" s="71">
        <v>68</v>
      </c>
      <c r="L47" s="71">
        <v>70</v>
      </c>
      <c r="M47" s="71">
        <v>71</v>
      </c>
      <c r="N47" s="71">
        <v>73</v>
      </c>
      <c r="O47" s="71">
        <v>75</v>
      </c>
      <c r="P47" s="71">
        <v>77</v>
      </c>
      <c r="Q47" s="71">
        <v>78</v>
      </c>
      <c r="R47" s="71">
        <v>80</v>
      </c>
      <c r="S47" s="71">
        <v>82</v>
      </c>
      <c r="T47" s="71">
        <v>84</v>
      </c>
      <c r="U47" s="71">
        <v>86</v>
      </c>
      <c r="V47" s="71">
        <v>88</v>
      </c>
      <c r="W47" s="71">
        <v>89</v>
      </c>
      <c r="X47" s="71">
        <v>91</v>
      </c>
      <c r="Y47" s="71">
        <v>93</v>
      </c>
      <c r="Z47" s="71">
        <v>95</v>
      </c>
    </row>
    <row r="48" spans="1:26" s="65" customFormat="1" ht="15" customHeight="1" x14ac:dyDescent="0.35">
      <c r="A48" s="70">
        <v>66</v>
      </c>
      <c r="B48" s="71">
        <v>55</v>
      </c>
      <c r="C48" s="71">
        <v>56</v>
      </c>
      <c r="D48" s="71">
        <v>58</v>
      </c>
      <c r="E48" s="71">
        <v>59</v>
      </c>
      <c r="F48" s="71">
        <v>61</v>
      </c>
      <c r="G48" s="71">
        <v>63</v>
      </c>
      <c r="H48" s="71">
        <v>64</v>
      </c>
      <c r="I48" s="71">
        <v>66</v>
      </c>
      <c r="J48" s="71">
        <v>68</v>
      </c>
      <c r="K48" s="71">
        <v>69</v>
      </c>
      <c r="L48" s="71">
        <v>71</v>
      </c>
      <c r="M48" s="71">
        <v>73</v>
      </c>
      <c r="N48" s="71">
        <v>75</v>
      </c>
      <c r="O48" s="71">
        <v>76</v>
      </c>
      <c r="P48" s="71">
        <v>78</v>
      </c>
      <c r="Q48" s="71">
        <v>80</v>
      </c>
      <c r="R48" s="71">
        <v>82</v>
      </c>
      <c r="S48" s="71">
        <v>84</v>
      </c>
      <c r="T48" s="71">
        <v>85</v>
      </c>
      <c r="U48" s="71">
        <v>87</v>
      </c>
      <c r="V48" s="71">
        <v>89</v>
      </c>
      <c r="W48" s="71">
        <v>91</v>
      </c>
      <c r="X48" s="71">
        <v>93</v>
      </c>
      <c r="Y48" s="71">
        <v>95</v>
      </c>
      <c r="Z48" s="71">
        <v>97</v>
      </c>
    </row>
    <row r="49" spans="1:26" s="65" customFormat="1" ht="15" customHeight="1" x14ac:dyDescent="0.35">
      <c r="A49" s="70">
        <v>67</v>
      </c>
      <c r="B49" s="71">
        <v>56</v>
      </c>
      <c r="C49" s="71">
        <v>58</v>
      </c>
      <c r="D49" s="71">
        <v>60</v>
      </c>
      <c r="E49" s="71">
        <v>61</v>
      </c>
      <c r="F49" s="71">
        <v>63</v>
      </c>
      <c r="G49" s="71">
        <v>64</v>
      </c>
      <c r="H49" s="71">
        <v>66</v>
      </c>
      <c r="I49" s="71">
        <v>68</v>
      </c>
      <c r="J49" s="71">
        <v>69</v>
      </c>
      <c r="K49" s="71">
        <v>71</v>
      </c>
      <c r="L49" s="71">
        <v>73</v>
      </c>
      <c r="M49" s="71">
        <v>75</v>
      </c>
      <c r="N49" s="71">
        <v>76</v>
      </c>
      <c r="O49" s="71">
        <v>78</v>
      </c>
      <c r="P49" s="71">
        <v>80</v>
      </c>
      <c r="Q49" s="71">
        <v>82</v>
      </c>
      <c r="R49" s="71">
        <v>83</v>
      </c>
      <c r="S49" s="71">
        <v>85</v>
      </c>
      <c r="T49" s="71">
        <v>87</v>
      </c>
      <c r="U49" s="71">
        <v>89</v>
      </c>
      <c r="V49" s="71">
        <v>91</v>
      </c>
      <c r="W49" s="71">
        <v>93</v>
      </c>
      <c r="X49" s="71">
        <v>95</v>
      </c>
      <c r="Y49" s="71">
        <v>96</v>
      </c>
      <c r="Z49" s="71">
        <v>98</v>
      </c>
    </row>
    <row r="50" spans="1:26" s="65" customFormat="1" ht="15" customHeight="1" x14ac:dyDescent="0.35">
      <c r="A50" s="70">
        <v>68</v>
      </c>
      <c r="B50" s="71">
        <v>58</v>
      </c>
      <c r="C50" s="71">
        <v>60</v>
      </c>
      <c r="D50" s="71">
        <v>61</v>
      </c>
      <c r="E50" s="71">
        <v>63</v>
      </c>
      <c r="F50" s="71">
        <v>65</v>
      </c>
      <c r="G50" s="71">
        <v>66</v>
      </c>
      <c r="H50" s="71">
        <v>68</v>
      </c>
      <c r="I50" s="71">
        <v>70</v>
      </c>
      <c r="J50" s="71">
        <v>71</v>
      </c>
      <c r="K50" s="71">
        <v>73</v>
      </c>
      <c r="L50" s="71">
        <v>75</v>
      </c>
      <c r="M50" s="71">
        <v>76</v>
      </c>
      <c r="N50" s="71">
        <v>78</v>
      </c>
      <c r="O50" s="71">
        <v>80</v>
      </c>
      <c r="P50" s="71">
        <v>82</v>
      </c>
      <c r="Q50" s="71">
        <v>84</v>
      </c>
      <c r="R50" s="71">
        <v>85</v>
      </c>
      <c r="S50" s="71">
        <v>87</v>
      </c>
      <c r="T50" s="71">
        <v>89</v>
      </c>
      <c r="U50" s="71">
        <v>91</v>
      </c>
      <c r="V50" s="71">
        <v>93</v>
      </c>
      <c r="W50" s="71">
        <v>94</v>
      </c>
      <c r="X50" s="71">
        <v>96</v>
      </c>
      <c r="Y50" s="71">
        <v>98</v>
      </c>
      <c r="Z50" s="71">
        <v>100</v>
      </c>
    </row>
    <row r="51" spans="1:26" s="65" customFormat="1" ht="15" customHeight="1" x14ac:dyDescent="0.35">
      <c r="A51" s="70">
        <v>69</v>
      </c>
      <c r="B51" s="71">
        <v>60</v>
      </c>
      <c r="C51" s="71">
        <v>62</v>
      </c>
      <c r="D51" s="71">
        <v>63</v>
      </c>
      <c r="E51" s="71">
        <v>65</v>
      </c>
      <c r="F51" s="71">
        <v>67</v>
      </c>
      <c r="G51" s="71">
        <v>68</v>
      </c>
      <c r="H51" s="71">
        <v>70</v>
      </c>
      <c r="I51" s="71">
        <v>72</v>
      </c>
      <c r="J51" s="71">
        <v>73</v>
      </c>
      <c r="K51" s="71">
        <v>75</v>
      </c>
      <c r="L51" s="71">
        <v>77</v>
      </c>
      <c r="M51" s="71">
        <v>78</v>
      </c>
      <c r="N51" s="71">
        <v>80</v>
      </c>
      <c r="O51" s="71">
        <v>82</v>
      </c>
      <c r="P51" s="71">
        <v>84</v>
      </c>
      <c r="Q51" s="71">
        <v>86</v>
      </c>
      <c r="R51" s="71">
        <v>87</v>
      </c>
      <c r="S51" s="71">
        <v>89</v>
      </c>
      <c r="T51" s="71">
        <v>91</v>
      </c>
      <c r="U51" s="71">
        <v>93</v>
      </c>
      <c r="V51" s="71">
        <v>95</v>
      </c>
      <c r="W51" s="71">
        <v>96</v>
      </c>
      <c r="X51" s="71">
        <v>98</v>
      </c>
      <c r="Y51" s="71">
        <v>100</v>
      </c>
      <c r="Z51" s="71">
        <v>102</v>
      </c>
    </row>
    <row r="52" spans="1:26" s="65" customFormat="1" ht="15" customHeight="1" x14ac:dyDescent="0.35">
      <c r="A52" s="70">
        <v>70</v>
      </c>
      <c r="B52" s="71">
        <v>62</v>
      </c>
      <c r="C52" s="71">
        <v>64</v>
      </c>
      <c r="D52" s="71">
        <v>66</v>
      </c>
      <c r="E52" s="71">
        <v>67</v>
      </c>
      <c r="F52" s="71">
        <v>69</v>
      </c>
      <c r="G52" s="71">
        <v>70</v>
      </c>
      <c r="H52" s="71">
        <v>72</v>
      </c>
      <c r="I52" s="71">
        <v>74</v>
      </c>
      <c r="J52" s="71">
        <v>75</v>
      </c>
      <c r="K52" s="71">
        <v>77</v>
      </c>
      <c r="L52" s="71">
        <v>79</v>
      </c>
      <c r="M52" s="71">
        <v>81</v>
      </c>
      <c r="N52" s="71">
        <v>82</v>
      </c>
      <c r="O52" s="71">
        <v>84</v>
      </c>
      <c r="P52" s="71">
        <v>86</v>
      </c>
      <c r="Q52" s="71">
        <v>88</v>
      </c>
      <c r="R52" s="71">
        <v>89</v>
      </c>
      <c r="S52" s="71">
        <v>91</v>
      </c>
      <c r="T52" s="71">
        <v>93</v>
      </c>
      <c r="U52" s="71">
        <v>95</v>
      </c>
      <c r="V52" s="71">
        <v>97</v>
      </c>
      <c r="W52" s="71">
        <v>99</v>
      </c>
      <c r="X52" s="71">
        <v>100</v>
      </c>
      <c r="Y52" s="71">
        <v>102</v>
      </c>
      <c r="Z52" s="71">
        <v>104</v>
      </c>
    </row>
    <row r="53" spans="1:26" s="65" customFormat="1" ht="15" customHeight="1" x14ac:dyDescent="0.35">
      <c r="A53" s="70">
        <v>71</v>
      </c>
      <c r="B53" s="71">
        <v>65</v>
      </c>
      <c r="C53" s="71">
        <v>66</v>
      </c>
      <c r="D53" s="71">
        <v>68</v>
      </c>
      <c r="E53" s="71">
        <v>70</v>
      </c>
      <c r="F53" s="71">
        <v>71</v>
      </c>
      <c r="G53" s="71">
        <v>73</v>
      </c>
      <c r="H53" s="71">
        <v>75</v>
      </c>
      <c r="I53" s="71">
        <v>76</v>
      </c>
      <c r="J53" s="71">
        <v>78</v>
      </c>
      <c r="K53" s="71">
        <v>80</v>
      </c>
      <c r="L53" s="71">
        <v>81</v>
      </c>
      <c r="M53" s="71">
        <v>83</v>
      </c>
      <c r="N53" s="71">
        <v>85</v>
      </c>
      <c r="O53" s="71">
        <v>86</v>
      </c>
      <c r="P53" s="71">
        <v>88</v>
      </c>
      <c r="Q53" s="71">
        <v>90</v>
      </c>
      <c r="R53" s="71">
        <v>92</v>
      </c>
      <c r="S53" s="71">
        <v>94</v>
      </c>
      <c r="T53" s="71">
        <v>95</v>
      </c>
      <c r="U53" s="71">
        <v>97</v>
      </c>
      <c r="V53" s="71">
        <v>99</v>
      </c>
      <c r="W53" s="71">
        <v>101</v>
      </c>
      <c r="X53" s="71">
        <v>103</v>
      </c>
      <c r="Y53" s="71">
        <v>105</v>
      </c>
      <c r="Z53" s="71">
        <v>106</v>
      </c>
    </row>
    <row r="54" spans="1:26" s="65" customFormat="1" ht="15" customHeight="1" x14ac:dyDescent="0.35">
      <c r="A54" s="70">
        <v>72</v>
      </c>
      <c r="B54" s="71">
        <v>67</v>
      </c>
      <c r="C54" s="71">
        <v>69</v>
      </c>
      <c r="D54" s="71">
        <v>71</v>
      </c>
      <c r="E54" s="71">
        <v>72</v>
      </c>
      <c r="F54" s="71">
        <v>74</v>
      </c>
      <c r="G54" s="71">
        <v>75</v>
      </c>
      <c r="H54" s="71">
        <v>77</v>
      </c>
      <c r="I54" s="71">
        <v>79</v>
      </c>
      <c r="J54" s="71">
        <v>80</v>
      </c>
      <c r="K54" s="71">
        <v>82</v>
      </c>
      <c r="L54" s="71">
        <v>84</v>
      </c>
      <c r="M54" s="71">
        <v>86</v>
      </c>
      <c r="N54" s="71">
        <v>87</v>
      </c>
      <c r="O54" s="71">
        <v>89</v>
      </c>
      <c r="P54" s="71">
        <v>91</v>
      </c>
      <c r="Q54" s="71">
        <v>93</v>
      </c>
      <c r="R54" s="71">
        <v>94</v>
      </c>
      <c r="S54" s="71">
        <v>96</v>
      </c>
      <c r="T54" s="71">
        <v>98</v>
      </c>
      <c r="U54" s="71">
        <v>100</v>
      </c>
      <c r="V54" s="71">
        <v>102</v>
      </c>
      <c r="W54" s="71">
        <v>103</v>
      </c>
      <c r="X54" s="71">
        <v>105</v>
      </c>
      <c r="Y54" s="71">
        <v>107</v>
      </c>
      <c r="Z54" s="71">
        <v>109</v>
      </c>
    </row>
    <row r="55" spans="1:26" s="65" customFormat="1" ht="15" customHeight="1" x14ac:dyDescent="0.35">
      <c r="A55" s="70">
        <v>73</v>
      </c>
      <c r="B55" s="71">
        <v>70</v>
      </c>
      <c r="C55" s="71">
        <v>72</v>
      </c>
      <c r="D55" s="71">
        <v>73</v>
      </c>
      <c r="E55" s="71">
        <v>75</v>
      </c>
      <c r="F55" s="71">
        <v>77</v>
      </c>
      <c r="G55" s="71">
        <v>78</v>
      </c>
      <c r="H55" s="71">
        <v>80</v>
      </c>
      <c r="I55" s="71">
        <v>82</v>
      </c>
      <c r="J55" s="71">
        <v>83</v>
      </c>
      <c r="K55" s="71">
        <v>85</v>
      </c>
      <c r="L55" s="71">
        <v>87</v>
      </c>
      <c r="M55" s="71">
        <v>88</v>
      </c>
      <c r="N55" s="71">
        <v>90</v>
      </c>
      <c r="O55" s="71">
        <v>92</v>
      </c>
      <c r="P55" s="71">
        <v>94</v>
      </c>
      <c r="Q55" s="71">
        <v>95</v>
      </c>
      <c r="R55" s="71">
        <v>97</v>
      </c>
      <c r="S55" s="71">
        <v>99</v>
      </c>
      <c r="T55" s="71">
        <v>101</v>
      </c>
      <c r="U55" s="71">
        <v>103</v>
      </c>
      <c r="V55" s="71">
        <v>104</v>
      </c>
      <c r="W55" s="71">
        <v>106</v>
      </c>
      <c r="X55" s="71">
        <v>108</v>
      </c>
      <c r="Y55" s="71">
        <v>110</v>
      </c>
      <c r="Z55" s="71">
        <v>112</v>
      </c>
    </row>
    <row r="56" spans="1:26" s="65" customFormat="1" ht="15" customHeight="1" x14ac:dyDescent="0.35">
      <c r="A56" s="70">
        <v>74</v>
      </c>
      <c r="B56" s="71">
        <v>73</v>
      </c>
      <c r="C56" s="71">
        <v>75</v>
      </c>
      <c r="D56" s="71">
        <v>77</v>
      </c>
      <c r="E56" s="71">
        <v>78</v>
      </c>
      <c r="F56" s="71">
        <v>80</v>
      </c>
      <c r="G56" s="71">
        <v>81</v>
      </c>
      <c r="H56" s="71">
        <v>83</v>
      </c>
      <c r="I56" s="71">
        <v>85</v>
      </c>
      <c r="J56" s="71">
        <v>87</v>
      </c>
      <c r="K56" s="71">
        <v>88</v>
      </c>
      <c r="L56" s="71">
        <v>90</v>
      </c>
      <c r="M56" s="71">
        <v>92</v>
      </c>
      <c r="N56" s="71">
        <v>93</v>
      </c>
      <c r="O56" s="71">
        <v>95</v>
      </c>
      <c r="P56" s="71">
        <v>97</v>
      </c>
      <c r="Q56" s="71">
        <v>99</v>
      </c>
      <c r="R56" s="71">
        <v>100</v>
      </c>
      <c r="S56" s="71">
        <v>102</v>
      </c>
      <c r="T56" s="71">
        <v>104</v>
      </c>
      <c r="U56" s="71">
        <v>106</v>
      </c>
      <c r="V56" s="71">
        <v>108</v>
      </c>
      <c r="W56" s="71">
        <v>109</v>
      </c>
      <c r="X56" s="71">
        <v>111</v>
      </c>
      <c r="Y56" s="71">
        <v>113</v>
      </c>
      <c r="Z56" s="71">
        <v>115</v>
      </c>
    </row>
    <row r="57" spans="1:26" s="65" customFormat="1" ht="15" customHeight="1" x14ac:dyDescent="0.35">
      <c r="A57" s="70">
        <v>75</v>
      </c>
      <c r="B57" s="71">
        <v>77</v>
      </c>
      <c r="C57" s="71">
        <v>78</v>
      </c>
      <c r="D57" s="71">
        <v>80</v>
      </c>
      <c r="E57" s="71">
        <v>82</v>
      </c>
      <c r="F57" s="71">
        <v>83</v>
      </c>
      <c r="G57" s="71">
        <v>85</v>
      </c>
      <c r="H57" s="71">
        <v>87</v>
      </c>
      <c r="I57" s="71">
        <v>88</v>
      </c>
      <c r="J57" s="71">
        <v>90</v>
      </c>
      <c r="K57" s="71">
        <v>92</v>
      </c>
      <c r="L57" s="71">
        <v>93</v>
      </c>
      <c r="M57" s="71">
        <v>95</v>
      </c>
      <c r="N57" s="71">
        <v>97</v>
      </c>
      <c r="O57" s="71">
        <v>99</v>
      </c>
      <c r="P57" s="71">
        <v>100</v>
      </c>
      <c r="Q57" s="71">
        <v>102</v>
      </c>
      <c r="R57" s="71">
        <v>104</v>
      </c>
      <c r="S57" s="71">
        <v>106</v>
      </c>
      <c r="T57" s="71">
        <v>108</v>
      </c>
      <c r="U57" s="71">
        <v>109</v>
      </c>
      <c r="V57" s="71">
        <v>111</v>
      </c>
      <c r="W57" s="71">
        <v>113</v>
      </c>
      <c r="X57" s="71">
        <v>115</v>
      </c>
      <c r="Y57" s="71">
        <v>117</v>
      </c>
      <c r="Z57" s="71">
        <v>119</v>
      </c>
    </row>
    <row r="58" spans="1:26" s="65" customFormat="1" ht="15" customHeight="1" x14ac:dyDescent="0.35">
      <c r="A58" s="70">
        <v>76</v>
      </c>
      <c r="B58" s="71">
        <v>81</v>
      </c>
      <c r="C58" s="71">
        <v>82</v>
      </c>
      <c r="D58" s="71">
        <v>84</v>
      </c>
      <c r="E58" s="71">
        <v>86</v>
      </c>
      <c r="F58" s="71">
        <v>87</v>
      </c>
      <c r="G58" s="71">
        <v>89</v>
      </c>
      <c r="H58" s="71">
        <v>91</v>
      </c>
      <c r="I58" s="71">
        <v>92</v>
      </c>
      <c r="J58" s="71">
        <v>94</v>
      </c>
      <c r="K58" s="71">
        <v>96</v>
      </c>
      <c r="L58" s="71">
        <v>97</v>
      </c>
      <c r="M58" s="71">
        <v>99</v>
      </c>
      <c r="N58" s="71">
        <v>101</v>
      </c>
      <c r="O58" s="71">
        <v>103</v>
      </c>
      <c r="P58" s="71">
        <v>104</v>
      </c>
      <c r="Q58" s="71">
        <v>106</v>
      </c>
      <c r="R58" s="71">
        <v>108</v>
      </c>
      <c r="S58" s="71">
        <v>110</v>
      </c>
      <c r="T58" s="71">
        <v>112</v>
      </c>
      <c r="U58" s="71">
        <v>113</v>
      </c>
      <c r="V58" s="71">
        <v>115</v>
      </c>
      <c r="W58" s="71">
        <v>117</v>
      </c>
      <c r="X58" s="71">
        <v>119</v>
      </c>
      <c r="Y58" s="71">
        <v>121</v>
      </c>
      <c r="Z58" s="71">
        <v>123</v>
      </c>
    </row>
    <row r="59" spans="1:26" s="65" customFormat="1" ht="15" customHeight="1" x14ac:dyDescent="0.35">
      <c r="A59" s="70">
        <v>77</v>
      </c>
      <c r="B59" s="71">
        <v>85</v>
      </c>
      <c r="C59" s="71">
        <v>87</v>
      </c>
      <c r="D59" s="71">
        <v>88</v>
      </c>
      <c r="E59" s="71">
        <v>90</v>
      </c>
      <c r="F59" s="71">
        <v>92</v>
      </c>
      <c r="G59" s="71">
        <v>93</v>
      </c>
      <c r="H59" s="71">
        <v>95</v>
      </c>
      <c r="I59" s="71">
        <v>97</v>
      </c>
      <c r="J59" s="71">
        <v>98</v>
      </c>
      <c r="K59" s="71">
        <v>100</v>
      </c>
      <c r="L59" s="71">
        <v>102</v>
      </c>
      <c r="M59" s="71">
        <v>104</v>
      </c>
      <c r="N59" s="71">
        <v>105</v>
      </c>
      <c r="O59" s="71">
        <v>107</v>
      </c>
      <c r="P59" s="71">
        <v>109</v>
      </c>
      <c r="Q59" s="71">
        <v>111</v>
      </c>
      <c r="R59" s="71">
        <v>113</v>
      </c>
      <c r="S59" s="71">
        <v>114</v>
      </c>
      <c r="T59" s="71">
        <v>116</v>
      </c>
      <c r="U59" s="71">
        <v>118</v>
      </c>
      <c r="V59" s="71">
        <v>120</v>
      </c>
      <c r="W59" s="71">
        <v>122</v>
      </c>
      <c r="X59" s="71">
        <v>123</v>
      </c>
      <c r="Y59" s="71">
        <v>125</v>
      </c>
      <c r="Z59" s="71">
        <v>127</v>
      </c>
    </row>
    <row r="60" spans="1:26" s="65" customFormat="1" ht="15" customHeight="1" x14ac:dyDescent="0.35">
      <c r="A60" s="70">
        <v>78</v>
      </c>
      <c r="B60" s="71">
        <v>90</v>
      </c>
      <c r="C60" s="71">
        <v>92</v>
      </c>
      <c r="D60" s="71">
        <v>93</v>
      </c>
      <c r="E60" s="71">
        <v>95</v>
      </c>
      <c r="F60" s="71">
        <v>97</v>
      </c>
      <c r="G60" s="71">
        <v>98</v>
      </c>
      <c r="H60" s="71">
        <v>100</v>
      </c>
      <c r="I60" s="71">
        <v>102</v>
      </c>
      <c r="J60" s="71">
        <v>103</v>
      </c>
      <c r="K60" s="71">
        <v>105</v>
      </c>
      <c r="L60" s="71">
        <v>107</v>
      </c>
      <c r="M60" s="71">
        <v>109</v>
      </c>
      <c r="N60" s="71">
        <v>110</v>
      </c>
      <c r="O60" s="71">
        <v>112</v>
      </c>
      <c r="P60" s="71">
        <v>114</v>
      </c>
      <c r="Q60" s="71">
        <v>116</v>
      </c>
      <c r="R60" s="71">
        <v>118</v>
      </c>
      <c r="S60" s="71">
        <v>119</v>
      </c>
      <c r="T60" s="71">
        <v>121</v>
      </c>
      <c r="U60" s="71">
        <v>123</v>
      </c>
      <c r="V60" s="71">
        <v>125</v>
      </c>
      <c r="W60" s="71">
        <v>127</v>
      </c>
      <c r="X60" s="71">
        <v>128</v>
      </c>
      <c r="Y60" s="71">
        <v>130</v>
      </c>
      <c r="Z60" s="71">
        <v>132</v>
      </c>
    </row>
    <row r="61" spans="1:26" s="65" customFormat="1" ht="15" customHeight="1" x14ac:dyDescent="0.35">
      <c r="A61" s="70">
        <v>79</v>
      </c>
      <c r="B61" s="71">
        <v>95</v>
      </c>
      <c r="C61" s="71">
        <v>97</v>
      </c>
      <c r="D61" s="71">
        <v>99</v>
      </c>
      <c r="E61" s="71">
        <v>100</v>
      </c>
      <c r="F61" s="71">
        <v>102</v>
      </c>
      <c r="G61" s="71">
        <v>104</v>
      </c>
      <c r="H61" s="71">
        <v>105</v>
      </c>
      <c r="I61" s="71">
        <v>107</v>
      </c>
      <c r="J61" s="71">
        <v>109</v>
      </c>
      <c r="K61" s="71">
        <v>111</v>
      </c>
      <c r="L61" s="71">
        <v>112</v>
      </c>
      <c r="M61" s="71">
        <v>114</v>
      </c>
      <c r="N61" s="71">
        <v>116</v>
      </c>
      <c r="O61" s="71">
        <v>118</v>
      </c>
      <c r="P61" s="71">
        <v>120</v>
      </c>
      <c r="Q61" s="71">
        <v>121</v>
      </c>
      <c r="R61" s="71">
        <v>123</v>
      </c>
      <c r="S61" s="71">
        <v>125</v>
      </c>
      <c r="T61" s="71">
        <v>127</v>
      </c>
      <c r="U61" s="71">
        <v>129</v>
      </c>
      <c r="V61" s="71">
        <v>130</v>
      </c>
      <c r="W61" s="71">
        <v>132</v>
      </c>
      <c r="X61" s="71">
        <v>134</v>
      </c>
      <c r="Y61" s="71">
        <v>136</v>
      </c>
      <c r="Z61" s="71">
        <v>138</v>
      </c>
    </row>
    <row r="62" spans="1:26" s="65" customFormat="1" ht="15" customHeight="1" x14ac:dyDescent="0.35">
      <c r="A62" s="70">
        <v>80</v>
      </c>
      <c r="B62" s="71">
        <v>101</v>
      </c>
      <c r="C62" s="71">
        <v>103</v>
      </c>
      <c r="D62" s="71">
        <v>105</v>
      </c>
      <c r="E62" s="71">
        <v>106</v>
      </c>
      <c r="F62" s="71">
        <v>108</v>
      </c>
      <c r="G62" s="71">
        <v>110</v>
      </c>
      <c r="H62" s="71">
        <v>111</v>
      </c>
      <c r="I62" s="71">
        <v>113</v>
      </c>
      <c r="J62" s="71">
        <v>115</v>
      </c>
      <c r="K62" s="71">
        <v>117</v>
      </c>
      <c r="L62" s="71">
        <v>118</v>
      </c>
      <c r="M62" s="71">
        <v>120</v>
      </c>
      <c r="N62" s="71">
        <v>122</v>
      </c>
      <c r="O62" s="71">
        <v>124</v>
      </c>
      <c r="P62" s="71">
        <v>126</v>
      </c>
      <c r="Q62" s="71">
        <v>127</v>
      </c>
      <c r="R62" s="71">
        <v>129</v>
      </c>
      <c r="S62" s="71">
        <v>131</v>
      </c>
      <c r="T62" s="71">
        <v>133</v>
      </c>
      <c r="U62" s="71">
        <v>135</v>
      </c>
      <c r="V62" s="71">
        <v>136</v>
      </c>
      <c r="W62" s="71">
        <v>138</v>
      </c>
      <c r="X62" s="71">
        <v>140</v>
      </c>
      <c r="Y62" s="71">
        <v>142</v>
      </c>
      <c r="Z62" s="71">
        <v>144</v>
      </c>
    </row>
    <row r="63" spans="1:26" s="65" customFormat="1" ht="15" customHeight="1" x14ac:dyDescent="0.35">
      <c r="A63" s="70">
        <v>81</v>
      </c>
      <c r="B63" s="71">
        <v>108</v>
      </c>
      <c r="C63" s="71">
        <v>109</v>
      </c>
      <c r="D63" s="71">
        <v>111</v>
      </c>
      <c r="E63" s="71">
        <v>113</v>
      </c>
      <c r="F63" s="71">
        <v>115</v>
      </c>
      <c r="G63" s="71">
        <v>116</v>
      </c>
      <c r="H63" s="71">
        <v>118</v>
      </c>
      <c r="I63" s="71">
        <v>120</v>
      </c>
      <c r="J63" s="71">
        <v>122</v>
      </c>
      <c r="K63" s="71">
        <v>123</v>
      </c>
      <c r="L63" s="71">
        <v>125</v>
      </c>
      <c r="M63" s="71">
        <v>127</v>
      </c>
      <c r="N63" s="71">
        <v>129</v>
      </c>
      <c r="O63" s="71">
        <v>130</v>
      </c>
      <c r="P63" s="71">
        <v>132</v>
      </c>
      <c r="Q63" s="71">
        <v>134</v>
      </c>
      <c r="R63" s="71">
        <v>136</v>
      </c>
      <c r="S63" s="71">
        <v>138</v>
      </c>
      <c r="T63" s="71">
        <v>140</v>
      </c>
      <c r="U63" s="71">
        <v>141</v>
      </c>
      <c r="V63" s="71">
        <v>143</v>
      </c>
      <c r="W63" s="71">
        <v>145</v>
      </c>
      <c r="X63" s="71">
        <v>147</v>
      </c>
      <c r="Y63" s="71">
        <v>149</v>
      </c>
      <c r="Z63" s="71">
        <v>151</v>
      </c>
    </row>
    <row r="64" spans="1:26" s="65" customFormat="1" ht="15" customHeight="1" x14ac:dyDescent="0.35">
      <c r="A64" s="70">
        <v>82</v>
      </c>
      <c r="B64" s="71">
        <v>115</v>
      </c>
      <c r="C64" s="71">
        <v>116</v>
      </c>
      <c r="D64" s="71">
        <v>118</v>
      </c>
      <c r="E64" s="71">
        <v>120</v>
      </c>
      <c r="F64" s="71">
        <v>122</v>
      </c>
      <c r="G64" s="71">
        <v>123</v>
      </c>
      <c r="H64" s="71">
        <v>125</v>
      </c>
      <c r="I64" s="71">
        <v>127</v>
      </c>
      <c r="J64" s="71">
        <v>129</v>
      </c>
      <c r="K64" s="71">
        <v>130</v>
      </c>
      <c r="L64" s="71">
        <v>132</v>
      </c>
      <c r="M64" s="71">
        <v>134</v>
      </c>
      <c r="N64" s="71">
        <v>136</v>
      </c>
      <c r="O64" s="71">
        <v>138</v>
      </c>
      <c r="P64" s="71">
        <v>139</v>
      </c>
      <c r="Q64" s="71">
        <v>141</v>
      </c>
      <c r="R64" s="71">
        <v>143</v>
      </c>
      <c r="S64" s="71">
        <v>145</v>
      </c>
      <c r="T64" s="71">
        <v>147</v>
      </c>
      <c r="U64" s="71">
        <v>149</v>
      </c>
      <c r="V64" s="71">
        <v>150</v>
      </c>
      <c r="W64" s="71">
        <v>152</v>
      </c>
      <c r="X64" s="71">
        <v>154</v>
      </c>
      <c r="Y64" s="71">
        <v>156</v>
      </c>
      <c r="Z64" s="71">
        <v>158</v>
      </c>
    </row>
    <row r="65" spans="1:26" s="65" customFormat="1" ht="15" customHeight="1" x14ac:dyDescent="0.35">
      <c r="A65" s="70">
        <v>83</v>
      </c>
      <c r="B65" s="71">
        <v>122</v>
      </c>
      <c r="C65" s="71">
        <v>124</v>
      </c>
      <c r="D65" s="71">
        <v>126</v>
      </c>
      <c r="E65" s="71">
        <v>128</v>
      </c>
      <c r="F65" s="71">
        <v>129</v>
      </c>
      <c r="G65" s="71">
        <v>131</v>
      </c>
      <c r="H65" s="71">
        <v>133</v>
      </c>
      <c r="I65" s="71">
        <v>135</v>
      </c>
      <c r="J65" s="71">
        <v>136</v>
      </c>
      <c r="K65" s="71">
        <v>138</v>
      </c>
      <c r="L65" s="71">
        <v>140</v>
      </c>
      <c r="M65" s="71">
        <v>142</v>
      </c>
      <c r="N65" s="71">
        <v>144</v>
      </c>
      <c r="O65" s="71">
        <v>145</v>
      </c>
      <c r="P65" s="71">
        <v>147</v>
      </c>
      <c r="Q65" s="71">
        <v>149</v>
      </c>
      <c r="R65" s="71">
        <v>151</v>
      </c>
      <c r="S65" s="71">
        <v>153</v>
      </c>
      <c r="T65" s="71">
        <v>155</v>
      </c>
      <c r="U65" s="71">
        <v>156</v>
      </c>
      <c r="V65" s="71">
        <v>158</v>
      </c>
      <c r="W65" s="71">
        <v>160</v>
      </c>
      <c r="X65" s="71">
        <v>162</v>
      </c>
      <c r="Y65" s="71">
        <v>164</v>
      </c>
      <c r="Z65" s="71">
        <v>166</v>
      </c>
    </row>
    <row r="66" spans="1:26" s="65" customFormat="1" ht="15" customHeight="1" x14ac:dyDescent="0.35">
      <c r="A66" s="70">
        <v>84</v>
      </c>
      <c r="B66" s="71">
        <v>131</v>
      </c>
      <c r="C66" s="71">
        <v>132</v>
      </c>
      <c r="D66" s="71">
        <v>134</v>
      </c>
      <c r="E66" s="71">
        <v>136</v>
      </c>
      <c r="F66" s="71">
        <v>138</v>
      </c>
      <c r="G66" s="71">
        <v>139</v>
      </c>
      <c r="H66" s="71">
        <v>141</v>
      </c>
      <c r="I66" s="71">
        <v>143</v>
      </c>
      <c r="J66" s="71">
        <v>145</v>
      </c>
      <c r="K66" s="71">
        <v>147</v>
      </c>
      <c r="L66" s="71">
        <v>148</v>
      </c>
      <c r="M66" s="71">
        <v>150</v>
      </c>
      <c r="N66" s="71">
        <v>152</v>
      </c>
      <c r="O66" s="71">
        <v>154</v>
      </c>
      <c r="P66" s="71">
        <v>156</v>
      </c>
      <c r="Q66" s="71">
        <v>158</v>
      </c>
      <c r="R66" s="71">
        <v>159</v>
      </c>
      <c r="S66" s="71">
        <v>161</v>
      </c>
      <c r="T66" s="71">
        <v>163</v>
      </c>
      <c r="U66" s="71">
        <v>165</v>
      </c>
      <c r="V66" s="71">
        <v>167</v>
      </c>
      <c r="W66" s="71">
        <v>169</v>
      </c>
      <c r="X66" s="71">
        <v>170</v>
      </c>
      <c r="Y66" s="71">
        <v>172</v>
      </c>
      <c r="Z66" s="71">
        <v>174</v>
      </c>
    </row>
    <row r="67" spans="1:26" s="65" customFormat="1" ht="15" customHeight="1" x14ac:dyDescent="0.35">
      <c r="A67" s="70" t="s">
        <v>66</v>
      </c>
      <c r="B67" s="71">
        <v>140</v>
      </c>
      <c r="C67" s="71">
        <v>141</v>
      </c>
      <c r="D67" s="71">
        <v>143</v>
      </c>
      <c r="E67" s="71">
        <v>145</v>
      </c>
      <c r="F67" s="71">
        <v>147</v>
      </c>
      <c r="G67" s="71">
        <v>149</v>
      </c>
      <c r="H67" s="71">
        <v>150</v>
      </c>
      <c r="I67" s="71">
        <v>152</v>
      </c>
      <c r="J67" s="71">
        <v>154</v>
      </c>
      <c r="K67" s="71">
        <v>156</v>
      </c>
      <c r="L67" s="71">
        <v>158</v>
      </c>
      <c r="M67" s="71">
        <v>159</v>
      </c>
      <c r="N67" s="71">
        <v>161</v>
      </c>
      <c r="O67" s="71">
        <v>163</v>
      </c>
      <c r="P67" s="71">
        <v>165</v>
      </c>
      <c r="Q67" s="71">
        <v>167</v>
      </c>
      <c r="R67" s="71">
        <v>169</v>
      </c>
      <c r="S67" s="71">
        <v>170</v>
      </c>
      <c r="T67" s="71">
        <v>172</v>
      </c>
      <c r="U67" s="71">
        <v>174</v>
      </c>
      <c r="V67" s="71">
        <v>176</v>
      </c>
      <c r="W67" s="71">
        <v>178</v>
      </c>
      <c r="X67" s="71">
        <v>180</v>
      </c>
      <c r="Y67" s="71">
        <v>181</v>
      </c>
      <c r="Z67" s="71">
        <v>183</v>
      </c>
    </row>
    <row r="68" spans="1:26" ht="15.5" x14ac:dyDescent="0.35">
      <c r="A68" s="66"/>
    </row>
  </sheetData>
  <mergeCells count="1">
    <mergeCell ref="A1:Z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Inputs&amp;Results</vt:lpstr>
      <vt:lpstr>Sheet1</vt:lpstr>
      <vt:lpstr>Dates.Increases</vt:lpstr>
      <vt:lpstr>Calculations</vt:lpstr>
      <vt:lpstr>Gad Rates</vt:lpstr>
      <vt:lpstr>AdjAnnualDTE</vt:lpstr>
      <vt:lpstr>AdjuSSASDte</vt:lpstr>
      <vt:lpstr>AdjustedFVDte</vt:lpstr>
      <vt:lpstr>AGE.DOR</vt:lpstr>
      <vt:lpstr>AgeDORMths</vt:lpstr>
      <vt:lpstr>AgeDORYRS</vt:lpstr>
      <vt:lpstr>ANNUAL.CONT</vt:lpstr>
      <vt:lpstr>ANNUAL.CONTDTE</vt:lpstr>
      <vt:lpstr>CFV</vt:lpstr>
      <vt:lpstr>CurrentFV</vt:lpstr>
      <vt:lpstr>DATE.DOR</vt:lpstr>
      <vt:lpstr>DOB</vt:lpstr>
      <vt:lpstr>DOR</vt:lpstr>
      <vt:lpstr>DOR.WARNING</vt:lpstr>
      <vt:lpstr>EarlRetAge</vt:lpstr>
      <vt:lpstr>ExistingCost</vt:lpstr>
      <vt:lpstr>FVDate</vt:lpstr>
      <vt:lpstr>FVDOR</vt:lpstr>
      <vt:lpstr>FVInflation</vt:lpstr>
      <vt:lpstr>GAD.RATE</vt:lpstr>
      <vt:lpstr>GAD.Rates.Int</vt:lpstr>
      <vt:lpstr>GAD.Table</vt:lpstr>
      <vt:lpstr>GrowthFV</vt:lpstr>
      <vt:lpstr>INCREASE.RTE</vt:lpstr>
      <vt:lpstr>PCLS</vt:lpstr>
      <vt:lpstr>PreComPen</vt:lpstr>
      <vt:lpstr>RESFV</vt:lpstr>
      <vt:lpstr>ResidualPen</vt:lpstr>
      <vt:lpstr>Ret.Type</vt:lpstr>
      <vt:lpstr>RPI</vt:lpstr>
      <vt:lpstr>SetupCost</vt:lpstr>
      <vt:lpstr>SSAS.Indicator</vt:lpstr>
      <vt:lpstr>SSAS.Members</vt:lpstr>
      <vt:lpstr>SSASCostFund</vt:lpstr>
      <vt:lpstr>SSASDte</vt:lpstr>
      <vt:lpstr>TotalMthlyDOR</vt:lpstr>
      <vt:lpstr>TotFV.DOR</vt:lpstr>
      <vt:lpstr>TVinCost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McCloskey</dc:creator>
  <cp:lastModifiedBy>Gavin Mccloskey</cp:lastModifiedBy>
  <dcterms:created xsi:type="dcterms:W3CDTF">2015-01-21T21:40:58Z</dcterms:created>
  <dcterms:modified xsi:type="dcterms:W3CDTF">2018-04-03T12:54:14Z</dcterms:modified>
</cp:coreProperties>
</file>