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Sheet2" sheetId="2" r:id="rId5"/>
    <sheet state="visible" name="AIB" sheetId="3" r:id="rId6"/>
  </sheets>
  <definedNames/>
  <calcPr/>
  <extLst>
    <ext uri="GoogleSheetsCustomDataVersion2">
      <go:sheetsCustomData xmlns:go="http://customooxmlschemas.google.com/" r:id="rId7" roundtripDataChecksum="2a7IYvyXEN5Jcm04Z8q3ojQ68GucFDiw62UmhO0pkUk="/>
    </ext>
  </extLst>
</workbook>
</file>

<file path=xl/sharedStrings.xml><?xml version="1.0" encoding="utf-8"?>
<sst xmlns="http://schemas.openxmlformats.org/spreadsheetml/2006/main" count="174" uniqueCount="103">
  <si>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</si>
  <si>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</si>
  <si>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</si>
  <si>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</si>
  <si>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</si>
  <si>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</si>
  <si>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</si>
  <si>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</si>
  <si>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</si>
  <si>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WWP Trustee Scheme</t>
  </si>
  <si>
    <t>cash</t>
  </si>
  <si>
    <t>PSTR</t>
  </si>
  <si>
    <t>00821520RK</t>
  </si>
  <si>
    <t>Principle Employer / Admin</t>
  </si>
  <si>
    <t>RSA</t>
  </si>
  <si>
    <t>Admin ID:</t>
  </si>
  <si>
    <t>A0145081</t>
  </si>
  <si>
    <t>CRE</t>
  </si>
  <si>
    <t>N</t>
  </si>
  <si>
    <t>AJ Bell</t>
  </si>
  <si>
    <t>AJ Bell Managed Portfolio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</si>
  <si>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</si>
  <si>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</si>
  <si>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</si>
  <si>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</si>
  <si>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</si>
  <si>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</si>
  <si>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</si>
  <si>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</si>
  <si>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</si>
  <si>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</si>
  <si>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BI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</si>
  <si>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</si>
  <si>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</si>
  <si>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</si>
  <si>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</si>
  <si>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</si>
  <si>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</si>
  <si>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</si>
  <si>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</si>
  <si>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</si>
  <si>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</si>
  <si>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</si>
  <si>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</si>
  <si>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</si>
  <si>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</si>
  <si>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</si>
  <si>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</si>
  <si>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</si>
  <si>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</si>
  <si>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</si>
  <si>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</si>
  <si>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</si>
  <si>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</si>
  <si>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</si>
  <si>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</si>
  <si>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</si>
  <si>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</si>
  <si>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</si>
  <si>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</si>
  <si>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28/03/2024</t>
  </si>
  <si>
    <t>Credit Interest</t>
  </si>
  <si>
    <t>46670719-20240331</t>
  </si>
  <si>
    <t>29/02/2024</t>
  </si>
  <si>
    <t>46670719-20240229</t>
  </si>
  <si>
    <t>31/01/2024</t>
  </si>
  <si>
    <t>46670719-20240131</t>
  </si>
  <si>
    <t>29/12/2023</t>
  </si>
  <si>
    <t>46670719-20231231</t>
  </si>
  <si>
    <t>30/11/2023</t>
  </si>
  <si>
    <t>46670719-20231130</t>
  </si>
  <si>
    <t>31/10/2023</t>
  </si>
  <si>
    <t>46670719-20231031</t>
  </si>
  <si>
    <t>29/09/2023</t>
  </si>
  <si>
    <t>46670719-20230930</t>
  </si>
  <si>
    <t>31/08/2023</t>
  </si>
  <si>
    <t>46670719-20230831</t>
  </si>
  <si>
    <t>31/07/2023</t>
  </si>
  <si>
    <t>46670719-20230731</t>
  </si>
  <si>
    <t>30/06/2023</t>
  </si>
  <si>
    <t>46670719-20230630</t>
  </si>
  <si>
    <t>31/05/2023</t>
  </si>
  <si>
    <t>46670719-20230531</t>
  </si>
  <si>
    <t>28/04/2023</t>
  </si>
  <si>
    <t>46670719-20230430</t>
  </si>
  <si>
    <t>0000740000WWPTRUSTEE</t>
  </si>
  <si>
    <t>VIR11223320014979</t>
  </si>
  <si>
    <t>GBP</t>
  </si>
  <si>
    <t>WDG</t>
  </si>
  <si>
    <t>000389751A</t>
  </si>
  <si>
    <t>AJ BELL INVESTMENT</t>
  </si>
  <si>
    <t>20014979 JANFEE476 DR</t>
  </si>
  <si>
    <t>000383769A</t>
  </si>
  <si>
    <t>Annual Admin Fee</t>
  </si>
  <si>
    <t>20014979 JANFEE489 DR</t>
  </si>
  <si>
    <t>20014979 LEI RENEW DR</t>
  </si>
  <si>
    <t>DPG</t>
  </si>
  <si>
    <t>000387499A</t>
  </si>
  <si>
    <t>FENTURI Ltd P Share Redemption</t>
  </si>
  <si>
    <t>000387498A</t>
  </si>
  <si>
    <t>000387586A</t>
  </si>
  <si>
    <t>000373170A</t>
  </si>
  <si>
    <t>AJ BELL SECURITIES WWP TRUSTEE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</si>
</sst>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-809]#,##0.00"/>
    <numFmt numFmtId="168" formatCode="_-[$£-809]* #,##0.00_-;\-[$£-809]* #,##0.00_-;_-[$£-809]* &quot;-&quot;??_-;_-@"/>
    <numFmt numFmtId="169" formatCode="&quot;$&quot;#,##0.00"/>
    <numFmt numFmtId="170" formatCode="mm/dd/yyyy"/>
    <numFmt numFmtId="171" formatCode="d/m/yyyy"/>
    <numFmt numFmtId="172" formatCode="dd/mm/yyyy"/>
  </numFmts>
  <fonts count="12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sz val="8.0"/>
      <color theme="1"/>
      <name val="&quot;Liberation Sans&quot;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4" fillId="2" fontId="3" numFmtId="166" xfId="0" applyAlignment="1" applyBorder="1" applyFill="1" applyFont="1" applyNumberFormat="1">
      <alignment horizontal="left"/>
    </xf>
    <xf borderId="5" fillId="0" fontId="3" numFmtId="166" xfId="0" applyAlignment="1" applyBorder="1" applyFont="1" applyNumberFormat="1">
      <alignment horizontal="center"/>
    </xf>
    <xf borderId="0" fillId="0" fontId="3" numFmtId="0" xfId="0" applyAlignment="1" applyFont="1">
      <alignment vertical="bottom"/>
    </xf>
    <xf borderId="5" fillId="0" fontId="3" numFmtId="165" xfId="0" applyAlignment="1" applyBorder="1" applyFont="1" applyNumberFormat="1">
      <alignment horizontal="left"/>
    </xf>
    <xf borderId="4" fillId="0" fontId="3" numFmtId="166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5" fillId="0" fontId="5" numFmtId="165" xfId="0" applyAlignment="1" applyBorder="1" applyFont="1" applyNumberFormat="1">
      <alignment horizontal="center" readingOrder="0"/>
    </xf>
    <xf borderId="5" fillId="0" fontId="5" numFmtId="165" xfId="0" applyAlignment="1" applyBorder="1" applyFont="1" applyNumberFormat="1">
      <alignment horizontal="center"/>
    </xf>
    <xf borderId="0" fillId="0" fontId="6" numFmtId="0" xfId="0" applyFont="1"/>
    <xf borderId="0" fillId="0" fontId="4" numFmtId="0" xfId="0" applyAlignment="1" applyFon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6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7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7" numFmtId="165" xfId="0" applyAlignment="1" applyBorder="1" applyFont="1" applyNumberFormat="1">
      <alignment horizontal="center"/>
    </xf>
    <xf borderId="13" fillId="0" fontId="7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horizontal="center" readingOrder="0" shrinkToFit="0" wrapText="1"/>
    </xf>
    <xf borderId="0" fillId="0" fontId="8" numFmtId="0" xfId="0" applyAlignment="1" applyFont="1">
      <alignment shrinkToFit="0" wrapText="1"/>
    </xf>
    <xf borderId="0" fillId="0" fontId="8" numFmtId="168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168" xfId="0" applyFont="1" applyNumberFormat="1"/>
    <xf borderId="0" fillId="0" fontId="9" numFmtId="0" xfId="0" applyAlignment="1" applyFont="1">
      <alignment horizontal="left" readingOrder="0"/>
    </xf>
    <xf borderId="0" fillId="0" fontId="3" numFmtId="169" xfId="0" applyFont="1" applyNumberFormat="1"/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68" xfId="0" applyFont="1" applyNumberFormat="1"/>
    <xf borderId="16" fillId="0" fontId="3" numFmtId="165" xfId="0" applyAlignment="1" applyBorder="1" applyFont="1" applyNumberFormat="1">
      <alignment horizontal="center"/>
    </xf>
    <xf borderId="0" fillId="0" fontId="6" numFmtId="167" xfId="0" applyFont="1" applyNumberFormat="1"/>
    <xf borderId="0" fillId="0" fontId="10" numFmtId="0" xfId="0" applyFont="1"/>
    <xf borderId="0" fillId="0" fontId="10" numFmtId="167" xfId="0" applyFont="1" applyNumberFormat="1"/>
    <xf borderId="0" fillId="0" fontId="9" numFmtId="170" xfId="0" applyAlignment="1" applyFont="1" applyNumberFormat="1">
      <alignment horizontal="left" readingOrder="0"/>
    </xf>
    <xf borderId="0" fillId="0" fontId="5" numFmtId="171" xfId="0" applyAlignment="1" applyFont="1" applyNumberFormat="1">
      <alignment horizontal="right" vertical="bottom"/>
    </xf>
    <xf borderId="0" fillId="0" fontId="5" numFmtId="0" xfId="0" applyAlignment="1" applyFont="1">
      <alignment vertical="bottom"/>
    </xf>
    <xf borderId="0" fillId="0" fontId="5" numFmtId="4" xfId="0" applyAlignment="1" applyFont="1" applyNumberFormat="1">
      <alignment horizontal="right" vertical="bottom"/>
    </xf>
    <xf borderId="0" fillId="0" fontId="5" numFmtId="172" xfId="0" applyAlignment="1" applyFont="1" applyNumberFormat="1">
      <alignment horizontal="right" vertical="bottom"/>
    </xf>
    <xf borderId="0" fillId="0" fontId="5" numFmtId="0" xfId="0" applyAlignment="1" applyFont="1">
      <alignment horizontal="center" vertical="bottom"/>
    </xf>
    <xf borderId="0" fillId="0" fontId="5" numFmtId="0" xfId="0" applyAlignment="1" applyFont="1">
      <alignment horizontal="right" vertical="bottom"/>
    </xf>
    <xf borderId="0" fillId="0" fontId="11" numFmtId="172" xfId="0" applyAlignment="1" applyFont="1" applyNumberFormat="1">
      <alignment horizontal="right" vertical="bottom"/>
    </xf>
    <xf borderId="0" fillId="0" fontId="11" numFmtId="0" xfId="0" applyAlignment="1" applyFont="1">
      <alignment vertical="bottom"/>
    </xf>
    <xf borderId="0" fillId="0" fontId="11" numFmtId="4" xfId="0" applyAlignment="1" applyFont="1" applyNumberFormat="1">
      <alignment horizontal="right" vertical="bottom"/>
    </xf>
    <xf borderId="0" fillId="0" fontId="11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20.14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45388.0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</row>
    <row r="2">
      <c r="A2" s="6" t="s">
        <v>8</v>
      </c>
      <c r="B2" s="7" t="s">
        <v>9</v>
      </c>
      <c r="C2" s="8" t="s">
        <v>10</v>
      </c>
      <c r="D2" s="9"/>
      <c r="E2" s="9">
        <f>F2+I2</f>
        <v>526.95</v>
      </c>
      <c r="F2" s="9">
        <v>522.03</v>
      </c>
      <c r="G2" s="9"/>
      <c r="H2" s="10"/>
      <c r="I2" s="11">
        <f>E29</f>
        <v>4.92</v>
      </c>
    </row>
    <row r="3">
      <c r="A3" s="6" t="s">
        <v>11</v>
      </c>
      <c r="B3" s="7" t="s">
        <v>12</v>
      </c>
      <c r="C3" s="12"/>
      <c r="D3" s="9"/>
      <c r="E3" s="9"/>
      <c r="F3" s="9"/>
      <c r="G3" s="13"/>
      <c r="H3" s="14"/>
      <c r="I3" s="11"/>
    </row>
    <row r="4">
      <c r="A4" s="6" t="s">
        <v>13</v>
      </c>
      <c r="B4" s="7" t="s">
        <v>14</v>
      </c>
      <c r="C4" s="15"/>
      <c r="D4" s="9"/>
      <c r="E4" s="9"/>
      <c r="F4" s="9"/>
      <c r="G4" s="13"/>
      <c r="H4" s="14"/>
      <c r="I4" s="11"/>
    </row>
    <row r="5">
      <c r="A5" s="6" t="s">
        <v>15</v>
      </c>
      <c r="B5" s="7" t="s">
        <v>16</v>
      </c>
      <c r="C5" s="8" t="s">
        <v>17</v>
      </c>
      <c r="D5" s="9" t="s">
        <v>18</v>
      </c>
      <c r="E5" s="16">
        <v>152414.69</v>
      </c>
      <c r="F5" s="17">
        <v>154436.33</v>
      </c>
      <c r="G5" s="9"/>
      <c r="H5" s="14"/>
      <c r="I5" s="11"/>
    </row>
    <row r="6">
      <c r="A6" s="6"/>
      <c r="B6" s="18"/>
      <c r="C6" s="8"/>
      <c r="D6" s="9"/>
      <c r="E6" s="17"/>
      <c r="F6" s="17"/>
      <c r="G6" s="9"/>
      <c r="H6" s="14"/>
      <c r="I6" s="11"/>
    </row>
    <row r="7">
      <c r="A7" s="6"/>
      <c r="B7" s="19"/>
      <c r="C7" s="8" t="s">
        <v>19</v>
      </c>
      <c r="D7" s="9" t="s">
        <v>18</v>
      </c>
      <c r="E7" s="16">
        <v>391814.52</v>
      </c>
      <c r="F7" s="17">
        <v>300812.0</v>
      </c>
      <c r="G7" s="17"/>
      <c r="H7" s="14"/>
      <c r="I7" s="11"/>
      <c r="J7" s="18" t="s">
        <v>20</v>
      </c>
    </row>
    <row r="8">
      <c r="A8" s="6"/>
      <c r="B8" s="7"/>
      <c r="C8" s="8"/>
      <c r="D8" s="9"/>
      <c r="E8" s="9"/>
      <c r="F8" s="9"/>
      <c r="G8" s="9"/>
      <c r="H8" s="14"/>
      <c r="I8" s="11"/>
    </row>
    <row r="9">
      <c r="A9" s="6"/>
      <c r="B9" s="7"/>
      <c r="C9" s="20"/>
      <c r="D9" s="9"/>
      <c r="E9" s="9"/>
      <c r="F9" s="9"/>
      <c r="G9" s="9"/>
      <c r="H9" s="21"/>
      <c r="I9" s="21"/>
    </row>
    <row r="10">
      <c r="A10" s="6" t="s">
        <v>21</v>
      </c>
      <c r="B10" s="7"/>
      <c r="C10" s="22" t="s">
        <v>22</v>
      </c>
      <c r="D10" s="23"/>
      <c r="E10" s="24" t="str">
        <f t="shared" ref="E10:F10" si="1">E6</f>
        <v/>
      </c>
      <c r="F10" s="24" t="str">
        <f t="shared" si="1"/>
        <v/>
      </c>
      <c r="G10" s="24" t="str">
        <f t="shared" ref="G10:I10" si="2">G7</f>
        <v/>
      </c>
      <c r="H10" s="24" t="str">
        <f t="shared" si="2"/>
        <v/>
      </c>
      <c r="I10" s="24" t="str">
        <f t="shared" si="2"/>
        <v/>
      </c>
    </row>
    <row r="11">
      <c r="A11" s="6" t="s">
        <v>21</v>
      </c>
      <c r="B11" s="25"/>
      <c r="C11" s="26" t="s">
        <v>23</v>
      </c>
      <c r="D11" s="27"/>
      <c r="E11" s="28">
        <f t="shared" ref="E11:F11" si="3">E4+E5+E7</f>
        <v>544229.21</v>
      </c>
      <c r="F11" s="28">
        <f t="shared" si="3"/>
        <v>455248.33</v>
      </c>
      <c r="G11" s="28" t="str">
        <f t="shared" ref="G11:I11" si="4">G8</f>
        <v/>
      </c>
      <c r="H11" s="28" t="str">
        <f t="shared" si="4"/>
        <v/>
      </c>
      <c r="I11" s="28" t="str">
        <f t="shared" si="4"/>
        <v/>
      </c>
    </row>
    <row r="12">
      <c r="A12" s="6" t="s">
        <v>24</v>
      </c>
      <c r="B12" s="25"/>
      <c r="C12" s="29" t="s">
        <v>25</v>
      </c>
      <c r="D12" s="30" t="str">
        <f t="shared" ref="D12:I12" si="5">D2</f>
        <v/>
      </c>
      <c r="E12" s="30">
        <f t="shared" si="5"/>
        <v>526.95</v>
      </c>
      <c r="F12" s="30">
        <f t="shared" si="5"/>
        <v>522.03</v>
      </c>
      <c r="G12" s="31" t="str">
        <f t="shared" si="5"/>
        <v/>
      </c>
      <c r="H12" s="31" t="str">
        <f t="shared" si="5"/>
        <v/>
      </c>
      <c r="I12" s="31">
        <f t="shared" si="5"/>
        <v>4.92</v>
      </c>
    </row>
    <row r="13">
      <c r="A13" s="6" t="s">
        <v>26</v>
      </c>
      <c r="B13" s="7"/>
      <c r="C13" s="32" t="s">
        <v>27</v>
      </c>
      <c r="D13" s="33">
        <f t="shared" ref="D13:H13" si="6">SUM(D10:D12)</f>
        <v>0</v>
      </c>
      <c r="E13" s="33">
        <f t="shared" si="6"/>
        <v>544756.16</v>
      </c>
      <c r="F13" s="33">
        <f t="shared" si="6"/>
        <v>455770.36</v>
      </c>
      <c r="G13" s="33">
        <f t="shared" si="6"/>
        <v>0</v>
      </c>
      <c r="H13" s="33">
        <f t="shared" si="6"/>
        <v>0</v>
      </c>
      <c r="I13" s="33">
        <f>SUM(I10:I11)</f>
        <v>0</v>
      </c>
    </row>
    <row r="14">
      <c r="A14" s="6" t="s">
        <v>28</v>
      </c>
      <c r="B14" s="34"/>
      <c r="J14" s="35"/>
    </row>
    <row r="15">
      <c r="A15" s="6" t="s">
        <v>29</v>
      </c>
      <c r="B15" s="36"/>
      <c r="C15" s="37"/>
      <c r="D15" s="38" t="s">
        <v>30</v>
      </c>
      <c r="E15" s="39" t="s">
        <v>31</v>
      </c>
      <c r="F15" s="40"/>
      <c r="G15" s="41"/>
      <c r="H15" s="42"/>
      <c r="I15" s="42"/>
      <c r="J15" s="35"/>
    </row>
    <row r="16">
      <c r="A16" s="43" t="s">
        <v>32</v>
      </c>
      <c r="B16" s="36">
        <v>0.0</v>
      </c>
      <c r="C16" s="18" t="s">
        <v>33</v>
      </c>
      <c r="D16" s="44"/>
      <c r="E16" s="45">
        <v>0.45</v>
      </c>
      <c r="F16" s="41"/>
      <c r="G16" s="41"/>
      <c r="H16" s="44"/>
      <c r="I16" s="44"/>
      <c r="J16" s="35"/>
    </row>
    <row r="17">
      <c r="A17" s="43" t="s">
        <v>34</v>
      </c>
      <c r="B17" s="36">
        <v>0.0</v>
      </c>
      <c r="C17" s="18" t="s">
        <v>35</v>
      </c>
      <c r="D17" s="44"/>
      <c r="E17" s="45">
        <v>0.42</v>
      </c>
      <c r="F17" s="44"/>
      <c r="G17" s="44"/>
      <c r="H17" s="44"/>
      <c r="I17" s="44"/>
    </row>
    <row r="18">
      <c r="A18" s="43" t="s">
        <v>36</v>
      </c>
      <c r="B18" s="36">
        <v>0.0</v>
      </c>
      <c r="C18" s="18" t="s">
        <v>37</v>
      </c>
      <c r="D18" s="44"/>
      <c r="E18" s="45">
        <v>0.45</v>
      </c>
      <c r="F18" s="44"/>
      <c r="G18" s="44"/>
      <c r="H18" s="44"/>
      <c r="I18" s="44"/>
    </row>
    <row r="19">
      <c r="A19" s="43" t="s">
        <v>38</v>
      </c>
      <c r="B19" s="36">
        <v>0.0</v>
      </c>
      <c r="C19" s="18" t="s">
        <v>39</v>
      </c>
      <c r="D19" s="44"/>
      <c r="E19" s="45">
        <v>0.45</v>
      </c>
      <c r="F19" s="44"/>
      <c r="G19" s="44"/>
      <c r="H19" s="44"/>
      <c r="I19" s="44"/>
    </row>
    <row r="20">
      <c r="A20" s="43" t="s">
        <v>40</v>
      </c>
      <c r="B20" s="36">
        <v>0.0</v>
      </c>
      <c r="C20" s="18" t="s">
        <v>41</v>
      </c>
      <c r="D20" s="44"/>
      <c r="E20" s="45">
        <v>0.43</v>
      </c>
      <c r="F20" s="44"/>
      <c r="G20" s="44"/>
      <c r="H20" s="44"/>
      <c r="I20" s="44"/>
    </row>
    <row r="21" ht="15.75" customHeight="1">
      <c r="A21" s="43" t="s">
        <v>42</v>
      </c>
      <c r="B21" s="36">
        <v>0.0</v>
      </c>
      <c r="C21" s="18" t="s">
        <v>43</v>
      </c>
      <c r="D21" s="46"/>
      <c r="E21" s="45">
        <v>0.45</v>
      </c>
      <c r="F21" s="44"/>
      <c r="G21" s="44"/>
      <c r="H21" s="44"/>
      <c r="I21" s="44"/>
    </row>
    <row r="22" ht="15.75" customHeight="1">
      <c r="A22" s="43" t="s">
        <v>44</v>
      </c>
      <c r="B22" s="36">
        <v>0.0</v>
      </c>
      <c r="C22" s="18" t="s">
        <v>45</v>
      </c>
      <c r="D22" s="44"/>
      <c r="E22" s="45">
        <v>0.43</v>
      </c>
      <c r="F22" s="44"/>
      <c r="G22" s="44"/>
      <c r="H22" s="44"/>
      <c r="I22" s="44"/>
    </row>
    <row r="23" ht="15.75" customHeight="1">
      <c r="A23" s="6" t="s">
        <v>46</v>
      </c>
      <c r="B23" s="36"/>
      <c r="C23" s="18" t="s">
        <v>47</v>
      </c>
      <c r="D23" s="44"/>
      <c r="E23" s="45">
        <v>0.42</v>
      </c>
      <c r="F23" s="44"/>
      <c r="G23" s="44"/>
      <c r="H23" s="44"/>
      <c r="I23" s="44"/>
    </row>
    <row r="24" ht="15.75" customHeight="1">
      <c r="A24" s="43" t="s">
        <v>48</v>
      </c>
      <c r="B24" s="36">
        <v>0.0</v>
      </c>
      <c r="C24" s="18" t="s">
        <v>49</v>
      </c>
      <c r="D24" s="44"/>
      <c r="E24" s="45">
        <v>0.38</v>
      </c>
      <c r="F24" s="44"/>
      <c r="G24" s="44"/>
      <c r="H24" s="44"/>
      <c r="I24" s="44"/>
    </row>
    <row r="25" ht="15.75" customHeight="1">
      <c r="A25" s="43" t="s">
        <v>50</v>
      </c>
      <c r="B25" s="47">
        <v>0.0</v>
      </c>
      <c r="C25" s="18" t="s">
        <v>51</v>
      </c>
      <c r="D25" s="44"/>
      <c r="E25" s="45">
        <v>0.37</v>
      </c>
      <c r="F25" s="44"/>
      <c r="G25" s="44"/>
      <c r="H25" s="44"/>
      <c r="I25" s="44"/>
    </row>
    <row r="26" ht="15.75" customHeight="1">
      <c r="A26" s="43" t="s">
        <v>52</v>
      </c>
      <c r="B26" s="36">
        <v>0.0</v>
      </c>
      <c r="C26" s="18" t="s">
        <v>53</v>
      </c>
      <c r="D26" s="44"/>
      <c r="E26" s="45">
        <v>0.35</v>
      </c>
      <c r="F26" s="44"/>
      <c r="G26" s="44"/>
      <c r="H26" s="44"/>
      <c r="I26" s="44"/>
    </row>
    <row r="27" ht="15.75" customHeight="1">
      <c r="A27" s="43" t="s">
        <v>54</v>
      </c>
      <c r="B27" s="36">
        <v>0.0</v>
      </c>
      <c r="C27" s="18" t="s">
        <v>55</v>
      </c>
      <c r="D27" s="44"/>
      <c r="E27" s="45">
        <v>0.32</v>
      </c>
      <c r="F27" s="44"/>
      <c r="G27" s="44"/>
      <c r="H27" s="44"/>
      <c r="I27" s="44"/>
    </row>
    <row r="28" ht="15.75" customHeight="1">
      <c r="A28" s="43" t="s">
        <v>56</v>
      </c>
      <c r="B28" s="36">
        <v>0.0</v>
      </c>
      <c r="C28" s="18" t="s">
        <v>33</v>
      </c>
      <c r="D28" s="44"/>
      <c r="E28" s="44"/>
      <c r="F28" s="44"/>
      <c r="G28" s="44"/>
      <c r="H28" s="44"/>
      <c r="I28" s="44"/>
    </row>
    <row r="29" ht="15.75" customHeight="1">
      <c r="A29" s="43" t="s">
        <v>57</v>
      </c>
      <c r="B29" s="48">
        <f>D29+G29</f>
        <v>0</v>
      </c>
      <c r="D29" s="49">
        <f t="shared" ref="D29:E29" si="7">SUM(D16:D28)</f>
        <v>0</v>
      </c>
      <c r="E29" s="49">
        <f t="shared" si="7"/>
        <v>4.92</v>
      </c>
      <c r="F29" s="49"/>
      <c r="G29" s="49"/>
      <c r="H29" s="49"/>
      <c r="I29" s="49"/>
    </row>
    <row r="30" ht="15.75" customHeight="1">
      <c r="A30" s="18" t="s">
        <v>58</v>
      </c>
      <c r="B30" s="36">
        <f>SUM(B16:B29)</f>
        <v>0</v>
      </c>
    </row>
    <row r="31" ht="15.75" customHeight="1">
      <c r="A31" s="18" t="s">
        <v>59</v>
      </c>
      <c r="B31" s="50">
        <f>E13</f>
        <v>544756.16</v>
      </c>
    </row>
    <row r="32" ht="15.75" customHeight="1"/>
    <row r="33" ht="15.75" customHeight="1"/>
    <row r="34" ht="15.75" customHeight="1"/>
    <row r="35" ht="15.75" customHeight="1">
      <c r="B35" s="51"/>
    </row>
    <row r="36" ht="15.75" customHeight="1">
      <c r="B36" s="51"/>
    </row>
    <row r="37" ht="15.75" customHeight="1">
      <c r="B37" s="51"/>
    </row>
    <row r="38" ht="15.75" customHeight="1"/>
    <row r="39" ht="15.75" customHeight="1">
      <c r="B39" s="51"/>
    </row>
    <row r="40" ht="15.75" customHeight="1">
      <c r="A40" s="52"/>
      <c r="B40" s="53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45" t="s">
        <v>60</v>
      </c>
      <c r="B1" s="54">
        <v>45295.0</v>
      </c>
      <c r="C1" s="45" t="s">
        <v>61</v>
      </c>
      <c r="D1" s="45" t="s">
        <v>62</v>
      </c>
      <c r="E1" s="45" t="s">
        <v>62</v>
      </c>
      <c r="F1" s="45" t="s">
        <v>61</v>
      </c>
      <c r="G1" s="45">
        <v>0.45</v>
      </c>
      <c r="H1" s="45">
        <v>526.95</v>
      </c>
    </row>
    <row r="2">
      <c r="A2" s="45" t="s">
        <v>63</v>
      </c>
      <c r="B2" s="54">
        <v>45294.0</v>
      </c>
      <c r="C2" s="45" t="s">
        <v>61</v>
      </c>
      <c r="D2" s="45" t="s">
        <v>64</v>
      </c>
      <c r="E2" s="45" t="s">
        <v>64</v>
      </c>
      <c r="F2" s="45" t="s">
        <v>61</v>
      </c>
      <c r="G2" s="45">
        <v>0.42</v>
      </c>
      <c r="H2" s="45">
        <v>526.5</v>
      </c>
    </row>
    <row r="3">
      <c r="A3" s="45" t="s">
        <v>65</v>
      </c>
      <c r="B3" s="54">
        <v>45293.0</v>
      </c>
      <c r="C3" s="45" t="s">
        <v>61</v>
      </c>
      <c r="D3" s="45" t="s">
        <v>66</v>
      </c>
      <c r="E3" s="45" t="s">
        <v>66</v>
      </c>
      <c r="F3" s="45" t="s">
        <v>61</v>
      </c>
      <c r="G3" s="45">
        <v>0.45</v>
      </c>
      <c r="H3" s="45">
        <v>526.08</v>
      </c>
    </row>
    <row r="4">
      <c r="A4" s="45" t="s">
        <v>67</v>
      </c>
      <c r="B4" s="54">
        <v>45292.0</v>
      </c>
      <c r="C4" s="45" t="s">
        <v>61</v>
      </c>
      <c r="D4" s="45" t="s">
        <v>68</v>
      </c>
      <c r="E4" s="45" t="s">
        <v>68</v>
      </c>
      <c r="F4" s="45" t="s">
        <v>61</v>
      </c>
      <c r="G4" s="45">
        <v>0.45</v>
      </c>
      <c r="H4" s="45">
        <v>525.63</v>
      </c>
    </row>
    <row r="5">
      <c r="A5" s="45" t="s">
        <v>69</v>
      </c>
      <c r="B5" s="54">
        <v>44938.0</v>
      </c>
      <c r="C5" s="45" t="s">
        <v>61</v>
      </c>
      <c r="D5" s="45" t="s">
        <v>70</v>
      </c>
      <c r="E5" s="45" t="s">
        <v>70</v>
      </c>
      <c r="F5" s="45" t="s">
        <v>61</v>
      </c>
      <c r="G5" s="45">
        <v>0.43</v>
      </c>
      <c r="H5" s="45">
        <v>525.18</v>
      </c>
    </row>
    <row r="6">
      <c r="A6" s="45" t="s">
        <v>71</v>
      </c>
      <c r="B6" s="54">
        <v>44937.0</v>
      </c>
      <c r="C6" s="45" t="s">
        <v>61</v>
      </c>
      <c r="D6" s="45" t="s">
        <v>72</v>
      </c>
      <c r="E6" s="45" t="s">
        <v>72</v>
      </c>
      <c r="F6" s="45" t="s">
        <v>61</v>
      </c>
      <c r="G6" s="45">
        <v>0.45</v>
      </c>
      <c r="H6" s="45">
        <v>524.75</v>
      </c>
    </row>
    <row r="7">
      <c r="A7" s="45" t="s">
        <v>73</v>
      </c>
      <c r="B7" s="54">
        <v>44936.0</v>
      </c>
      <c r="C7" s="45" t="s">
        <v>61</v>
      </c>
      <c r="D7" s="45" t="s">
        <v>74</v>
      </c>
      <c r="E7" s="45" t="s">
        <v>74</v>
      </c>
      <c r="F7" s="45" t="s">
        <v>61</v>
      </c>
      <c r="G7" s="45">
        <v>0.43</v>
      </c>
      <c r="H7" s="45">
        <v>524.3</v>
      </c>
    </row>
    <row r="8">
      <c r="A8" s="45" t="s">
        <v>75</v>
      </c>
      <c r="B8" s="54">
        <v>44935.0</v>
      </c>
      <c r="C8" s="45" t="s">
        <v>61</v>
      </c>
      <c r="D8" s="45" t="s">
        <v>76</v>
      </c>
      <c r="E8" s="45" t="s">
        <v>76</v>
      </c>
      <c r="F8" s="45" t="s">
        <v>61</v>
      </c>
      <c r="G8" s="45">
        <v>0.42</v>
      </c>
      <c r="H8" s="45">
        <v>523.87</v>
      </c>
    </row>
    <row r="9">
      <c r="A9" s="45" t="s">
        <v>77</v>
      </c>
      <c r="B9" s="54">
        <v>44934.0</v>
      </c>
      <c r="C9" s="45" t="s">
        <v>61</v>
      </c>
      <c r="D9" s="45" t="s">
        <v>78</v>
      </c>
      <c r="E9" s="45" t="s">
        <v>78</v>
      </c>
      <c r="F9" s="45" t="s">
        <v>61</v>
      </c>
      <c r="G9" s="45">
        <v>0.38</v>
      </c>
      <c r="H9" s="45">
        <v>523.45</v>
      </c>
    </row>
    <row r="10">
      <c r="A10" s="45" t="s">
        <v>79</v>
      </c>
      <c r="B10" s="54">
        <v>44933.0</v>
      </c>
      <c r="C10" s="45" t="s">
        <v>61</v>
      </c>
      <c r="D10" s="45" t="s">
        <v>80</v>
      </c>
      <c r="E10" s="45" t="s">
        <v>80</v>
      </c>
      <c r="F10" s="45" t="s">
        <v>61</v>
      </c>
      <c r="G10" s="45">
        <v>0.37</v>
      </c>
      <c r="H10" s="45">
        <v>523.07</v>
      </c>
    </row>
    <row r="11">
      <c r="A11" s="45" t="s">
        <v>81</v>
      </c>
      <c r="B11" s="54">
        <v>44932.0</v>
      </c>
      <c r="C11" s="45" t="s">
        <v>61</v>
      </c>
      <c r="D11" s="45" t="s">
        <v>82</v>
      </c>
      <c r="E11" s="45" t="s">
        <v>82</v>
      </c>
      <c r="F11" s="45" t="s">
        <v>61</v>
      </c>
      <c r="G11" s="45">
        <v>0.35</v>
      </c>
      <c r="H11" s="45">
        <v>522.7</v>
      </c>
    </row>
    <row r="12">
      <c r="A12" s="45" t="s">
        <v>83</v>
      </c>
      <c r="B12" s="54">
        <v>44931.0</v>
      </c>
      <c r="C12" s="45" t="s">
        <v>61</v>
      </c>
      <c r="D12" s="45" t="s">
        <v>84</v>
      </c>
      <c r="E12" s="45" t="s">
        <v>84</v>
      </c>
      <c r="F12" s="45" t="s">
        <v>61</v>
      </c>
      <c r="G12" s="45">
        <v>0.32</v>
      </c>
      <c r="H12" s="45">
        <v>522.35</v>
      </c>
    </row>
    <row r="13">
      <c r="A13" s="45"/>
      <c r="B13" s="54"/>
      <c r="C13" s="45"/>
      <c r="D13" s="45"/>
      <c r="E13" s="45"/>
      <c r="F13" s="45"/>
      <c r="G13" s="45"/>
      <c r="H13" s="45"/>
    </row>
    <row r="14">
      <c r="A14" s="45"/>
      <c r="B14" s="54"/>
      <c r="C14" s="45"/>
      <c r="D14" s="45"/>
      <c r="E14" s="45"/>
      <c r="F14" s="45"/>
      <c r="G14" s="45"/>
      <c r="H14" s="45"/>
    </row>
    <row r="15">
      <c r="A15" s="45"/>
      <c r="B15" s="54"/>
      <c r="C15" s="45"/>
      <c r="D15" s="45"/>
      <c r="E15" s="45"/>
      <c r="F15" s="45"/>
      <c r="G15" s="45"/>
      <c r="H15" s="45"/>
    </row>
    <row r="16">
      <c r="A16" s="45"/>
      <c r="B16" s="54"/>
      <c r="C16" s="45"/>
      <c r="D16" s="45"/>
      <c r="E16" s="45"/>
      <c r="F16" s="45"/>
      <c r="G16" s="45"/>
      <c r="H16" s="45"/>
    </row>
    <row r="17">
      <c r="A17" s="45"/>
      <c r="B17" s="54"/>
      <c r="C17" s="45"/>
      <c r="D17" s="45"/>
      <c r="E17" s="45"/>
      <c r="F17" s="45"/>
      <c r="G17" s="45"/>
      <c r="H17" s="45"/>
    </row>
    <row r="18">
      <c r="A18" s="45"/>
      <c r="B18" s="45"/>
      <c r="C18" s="45"/>
      <c r="D18" s="45"/>
      <c r="E18" s="45"/>
      <c r="F18" s="45"/>
      <c r="G18" s="45"/>
      <c r="H18" s="45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8.71"/>
  </cols>
  <sheetData>
    <row r="1">
      <c r="A1" s="55">
        <v>44291.0</v>
      </c>
      <c r="B1" s="55">
        <v>44656.0</v>
      </c>
      <c r="C1" s="56" t="s">
        <v>85</v>
      </c>
      <c r="D1" s="56" t="s">
        <v>86</v>
      </c>
      <c r="E1" s="56" t="s">
        <v>87</v>
      </c>
      <c r="F1" s="57">
        <v>11355.01</v>
      </c>
      <c r="G1" s="58">
        <v>44433.0</v>
      </c>
      <c r="H1" s="58">
        <v>44432.0</v>
      </c>
      <c r="I1" s="56" t="s">
        <v>88</v>
      </c>
      <c r="J1" s="56" t="s">
        <v>89</v>
      </c>
      <c r="K1" s="56" t="s">
        <v>90</v>
      </c>
      <c r="L1" s="57">
        <v>-220000.0</v>
      </c>
      <c r="M1" s="57">
        <v>4846.95</v>
      </c>
      <c r="N1" s="56"/>
      <c r="O1" s="59" t="b">
        <v>1</v>
      </c>
      <c r="P1" s="57">
        <v>1479.01</v>
      </c>
      <c r="Q1" s="56"/>
      <c r="R1" s="56"/>
      <c r="S1" s="56"/>
      <c r="T1" s="56"/>
      <c r="U1" s="56"/>
      <c r="V1" s="56"/>
      <c r="W1" s="56"/>
      <c r="X1" s="56"/>
      <c r="Y1" s="56"/>
      <c r="Z1" s="56"/>
    </row>
    <row r="2">
      <c r="A2" s="55">
        <v>44291.0</v>
      </c>
      <c r="B2" s="55">
        <v>44656.0</v>
      </c>
      <c r="C2" s="56" t="s">
        <v>85</v>
      </c>
      <c r="D2" s="56" t="s">
        <v>86</v>
      </c>
      <c r="E2" s="56" t="s">
        <v>87</v>
      </c>
      <c r="F2" s="57">
        <v>11355.01</v>
      </c>
      <c r="G2" s="58">
        <v>44463.0</v>
      </c>
      <c r="H2" s="58">
        <v>44466.0</v>
      </c>
      <c r="I2" s="56" t="s">
        <v>88</v>
      </c>
      <c r="J2" s="60">
        <v>9.2744662E8</v>
      </c>
      <c r="K2" s="56" t="s">
        <v>91</v>
      </c>
      <c r="L2" s="57">
        <v>-2553.2</v>
      </c>
      <c r="M2" s="57">
        <v>2215.75</v>
      </c>
      <c r="N2" s="56"/>
      <c r="O2" s="59" t="b">
        <v>1</v>
      </c>
      <c r="P2" s="57">
        <v>1479.01</v>
      </c>
      <c r="Q2" s="56"/>
      <c r="R2" s="56"/>
      <c r="S2" s="56"/>
      <c r="T2" s="56"/>
      <c r="U2" s="56"/>
      <c r="V2" s="56"/>
      <c r="W2" s="56"/>
      <c r="X2" s="56"/>
      <c r="Y2" s="56"/>
      <c r="Z2" s="56"/>
    </row>
    <row r="3">
      <c r="A3" s="55">
        <v>44291.0</v>
      </c>
      <c r="B3" s="55">
        <v>44656.0</v>
      </c>
      <c r="C3" s="56" t="s">
        <v>85</v>
      </c>
      <c r="D3" s="56" t="s">
        <v>86</v>
      </c>
      <c r="E3" s="56" t="s">
        <v>87</v>
      </c>
      <c r="F3" s="57">
        <v>11355.01</v>
      </c>
      <c r="G3" s="55">
        <v>44379.0</v>
      </c>
      <c r="H3" s="58">
        <v>44377.0</v>
      </c>
      <c r="I3" s="56" t="s">
        <v>88</v>
      </c>
      <c r="J3" s="56" t="s">
        <v>92</v>
      </c>
      <c r="K3" s="56" t="s">
        <v>93</v>
      </c>
      <c r="L3" s="57">
        <v>-880.0</v>
      </c>
      <c r="M3" s="57">
        <v>74846.95</v>
      </c>
      <c r="N3" s="56"/>
      <c r="O3" s="59" t="b">
        <v>1</v>
      </c>
      <c r="P3" s="57">
        <v>1479.01</v>
      </c>
      <c r="Q3" s="56"/>
      <c r="R3" s="56"/>
      <c r="S3" s="56"/>
      <c r="T3" s="56"/>
      <c r="U3" s="56"/>
      <c r="V3" s="56"/>
      <c r="W3" s="56"/>
      <c r="X3" s="56"/>
      <c r="Y3" s="56"/>
      <c r="Z3" s="56"/>
    </row>
    <row r="4">
      <c r="A4" s="55">
        <v>44291.0</v>
      </c>
      <c r="B4" s="55">
        <v>44656.0</v>
      </c>
      <c r="C4" s="56" t="s">
        <v>85</v>
      </c>
      <c r="D4" s="56" t="s">
        <v>86</v>
      </c>
      <c r="E4" s="56" t="s">
        <v>87</v>
      </c>
      <c r="F4" s="57">
        <v>11355.01</v>
      </c>
      <c r="G4" s="55">
        <v>44596.0</v>
      </c>
      <c r="H4" s="55">
        <v>44599.0</v>
      </c>
      <c r="I4" s="56" t="s">
        <v>88</v>
      </c>
      <c r="J4" s="60">
        <v>2.07050819E8</v>
      </c>
      <c r="K4" s="56" t="s">
        <v>94</v>
      </c>
      <c r="L4" s="57">
        <v>-736.74</v>
      </c>
      <c r="M4" s="57">
        <v>1479.01</v>
      </c>
      <c r="N4" s="56"/>
      <c r="O4" s="59" t="b">
        <v>1</v>
      </c>
      <c r="P4" s="57">
        <v>1479.01</v>
      </c>
      <c r="Q4" s="56"/>
      <c r="R4" s="56"/>
      <c r="S4" s="56"/>
      <c r="T4" s="56"/>
      <c r="U4" s="56"/>
      <c r="V4" s="56"/>
      <c r="W4" s="56"/>
      <c r="X4" s="56"/>
      <c r="Y4" s="56"/>
      <c r="Z4" s="56"/>
    </row>
    <row r="5">
      <c r="A5" s="55">
        <v>44291.0</v>
      </c>
      <c r="B5" s="55">
        <v>44656.0</v>
      </c>
      <c r="C5" s="56" t="s">
        <v>85</v>
      </c>
      <c r="D5" s="56" t="s">
        <v>86</v>
      </c>
      <c r="E5" s="56" t="s">
        <v>87</v>
      </c>
      <c r="F5" s="57">
        <v>11355.01</v>
      </c>
      <c r="G5" s="58">
        <v>44460.0</v>
      </c>
      <c r="H5" s="58">
        <v>44461.0</v>
      </c>
      <c r="I5" s="56" t="s">
        <v>88</v>
      </c>
      <c r="J5" s="60">
        <v>9.2244218E8</v>
      </c>
      <c r="K5" s="56" t="s">
        <v>95</v>
      </c>
      <c r="L5" s="57">
        <v>-78.0</v>
      </c>
      <c r="M5" s="57">
        <v>4768.95</v>
      </c>
      <c r="N5" s="56"/>
      <c r="O5" s="59" t="b">
        <v>1</v>
      </c>
      <c r="P5" s="57">
        <v>1479.01</v>
      </c>
      <c r="Q5" s="56"/>
      <c r="R5" s="56"/>
      <c r="S5" s="56"/>
      <c r="T5" s="56"/>
      <c r="U5" s="56"/>
      <c r="V5" s="56"/>
      <c r="W5" s="56"/>
      <c r="X5" s="56"/>
      <c r="Y5" s="56"/>
      <c r="Z5" s="56"/>
    </row>
    <row r="6">
      <c r="A6" s="55">
        <v>44291.0</v>
      </c>
      <c r="B6" s="55">
        <v>44656.0</v>
      </c>
      <c r="C6" s="56" t="s">
        <v>85</v>
      </c>
      <c r="D6" s="56" t="s">
        <v>86</v>
      </c>
      <c r="E6" s="56" t="s">
        <v>87</v>
      </c>
      <c r="F6" s="57">
        <v>11355.01</v>
      </c>
      <c r="G6" s="55">
        <v>44411.0</v>
      </c>
      <c r="H6" s="55">
        <v>44411.0</v>
      </c>
      <c r="I6" s="56" t="s">
        <v>96</v>
      </c>
      <c r="J6" s="56" t="s">
        <v>97</v>
      </c>
      <c r="K6" s="56" t="s">
        <v>98</v>
      </c>
      <c r="L6" s="57">
        <v>50000.0</v>
      </c>
      <c r="M6" s="57">
        <v>124846.95</v>
      </c>
      <c r="N6" s="56"/>
      <c r="O6" s="59" t="b">
        <v>1</v>
      </c>
      <c r="P6" s="57">
        <v>1479.01</v>
      </c>
      <c r="Q6" s="56"/>
      <c r="R6" s="56"/>
      <c r="S6" s="56"/>
      <c r="T6" s="56"/>
      <c r="U6" s="56"/>
      <c r="V6" s="56"/>
      <c r="W6" s="56"/>
      <c r="X6" s="56"/>
      <c r="Y6" s="56"/>
      <c r="Z6" s="56"/>
    </row>
    <row r="7">
      <c r="A7" s="55">
        <v>44291.0</v>
      </c>
      <c r="B7" s="55">
        <v>44656.0</v>
      </c>
      <c r="C7" s="56" t="s">
        <v>85</v>
      </c>
      <c r="D7" s="56" t="s">
        <v>86</v>
      </c>
      <c r="E7" s="56" t="s">
        <v>87</v>
      </c>
      <c r="F7" s="57">
        <v>11355.01</v>
      </c>
      <c r="G7" s="55">
        <v>44411.0</v>
      </c>
      <c r="H7" s="55">
        <v>44410.0</v>
      </c>
      <c r="I7" s="56" t="s">
        <v>96</v>
      </c>
      <c r="J7" s="56" t="s">
        <v>99</v>
      </c>
      <c r="K7" s="56" t="s">
        <v>98</v>
      </c>
      <c r="L7" s="57">
        <v>50000.0</v>
      </c>
      <c r="M7" s="57">
        <v>174846.95</v>
      </c>
      <c r="N7" s="56"/>
      <c r="O7" s="59" t="b">
        <v>1</v>
      </c>
      <c r="P7" s="57">
        <v>1479.01</v>
      </c>
      <c r="Q7" s="56"/>
      <c r="R7" s="56"/>
      <c r="S7" s="56"/>
      <c r="T7" s="56"/>
      <c r="U7" s="56"/>
      <c r="V7" s="56"/>
      <c r="W7" s="56"/>
      <c r="X7" s="56"/>
      <c r="Y7" s="56"/>
      <c r="Z7" s="56"/>
    </row>
    <row r="8">
      <c r="A8" s="55">
        <v>44291.0</v>
      </c>
      <c r="B8" s="55">
        <v>44656.0</v>
      </c>
      <c r="C8" s="56" t="s">
        <v>85</v>
      </c>
      <c r="D8" s="56" t="s">
        <v>86</v>
      </c>
      <c r="E8" s="56" t="s">
        <v>87</v>
      </c>
      <c r="F8" s="57">
        <v>11355.01</v>
      </c>
      <c r="G8" s="55">
        <v>44412.0</v>
      </c>
      <c r="H8" s="55">
        <v>44412.0</v>
      </c>
      <c r="I8" s="56" t="s">
        <v>96</v>
      </c>
      <c r="J8" s="56" t="s">
        <v>100</v>
      </c>
      <c r="K8" s="56" t="s">
        <v>98</v>
      </c>
      <c r="L8" s="57">
        <v>50000.0</v>
      </c>
      <c r="M8" s="57">
        <v>224846.95</v>
      </c>
      <c r="N8" s="56"/>
      <c r="O8" s="59" t="b">
        <v>1</v>
      </c>
      <c r="P8" s="57">
        <v>1479.01</v>
      </c>
      <c r="Q8" s="56"/>
      <c r="R8" s="56"/>
      <c r="S8" s="56"/>
      <c r="T8" s="56"/>
      <c r="U8" s="56"/>
      <c r="V8" s="56"/>
      <c r="W8" s="56"/>
      <c r="X8" s="56"/>
      <c r="Y8" s="56"/>
      <c r="Z8" s="56"/>
    </row>
    <row r="9">
      <c r="A9" s="55">
        <v>44291.0</v>
      </c>
      <c r="B9" s="55">
        <v>44656.0</v>
      </c>
      <c r="C9" s="56" t="s">
        <v>85</v>
      </c>
      <c r="D9" s="56" t="s">
        <v>86</v>
      </c>
      <c r="E9" s="56" t="s">
        <v>87</v>
      </c>
      <c r="F9" s="57">
        <v>11355.01</v>
      </c>
      <c r="G9" s="55">
        <v>44292.0</v>
      </c>
      <c r="H9" s="58">
        <v>44285.0</v>
      </c>
      <c r="I9" s="56" t="s">
        <v>96</v>
      </c>
      <c r="J9" s="56" t="s">
        <v>101</v>
      </c>
      <c r="K9" s="56" t="s">
        <v>102</v>
      </c>
      <c r="L9" s="57">
        <v>64371.94</v>
      </c>
      <c r="M9" s="57">
        <v>75726.95</v>
      </c>
      <c r="N9" s="56"/>
      <c r="O9" s="59" t="b">
        <v>1</v>
      </c>
      <c r="P9" s="57">
        <v>1479.01</v>
      </c>
      <c r="Q9" s="56"/>
      <c r="R9" s="56"/>
      <c r="S9" s="56"/>
      <c r="T9" s="56"/>
      <c r="U9" s="56"/>
      <c r="V9" s="56"/>
      <c r="W9" s="56"/>
      <c r="X9" s="56"/>
      <c r="Y9" s="56"/>
      <c r="Z9" s="56"/>
    </row>
    <row r="10">
      <c r="A10" s="61"/>
      <c r="B10" s="61"/>
      <c r="C10" s="62"/>
      <c r="D10" s="62"/>
      <c r="E10" s="62"/>
      <c r="F10" s="63"/>
      <c r="G10" s="61"/>
      <c r="H10" s="61"/>
      <c r="I10" s="62"/>
      <c r="J10" s="62"/>
      <c r="K10" s="62"/>
      <c r="L10" s="63"/>
      <c r="M10" s="63"/>
      <c r="N10" s="62"/>
      <c r="O10" s="64"/>
      <c r="P10" s="63"/>
      <c r="Q10" s="62"/>
      <c r="R10" s="62"/>
      <c r="S10" s="62"/>
    </row>
    <row r="11">
      <c r="A11" s="61"/>
      <c r="B11" s="61"/>
      <c r="C11" s="62"/>
      <c r="D11" s="62"/>
      <c r="E11" s="62"/>
      <c r="F11" s="63"/>
      <c r="G11" s="61"/>
      <c r="H11" s="61"/>
      <c r="I11" s="62"/>
      <c r="J11" s="62"/>
      <c r="K11" s="62"/>
      <c r="L11" s="63"/>
      <c r="M11" s="63"/>
      <c r="N11" s="62"/>
      <c r="O11" s="64"/>
      <c r="P11" s="63"/>
      <c r="Q11" s="62"/>
      <c r="R11" s="62"/>
      <c r="S11" s="62"/>
    </row>
  </sheetData>
  <drawing r:id="rId1"/>
</worksheet>
</file>