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21" i="1"/>
  <c r="H24" i="1" l="1"/>
  <c r="I20" i="1"/>
  <c r="F42" i="1"/>
  <c r="M6" i="1"/>
  <c r="C14" i="1"/>
  <c r="I14" i="1"/>
  <c r="H40" i="1" l="1"/>
  <c r="F40" i="1"/>
</calcChain>
</file>

<file path=xl/sharedStrings.xml><?xml version="1.0" encoding="utf-8"?>
<sst xmlns="http://schemas.openxmlformats.org/spreadsheetml/2006/main" count="52" uniqueCount="39">
  <si>
    <t>Transactions</t>
  </si>
  <si>
    <t xml:space="preserve">AIB CB </t>
  </si>
  <si>
    <t xml:space="preserve">Total </t>
  </si>
  <si>
    <t>CRE</t>
  </si>
  <si>
    <t xml:space="preserve">Total connected </t>
  </si>
  <si>
    <t>Total arms length</t>
  </si>
  <si>
    <t xml:space="preserve">CRE </t>
  </si>
  <si>
    <t>GDPR Fee</t>
  </si>
  <si>
    <t xml:space="preserve">Fees </t>
  </si>
  <si>
    <t xml:space="preserve">AGG </t>
  </si>
  <si>
    <t>Jan Investments IFA Fees</t>
  </si>
  <si>
    <t>PP Annual Admin Fee</t>
  </si>
  <si>
    <t xml:space="preserve">AIB </t>
  </si>
  <si>
    <t>AIB OB</t>
  </si>
  <si>
    <t>CJ North Dakota Loan Note</t>
  </si>
  <si>
    <t>Wiltshire Homes Pref Shares 1</t>
  </si>
  <si>
    <t>Wiltshire Homes Pref Shares 2</t>
  </si>
  <si>
    <t>Hudspiths</t>
  </si>
  <si>
    <t>Wiltshire Homes Pref Shares 3</t>
  </si>
  <si>
    <t>Wiltshire Homes Pref Shares 4</t>
  </si>
  <si>
    <t>Wiltshire Homes Pref Shares 5</t>
  </si>
  <si>
    <t>Wiltshire Homes Pref Shares 6</t>
  </si>
  <si>
    <t>Coastal Hotels Pref Shares</t>
  </si>
  <si>
    <t>TempleFX</t>
  </si>
  <si>
    <t xml:space="preserve">transact </t>
  </si>
  <si>
    <t>Report available.</t>
  </si>
  <si>
    <t>connected</t>
  </si>
  <si>
    <t>arms length</t>
  </si>
  <si>
    <t>Paul Davey - Coastal Hotels</t>
  </si>
  <si>
    <t>Metro closing balance</t>
  </si>
  <si>
    <t>ICO Renewal ZA123084</t>
  </si>
  <si>
    <t>Refund of overcharged fees</t>
  </si>
  <si>
    <t>COASTAL HOTE LTD PSP1029</t>
  </si>
  <si>
    <t xml:space="preserve">Div on Pref Shares </t>
  </si>
  <si>
    <t>MB</t>
  </si>
  <si>
    <t xml:space="preserve">2019 Tax Return Notes - V &amp; P Property Pension </t>
  </si>
  <si>
    <t xml:space="preserve">total </t>
  </si>
  <si>
    <t xml:space="preserve">Transact </t>
  </si>
  <si>
    <t>WHY NOT INCLUDED ON THE RETURN?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</si>
</sst>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0" fillId="0" borderId="0" xfId="0" applyFont="1"/>
    <xf numFmtId="4" fontId="1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4" fontId="0" fillId="0" borderId="0" xfId="0" applyNumberFormat="1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3" workbookViewId="0">
      <selection activeCell="A6" sqref="A6:B21"/>
    </sheetView>
  </sheetViews>
  <sheetFormatPr defaultRowHeight="15" x14ac:dyDescent="0.25"/>
  <cols>
    <col min="1" max="1" width="28.140625" bestFit="1" customWidth="1"/>
    <col min="2" max="2" width="27.85546875" customWidth="1"/>
    <col min="3" max="3" width="11.7109375" bestFit="1" customWidth="1"/>
    <col min="4" max="4" width="13.140625" bestFit="1" customWidth="1"/>
    <col min="5" max="5" width="10.140625" bestFit="1" customWidth="1"/>
    <col min="7" max="7" width="28.140625" bestFit="1" customWidth="1"/>
    <col min="8" max="9" width="11.7109375" bestFit="1" customWidth="1"/>
  </cols>
  <sheetData>
    <row r="1" spans="1:13" x14ac:dyDescent="0.25">
      <c r="A1" t="s">
        <v>35</v>
      </c>
      <c r="F1" t="s">
        <v>25</v>
      </c>
    </row>
    <row r="4" spans="1:13" x14ac:dyDescent="0.25">
      <c r="A4" t="s">
        <v>13</v>
      </c>
      <c r="B4" s="2">
        <v>36817.620000000003</v>
      </c>
      <c r="C4" s="2"/>
      <c r="F4" s="2"/>
      <c r="H4" s="6">
        <v>2018</v>
      </c>
      <c r="M4" s="6"/>
    </row>
    <row r="5" spans="1:13" x14ac:dyDescent="0.25">
      <c r="K5" t="s">
        <v>12</v>
      </c>
      <c r="L5" t="s">
        <v>34</v>
      </c>
      <c r="M5" s="2" t="s">
        <v>36</v>
      </c>
    </row>
    <row r="6" spans="1:13" x14ac:dyDescent="0.25">
      <c r="A6" t="s">
        <v>1</v>
      </c>
      <c r="B6" s="2">
        <v>47635.92</v>
      </c>
      <c r="G6" t="s">
        <v>1</v>
      </c>
      <c r="H6" s="2">
        <v>36817.620000000003</v>
      </c>
      <c r="K6" s="2">
        <v>21750</v>
      </c>
      <c r="L6" s="2">
        <v>15067.62</v>
      </c>
      <c r="M6" s="2">
        <f>SUM(K6:L6)</f>
        <v>36817.620000000003</v>
      </c>
    </row>
    <row r="7" spans="1:13" x14ac:dyDescent="0.25">
      <c r="A7" t="s">
        <v>14</v>
      </c>
      <c r="B7" s="2">
        <v>833333.33</v>
      </c>
      <c r="M7" s="2"/>
    </row>
    <row r="8" spans="1:13" x14ac:dyDescent="0.25">
      <c r="A8" t="s">
        <v>15</v>
      </c>
      <c r="B8" s="2">
        <v>110000</v>
      </c>
      <c r="G8" t="s">
        <v>15</v>
      </c>
      <c r="H8" s="2">
        <v>110000</v>
      </c>
      <c r="M8" s="2"/>
    </row>
    <row r="9" spans="1:13" x14ac:dyDescent="0.25">
      <c r="A9" t="s">
        <v>16</v>
      </c>
      <c r="B9" s="2">
        <v>95000</v>
      </c>
      <c r="G9" t="s">
        <v>16</v>
      </c>
      <c r="H9" s="2">
        <v>95000</v>
      </c>
      <c r="M9" s="2"/>
    </row>
    <row r="10" spans="1:13" x14ac:dyDescent="0.25">
      <c r="A10" t="s">
        <v>18</v>
      </c>
      <c r="B10" s="2">
        <v>140000</v>
      </c>
      <c r="G10" t="s">
        <v>18</v>
      </c>
      <c r="H10" s="2">
        <v>140000</v>
      </c>
      <c r="M10" s="2"/>
    </row>
    <row r="11" spans="1:13" x14ac:dyDescent="0.25">
      <c r="A11" t="s">
        <v>19</v>
      </c>
      <c r="B11" s="2">
        <v>30000</v>
      </c>
      <c r="G11" t="s">
        <v>19</v>
      </c>
      <c r="H11" s="2">
        <v>30000</v>
      </c>
      <c r="M11" s="2"/>
    </row>
    <row r="12" spans="1:13" x14ac:dyDescent="0.25">
      <c r="A12" t="s">
        <v>20</v>
      </c>
      <c r="B12" s="2">
        <v>20000</v>
      </c>
      <c r="C12" s="2"/>
      <c r="G12" t="s">
        <v>20</v>
      </c>
      <c r="H12" s="2">
        <v>20000</v>
      </c>
      <c r="M12" s="2"/>
    </row>
    <row r="13" spans="1:13" x14ac:dyDescent="0.25">
      <c r="A13" t="s">
        <v>21</v>
      </c>
      <c r="B13" s="2">
        <v>7550</v>
      </c>
      <c r="C13" s="2"/>
      <c r="G13" t="s">
        <v>21</v>
      </c>
      <c r="H13" s="2">
        <v>7550</v>
      </c>
      <c r="M13" s="2"/>
    </row>
    <row r="14" spans="1:13" x14ac:dyDescent="0.25">
      <c r="A14" t="s">
        <v>22</v>
      </c>
      <c r="B14" s="2">
        <v>100000</v>
      </c>
      <c r="C14" s="2">
        <f>SUM(B8:B14)</f>
        <v>502550</v>
      </c>
      <c r="D14" t="s">
        <v>4</v>
      </c>
      <c r="G14" t="s">
        <v>22</v>
      </c>
      <c r="H14" s="2">
        <v>100000</v>
      </c>
      <c r="I14" s="2">
        <f>SUM(H8:H14)</f>
        <v>502550</v>
      </c>
      <c r="J14" t="s">
        <v>26</v>
      </c>
      <c r="M14" s="2"/>
    </row>
    <row r="15" spans="1:13" x14ac:dyDescent="0.25">
      <c r="A15" t="s">
        <v>17</v>
      </c>
      <c r="B15" s="2">
        <v>141000</v>
      </c>
      <c r="M15" s="2"/>
    </row>
    <row r="16" spans="1:13" x14ac:dyDescent="0.25">
      <c r="A16" t="s">
        <v>3</v>
      </c>
      <c r="B16" s="2">
        <v>51228.55</v>
      </c>
      <c r="G16" t="s">
        <v>14</v>
      </c>
      <c r="H16" s="2">
        <v>603864.73</v>
      </c>
      <c r="M16" s="2"/>
    </row>
    <row r="17" spans="1:13" x14ac:dyDescent="0.25">
      <c r="A17" t="s">
        <v>6</v>
      </c>
      <c r="B17" s="2">
        <v>82037.69</v>
      </c>
      <c r="G17" t="s">
        <v>17</v>
      </c>
      <c r="H17" s="2">
        <v>374114.98</v>
      </c>
      <c r="M17" s="2"/>
    </row>
    <row r="18" spans="1:13" x14ac:dyDescent="0.25">
      <c r="A18" t="s">
        <v>23</v>
      </c>
      <c r="B18" s="2">
        <v>0</v>
      </c>
      <c r="C18" s="2">
        <f>SUM(B15:B19,B7)</f>
        <v>1148563.1099999999</v>
      </c>
      <c r="D18" t="s">
        <v>5</v>
      </c>
      <c r="G18" t="s">
        <v>3</v>
      </c>
      <c r="H18" s="9">
        <v>30784.080000000002</v>
      </c>
      <c r="M18" s="2"/>
    </row>
    <row r="19" spans="1:13" x14ac:dyDescent="0.25">
      <c r="A19" t="s">
        <v>37</v>
      </c>
      <c r="B19" s="2">
        <v>40963.54</v>
      </c>
      <c r="G19" t="s">
        <v>6</v>
      </c>
      <c r="H19" s="2">
        <v>69658.14</v>
      </c>
      <c r="M19" s="2"/>
    </row>
    <row r="20" spans="1:13" x14ac:dyDescent="0.25">
      <c r="G20" t="s">
        <v>23</v>
      </c>
      <c r="H20" s="2">
        <v>81217.83</v>
      </c>
      <c r="I20" s="2">
        <f>SUM(H17:H20,H16)</f>
        <v>1159639.76</v>
      </c>
      <c r="J20" t="s">
        <v>27</v>
      </c>
    </row>
    <row r="21" spans="1:13" x14ac:dyDescent="0.25">
      <c r="A21" s="3" t="s">
        <v>2</v>
      </c>
      <c r="B21" s="5">
        <f>SUM(B6:B20)</f>
        <v>1698749.03</v>
      </c>
    </row>
    <row r="22" spans="1:13" x14ac:dyDescent="0.25">
      <c r="G22" t="s">
        <v>24</v>
      </c>
      <c r="H22" s="2">
        <v>40954.1</v>
      </c>
      <c r="I22" t="s">
        <v>38</v>
      </c>
    </row>
    <row r="24" spans="1:13" x14ac:dyDescent="0.25">
      <c r="A24" t="s">
        <v>0</v>
      </c>
      <c r="H24" s="2">
        <f>SUM(H6:H23)</f>
        <v>1739961.4800000002</v>
      </c>
    </row>
    <row r="25" spans="1:13" x14ac:dyDescent="0.25">
      <c r="A25" s="2"/>
      <c r="E25" s="2"/>
    </row>
    <row r="26" spans="1:13" x14ac:dyDescent="0.25">
      <c r="A26" s="2"/>
      <c r="B26" s="2"/>
      <c r="E26" s="2"/>
    </row>
    <row r="27" spans="1:13" x14ac:dyDescent="0.25">
      <c r="A27" s="2"/>
      <c r="E27" s="1"/>
    </row>
    <row r="28" spans="1:13" x14ac:dyDescent="0.25">
      <c r="A28" s="2"/>
      <c r="B28" s="2"/>
      <c r="E28" s="2"/>
      <c r="F28" t="s">
        <v>8</v>
      </c>
      <c r="H28" t="s">
        <v>33</v>
      </c>
    </row>
    <row r="29" spans="1:13" x14ac:dyDescent="0.25">
      <c r="A29" s="7">
        <v>43200</v>
      </c>
      <c r="B29" t="s">
        <v>10</v>
      </c>
      <c r="C29" s="2">
        <v>-7271.7</v>
      </c>
      <c r="D29" s="2">
        <v>14478.3</v>
      </c>
      <c r="F29" s="2">
        <v>7271.7</v>
      </c>
    </row>
    <row r="30" spans="1:13" x14ac:dyDescent="0.25">
      <c r="A30" s="7">
        <v>43252</v>
      </c>
      <c r="B30" t="s">
        <v>7</v>
      </c>
      <c r="C30">
        <v>-675</v>
      </c>
      <c r="D30" s="2">
        <v>13803.3</v>
      </c>
      <c r="F30">
        <v>675</v>
      </c>
      <c r="G30" s="2"/>
    </row>
    <row r="31" spans="1:13" x14ac:dyDescent="0.25">
      <c r="A31" s="7">
        <v>43258</v>
      </c>
      <c r="B31" t="s">
        <v>28</v>
      </c>
      <c r="C31" s="2">
        <v>15000</v>
      </c>
      <c r="D31" s="2">
        <v>28803.3</v>
      </c>
      <c r="H31" s="2">
        <v>15000</v>
      </c>
    </row>
    <row r="32" spans="1:13" s="4" customFormat="1" x14ac:dyDescent="0.25">
      <c r="A32" s="7">
        <v>43262</v>
      </c>
      <c r="B32" t="s">
        <v>29</v>
      </c>
      <c r="C32" s="2">
        <v>15067.62</v>
      </c>
      <c r="D32" s="2">
        <v>43870.92</v>
      </c>
    </row>
    <row r="33" spans="1:8" x14ac:dyDescent="0.25">
      <c r="A33" s="7">
        <v>43307</v>
      </c>
      <c r="B33" t="s">
        <v>30</v>
      </c>
      <c r="C33">
        <v>-35</v>
      </c>
      <c r="D33" s="2">
        <v>43835.92</v>
      </c>
      <c r="F33">
        <v>35</v>
      </c>
    </row>
    <row r="34" spans="1:8" x14ac:dyDescent="0.25">
      <c r="A34" s="7">
        <v>43308</v>
      </c>
      <c r="B34" t="s">
        <v>31</v>
      </c>
      <c r="C34" s="2">
        <v>2200</v>
      </c>
      <c r="D34" s="2">
        <v>46035.92</v>
      </c>
      <c r="F34">
        <v>2200</v>
      </c>
    </row>
    <row r="35" spans="1:8" x14ac:dyDescent="0.25">
      <c r="A35" s="7">
        <v>43502</v>
      </c>
      <c r="B35" t="s">
        <v>32</v>
      </c>
      <c r="C35" s="2">
        <v>6000</v>
      </c>
      <c r="D35" s="2">
        <v>52035.92</v>
      </c>
      <c r="H35" s="2">
        <v>6000</v>
      </c>
    </row>
    <row r="36" spans="1:8" x14ac:dyDescent="0.25">
      <c r="A36" s="7">
        <v>43524</v>
      </c>
      <c r="B36" t="s">
        <v>11</v>
      </c>
      <c r="C36" s="2">
        <v>-4400</v>
      </c>
      <c r="D36" s="2">
        <v>47635.92</v>
      </c>
      <c r="F36">
        <v>4400</v>
      </c>
      <c r="H36" s="2"/>
    </row>
    <row r="37" spans="1:8" x14ac:dyDescent="0.25">
      <c r="A37" s="7"/>
      <c r="C37" s="2"/>
      <c r="D37" s="2"/>
      <c r="H37" s="2"/>
    </row>
    <row r="38" spans="1:8" x14ac:dyDescent="0.25">
      <c r="A38" s="7"/>
      <c r="C38" s="2"/>
      <c r="D38" s="2"/>
      <c r="G38" s="2"/>
    </row>
    <row r="40" spans="1:8" x14ac:dyDescent="0.25">
      <c r="F40" s="5">
        <f>SUM(F29:F39)</f>
        <v>14581.7</v>
      </c>
      <c r="G40" s="5"/>
      <c r="H40" s="5">
        <f>SUM(H29:H39)</f>
        <v>21000</v>
      </c>
    </row>
    <row r="42" spans="1:8" x14ac:dyDescent="0.25">
      <c r="E42" s="8" t="s">
        <v>9</v>
      </c>
      <c r="F42" s="2">
        <f>SUM(F40)</f>
        <v>14581.7</v>
      </c>
      <c r="G42" s="10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2020-01-14T10:16:26Z</dcterms:created>
  <dcterms:modified xsi:type="dcterms:W3CDTF">2020-01-24T12:44:58Z</dcterms:modified>
</cp:coreProperties>
</file>