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. Clients\F - H\HAY00 Hayes Frank\PENSION PRACTITIONER\"/>
    </mc:Choice>
  </mc:AlternateContent>
  <bookViews>
    <workbookView xWindow="0" yWindow="0" windowWidth="19200" windowHeight="12450"/>
  </bookViews>
  <sheets>
    <sheet name="Sheet1" sheetId="1" r:id="rId1"/>
  </sheets>
  <calcPr calcId="162913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7" i="1"/>
  <c r="B5" i="1"/>
  <c r="B15" i="1" s="1"/>
  <c r="B8" i="1" l="1"/>
  <c r="B10" i="1" s="1"/>
  <c r="B12" i="1" s="1"/>
  <c r="B16" i="1" s="1"/>
  <c r="B17" i="1" s="1"/>
  <c r="B19" i="1" s="1"/>
  <c r="B21" i="1" s="1"/>
  <c r="B26" i="1" s="1"/>
  <c r="B29" i="1" s="1"/>
  <c r="B31" i="1" s="1"/>
</calcChain>
</file>

<file path=xl/sharedStrings.xml><?xml version="1.0" encoding="utf-8"?>
<sst xmlns="http://schemas.openxmlformats.org/spreadsheetml/2006/main" count="22" uniqueCount="18">
  <si>
    <t>FRANK HAYES</t>
  </si>
  <si>
    <t>PENSION SCHEME COMPUTATION</t>
  </si>
  <si>
    <t>Property Valuation</t>
  </si>
  <si>
    <t>Cash in Barclays Current Account</t>
  </si>
  <si>
    <t>Cash in Metro Account</t>
  </si>
  <si>
    <t>55% of £1,100,000</t>
  </si>
  <si>
    <t>Barclays Loan Account Balance</t>
  </si>
  <si>
    <t>Net Value of the Scheme Assets</t>
  </si>
  <si>
    <t>25% entitlement thereof</t>
  </si>
  <si>
    <t>Current Property Sum</t>
  </si>
  <si>
    <t>Reduction from the above</t>
  </si>
  <si>
    <t>Value of Property before borrowings</t>
  </si>
  <si>
    <t>NOTES</t>
  </si>
  <si>
    <t>Property Percentage to be retained by Pension Scheme</t>
  </si>
  <si>
    <t>Property Percentage to be transferred to Frank</t>
  </si>
  <si>
    <t>PENSION SCHEME WILL HOLD</t>
  </si>
  <si>
    <t xml:space="preserve">43% Share in Property </t>
  </si>
  <si>
    <t>Transfer 12% value £132,000, with £52.94 to Frank from the in hand bank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</si>
</sst>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\(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0" fontId="0" fillId="0" borderId="3" xfId="2" applyNumberFormat="1" applyFont="1" applyBorder="1"/>
    <xf numFmtId="10" fontId="0" fillId="0" borderId="3" xfId="0" applyNumberFormat="1" applyBorder="1"/>
    <xf numFmtId="164" fontId="0" fillId="0" borderId="0" xfId="1" applyNumberFormat="1" applyFont="1"/>
    <xf numFmtId="164" fontId="0" fillId="0" borderId="0" xfId="0" applyNumberFormat="1" applyBorder="1"/>
    <xf numFmtId="10" fontId="0" fillId="0" borderId="0" xfId="2" applyNumberFormat="1" applyFont="1" applyBorder="1"/>
    <xf numFmtId="10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I14" sqref="I14"/>
    </sheetView>
  </sheetViews>
  <sheetFormatPr defaultRowHeight="15" x14ac:dyDescent="0.25"/>
  <cols>
    <col min="1" max="1" width="50.7109375" customWidth="1"/>
    <col min="2" max="2" width="12.42578125" customWidth="1"/>
    <col min="3" max="3" width="4.85546875" customWidth="1"/>
    <col min="4" max="4" width="17" customWidth="1"/>
  </cols>
  <sheetData>
    <row r="1" spans="1:4" ht="18.75" x14ac:dyDescent="0.3">
      <c r="A1" s="2" t="s">
        <v>0</v>
      </c>
    </row>
    <row r="2" spans="1:4" ht="18.75" x14ac:dyDescent="0.3">
      <c r="B2" s="2"/>
      <c r="C2" s="2"/>
    </row>
    <row r="3" spans="1:4" x14ac:dyDescent="0.25">
      <c r="A3" s="1" t="s">
        <v>1</v>
      </c>
      <c r="D3" s="1" t="s">
        <v>12</v>
      </c>
    </row>
    <row r="5" spans="1:4" x14ac:dyDescent="0.25">
      <c r="A5" t="s">
        <v>2</v>
      </c>
      <c r="B5" s="3">
        <f>1100000*0.55</f>
        <v>605000</v>
      </c>
      <c r="C5" s="3"/>
      <c r="D5" t="s">
        <v>5</v>
      </c>
    </row>
    <row r="6" spans="1:4" x14ac:dyDescent="0.25">
      <c r="A6" t="s">
        <v>3</v>
      </c>
      <c r="B6" s="3">
        <v>13435.73</v>
      </c>
      <c r="C6" s="3"/>
    </row>
    <row r="7" spans="1:4" x14ac:dyDescent="0.25">
      <c r="A7" t="s">
        <v>4</v>
      </c>
      <c r="B7" s="4">
        <v>13142.42</v>
      </c>
      <c r="C7" s="10"/>
    </row>
    <row r="8" spans="1:4" x14ac:dyDescent="0.25">
      <c r="B8" s="3">
        <f>SUM(B5:B7)</f>
        <v>631578.15</v>
      </c>
      <c r="C8" s="3"/>
    </row>
    <row r="9" spans="1:4" x14ac:dyDescent="0.25">
      <c r="A9" t="s">
        <v>6</v>
      </c>
      <c r="B9" s="3">
        <v>-103366.39999999999</v>
      </c>
      <c r="C9" s="3"/>
    </row>
    <row r="10" spans="1:4" ht="15.75" thickBot="1" x14ac:dyDescent="0.3">
      <c r="A10" t="s">
        <v>7</v>
      </c>
      <c r="B10" s="5">
        <f>SUM(B8:B9)</f>
        <v>528211.75</v>
      </c>
      <c r="C10" s="10"/>
    </row>
    <row r="11" spans="1:4" x14ac:dyDescent="0.25">
      <c r="B11" s="3"/>
      <c r="C11" s="3"/>
    </row>
    <row r="12" spans="1:4" ht="15.75" thickBot="1" x14ac:dyDescent="0.3">
      <c r="A12" t="s">
        <v>8</v>
      </c>
      <c r="B12" s="6">
        <f>B10*0.25</f>
        <v>132052.9375</v>
      </c>
      <c r="C12" s="10"/>
    </row>
    <row r="13" spans="1:4" x14ac:dyDescent="0.25">
      <c r="B13" s="3"/>
      <c r="C13" s="3"/>
    </row>
    <row r="14" spans="1:4" x14ac:dyDescent="0.25">
      <c r="B14" s="3"/>
      <c r="C14" s="3"/>
    </row>
    <row r="15" spans="1:4" x14ac:dyDescent="0.25">
      <c r="A15" t="s">
        <v>9</v>
      </c>
      <c r="B15" s="3">
        <f>B5</f>
        <v>605000</v>
      </c>
      <c r="C15" s="3"/>
    </row>
    <row r="16" spans="1:4" x14ac:dyDescent="0.25">
      <c r="A16" t="s">
        <v>10</v>
      </c>
      <c r="B16" s="3">
        <f>B12*-1</f>
        <v>-132052.9375</v>
      </c>
      <c r="C16" s="3"/>
    </row>
    <row r="17" spans="1:3" ht="15.75" thickBot="1" x14ac:dyDescent="0.3">
      <c r="A17" t="s">
        <v>11</v>
      </c>
      <c r="B17" s="5">
        <f>SUM(B15:B16)</f>
        <v>472947.0625</v>
      </c>
      <c r="C17" s="10"/>
    </row>
    <row r="19" spans="1:3" ht="15.75" thickBot="1" x14ac:dyDescent="0.3">
      <c r="A19" t="s">
        <v>13</v>
      </c>
      <c r="B19" s="7">
        <f>B17/1100000</f>
        <v>0.42995187499999998</v>
      </c>
      <c r="C19" s="11"/>
    </row>
    <row r="21" spans="1:3" ht="15.75" thickBot="1" x14ac:dyDescent="0.3">
      <c r="A21" t="s">
        <v>14</v>
      </c>
      <c r="B21" s="8">
        <f>0.55-B19</f>
        <v>0.12004812500000006</v>
      </c>
      <c r="C21" s="12"/>
    </row>
    <row r="24" spans="1:3" x14ac:dyDescent="0.25">
      <c r="A24" s="1" t="s">
        <v>15</v>
      </c>
    </row>
    <row r="26" spans="1:3" x14ac:dyDescent="0.25">
      <c r="A26" t="s">
        <v>16</v>
      </c>
      <c r="B26" s="9">
        <f>1100000*(0.55-B21)</f>
        <v>472947.0625</v>
      </c>
      <c r="C26" s="9"/>
    </row>
    <row r="27" spans="1:3" x14ac:dyDescent="0.25">
      <c r="A27" t="s">
        <v>3</v>
      </c>
      <c r="B27" s="3">
        <f>B6</f>
        <v>13435.73</v>
      </c>
      <c r="C27" s="3"/>
    </row>
    <row r="28" spans="1:3" ht="15.75" thickBot="1" x14ac:dyDescent="0.3">
      <c r="A28" t="s">
        <v>4</v>
      </c>
      <c r="B28" s="6">
        <f>B7</f>
        <v>13142.42</v>
      </c>
      <c r="C28" s="10"/>
    </row>
    <row r="29" spans="1:3" x14ac:dyDescent="0.25">
      <c r="B29" s="3">
        <f>SUM(B26:B28)</f>
        <v>499525.21249999997</v>
      </c>
      <c r="C29" s="3"/>
    </row>
    <row r="30" spans="1:3" x14ac:dyDescent="0.25">
      <c r="A30" t="s">
        <v>6</v>
      </c>
      <c r="B30" s="3">
        <f>B9</f>
        <v>-103366.39999999999</v>
      </c>
      <c r="C30" s="3"/>
    </row>
    <row r="31" spans="1:3" ht="15.75" thickBot="1" x14ac:dyDescent="0.3">
      <c r="A31" t="s">
        <v>7</v>
      </c>
      <c r="B31" s="5">
        <f>SUM(B29:B30)</f>
        <v>396158.8125</v>
      </c>
      <c r="C31" s="10"/>
    </row>
    <row r="32" spans="1:3" x14ac:dyDescent="0.25">
      <c r="B32" s="3"/>
      <c r="C32" s="3"/>
    </row>
    <row r="34" spans="1:1" x14ac:dyDescent="0.25">
      <c r="A34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Throssell</dc:creator>
  <cp:lastModifiedBy>Paul Bray</cp:lastModifiedBy>
  <cp:lastPrinted>2017-08-23T13:56:44Z</cp:lastPrinted>
  <dcterms:created xsi:type="dcterms:W3CDTF">2017-08-22T19:14:13Z</dcterms:created>
  <dcterms:modified xsi:type="dcterms:W3CDTF">2017-08-23T14:12:50Z</dcterms:modified>
</cp:coreProperties>
</file>