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J111" i="1"/>
  <c r="M107" i="1"/>
  <c r="B11" i="1"/>
  <c r="E7" i="1" l="1"/>
  <c r="J107" i="1"/>
  <c r="L107" i="1"/>
  <c r="K107" i="1"/>
</calcChain>
</file>

<file path=xl/sharedStrings.xml><?xml version="1.0" encoding="utf-8"?>
<sst xmlns="http://schemas.openxmlformats.org/spreadsheetml/2006/main" count="151" uniqueCount="53">
  <si>
    <t>2019 Tax Return - SMC</t>
  </si>
  <si>
    <t>Business Current account 53087069 to 14/12/2018</t>
  </si>
  <si>
    <t>Business Current Account 93619710</t>
  </si>
  <si>
    <t>Loan Account Statement</t>
  </si>
  <si>
    <t xml:space="preserve">Receipts </t>
  </si>
  <si>
    <t xml:space="preserve">Payments </t>
  </si>
  <si>
    <t xml:space="preserve">account closure </t>
  </si>
  <si>
    <t>loan repayment funds from AIB</t>
  </si>
  <si>
    <t>loan repayment</t>
  </si>
  <si>
    <t xml:space="preserve">bank charges </t>
  </si>
  <si>
    <t>Barclays Current CB</t>
  </si>
  <si>
    <t>Barclays Current OB</t>
  </si>
  <si>
    <t xml:space="preserve">transfer into Loan account </t>
  </si>
  <si>
    <t>bank charges</t>
  </si>
  <si>
    <t>closing balance transferred</t>
  </si>
  <si>
    <t>AIB OB</t>
  </si>
  <si>
    <t>AIB CB</t>
  </si>
  <si>
    <t>Metro Account Closure</t>
  </si>
  <si>
    <t>Loan repayment</t>
  </si>
  <si>
    <t>GDPR Fee</t>
  </si>
  <si>
    <t>Loan repayment June 2018</t>
  </si>
  <si>
    <t>SHEFFIELD M CRT SMC BIKES Rent</t>
  </si>
  <si>
    <t>Invoice for Solicitor</t>
  </si>
  <si>
    <t>June &amp; July Loan payments</t>
  </si>
  <si>
    <t>SMC LTD Loan Repayment</t>
  </si>
  <si>
    <t>SHEFFIELD M CRT SMC LIMITED</t>
  </si>
  <si>
    <t>Legal Services Lewis Frances B</t>
  </si>
  <si>
    <t>SHEFFIELD M CRT SMC BIKES SHEFFIELD M CRT SMC BIKES Rent</t>
  </si>
  <si>
    <t>PP Annual Admin Fee</t>
  </si>
  <si>
    <t>Loan Repayment</t>
  </si>
  <si>
    <t xml:space="preserve">All Transactions per type: </t>
  </si>
  <si>
    <t xml:space="preserve">Mortgage repayment  </t>
  </si>
  <si>
    <t>ignore</t>
  </si>
  <si>
    <t xml:space="preserve">Other: Scheme expenses &amp; Solicitor's charges, bank charges </t>
  </si>
  <si>
    <t xml:space="preserve">ignore </t>
  </si>
  <si>
    <t xml:space="preserve">Rent </t>
  </si>
  <si>
    <t>Totals:</t>
  </si>
  <si>
    <t>Agg:</t>
  </si>
  <si>
    <t xml:space="preserve">Yes </t>
  </si>
  <si>
    <t>NO</t>
  </si>
  <si>
    <t>Yes</t>
  </si>
  <si>
    <t xml:space="preserve">Total Agg </t>
  </si>
  <si>
    <t xml:space="preserve">AIB </t>
  </si>
  <si>
    <t xml:space="preserve">Connected Property </t>
  </si>
  <si>
    <t xml:space="preserve">Funds from loan account paid when loan account swapped </t>
  </si>
  <si>
    <t xml:space="preserve">Total OB </t>
  </si>
  <si>
    <t>Total CB</t>
  </si>
  <si>
    <t xml:space="preserve">64691636 to 18th Oct 2018 then closed </t>
  </si>
  <si>
    <t>New account 23802040067326</t>
  </si>
  <si>
    <t>Mortgage</t>
  </si>
  <si>
    <t xml:space="preserve">cost </t>
  </si>
  <si>
    <t xml:space="preserve">Total scheme value: </t>
  </si>
  <si>
    <t xml:space="preserve">capital sums borrowed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</si>
</sst>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4" fontId="0" fillId="0" borderId="0" xfId="0" applyNumberFormat="1"/>
    <xf numFmtId="0" fontId="16" fillId="0" borderId="0" xfId="0" applyFont="1"/>
    <xf numFmtId="4" fontId="16" fillId="0" borderId="0" xfId="0" applyNumberFormat="1" applyFont="1"/>
    <xf numFmtId="0" fontId="14" fillId="0" borderId="0" xfId="0" applyFont="1"/>
    <xf numFmtId="3" fontId="0" fillId="0" borderId="0" xfId="0" applyNumberFormat="1"/>
    <xf numFmtId="0" fontId="16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topLeftCell="A47" workbookViewId="0">
      <selection activeCell="M82" sqref="M82"/>
    </sheetView>
  </sheetViews>
  <sheetFormatPr defaultRowHeight="15" x14ac:dyDescent="0.25"/>
  <cols>
    <col min="1" max="1" width="22.85546875" customWidth="1"/>
    <col min="2" max="2" width="10.7109375" bestFit="1" customWidth="1"/>
    <col min="11" max="11" width="19" customWidth="1"/>
    <col min="12" max="12" width="23.7109375" customWidth="1"/>
  </cols>
  <sheetData>
    <row r="1" spans="1:14" x14ac:dyDescent="0.25">
      <c r="A1" t="s">
        <v>0</v>
      </c>
    </row>
    <row r="3" spans="1:14" s="11" customFormat="1" x14ac:dyDescent="0.25">
      <c r="B3" s="12"/>
    </row>
    <row r="4" spans="1:14" x14ac:dyDescent="0.25">
      <c r="A4" t="s">
        <v>43</v>
      </c>
      <c r="B4" s="6">
        <v>440000</v>
      </c>
      <c r="C4" t="s">
        <v>50</v>
      </c>
    </row>
    <row r="5" spans="1:14" x14ac:dyDescent="0.25">
      <c r="A5" t="s">
        <v>11</v>
      </c>
      <c r="B5" s="2">
        <v>5949.21</v>
      </c>
      <c r="D5" s="3" t="s">
        <v>45</v>
      </c>
      <c r="E5" s="4">
        <f>SUM(B5,B7)</f>
        <v>38110.11</v>
      </c>
    </row>
    <row r="6" spans="1:14" x14ac:dyDescent="0.25">
      <c r="A6" t="s">
        <v>10</v>
      </c>
      <c r="B6" s="2">
        <v>15942.71</v>
      </c>
    </row>
    <row r="7" spans="1:14" x14ac:dyDescent="0.25">
      <c r="A7" t="s">
        <v>15</v>
      </c>
      <c r="B7" s="2">
        <v>32160.9</v>
      </c>
      <c r="D7" s="3" t="s">
        <v>46</v>
      </c>
      <c r="E7" s="4">
        <f>SUM(B6,B8)</f>
        <v>47310.45</v>
      </c>
    </row>
    <row r="8" spans="1:14" x14ac:dyDescent="0.25">
      <c r="A8" t="s">
        <v>16</v>
      </c>
      <c r="B8" s="2">
        <v>31367.74</v>
      </c>
    </row>
    <row r="9" spans="1:14" s="11" customFormat="1" x14ac:dyDescent="0.25">
      <c r="A9" s="11" t="s">
        <v>49</v>
      </c>
      <c r="B9" s="13">
        <v>-95926.39</v>
      </c>
    </row>
    <row r="10" spans="1:14" s="11" customFormat="1" x14ac:dyDescent="0.25">
      <c r="B10" s="13"/>
    </row>
    <row r="11" spans="1:14" s="3" customFormat="1" x14ac:dyDescent="0.25">
      <c r="A11" s="3" t="s">
        <v>51</v>
      </c>
      <c r="B11" s="4">
        <f>SUM(B4,E7,B9)</f>
        <v>391384.06</v>
      </c>
    </row>
    <row r="13" spans="1:14" s="3" customFormat="1" x14ac:dyDescent="0.25">
      <c r="A13" s="3" t="s">
        <v>1</v>
      </c>
      <c r="H13" s="3" t="s">
        <v>3</v>
      </c>
      <c r="L13" s="7" t="s">
        <v>42</v>
      </c>
    </row>
    <row r="14" spans="1:14" x14ac:dyDescent="0.25">
      <c r="H14" t="s">
        <v>47</v>
      </c>
    </row>
    <row r="15" spans="1:14" x14ac:dyDescent="0.25">
      <c r="B15" t="s">
        <v>5</v>
      </c>
      <c r="C15" t="s">
        <v>4</v>
      </c>
      <c r="H15" t="s">
        <v>48</v>
      </c>
    </row>
    <row r="16" spans="1:14" x14ac:dyDescent="0.25">
      <c r="A16" s="1">
        <v>43228</v>
      </c>
      <c r="B16">
        <v>934.87</v>
      </c>
      <c r="D16" t="s">
        <v>12</v>
      </c>
      <c r="L16" s="12">
        <v>43208</v>
      </c>
      <c r="M16" s="10">
        <v>32160.9</v>
      </c>
      <c r="N16" s="9" t="s">
        <v>17</v>
      </c>
    </row>
    <row r="17" spans="1:14" x14ac:dyDescent="0.25">
      <c r="A17" s="1">
        <v>43235</v>
      </c>
      <c r="C17">
        <v>1482.05</v>
      </c>
      <c r="D17" t="s">
        <v>7</v>
      </c>
      <c r="L17" s="12">
        <v>43235</v>
      </c>
      <c r="M17" s="10">
        <v>-1482.05</v>
      </c>
      <c r="N17" s="9" t="s">
        <v>18</v>
      </c>
    </row>
    <row r="18" spans="1:14" x14ac:dyDescent="0.25">
      <c r="A18" s="1">
        <v>43255</v>
      </c>
      <c r="C18">
        <v>1482.05</v>
      </c>
      <c r="D18" t="s">
        <v>7</v>
      </c>
      <c r="L18" s="12">
        <v>43244</v>
      </c>
      <c r="M18" s="9">
        <v>-195</v>
      </c>
      <c r="N18" s="9" t="s">
        <v>19</v>
      </c>
    </row>
    <row r="19" spans="1:14" x14ac:dyDescent="0.25">
      <c r="A19" s="1">
        <v>43256</v>
      </c>
      <c r="B19">
        <v>934.87</v>
      </c>
      <c r="D19" t="s">
        <v>12</v>
      </c>
      <c r="L19" s="12">
        <v>43255</v>
      </c>
      <c r="M19" s="10">
        <v>-1482.05</v>
      </c>
      <c r="N19" s="9" t="s">
        <v>20</v>
      </c>
    </row>
    <row r="20" spans="1:14" x14ac:dyDescent="0.25">
      <c r="A20" s="1">
        <v>43277</v>
      </c>
      <c r="B20">
        <v>2.67</v>
      </c>
      <c r="D20" t="s">
        <v>13</v>
      </c>
      <c r="L20" s="12">
        <v>43298</v>
      </c>
      <c r="M20" s="10">
        <v>7756.47</v>
      </c>
      <c r="N20" s="9" t="s">
        <v>21</v>
      </c>
    </row>
    <row r="21" spans="1:14" x14ac:dyDescent="0.25">
      <c r="A21" s="1">
        <v>43286</v>
      </c>
      <c r="B21">
        <v>934.87</v>
      </c>
      <c r="D21" t="s">
        <v>12</v>
      </c>
      <c r="L21" s="12">
        <v>43319</v>
      </c>
      <c r="M21" s="9">
        <v>-718.2</v>
      </c>
      <c r="N21" s="9" t="s">
        <v>22</v>
      </c>
    </row>
    <row r="22" spans="1:14" x14ac:dyDescent="0.25">
      <c r="A22" s="1">
        <v>43318</v>
      </c>
      <c r="B22">
        <v>934.87</v>
      </c>
      <c r="D22" t="s">
        <v>12</v>
      </c>
      <c r="L22" s="12">
        <v>43319</v>
      </c>
      <c r="M22" s="9">
        <v>-541.79999999999995</v>
      </c>
      <c r="N22" s="9" t="s">
        <v>22</v>
      </c>
    </row>
    <row r="23" spans="1:14" x14ac:dyDescent="0.25">
      <c r="A23" s="1">
        <v>43340</v>
      </c>
      <c r="C23">
        <v>2964.1</v>
      </c>
      <c r="D23" t="s">
        <v>7</v>
      </c>
      <c r="L23" s="12">
        <v>43340</v>
      </c>
      <c r="M23" s="10">
        <v>-2964.1</v>
      </c>
      <c r="N23" s="9" t="s">
        <v>23</v>
      </c>
    </row>
    <row r="24" spans="1:14" x14ac:dyDescent="0.25">
      <c r="A24" s="1">
        <v>43711</v>
      </c>
      <c r="C24">
        <v>1482.05</v>
      </c>
      <c r="D24" t="s">
        <v>7</v>
      </c>
      <c r="L24" s="12">
        <v>43347</v>
      </c>
      <c r="M24" s="10">
        <v>-1482.05</v>
      </c>
      <c r="N24" s="9" t="s">
        <v>24</v>
      </c>
    </row>
    <row r="25" spans="1:14" x14ac:dyDescent="0.25">
      <c r="A25" s="1">
        <v>43348</v>
      </c>
      <c r="B25">
        <v>934.87</v>
      </c>
      <c r="D25" t="s">
        <v>12</v>
      </c>
      <c r="L25" s="12">
        <v>43356</v>
      </c>
      <c r="M25" s="10">
        <v>7756.47</v>
      </c>
      <c r="N25" s="9" t="s">
        <v>25</v>
      </c>
    </row>
    <row r="26" spans="1:14" x14ac:dyDescent="0.25">
      <c r="A26" s="1">
        <v>43368</v>
      </c>
      <c r="B26">
        <v>2.82</v>
      </c>
      <c r="D26" t="s">
        <v>13</v>
      </c>
      <c r="L26" s="12">
        <v>43376</v>
      </c>
      <c r="M26" s="10">
        <v>-1482.05</v>
      </c>
      <c r="N26" s="9" t="s">
        <v>24</v>
      </c>
    </row>
    <row r="27" spans="1:14" x14ac:dyDescent="0.25">
      <c r="A27" s="1">
        <v>43375</v>
      </c>
      <c r="C27">
        <v>1482.05</v>
      </c>
      <c r="D27" t="s">
        <v>7</v>
      </c>
      <c r="L27" s="12">
        <v>43375</v>
      </c>
      <c r="M27" s="10">
        <v>-3832.97</v>
      </c>
      <c r="N27" s="9" t="s">
        <v>26</v>
      </c>
    </row>
    <row r="28" spans="1:14" x14ac:dyDescent="0.25">
      <c r="A28" s="1">
        <v>43378</v>
      </c>
      <c r="B28">
        <v>934.87</v>
      </c>
      <c r="D28" t="s">
        <v>12</v>
      </c>
      <c r="L28" s="12">
        <v>43409</v>
      </c>
      <c r="M28" s="10">
        <v>-1482.05</v>
      </c>
      <c r="N28" s="9" t="s">
        <v>24</v>
      </c>
    </row>
    <row r="29" spans="1:14" x14ac:dyDescent="0.25">
      <c r="A29" s="1">
        <v>43391</v>
      </c>
      <c r="C29">
        <v>3585.51</v>
      </c>
      <c r="D29" s="3" t="s">
        <v>44</v>
      </c>
      <c r="L29" s="12">
        <v>43438</v>
      </c>
      <c r="M29" s="10">
        <v>-1482.05</v>
      </c>
      <c r="N29" s="9" t="s">
        <v>24</v>
      </c>
    </row>
    <row r="30" spans="1:14" x14ac:dyDescent="0.25">
      <c r="A30" s="1">
        <v>43406</v>
      </c>
      <c r="C30">
        <v>1482.05</v>
      </c>
      <c r="D30" t="s">
        <v>7</v>
      </c>
      <c r="L30" s="12">
        <v>43467</v>
      </c>
      <c r="M30" s="10">
        <v>-1482.05</v>
      </c>
      <c r="N30" s="9" t="s">
        <v>18</v>
      </c>
    </row>
    <row r="31" spans="1:14" x14ac:dyDescent="0.25">
      <c r="A31" s="1">
        <v>43437</v>
      </c>
      <c r="C31">
        <v>1482.05</v>
      </c>
      <c r="D31" t="s">
        <v>7</v>
      </c>
      <c r="L31" s="12">
        <v>43493</v>
      </c>
      <c r="M31" s="10">
        <v>7756.47</v>
      </c>
      <c r="N31" s="9" t="s">
        <v>27</v>
      </c>
    </row>
    <row r="32" spans="1:14" x14ac:dyDescent="0.25">
      <c r="A32" s="1">
        <v>43448</v>
      </c>
      <c r="B32" s="2">
        <v>15776.41</v>
      </c>
      <c r="D32" t="s">
        <v>14</v>
      </c>
      <c r="L32" s="12">
        <v>43497</v>
      </c>
      <c r="M32" s="10">
        <v>-1482.05</v>
      </c>
      <c r="N32" s="9" t="s">
        <v>18</v>
      </c>
    </row>
    <row r="33" spans="1:14" x14ac:dyDescent="0.25">
      <c r="L33" s="12">
        <v>43525</v>
      </c>
      <c r="M33" s="10">
        <v>-1482.05</v>
      </c>
      <c r="N33" s="9" t="s">
        <v>18</v>
      </c>
    </row>
    <row r="34" spans="1:14" x14ac:dyDescent="0.25">
      <c r="A34" s="3" t="s">
        <v>2</v>
      </c>
      <c r="L34" s="12">
        <v>43537</v>
      </c>
      <c r="M34" s="9">
        <v>-990</v>
      </c>
      <c r="N34" s="9" t="s">
        <v>28</v>
      </c>
    </row>
    <row r="35" spans="1:14" x14ac:dyDescent="0.25">
      <c r="L35" s="12">
        <v>43556</v>
      </c>
      <c r="M35" s="10">
        <v>-1482.05</v>
      </c>
      <c r="N35" s="9" t="s">
        <v>29</v>
      </c>
    </row>
    <row r="36" spans="1:14" x14ac:dyDescent="0.25">
      <c r="B36" t="s">
        <v>5</v>
      </c>
      <c r="C36" t="s">
        <v>4</v>
      </c>
    </row>
    <row r="37" spans="1:14" x14ac:dyDescent="0.25">
      <c r="A37" s="1">
        <v>43448</v>
      </c>
      <c r="C37" s="2">
        <v>15776.41</v>
      </c>
      <c r="D37" t="s">
        <v>6</v>
      </c>
    </row>
    <row r="38" spans="1:14" x14ac:dyDescent="0.25">
      <c r="A38" s="1">
        <v>43467</v>
      </c>
      <c r="C38">
        <v>1482.05</v>
      </c>
      <c r="D38" t="s">
        <v>7</v>
      </c>
    </row>
    <row r="39" spans="1:14" x14ac:dyDescent="0.25">
      <c r="A39" s="1">
        <v>43473</v>
      </c>
      <c r="B39" s="2">
        <v>1146.28</v>
      </c>
      <c r="D39" t="s">
        <v>8</v>
      </c>
    </row>
    <row r="40" spans="1:14" x14ac:dyDescent="0.25">
      <c r="A40" s="1">
        <v>43473</v>
      </c>
      <c r="B40" s="2">
        <v>1146.28</v>
      </c>
      <c r="D40" t="s">
        <v>8</v>
      </c>
    </row>
    <row r="41" spans="1:14" x14ac:dyDescent="0.25">
      <c r="A41" s="1">
        <v>43473</v>
      </c>
      <c r="B41" s="2">
        <v>1146.28</v>
      </c>
      <c r="D41" t="s">
        <v>8</v>
      </c>
    </row>
    <row r="42" spans="1:14" x14ac:dyDescent="0.25">
      <c r="A42" s="1">
        <v>43474</v>
      </c>
      <c r="B42" s="2">
        <v>6.5</v>
      </c>
      <c r="D42" t="s">
        <v>9</v>
      </c>
    </row>
    <row r="43" spans="1:14" x14ac:dyDescent="0.25">
      <c r="A43" s="1">
        <v>43497</v>
      </c>
      <c r="C43">
        <v>1482.05</v>
      </c>
      <c r="D43" t="s">
        <v>7</v>
      </c>
    </row>
    <row r="44" spans="1:14" x14ac:dyDescent="0.25">
      <c r="A44" s="1">
        <v>43500</v>
      </c>
      <c r="B44" s="2">
        <v>11</v>
      </c>
      <c r="D44" t="s">
        <v>9</v>
      </c>
    </row>
    <row r="45" spans="1:14" x14ac:dyDescent="0.25">
      <c r="A45" s="1">
        <v>43514</v>
      </c>
      <c r="B45" s="2">
        <v>1146.28</v>
      </c>
      <c r="D45" t="s">
        <v>8</v>
      </c>
    </row>
    <row r="46" spans="1:14" x14ac:dyDescent="0.25">
      <c r="A46" s="1">
        <v>43525</v>
      </c>
      <c r="B46" s="2"/>
      <c r="C46">
        <v>1482.05</v>
      </c>
      <c r="D46" t="s">
        <v>7</v>
      </c>
    </row>
    <row r="47" spans="1:14" x14ac:dyDescent="0.25">
      <c r="A47" s="1">
        <v>43531</v>
      </c>
      <c r="B47" s="2">
        <v>6.5</v>
      </c>
      <c r="D47" t="s">
        <v>9</v>
      </c>
    </row>
    <row r="48" spans="1:14" x14ac:dyDescent="0.25">
      <c r="A48" s="1">
        <v>43542</v>
      </c>
      <c r="B48" s="2">
        <v>1146.28</v>
      </c>
      <c r="D48" t="s">
        <v>8</v>
      </c>
    </row>
    <row r="49" spans="1:13" x14ac:dyDescent="0.25">
      <c r="A49" s="1">
        <v>43556</v>
      </c>
      <c r="B49" s="2"/>
      <c r="C49">
        <v>1482.05</v>
      </c>
      <c r="D49" t="s">
        <v>7</v>
      </c>
    </row>
    <row r="50" spans="1:13" x14ac:dyDescent="0.25">
      <c r="A50" s="1">
        <v>43559</v>
      </c>
      <c r="B50" s="2">
        <v>6.5</v>
      </c>
    </row>
    <row r="54" spans="1:13" ht="56.25" customHeight="1" x14ac:dyDescent="0.25">
      <c r="B54" t="s">
        <v>30</v>
      </c>
      <c r="J54" s="8" t="s">
        <v>31</v>
      </c>
      <c r="K54" s="8" t="s">
        <v>33</v>
      </c>
      <c r="L54" t="s">
        <v>35</v>
      </c>
      <c r="M54" s="15" t="s">
        <v>52</v>
      </c>
    </row>
    <row r="56" spans="1:13" x14ac:dyDescent="0.25">
      <c r="B56" s="11">
        <v>934.87</v>
      </c>
      <c r="C56" s="11"/>
      <c r="D56" s="11" t="s">
        <v>12</v>
      </c>
      <c r="E56" s="11"/>
      <c r="J56" s="11">
        <v>934.87</v>
      </c>
    </row>
    <row r="57" spans="1:13" x14ac:dyDescent="0.25">
      <c r="B57" s="11"/>
      <c r="C57" s="11">
        <v>1482.05</v>
      </c>
      <c r="D57" s="11" t="s">
        <v>7</v>
      </c>
      <c r="E57" s="11"/>
      <c r="H57" t="s">
        <v>32</v>
      </c>
    </row>
    <row r="58" spans="1:13" x14ac:dyDescent="0.25">
      <c r="B58" s="11"/>
      <c r="C58" s="11">
        <v>1482.05</v>
      </c>
      <c r="D58" s="11" t="s">
        <v>7</v>
      </c>
      <c r="E58" s="11"/>
      <c r="H58" t="s">
        <v>32</v>
      </c>
    </row>
    <row r="59" spans="1:13" x14ac:dyDescent="0.25">
      <c r="B59" s="11">
        <v>934.87</v>
      </c>
      <c r="C59" s="11"/>
      <c r="D59" s="11" t="s">
        <v>12</v>
      </c>
      <c r="E59" s="11"/>
      <c r="J59" s="11">
        <v>934.87</v>
      </c>
    </row>
    <row r="60" spans="1:13" x14ac:dyDescent="0.25">
      <c r="B60" s="11">
        <v>2.67</v>
      </c>
      <c r="C60" s="11"/>
      <c r="D60" s="11" t="s">
        <v>13</v>
      </c>
      <c r="E60" s="11"/>
      <c r="K60" s="11">
        <v>2.67</v>
      </c>
    </row>
    <row r="61" spans="1:13" x14ac:dyDescent="0.25">
      <c r="B61" s="11">
        <v>934.87</v>
      </c>
      <c r="C61" s="11"/>
      <c r="D61" s="11" t="s">
        <v>12</v>
      </c>
      <c r="E61" s="11"/>
      <c r="J61" s="11">
        <v>934.87</v>
      </c>
    </row>
    <row r="62" spans="1:13" x14ac:dyDescent="0.25">
      <c r="B62" s="11">
        <v>934.87</v>
      </c>
      <c r="C62" s="11"/>
      <c r="D62" s="11" t="s">
        <v>12</v>
      </c>
      <c r="E62" s="11"/>
      <c r="J62" s="11">
        <v>934.87</v>
      </c>
    </row>
    <row r="63" spans="1:13" x14ac:dyDescent="0.25">
      <c r="B63" s="11"/>
      <c r="C63" s="11">
        <v>2964.1</v>
      </c>
      <c r="D63" s="11" t="s">
        <v>7</v>
      </c>
      <c r="E63" s="11"/>
      <c r="H63" t="s">
        <v>32</v>
      </c>
    </row>
    <row r="64" spans="1:13" x14ac:dyDescent="0.25">
      <c r="B64" s="11"/>
      <c r="C64" s="11">
        <v>1482.05</v>
      </c>
      <c r="D64" s="11" t="s">
        <v>7</v>
      </c>
      <c r="E64" s="11"/>
      <c r="H64" t="s">
        <v>32</v>
      </c>
    </row>
    <row r="65" spans="2:13" x14ac:dyDescent="0.25">
      <c r="B65" s="11">
        <v>934.87</v>
      </c>
      <c r="C65" s="11"/>
      <c r="D65" s="11" t="s">
        <v>12</v>
      </c>
      <c r="E65" s="11"/>
      <c r="J65" s="11">
        <v>934.87</v>
      </c>
      <c r="K65" s="11">
        <v>2.82</v>
      </c>
    </row>
    <row r="66" spans="2:13" x14ac:dyDescent="0.25">
      <c r="B66" s="11">
        <v>2.82</v>
      </c>
      <c r="C66" s="11"/>
      <c r="D66" s="11" t="s">
        <v>13</v>
      </c>
      <c r="E66" s="11"/>
    </row>
    <row r="67" spans="2:13" x14ac:dyDescent="0.25">
      <c r="B67" s="11"/>
      <c r="C67" s="11">
        <v>1482.05</v>
      </c>
      <c r="D67" s="11" t="s">
        <v>7</v>
      </c>
      <c r="E67" s="11"/>
      <c r="H67" t="s">
        <v>32</v>
      </c>
    </row>
    <row r="68" spans="2:13" x14ac:dyDescent="0.25">
      <c r="B68" s="11">
        <v>934.87</v>
      </c>
      <c r="C68" s="11"/>
      <c r="D68" s="11" t="s">
        <v>12</v>
      </c>
      <c r="E68" s="11"/>
      <c r="J68" s="11">
        <v>934.87</v>
      </c>
    </row>
    <row r="69" spans="2:13" s="5" customFormat="1" x14ac:dyDescent="0.25">
      <c r="C69" s="14">
        <v>3585.51</v>
      </c>
      <c r="D69" s="3" t="s">
        <v>44</v>
      </c>
      <c r="M69" s="14">
        <v>3585.51</v>
      </c>
    </row>
    <row r="70" spans="2:13" x14ac:dyDescent="0.25">
      <c r="B70" s="11"/>
      <c r="C70" s="11">
        <v>1482.05</v>
      </c>
      <c r="D70" s="11" t="s">
        <v>7</v>
      </c>
      <c r="E70" s="11"/>
      <c r="H70" t="s">
        <v>34</v>
      </c>
    </row>
    <row r="71" spans="2:13" x14ac:dyDescent="0.25">
      <c r="B71" s="11"/>
      <c r="C71" s="11">
        <v>1482.05</v>
      </c>
      <c r="D71" s="11" t="s">
        <v>7</v>
      </c>
      <c r="E71" s="11"/>
      <c r="H71" t="s">
        <v>34</v>
      </c>
    </row>
    <row r="72" spans="2:13" x14ac:dyDescent="0.25">
      <c r="B72" s="11"/>
      <c r="C72" s="11">
        <v>1482.05</v>
      </c>
      <c r="D72" s="11" t="s">
        <v>7</v>
      </c>
      <c r="H72" t="s">
        <v>34</v>
      </c>
    </row>
    <row r="73" spans="2:13" x14ac:dyDescent="0.25">
      <c r="B73" s="13">
        <v>1146.28</v>
      </c>
      <c r="C73" s="11"/>
      <c r="D73" s="11" t="s">
        <v>8</v>
      </c>
      <c r="J73" s="13">
        <v>1146.28</v>
      </c>
    </row>
    <row r="74" spans="2:13" x14ac:dyDescent="0.25">
      <c r="B74" s="13">
        <v>1146.28</v>
      </c>
      <c r="C74" s="11"/>
      <c r="D74" s="11" t="s">
        <v>8</v>
      </c>
      <c r="J74" s="13">
        <v>1146.28</v>
      </c>
    </row>
    <row r="75" spans="2:13" x14ac:dyDescent="0.25">
      <c r="B75" s="13">
        <v>1146.28</v>
      </c>
      <c r="C75" s="11"/>
      <c r="D75" s="11" t="s">
        <v>8</v>
      </c>
      <c r="J75" s="13">
        <v>1146.28</v>
      </c>
    </row>
    <row r="76" spans="2:13" x14ac:dyDescent="0.25">
      <c r="B76" s="13">
        <v>6.5</v>
      </c>
      <c r="C76" s="11"/>
      <c r="D76" s="11" t="s">
        <v>9</v>
      </c>
      <c r="K76" s="13">
        <v>6.5</v>
      </c>
    </row>
    <row r="77" spans="2:13" x14ac:dyDescent="0.25">
      <c r="B77" s="11"/>
      <c r="C77" s="11">
        <v>1482.05</v>
      </c>
      <c r="D77" s="11" t="s">
        <v>7</v>
      </c>
      <c r="H77" t="s">
        <v>32</v>
      </c>
    </row>
    <row r="78" spans="2:13" x14ac:dyDescent="0.25">
      <c r="B78" s="13">
        <v>11</v>
      </c>
      <c r="C78" s="11"/>
      <c r="D78" s="11" t="s">
        <v>9</v>
      </c>
      <c r="K78" s="13">
        <v>11</v>
      </c>
    </row>
    <row r="79" spans="2:13" x14ac:dyDescent="0.25">
      <c r="B79" s="13">
        <v>1146.28</v>
      </c>
      <c r="C79" s="11"/>
      <c r="D79" s="11" t="s">
        <v>8</v>
      </c>
      <c r="J79" s="13">
        <v>1146.28</v>
      </c>
    </row>
    <row r="80" spans="2:13" x14ac:dyDescent="0.25">
      <c r="B80" s="13"/>
      <c r="C80" s="11">
        <v>1482.05</v>
      </c>
      <c r="D80" s="11" t="s">
        <v>7</v>
      </c>
      <c r="H80" t="s">
        <v>32</v>
      </c>
    </row>
    <row r="81" spans="2:12" x14ac:dyDescent="0.25">
      <c r="B81" s="13">
        <v>6.5</v>
      </c>
      <c r="C81" s="11"/>
      <c r="D81" s="11" t="s">
        <v>9</v>
      </c>
      <c r="K81" s="13">
        <v>6.5</v>
      </c>
    </row>
    <row r="82" spans="2:12" x14ac:dyDescent="0.25">
      <c r="B82" s="13">
        <v>1146.28</v>
      </c>
      <c r="C82" s="11"/>
      <c r="D82" s="11" t="s">
        <v>8</v>
      </c>
      <c r="J82" s="13">
        <v>1146.28</v>
      </c>
    </row>
    <row r="83" spans="2:12" x14ac:dyDescent="0.25">
      <c r="B83" s="13"/>
      <c r="C83" s="11">
        <v>1482.05</v>
      </c>
      <c r="D83" s="11" t="s">
        <v>7</v>
      </c>
      <c r="H83" t="s">
        <v>32</v>
      </c>
    </row>
    <row r="84" spans="2:12" x14ac:dyDescent="0.25">
      <c r="B84" s="13">
        <v>6.5</v>
      </c>
      <c r="C84" s="11"/>
      <c r="D84" s="11"/>
      <c r="K84" s="13">
        <v>6.5</v>
      </c>
    </row>
    <row r="86" spans="2:12" x14ac:dyDescent="0.25">
      <c r="B86" s="13">
        <v>-1482.05</v>
      </c>
      <c r="C86" s="11" t="s">
        <v>18</v>
      </c>
      <c r="D86" s="11"/>
      <c r="H86" t="s">
        <v>32</v>
      </c>
    </row>
    <row r="87" spans="2:12" x14ac:dyDescent="0.25">
      <c r="B87" s="11">
        <v>-195</v>
      </c>
      <c r="C87" s="11" t="s">
        <v>19</v>
      </c>
      <c r="D87" s="11"/>
      <c r="K87">
        <v>195</v>
      </c>
    </row>
    <row r="88" spans="2:12" x14ac:dyDescent="0.25">
      <c r="B88" s="13">
        <v>-1482.05</v>
      </c>
      <c r="C88" s="11" t="s">
        <v>20</v>
      </c>
      <c r="D88" s="11"/>
      <c r="H88" t="s">
        <v>34</v>
      </c>
    </row>
    <row r="89" spans="2:12" x14ac:dyDescent="0.25">
      <c r="B89" s="13">
        <v>7756.47</v>
      </c>
      <c r="C89" s="11" t="s">
        <v>21</v>
      </c>
      <c r="D89" s="11"/>
      <c r="L89" s="13">
        <v>7756.47</v>
      </c>
    </row>
    <row r="90" spans="2:12" x14ac:dyDescent="0.25">
      <c r="B90" s="11">
        <v>-718.2</v>
      </c>
      <c r="C90" s="11" t="s">
        <v>22</v>
      </c>
      <c r="D90" s="11"/>
      <c r="K90" s="11">
        <v>718.2</v>
      </c>
    </row>
    <row r="91" spans="2:12" x14ac:dyDescent="0.25">
      <c r="B91" s="11">
        <v>-541.79999999999995</v>
      </c>
      <c r="C91" s="11" t="s">
        <v>22</v>
      </c>
      <c r="D91" s="11"/>
      <c r="K91" s="11">
        <v>541.79999999999995</v>
      </c>
    </row>
    <row r="92" spans="2:12" x14ac:dyDescent="0.25">
      <c r="B92" s="13">
        <v>-2964.1</v>
      </c>
      <c r="C92" s="11" t="s">
        <v>23</v>
      </c>
      <c r="D92" s="11"/>
      <c r="H92" t="s">
        <v>32</v>
      </c>
    </row>
    <row r="93" spans="2:12" x14ac:dyDescent="0.25">
      <c r="B93" s="13">
        <v>-1482.05</v>
      </c>
      <c r="C93" s="11" t="s">
        <v>24</v>
      </c>
      <c r="D93" s="11"/>
      <c r="H93" t="s">
        <v>32</v>
      </c>
    </row>
    <row r="94" spans="2:12" x14ac:dyDescent="0.25">
      <c r="B94" s="13">
        <v>7756.47</v>
      </c>
      <c r="C94" s="11" t="s">
        <v>25</v>
      </c>
      <c r="D94" s="11"/>
      <c r="L94" s="13">
        <v>7756.47</v>
      </c>
    </row>
    <row r="95" spans="2:12" x14ac:dyDescent="0.25">
      <c r="B95" s="13">
        <v>-1482.05</v>
      </c>
      <c r="C95" s="11" t="s">
        <v>24</v>
      </c>
      <c r="D95" s="11"/>
      <c r="H95" t="s">
        <v>32</v>
      </c>
    </row>
    <row r="96" spans="2:12" x14ac:dyDescent="0.25">
      <c r="B96" s="13">
        <v>-3832.97</v>
      </c>
      <c r="C96" s="11" t="s">
        <v>26</v>
      </c>
      <c r="D96" s="11"/>
      <c r="K96" s="13">
        <v>3832.97</v>
      </c>
    </row>
    <row r="97" spans="2:13" x14ac:dyDescent="0.25">
      <c r="B97" s="13">
        <v>-1482.05</v>
      </c>
      <c r="C97" s="11" t="s">
        <v>24</v>
      </c>
      <c r="D97" s="11"/>
      <c r="H97" t="s">
        <v>32</v>
      </c>
    </row>
    <row r="98" spans="2:13" x14ac:dyDescent="0.25">
      <c r="B98" s="13">
        <v>-1482.05</v>
      </c>
      <c r="C98" s="11" t="s">
        <v>24</v>
      </c>
      <c r="D98" s="11"/>
      <c r="H98" t="s">
        <v>32</v>
      </c>
    </row>
    <row r="99" spans="2:13" x14ac:dyDescent="0.25">
      <c r="B99" s="13">
        <v>-1482.05</v>
      </c>
      <c r="C99" s="11" t="s">
        <v>18</v>
      </c>
      <c r="D99" s="11"/>
      <c r="H99" t="s">
        <v>32</v>
      </c>
    </row>
    <row r="100" spans="2:13" x14ac:dyDescent="0.25">
      <c r="B100" s="13">
        <v>7756.47</v>
      </c>
      <c r="C100" s="11" t="s">
        <v>27</v>
      </c>
      <c r="D100" s="11"/>
      <c r="L100" s="13">
        <v>7756.47</v>
      </c>
    </row>
    <row r="101" spans="2:13" x14ac:dyDescent="0.25">
      <c r="B101" s="13">
        <v>-1482.05</v>
      </c>
      <c r="C101" s="11" t="s">
        <v>18</v>
      </c>
      <c r="D101" s="11"/>
      <c r="H101" t="s">
        <v>32</v>
      </c>
    </row>
    <row r="102" spans="2:13" x14ac:dyDescent="0.25">
      <c r="B102" s="13">
        <v>-1482.05</v>
      </c>
      <c r="C102" s="11" t="s">
        <v>18</v>
      </c>
      <c r="D102" s="11"/>
      <c r="H102" t="s">
        <v>32</v>
      </c>
    </row>
    <row r="103" spans="2:13" x14ac:dyDescent="0.25">
      <c r="B103" s="11">
        <v>-990</v>
      </c>
      <c r="C103" s="11" t="s">
        <v>28</v>
      </c>
      <c r="D103" s="11"/>
      <c r="K103">
        <v>990</v>
      </c>
    </row>
    <row r="104" spans="2:13" x14ac:dyDescent="0.25">
      <c r="B104" s="13">
        <v>-1482.05</v>
      </c>
      <c r="C104" s="11" t="s">
        <v>29</v>
      </c>
      <c r="D104" s="11"/>
      <c r="H104" t="s">
        <v>32</v>
      </c>
    </row>
    <row r="107" spans="2:13" x14ac:dyDescent="0.25">
      <c r="H107" s="3" t="s">
        <v>36</v>
      </c>
      <c r="I107" s="3"/>
      <c r="J107" s="4">
        <f>SUM(J56:J105)</f>
        <v>11340.62</v>
      </c>
      <c r="K107" s="4">
        <f>SUM(K56:K105)</f>
        <v>6313.96</v>
      </c>
      <c r="L107" s="4">
        <f>SUM(L56:L105)</f>
        <v>23269.41</v>
      </c>
      <c r="M107" s="4">
        <f>SUM(M56:M105)</f>
        <v>3585.51</v>
      </c>
    </row>
    <row r="109" spans="2:13" x14ac:dyDescent="0.25">
      <c r="H109" t="s">
        <v>37</v>
      </c>
      <c r="J109" t="s">
        <v>38</v>
      </c>
      <c r="K109" t="s">
        <v>40</v>
      </c>
      <c r="L109" t="s">
        <v>39</v>
      </c>
    </row>
    <row r="111" spans="2:13" x14ac:dyDescent="0.25">
      <c r="H111" s="3" t="s">
        <v>41</v>
      </c>
      <c r="I111" s="3"/>
      <c r="J111" s="4">
        <f>SUM(J107:K107,M107)</f>
        <v>21240.090000000004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2019-11-11T13:39:17Z</dcterms:created>
  <dcterms:modified xsi:type="dcterms:W3CDTF">2019-11-13T12:58:41Z</dcterms:modified>
</cp:coreProperties>
</file>