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ata Capture" sheetId="1" r:id="rId4"/>
    <sheet state="visible" name="AIB" sheetId="2" r:id="rId5"/>
  </sheets>
  <definedNames/>
  <calcPr/>
  <extLst>
    <ext uri="GoogleSheetsCustomDataVersion1">
      <go:sheetsCustomData xmlns:go="http://customooxmlschemas.google.com/" r:id="rId6" roundtripDataSignature="AMtx7mjMx8ohwcnTg2v/+0ZWtkQL8aZynQ=="/>
    </ext>
  </extLst>
</workbook>
</file>

<file path=xl/sharedStrings.xml><?xml version="1.0" encoding="utf-8"?>
<sst xmlns="http://schemas.openxmlformats.org/spreadsheetml/2006/main" count="164" uniqueCount="103">
  <si>
    <t>RETURN YEAR ENDING:</t>
  </si>
  <si>
    <t>Asset</t>
  </si>
  <si>
    <t>Connected?</t>
  </si>
  <si>
    <t>Valuation</t>
  </si>
  <si>
    <t>Valuation previous return</t>
  </si>
  <si>
    <t xml:space="preserve">acquired </t>
  </si>
  <si>
    <t>Date acquired</t>
  </si>
  <si>
    <t>disposed</t>
  </si>
  <si>
    <t>Date disposed of</t>
  </si>
  <si>
    <t>income</t>
  </si>
  <si>
    <t>Scheme Name</t>
  </si>
  <si>
    <t>Rocky Asset Management Limited Pension Scheme</t>
  </si>
  <si>
    <t>cash</t>
  </si>
  <si>
    <t>PSTR</t>
  </si>
  <si>
    <t>00817677RP</t>
  </si>
  <si>
    <t>Norec House</t>
  </si>
  <si>
    <t>Principle Employer / Admin</t>
  </si>
  <si>
    <t>Registered Scheme Administrator Limited</t>
  </si>
  <si>
    <t>Admin ID:</t>
  </si>
  <si>
    <t>A0145081</t>
  </si>
  <si>
    <t>Venture Wales Venture Wales Building
Pentrebach, Merthyr Tydfil
Wales
CF48 4DR</t>
  </si>
  <si>
    <t>Transfers in</t>
  </si>
  <si>
    <t xml:space="preserve">Connected </t>
  </si>
  <si>
    <t xml:space="preserve">UnConnected </t>
  </si>
  <si>
    <t>Contributions</t>
  </si>
  <si>
    <t>Cash total</t>
  </si>
  <si>
    <t>Total contributions &amp; transfers:</t>
  </si>
  <si>
    <t>Totals</t>
  </si>
  <si>
    <t>% fund split</t>
  </si>
  <si>
    <t>IN</t>
  </si>
  <si>
    <t>Fees</t>
  </si>
  <si>
    <t>Rent</t>
  </si>
  <si>
    <t>Norec House refurbishments</t>
  </si>
  <si>
    <t>Employer Contributions</t>
  </si>
  <si>
    <t>April</t>
  </si>
  <si>
    <t>Member Contributions</t>
  </si>
  <si>
    <t xml:space="preserve">May </t>
  </si>
  <si>
    <t>Third Party Contributions</t>
  </si>
  <si>
    <t>June</t>
  </si>
  <si>
    <t>Relief at Source Payments</t>
  </si>
  <si>
    <t>July</t>
  </si>
  <si>
    <t>Transfers In</t>
  </si>
  <si>
    <t>August</t>
  </si>
  <si>
    <t>Capital Sums Borrowed</t>
  </si>
  <si>
    <t>September</t>
  </si>
  <si>
    <t>Loan repayments In (Capital Only)</t>
  </si>
  <si>
    <t>October</t>
  </si>
  <si>
    <t>OUT</t>
  </si>
  <si>
    <t>November</t>
  </si>
  <si>
    <t>Transfer Out</t>
  </si>
  <si>
    <t>December</t>
  </si>
  <si>
    <t>Lump Sum Payments</t>
  </si>
  <si>
    <t>January</t>
  </si>
  <si>
    <t>Lump Sum Death Payments</t>
  </si>
  <si>
    <t>February</t>
  </si>
  <si>
    <t>Annuity Purchase</t>
  </si>
  <si>
    <t>March</t>
  </si>
  <si>
    <t>Repayment of borrowing</t>
  </si>
  <si>
    <t>Other?</t>
  </si>
  <si>
    <t>Aggregate of payments</t>
  </si>
  <si>
    <t>Scheme Value</t>
  </si>
  <si>
    <t>StartSettledDate</t>
  </si>
  <si>
    <t>EndSettledDate</t>
  </si>
  <si>
    <t>AccountHolder</t>
  </si>
  <si>
    <t>Account</t>
  </si>
  <si>
    <t>Currency</t>
  </si>
  <si>
    <t>OpeningBalance</t>
  </si>
  <si>
    <t>SettledDate</t>
  </si>
  <si>
    <t>TransactionDate</t>
  </si>
  <si>
    <t>Type</t>
  </si>
  <si>
    <t>Reference</t>
  </si>
  <si>
    <t>Description</t>
  </si>
  <si>
    <t>Amount</t>
  </si>
  <si>
    <t>RunningCleared</t>
  </si>
  <si>
    <t>RunningForward</t>
  </si>
  <si>
    <t>Cleared</t>
  </si>
  <si>
    <t>ClosingBalance</t>
  </si>
  <si>
    <t>ForwardBalance</t>
  </si>
  <si>
    <t>0000740000ROCKYASSET</t>
  </si>
  <si>
    <t>VIR11223320012322</t>
  </si>
  <si>
    <t>GBP</t>
  </si>
  <si>
    <t>WDG</t>
  </si>
  <si>
    <t>000284266A</t>
  </si>
  <si>
    <t>UK CHAPS FEE</t>
  </si>
  <si>
    <t>000284265A</t>
  </si>
  <si>
    <t>Property Purchase Norec House</t>
  </si>
  <si>
    <t>000284698A</t>
  </si>
  <si>
    <t>PP Fees INV-6951</t>
  </si>
  <si>
    <t>000288124A</t>
  </si>
  <si>
    <t>PP Quarterly Admin Fee</t>
  </si>
  <si>
    <t>000298850A</t>
  </si>
  <si>
    <t>000299554A</t>
  </si>
  <si>
    <t>DPG</t>
  </si>
  <si>
    <t>000306783A</t>
  </si>
  <si>
    <t>ASCOT DOORS NOREC HOUSE RENT</t>
  </si>
  <si>
    <t>000316975A</t>
  </si>
  <si>
    <t>000320631A</t>
  </si>
  <si>
    <t>000320694A</t>
  </si>
  <si>
    <t>000323738A</t>
  </si>
  <si>
    <t>TPR Levy</t>
  </si>
  <si>
    <t>000326616A</t>
  </si>
  <si>
    <t>000328786A</t>
  </si>
  <si>
    <t>000330397A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</si>
</sst>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9">
    <numFmt numFmtId="164" formatCode="D/M/YYYY"/>
    <numFmt numFmtId="165" formatCode="&quot;£&quot;#,##0.00"/>
    <numFmt numFmtId="166" formatCode="dd/mm/yy"/>
    <numFmt numFmtId="167" formatCode="_-&quot;£&quot;* #,##0.00_-;\-&quot;£&quot;* #,##0.00_-;_-&quot;£&quot;* &quot;-&quot;??_-;_-@"/>
    <numFmt numFmtId="168" formatCode="dd/mm/yyyy"/>
    <numFmt numFmtId="169" formatCode="[$£-809]#,##0.00"/>
    <numFmt numFmtId="170" formatCode="_-[$£-809]* #,##0.00_-;\-[$£-809]* #,##0.00_-;_-[$£-809]* &quot;-&quot;??_-;_-@"/>
    <numFmt numFmtId="171" formatCode="[$£]#,##0.00"/>
    <numFmt numFmtId="172" formatCode="d/m/yyyy"/>
  </numFmts>
  <fonts count="9">
    <font>
      <sz val="11.0"/>
      <color rgb="FF000000"/>
      <name val="Calibri"/>
    </font>
    <font>
      <b/>
      <u/>
      <sz val="18.0"/>
      <color rgb="FF000000"/>
      <name val="Calibri"/>
    </font>
    <font>
      <b/>
      <u/>
      <sz val="18.0"/>
      <color rgb="FF000000"/>
      <name val="Calibri"/>
    </font>
    <font>
      <b/>
      <sz val="11.0"/>
      <color rgb="FF000000"/>
      <name val="Calibri"/>
    </font>
    <font>
      <color theme="1"/>
      <name val="Calibri"/>
    </font>
    <font>
      <b/>
      <sz val="11.0"/>
      <color theme="1"/>
      <name val="Calibri"/>
    </font>
    <font>
      <sz val="11.0"/>
      <color rgb="FFFF0000"/>
      <name val="Calibri"/>
    </font>
    <font>
      <b/>
      <color theme="1"/>
      <name val="Calibri"/>
    </font>
    <font>
      <color theme="1"/>
      <name val="Arial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7">
    <border/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bottom style="double">
        <color rgb="FF000000"/>
      </bottom>
    </border>
    <border>
      <left style="thin">
        <color rgb="FF000000"/>
      </left>
      <bottom style="thin">
        <color rgb="FF000000"/>
      </bottom>
    </border>
  </borders>
  <cellStyleXfs count="1">
    <xf borderId="0" fillId="0" fontId="0" numFmtId="0" applyAlignment="1" applyFont="1"/>
  </cellStyleXfs>
  <cellXfs count="72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164" xfId="0" applyAlignment="1" applyFont="1" applyNumberFormat="1">
      <alignment horizontal="center"/>
    </xf>
    <xf borderId="1" fillId="0" fontId="0" numFmtId="0" xfId="0" applyAlignment="1" applyBorder="1" applyFont="1">
      <alignment horizontal="center"/>
    </xf>
    <xf borderId="2" fillId="0" fontId="0" numFmtId="0" xfId="0" applyAlignment="1" applyBorder="1" applyFont="1">
      <alignment horizontal="center"/>
    </xf>
    <xf borderId="3" fillId="0" fontId="0" numFmtId="0" xfId="0" applyAlignment="1" applyBorder="1" applyFont="1">
      <alignment horizontal="center"/>
    </xf>
    <xf borderId="0" fillId="0" fontId="3" numFmtId="0" xfId="0" applyFont="1"/>
    <xf borderId="0" fillId="0" fontId="3" numFmtId="165" xfId="0" applyAlignment="1" applyFont="1" applyNumberFormat="1">
      <alignment horizontal="center" readingOrder="0"/>
    </xf>
    <xf borderId="4" fillId="0" fontId="0" numFmtId="0" xfId="0" applyAlignment="1" applyBorder="1" applyFont="1">
      <alignment horizontal="left" readingOrder="0"/>
    </xf>
    <xf borderId="5" fillId="0" fontId="0" numFmtId="165" xfId="0" applyAlignment="1" applyBorder="1" applyFont="1" applyNumberFormat="1">
      <alignment horizontal="center"/>
    </xf>
    <xf borderId="5" fillId="0" fontId="0" numFmtId="165" xfId="0" applyAlignment="1" applyBorder="1" applyFont="1" applyNumberFormat="1">
      <alignment horizontal="center" readingOrder="0"/>
    </xf>
    <xf borderId="5" fillId="0" fontId="0" numFmtId="166" xfId="0" applyAlignment="1" applyBorder="1" applyFont="1" applyNumberFormat="1">
      <alignment horizontal="center"/>
    </xf>
    <xf borderId="4" fillId="2" fontId="0" numFmtId="167" xfId="0" applyAlignment="1" applyBorder="1" applyFill="1" applyFont="1" applyNumberFormat="1">
      <alignment horizontal="left"/>
    </xf>
    <xf borderId="5" fillId="0" fontId="0" numFmtId="167" xfId="0" applyAlignment="1" applyBorder="1" applyFont="1" applyNumberFormat="1">
      <alignment horizontal="center"/>
    </xf>
    <xf borderId="0" fillId="0" fontId="0" numFmtId="0" xfId="0" applyAlignment="1" applyFont="1">
      <alignment readingOrder="0" vertical="bottom"/>
    </xf>
    <xf borderId="5" fillId="0" fontId="0" numFmtId="168" xfId="0" applyAlignment="1" applyBorder="1" applyFont="1" applyNumberFormat="1">
      <alignment horizontal="center"/>
    </xf>
    <xf borderId="4" fillId="0" fontId="0" numFmtId="167" xfId="0" applyAlignment="1" applyBorder="1" applyFont="1" applyNumberFormat="1">
      <alignment horizontal="center"/>
    </xf>
    <xf borderId="4" fillId="0" fontId="0" numFmtId="0" xfId="0" applyAlignment="1" applyBorder="1" applyFont="1">
      <alignment vertical="bottom"/>
    </xf>
    <xf borderId="4" fillId="0" fontId="0" numFmtId="0" xfId="0" applyAlignment="1" applyBorder="1" applyFont="1">
      <alignment horizontal="left"/>
    </xf>
    <xf borderId="0" fillId="0" fontId="4" numFmtId="0" xfId="0" applyAlignment="1" applyFont="1">
      <alignment readingOrder="0"/>
    </xf>
    <xf borderId="0" fillId="0" fontId="3" numFmtId="0" xfId="0" applyAlignment="1" applyFont="1">
      <alignment horizontal="center"/>
    </xf>
    <xf borderId="4" fillId="0" fontId="0" numFmtId="168" xfId="0" applyAlignment="1" applyBorder="1" applyFont="1" applyNumberFormat="1">
      <alignment horizontal="center"/>
    </xf>
    <xf borderId="0" fillId="0" fontId="3" numFmtId="165" xfId="0" applyAlignment="1" applyFont="1" applyNumberFormat="1">
      <alignment horizontal="center"/>
    </xf>
    <xf borderId="4" fillId="0" fontId="0" numFmtId="164" xfId="0" applyAlignment="1" applyBorder="1" applyFont="1" applyNumberFormat="1">
      <alignment horizontal="left"/>
    </xf>
    <xf borderId="6" fillId="0" fontId="0" numFmtId="167" xfId="0" applyAlignment="1" applyBorder="1" applyFont="1" applyNumberFormat="1">
      <alignment horizontal="center"/>
    </xf>
    <xf borderId="7" fillId="0" fontId="3" numFmtId="0" xfId="0" applyAlignment="1" applyBorder="1" applyFont="1">
      <alignment horizontal="center" shrinkToFit="0" wrapText="1"/>
    </xf>
    <xf borderId="8" fillId="0" fontId="3" numFmtId="165" xfId="0" applyAlignment="1" applyBorder="1" applyFont="1" applyNumberFormat="1">
      <alignment horizontal="center"/>
    </xf>
    <xf borderId="9" fillId="0" fontId="3" numFmtId="165" xfId="0" applyAlignment="1" applyBorder="1" applyFont="1" applyNumberFormat="1">
      <alignment horizontal="center" readingOrder="0"/>
    </xf>
    <xf borderId="9" fillId="0" fontId="3" numFmtId="165" xfId="0" applyAlignment="1" applyBorder="1" applyFont="1" applyNumberFormat="1">
      <alignment horizontal="center"/>
    </xf>
    <xf borderId="0" fillId="0" fontId="3" numFmtId="169" xfId="0" applyAlignment="1" applyFont="1" applyNumberFormat="1">
      <alignment horizontal="center"/>
    </xf>
    <xf borderId="10" fillId="0" fontId="3" numFmtId="0" xfId="0" applyAlignment="1" applyBorder="1" applyFont="1">
      <alignment horizontal="center" shrinkToFit="0" wrapText="1"/>
    </xf>
    <xf borderId="11" fillId="0" fontId="3" numFmtId="165" xfId="0" applyAlignment="1" applyBorder="1" applyFont="1" applyNumberFormat="1">
      <alignment horizontal="center"/>
    </xf>
    <xf borderId="4" fillId="0" fontId="3" numFmtId="165" xfId="0" applyAlignment="1" applyBorder="1" applyFont="1" applyNumberFormat="1">
      <alignment horizontal="center"/>
    </xf>
    <xf borderId="12" fillId="0" fontId="3" numFmtId="0" xfId="0" applyAlignment="1" applyBorder="1" applyFont="1">
      <alignment horizontal="center"/>
    </xf>
    <xf borderId="4" fillId="0" fontId="5" numFmtId="165" xfId="0" applyAlignment="1" applyBorder="1" applyFont="1" applyNumberFormat="1">
      <alignment horizontal="center"/>
    </xf>
    <xf borderId="13" fillId="0" fontId="5" numFmtId="165" xfId="0" applyAlignment="1" applyBorder="1" applyFont="1" applyNumberFormat="1">
      <alignment horizontal="center"/>
    </xf>
    <xf borderId="14" fillId="0" fontId="3" numFmtId="0" xfId="0" applyAlignment="1" applyBorder="1" applyFont="1">
      <alignment horizontal="center"/>
    </xf>
    <xf borderId="2" fillId="0" fontId="3" numFmtId="165" xfId="0" applyAlignment="1" applyBorder="1" applyFont="1" applyNumberFormat="1">
      <alignment horizontal="center"/>
    </xf>
    <xf borderId="0" fillId="0" fontId="0" numFmtId="10" xfId="0" applyAlignment="1" applyFont="1" applyNumberFormat="1">
      <alignment horizontal="center"/>
    </xf>
    <xf borderId="0" fillId="0" fontId="0" numFmtId="164" xfId="0" applyFont="1" applyNumberFormat="1"/>
    <xf borderId="0" fillId="0" fontId="0" numFmtId="165" xfId="0" applyAlignment="1" applyFont="1" applyNumberFormat="1">
      <alignment horizontal="center"/>
    </xf>
    <xf borderId="0" fillId="0" fontId="3" numFmtId="0" xfId="0" applyAlignment="1" applyFont="1">
      <alignment shrinkToFit="0" wrapText="1"/>
    </xf>
    <xf borderId="0" fillId="0" fontId="0" numFmtId="0" xfId="0" applyAlignment="1" applyFont="1">
      <alignment horizontal="center" shrinkToFit="0" wrapText="1"/>
    </xf>
    <xf borderId="0" fillId="0" fontId="0" numFmtId="0" xfId="0" applyAlignment="1" applyFont="1">
      <alignment horizontal="center" readingOrder="0" shrinkToFit="0" wrapText="1"/>
    </xf>
    <xf borderId="0" fillId="0" fontId="0" numFmtId="0" xfId="0" applyAlignment="1" applyFont="1">
      <alignment shrinkToFit="0" wrapText="1"/>
    </xf>
    <xf borderId="0" fillId="0" fontId="0" numFmtId="170" xfId="0" applyAlignment="1" applyFont="1" applyNumberFormat="1">
      <alignment readingOrder="0"/>
    </xf>
    <xf borderId="0" fillId="0" fontId="0" numFmtId="0" xfId="0" applyFont="1"/>
    <xf borderId="0" fillId="0" fontId="4" numFmtId="0" xfId="0" applyFont="1"/>
    <xf borderId="0" fillId="0" fontId="0" numFmtId="171" xfId="0" applyFont="1" applyNumberFormat="1"/>
    <xf borderId="0" fillId="0" fontId="0" numFmtId="170" xfId="0" applyFont="1" applyNumberFormat="1"/>
    <xf borderId="0" fillId="0" fontId="6" numFmtId="170" xfId="0" applyFont="1" applyNumberFormat="1"/>
    <xf borderId="0" fillId="0" fontId="0" numFmtId="171" xfId="0" applyAlignment="1" applyFont="1" applyNumberFormat="1">
      <alignment readingOrder="0"/>
    </xf>
    <xf borderId="0" fillId="0" fontId="4" numFmtId="171" xfId="0" applyFont="1" applyNumberFormat="1"/>
    <xf borderId="0" fillId="0" fontId="0" numFmtId="170" xfId="0" applyAlignment="1" applyFont="1" applyNumberFormat="1">
      <alignment horizontal="left" readingOrder="0"/>
    </xf>
    <xf borderId="0" fillId="2" fontId="0" numFmtId="165" xfId="0" applyAlignment="1" applyFont="1" applyNumberFormat="1">
      <alignment horizontal="center"/>
    </xf>
    <xf borderId="0" fillId="0" fontId="0" numFmtId="165" xfId="0" applyAlignment="1" applyFont="1" applyNumberFormat="1">
      <alignment horizontal="center" readingOrder="0"/>
    </xf>
    <xf borderId="15" fillId="0" fontId="0" numFmtId="165" xfId="0" applyAlignment="1" applyBorder="1" applyFont="1" applyNumberFormat="1">
      <alignment horizontal="center"/>
    </xf>
    <xf borderId="0" fillId="0" fontId="3" numFmtId="170" xfId="0" applyFont="1" applyNumberFormat="1"/>
    <xf borderId="16" fillId="0" fontId="0" numFmtId="165" xfId="0" applyAlignment="1" applyBorder="1" applyFont="1" applyNumberFormat="1">
      <alignment horizontal="center"/>
    </xf>
    <xf borderId="0" fillId="0" fontId="4" numFmtId="169" xfId="0" applyFont="1" applyNumberFormat="1"/>
    <xf borderId="0" fillId="0" fontId="7" numFmtId="0" xfId="0" applyFont="1"/>
    <xf borderId="0" fillId="0" fontId="7" numFmtId="169" xfId="0" applyFont="1" applyNumberFormat="1"/>
    <xf borderId="0" fillId="0" fontId="8" numFmtId="0" xfId="0" applyAlignment="1" applyFont="1">
      <alignment vertical="bottom"/>
    </xf>
    <xf borderId="0" fillId="0" fontId="8" numFmtId="168" xfId="0" applyAlignment="1" applyFont="1" applyNumberFormat="1">
      <alignment horizontal="right" vertical="bottom"/>
    </xf>
    <xf borderId="0" fillId="0" fontId="8" numFmtId="0" xfId="0" applyAlignment="1" applyFont="1">
      <alignment vertical="bottom"/>
    </xf>
    <xf borderId="0" fillId="0" fontId="8" numFmtId="4" xfId="0" applyAlignment="1" applyFont="1" applyNumberFormat="1">
      <alignment horizontal="right" vertical="bottom"/>
    </xf>
    <xf borderId="0" fillId="0" fontId="8" numFmtId="0" xfId="0" applyAlignment="1" applyFont="1">
      <alignment horizontal="right" vertical="bottom"/>
    </xf>
    <xf borderId="0" fillId="0" fontId="8" numFmtId="0" xfId="0" applyAlignment="1" applyFont="1">
      <alignment horizontal="center" vertical="bottom"/>
    </xf>
    <xf borderId="0" fillId="0" fontId="8" numFmtId="0" xfId="0" applyAlignment="1" applyFont="1">
      <alignment vertical="bottom"/>
    </xf>
    <xf borderId="0" fillId="0" fontId="8" numFmtId="0" xfId="0" applyAlignment="1" applyFont="1">
      <alignment horizontal="center" vertical="bottom"/>
    </xf>
    <xf borderId="0" fillId="0" fontId="8" numFmtId="0" xfId="0" applyAlignment="1" applyFont="1">
      <alignment horizontal="right" vertical="bottom"/>
    </xf>
    <xf borderId="0" fillId="0" fontId="8" numFmtId="172" xfId="0" applyAlignment="1" applyFont="1" applyNumberFormat="1">
      <alignment horizontal="right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5.14"/>
    <col customWidth="1" min="2" max="2" width="21.29"/>
    <col customWidth="1" min="3" max="3" width="17.57"/>
    <col customWidth="1" min="4" max="4" width="11.0"/>
    <col customWidth="1" min="5" max="5" width="13.71"/>
    <col customWidth="1" min="6" max="6" width="37.71"/>
    <col customWidth="1" min="7" max="7" width="13.0"/>
    <col customWidth="1" min="8" max="8" width="12.71"/>
    <col customWidth="1" min="9" max="9" width="17.29"/>
    <col customWidth="1" min="10" max="10" width="15.0"/>
    <col customWidth="1" min="11" max="11" width="16.57"/>
  </cols>
  <sheetData>
    <row r="1">
      <c r="A1" s="1" t="s">
        <v>0</v>
      </c>
      <c r="B1" s="2">
        <v>43927.0</v>
      </c>
      <c r="C1" s="3" t="s">
        <v>1</v>
      </c>
      <c r="D1" s="4" t="s">
        <v>2</v>
      </c>
      <c r="E1" s="5" t="s">
        <v>3</v>
      </c>
      <c r="F1" s="5" t="s">
        <v>4</v>
      </c>
      <c r="G1" s="5" t="s">
        <v>5</v>
      </c>
      <c r="H1" s="5" t="s">
        <v>6</v>
      </c>
      <c r="I1" s="5" t="s">
        <v>7</v>
      </c>
      <c r="J1" s="5" t="s">
        <v>8</v>
      </c>
      <c r="K1" s="5" t="s">
        <v>9</v>
      </c>
    </row>
    <row r="2">
      <c r="A2" s="6" t="s">
        <v>10</v>
      </c>
      <c r="B2" s="7" t="s">
        <v>11</v>
      </c>
      <c r="C2" s="8" t="s">
        <v>12</v>
      </c>
      <c r="D2" s="9"/>
      <c r="E2" s="9">
        <v>55373.18</v>
      </c>
      <c r="F2" s="10">
        <v>364094.67</v>
      </c>
      <c r="G2" s="9"/>
      <c r="H2" s="11"/>
      <c r="I2" s="12"/>
      <c r="J2" s="11"/>
      <c r="K2" s="13"/>
    </row>
    <row r="3">
      <c r="A3" s="6" t="s">
        <v>13</v>
      </c>
      <c r="B3" s="7" t="s">
        <v>14</v>
      </c>
      <c r="C3" s="14" t="s">
        <v>15</v>
      </c>
      <c r="D3" s="9"/>
      <c r="E3" s="10">
        <v>270207.2</v>
      </c>
      <c r="F3" s="10">
        <v>0.0</v>
      </c>
      <c r="G3" s="10">
        <v>270207.2</v>
      </c>
      <c r="H3" s="15">
        <v>43616.0</v>
      </c>
      <c r="I3" s="16"/>
      <c r="J3" s="13"/>
      <c r="K3" s="13">
        <f>E29</f>
        <v>8100</v>
      </c>
    </row>
    <row r="4">
      <c r="A4" s="6" t="s">
        <v>16</v>
      </c>
      <c r="B4" s="7" t="s">
        <v>17</v>
      </c>
      <c r="C4" s="17"/>
      <c r="D4" s="9"/>
      <c r="E4" s="9"/>
      <c r="F4" s="9"/>
      <c r="G4" s="9"/>
      <c r="H4" s="15"/>
      <c r="I4" s="16"/>
      <c r="J4" s="13"/>
      <c r="K4" s="13"/>
    </row>
    <row r="5">
      <c r="A5" s="6" t="s">
        <v>18</v>
      </c>
      <c r="B5" s="7" t="s">
        <v>19</v>
      </c>
      <c r="C5" s="18"/>
      <c r="D5" s="9"/>
      <c r="E5" s="9"/>
      <c r="F5" s="9"/>
      <c r="G5" s="9"/>
      <c r="H5" s="15"/>
      <c r="I5" s="16"/>
      <c r="J5" s="13"/>
      <c r="K5" s="13"/>
    </row>
    <row r="6">
      <c r="A6" s="6"/>
      <c r="B6" s="19" t="s">
        <v>20</v>
      </c>
      <c r="C6" s="18"/>
      <c r="D6" s="9"/>
      <c r="E6" s="9"/>
      <c r="F6" s="9"/>
      <c r="G6" s="9"/>
      <c r="H6" s="15"/>
      <c r="I6" s="16"/>
      <c r="J6" s="13"/>
      <c r="K6" s="13"/>
    </row>
    <row r="7">
      <c r="A7" s="6"/>
      <c r="B7" s="20"/>
      <c r="C7" s="18"/>
      <c r="D7" s="9"/>
      <c r="E7" s="9"/>
      <c r="F7" s="9"/>
      <c r="G7" s="9"/>
      <c r="H7" s="21"/>
      <c r="I7" s="16"/>
      <c r="J7" s="16"/>
      <c r="K7" s="13"/>
    </row>
    <row r="8">
      <c r="A8" s="6"/>
      <c r="B8" s="22"/>
      <c r="C8" s="18"/>
      <c r="D8" s="9"/>
      <c r="E8" s="9"/>
      <c r="F8" s="9"/>
      <c r="G8" s="9"/>
      <c r="H8" s="21"/>
      <c r="I8" s="16"/>
      <c r="J8" s="16"/>
      <c r="K8" s="13"/>
    </row>
    <row r="9">
      <c r="A9" s="6"/>
      <c r="B9" s="22"/>
      <c r="C9" s="23"/>
      <c r="D9" s="9"/>
      <c r="E9" s="9"/>
      <c r="F9" s="9"/>
      <c r="G9" s="9"/>
      <c r="H9" s="24"/>
      <c r="I9" s="24"/>
      <c r="J9" s="24"/>
      <c r="K9" s="24"/>
    </row>
    <row r="10">
      <c r="A10" s="6" t="s">
        <v>21</v>
      </c>
      <c r="B10" s="22"/>
      <c r="C10" s="25" t="s">
        <v>22</v>
      </c>
      <c r="D10" s="26"/>
      <c r="E10" s="27">
        <v>0.0</v>
      </c>
      <c r="F10" s="28">
        <f>F3</f>
        <v>0</v>
      </c>
      <c r="G10" s="28" t="str">
        <f t="shared" ref="G10:G11" si="1">G7</f>
        <v/>
      </c>
      <c r="H10" s="28"/>
      <c r="I10" s="28" t="str">
        <f t="shared" ref="I10:I11" si="2">I7</f>
        <v/>
      </c>
      <c r="J10" s="28"/>
      <c r="K10" s="28" t="str">
        <f t="shared" ref="K10:K11" si="3">K7</f>
        <v/>
      </c>
    </row>
    <row r="11">
      <c r="A11" s="6" t="s">
        <v>21</v>
      </c>
      <c r="B11" s="29"/>
      <c r="C11" s="30" t="s">
        <v>23</v>
      </c>
      <c r="D11" s="31"/>
      <c r="E11" s="32">
        <f>E3</f>
        <v>270207.2</v>
      </c>
      <c r="F11" s="32">
        <f>F4+F5</f>
        <v>0</v>
      </c>
      <c r="G11" s="32" t="str">
        <f t="shared" si="1"/>
        <v/>
      </c>
      <c r="H11" s="32"/>
      <c r="I11" s="32" t="str">
        <f t="shared" si="2"/>
        <v/>
      </c>
      <c r="J11" s="32"/>
      <c r="K11" s="32" t="str">
        <f t="shared" si="3"/>
        <v/>
      </c>
    </row>
    <row r="12">
      <c r="A12" s="6" t="s">
        <v>24</v>
      </c>
      <c r="B12" s="29"/>
      <c r="C12" s="33" t="s">
        <v>25</v>
      </c>
      <c r="D12" s="34" t="str">
        <f t="shared" ref="D12:G12" si="4">D2</f>
        <v/>
      </c>
      <c r="E12" s="34">
        <f t="shared" si="4"/>
        <v>55373.18</v>
      </c>
      <c r="F12" s="34">
        <f t="shared" si="4"/>
        <v>364094.67</v>
      </c>
      <c r="G12" s="35" t="str">
        <f t="shared" si="4"/>
        <v/>
      </c>
      <c r="H12" s="35"/>
      <c r="I12" s="35" t="str">
        <f>I2</f>
        <v/>
      </c>
      <c r="J12" s="35"/>
      <c r="K12" s="35" t="str">
        <f>K2</f>
        <v/>
      </c>
    </row>
    <row r="13">
      <c r="A13" s="6" t="s">
        <v>26</v>
      </c>
      <c r="B13" s="22"/>
      <c r="C13" s="36" t="s">
        <v>27</v>
      </c>
      <c r="D13" s="37">
        <f t="shared" ref="D13:G13" si="5">SUM(D10:D12)</f>
        <v>0</v>
      </c>
      <c r="E13" s="37">
        <f t="shared" si="5"/>
        <v>325580.38</v>
      </c>
      <c r="F13" s="37">
        <f t="shared" si="5"/>
        <v>364094.67</v>
      </c>
      <c r="G13" s="37">
        <f t="shared" si="5"/>
        <v>0</v>
      </c>
      <c r="H13" s="37"/>
      <c r="I13" s="37">
        <f>SUM(I10:I12)</f>
        <v>0</v>
      </c>
      <c r="J13" s="37"/>
      <c r="K13" s="37">
        <f>SUM(K10:K11)</f>
        <v>0</v>
      </c>
    </row>
    <row r="14">
      <c r="A14" s="6" t="s">
        <v>28</v>
      </c>
      <c r="B14" s="38"/>
      <c r="J14" s="39"/>
    </row>
    <row r="15">
      <c r="A15" s="6" t="s">
        <v>29</v>
      </c>
      <c r="B15" s="40"/>
      <c r="C15" s="41"/>
      <c r="D15" s="42" t="s">
        <v>30</v>
      </c>
      <c r="E15" s="43" t="s">
        <v>31</v>
      </c>
      <c r="F15" s="44" t="s">
        <v>32</v>
      </c>
      <c r="G15" s="45"/>
      <c r="H15" s="44"/>
      <c r="I15" s="44"/>
      <c r="J15" s="39"/>
    </row>
    <row r="16">
      <c r="A16" s="46" t="s">
        <v>33</v>
      </c>
      <c r="B16" s="40">
        <v>0.0</v>
      </c>
      <c r="C16" s="47" t="s">
        <v>34</v>
      </c>
      <c r="D16" s="48"/>
      <c r="E16" s="49"/>
      <c r="F16" s="50"/>
      <c r="G16" s="50"/>
      <c r="H16" s="49"/>
      <c r="I16" s="49"/>
      <c r="J16" s="39"/>
    </row>
    <row r="17">
      <c r="A17" s="46" t="s">
        <v>35</v>
      </c>
      <c r="B17" s="40">
        <v>0.0</v>
      </c>
      <c r="C17" s="47" t="s">
        <v>36</v>
      </c>
      <c r="D17" s="51">
        <v>12.0</v>
      </c>
      <c r="E17" s="49"/>
      <c r="F17" s="49"/>
      <c r="G17" s="49"/>
      <c r="H17" s="49"/>
      <c r="I17" s="49"/>
    </row>
    <row r="18">
      <c r="A18" s="46" t="s">
        <v>37</v>
      </c>
      <c r="B18" s="40">
        <v>0.0</v>
      </c>
      <c r="C18" s="47" t="s">
        <v>38</v>
      </c>
      <c r="D18" s="51">
        <v>845.0</v>
      </c>
      <c r="E18" s="49"/>
      <c r="F18" s="49"/>
      <c r="G18" s="49"/>
      <c r="H18" s="49"/>
      <c r="I18" s="49"/>
    </row>
    <row r="19">
      <c r="A19" s="46" t="s">
        <v>39</v>
      </c>
      <c r="B19" s="40">
        <v>0.0</v>
      </c>
      <c r="C19" s="47" t="s">
        <v>40</v>
      </c>
      <c r="D19" s="52"/>
      <c r="E19" s="49"/>
      <c r="F19" s="49"/>
      <c r="G19" s="49"/>
      <c r="H19" s="49"/>
      <c r="I19" s="49"/>
    </row>
    <row r="20">
      <c r="A20" s="46" t="s">
        <v>41</v>
      </c>
      <c r="B20" s="40">
        <v>0.0</v>
      </c>
      <c r="C20" s="47" t="s">
        <v>42</v>
      </c>
      <c r="D20" s="48"/>
      <c r="E20" s="49"/>
      <c r="F20" s="49"/>
      <c r="G20" s="49"/>
      <c r="H20" s="49"/>
      <c r="I20" s="49"/>
    </row>
    <row r="21" ht="15.75" customHeight="1">
      <c r="A21" s="46" t="s">
        <v>43</v>
      </c>
      <c r="B21" s="40">
        <v>0.0</v>
      </c>
      <c r="C21" s="47" t="s">
        <v>44</v>
      </c>
      <c r="D21" s="51">
        <v>495.0</v>
      </c>
      <c r="E21" s="49"/>
      <c r="F21" s="53">
        <v>44243.29</v>
      </c>
      <c r="G21" s="49"/>
      <c r="H21" s="49"/>
      <c r="I21" s="49"/>
    </row>
    <row r="22" ht="15.75" customHeight="1">
      <c r="A22" s="46" t="s">
        <v>45</v>
      </c>
      <c r="B22" s="40">
        <v>0.0</v>
      </c>
      <c r="C22" s="47" t="s">
        <v>46</v>
      </c>
      <c r="D22" s="48"/>
      <c r="E22" s="49"/>
      <c r="F22" s="49"/>
      <c r="G22" s="49"/>
      <c r="H22" s="49"/>
      <c r="I22" s="49"/>
    </row>
    <row r="23" ht="15.75" customHeight="1">
      <c r="A23" s="6" t="s">
        <v>47</v>
      </c>
      <c r="B23" s="40"/>
      <c r="C23" s="47" t="s">
        <v>48</v>
      </c>
      <c r="D23" s="48"/>
      <c r="E23" s="49">
        <v>1620.0</v>
      </c>
      <c r="F23" s="49"/>
      <c r="G23" s="49"/>
      <c r="H23" s="49"/>
      <c r="I23" s="49"/>
    </row>
    <row r="24" ht="15.75" customHeight="1">
      <c r="A24" s="46" t="s">
        <v>49</v>
      </c>
      <c r="B24" s="40">
        <v>0.0</v>
      </c>
      <c r="C24" s="47" t="s">
        <v>50</v>
      </c>
      <c r="D24" s="48"/>
      <c r="E24" s="49"/>
      <c r="F24" s="49"/>
      <c r="G24" s="49"/>
      <c r="H24" s="49"/>
      <c r="I24" s="49"/>
    </row>
    <row r="25" ht="15.75" customHeight="1">
      <c r="A25" s="46" t="s">
        <v>51</v>
      </c>
      <c r="B25" s="54">
        <v>0.0</v>
      </c>
      <c r="C25" s="47" t="s">
        <v>52</v>
      </c>
      <c r="D25" s="48"/>
      <c r="E25" s="45">
        <v>3240.0</v>
      </c>
      <c r="F25" s="49"/>
      <c r="G25" s="49"/>
      <c r="H25" s="49"/>
      <c r="I25" s="49"/>
    </row>
    <row r="26" ht="15.75" customHeight="1">
      <c r="A26" s="46" t="s">
        <v>53</v>
      </c>
      <c r="B26" s="40">
        <v>0.0</v>
      </c>
      <c r="C26" s="47" t="s">
        <v>54</v>
      </c>
      <c r="D26" s="51">
        <v>29.0</v>
      </c>
      <c r="E26" s="49">
        <v>1620.0</v>
      </c>
      <c r="F26" s="49"/>
      <c r="G26" s="49"/>
      <c r="H26" s="49"/>
      <c r="I26" s="49"/>
    </row>
    <row r="27" ht="15.75" customHeight="1">
      <c r="A27" s="46" t="s">
        <v>55</v>
      </c>
      <c r="B27" s="40">
        <v>0.0</v>
      </c>
      <c r="C27" s="47" t="s">
        <v>56</v>
      </c>
      <c r="D27" s="51">
        <v>495.0</v>
      </c>
      <c r="E27" s="49">
        <v>1620.0</v>
      </c>
      <c r="F27" s="49"/>
      <c r="G27" s="49"/>
      <c r="H27" s="49"/>
      <c r="I27" s="49"/>
    </row>
    <row r="28" ht="15.75" customHeight="1">
      <c r="A28" s="46" t="s">
        <v>57</v>
      </c>
      <c r="B28" s="55">
        <v>0.0</v>
      </c>
      <c r="C28" s="47" t="s">
        <v>34</v>
      </c>
      <c r="D28" s="48"/>
      <c r="E28" s="49"/>
      <c r="F28" s="49"/>
      <c r="G28" s="49"/>
      <c r="H28" s="49"/>
      <c r="I28" s="49"/>
    </row>
    <row r="29" ht="15.75" customHeight="1">
      <c r="A29" s="46" t="s">
        <v>58</v>
      </c>
      <c r="B29" s="56">
        <f>D29+F29</f>
        <v>46119.29</v>
      </c>
      <c r="D29" s="57">
        <f t="shared" ref="D29:E29" si="6">SUM(D16:D28)</f>
        <v>1876</v>
      </c>
      <c r="E29" s="57">
        <f t="shared" si="6"/>
        <v>8100</v>
      </c>
      <c r="F29" s="57">
        <f>F21</f>
        <v>44243.29</v>
      </c>
      <c r="G29" s="57"/>
      <c r="H29" s="57"/>
      <c r="I29" s="57"/>
    </row>
    <row r="30" ht="15.75" customHeight="1">
      <c r="A30" s="47" t="s">
        <v>59</v>
      </c>
      <c r="B30" s="40">
        <f>SUM(B16:B29)</f>
        <v>46119.29</v>
      </c>
    </row>
    <row r="31" ht="15.75" customHeight="1">
      <c r="A31" s="47" t="s">
        <v>60</v>
      </c>
      <c r="B31" s="58">
        <f>E13</f>
        <v>325580.38</v>
      </c>
    </row>
    <row r="32" ht="15.75" customHeight="1"/>
    <row r="33" ht="15.75" customHeight="1"/>
    <row r="34" ht="15.75" customHeight="1"/>
    <row r="35" ht="15.75" customHeight="1">
      <c r="B35" s="59"/>
    </row>
    <row r="36" ht="15.75" customHeight="1">
      <c r="B36" s="59"/>
    </row>
    <row r="37" ht="15.75" customHeight="1">
      <c r="B37" s="59"/>
    </row>
    <row r="38" ht="15.75" customHeight="1"/>
    <row r="39" ht="15.75" customHeight="1">
      <c r="B39" s="59"/>
    </row>
    <row r="40" ht="15.75" customHeight="1">
      <c r="A40" s="60"/>
      <c r="B40" s="61"/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1" max="11" width="39.14"/>
  </cols>
  <sheetData>
    <row r="1">
      <c r="A1" s="62" t="s">
        <v>61</v>
      </c>
      <c r="B1" s="62" t="s">
        <v>62</v>
      </c>
      <c r="C1" s="62" t="s">
        <v>63</v>
      </c>
      <c r="D1" s="62" t="s">
        <v>64</v>
      </c>
      <c r="E1" s="62" t="s">
        <v>65</v>
      </c>
      <c r="F1" s="62" t="s">
        <v>66</v>
      </c>
      <c r="G1" s="62" t="s">
        <v>67</v>
      </c>
      <c r="H1" s="62" t="s">
        <v>68</v>
      </c>
      <c r="I1" s="62" t="s">
        <v>69</v>
      </c>
      <c r="J1" s="62" t="s">
        <v>70</v>
      </c>
      <c r="K1" s="62" t="s">
        <v>71</v>
      </c>
      <c r="L1" s="62" t="s">
        <v>72</v>
      </c>
      <c r="M1" s="62" t="s">
        <v>73</v>
      </c>
      <c r="N1" s="62" t="s">
        <v>74</v>
      </c>
      <c r="O1" s="62" t="s">
        <v>75</v>
      </c>
      <c r="P1" s="62" t="s">
        <v>76</v>
      </c>
      <c r="Q1" s="62" t="s">
        <v>77</v>
      </c>
      <c r="R1" s="62"/>
      <c r="S1" s="62"/>
      <c r="T1" s="62"/>
      <c r="U1" s="62"/>
      <c r="V1" s="62"/>
      <c r="W1" s="62"/>
      <c r="X1" s="62"/>
      <c r="Y1" s="62"/>
      <c r="Z1" s="62"/>
    </row>
    <row r="2">
      <c r="A2" s="63">
        <v>43560.0</v>
      </c>
      <c r="B2" s="63">
        <v>43927.0</v>
      </c>
      <c r="C2" s="64" t="s">
        <v>78</v>
      </c>
      <c r="D2" s="64" t="s">
        <v>79</v>
      </c>
      <c r="E2" s="64" t="s">
        <v>80</v>
      </c>
      <c r="F2" s="65">
        <v>364094.67</v>
      </c>
      <c r="G2" s="63">
        <v>43619.0</v>
      </c>
      <c r="H2" s="63">
        <v>43616.0</v>
      </c>
      <c r="I2" s="64" t="s">
        <v>81</v>
      </c>
      <c r="J2" s="64" t="s">
        <v>82</v>
      </c>
      <c r="K2" s="64" t="s">
        <v>83</v>
      </c>
      <c r="L2" s="66">
        <v>-12.0</v>
      </c>
      <c r="M2" s="65">
        <v>364082.67</v>
      </c>
      <c r="N2" s="64"/>
      <c r="O2" s="67" t="b">
        <v>1</v>
      </c>
      <c r="P2" s="65">
        <v>55373.18</v>
      </c>
    </row>
    <row r="3">
      <c r="A3" s="63">
        <v>43560.0</v>
      </c>
      <c r="B3" s="63">
        <v>43927.0</v>
      </c>
      <c r="C3" s="68" t="s">
        <v>78</v>
      </c>
      <c r="D3" s="68" t="s">
        <v>79</v>
      </c>
      <c r="E3" s="68" t="s">
        <v>80</v>
      </c>
      <c r="F3" s="65">
        <v>364094.67</v>
      </c>
      <c r="G3" s="63">
        <v>43619.0</v>
      </c>
      <c r="H3" s="63">
        <v>43616.0</v>
      </c>
      <c r="I3" s="68" t="s">
        <v>81</v>
      </c>
      <c r="J3" s="68" t="s">
        <v>84</v>
      </c>
      <c r="K3" s="68" t="s">
        <v>85</v>
      </c>
      <c r="L3" s="65">
        <v>-270207.2</v>
      </c>
      <c r="M3" s="65">
        <v>93875.47</v>
      </c>
      <c r="N3" s="68"/>
      <c r="O3" s="69" t="b">
        <v>1</v>
      </c>
      <c r="P3" s="65">
        <v>55373.18</v>
      </c>
    </row>
    <row r="4">
      <c r="A4" s="63">
        <v>43560.0</v>
      </c>
      <c r="B4" s="63">
        <v>43927.0</v>
      </c>
      <c r="C4" s="68" t="s">
        <v>78</v>
      </c>
      <c r="D4" s="68" t="s">
        <v>79</v>
      </c>
      <c r="E4" s="68" t="s">
        <v>80</v>
      </c>
      <c r="F4" s="65">
        <v>364094.67</v>
      </c>
      <c r="G4" s="63">
        <v>43621.0</v>
      </c>
      <c r="H4" s="63">
        <v>43620.0</v>
      </c>
      <c r="I4" s="68" t="s">
        <v>81</v>
      </c>
      <c r="J4" s="68" t="s">
        <v>86</v>
      </c>
      <c r="K4" s="68" t="s">
        <v>87</v>
      </c>
      <c r="L4" s="70">
        <v>-350.0</v>
      </c>
      <c r="M4" s="65">
        <v>93525.47</v>
      </c>
      <c r="N4" s="68"/>
      <c r="O4" s="69" t="b">
        <v>1</v>
      </c>
      <c r="P4" s="65">
        <v>55373.18</v>
      </c>
    </row>
    <row r="5">
      <c r="A5" s="63">
        <v>43560.0</v>
      </c>
      <c r="B5" s="63">
        <v>43927.0</v>
      </c>
      <c r="C5" s="68" t="s">
        <v>78</v>
      </c>
      <c r="D5" s="68" t="s">
        <v>79</v>
      </c>
      <c r="E5" s="68" t="s">
        <v>80</v>
      </c>
      <c r="F5" s="65">
        <v>364094.67</v>
      </c>
      <c r="G5" s="63">
        <v>43647.0</v>
      </c>
      <c r="H5" s="63">
        <v>43644.0</v>
      </c>
      <c r="I5" s="68" t="s">
        <v>81</v>
      </c>
      <c r="J5" s="68" t="s">
        <v>88</v>
      </c>
      <c r="K5" s="68" t="s">
        <v>89</v>
      </c>
      <c r="L5" s="70">
        <v>-495.0</v>
      </c>
      <c r="M5" s="65">
        <v>93030.47</v>
      </c>
      <c r="N5" s="68"/>
      <c r="O5" s="69" t="b">
        <v>1</v>
      </c>
      <c r="P5" s="65">
        <v>55373.18</v>
      </c>
    </row>
    <row r="6">
      <c r="A6" s="63">
        <v>43560.0</v>
      </c>
      <c r="B6" s="63">
        <v>43927.0</v>
      </c>
      <c r="C6" s="68" t="s">
        <v>78</v>
      </c>
      <c r="D6" s="68" t="s">
        <v>79</v>
      </c>
      <c r="E6" s="68" t="s">
        <v>80</v>
      </c>
      <c r="F6" s="65">
        <v>364094.67</v>
      </c>
      <c r="G6" s="63">
        <v>43731.0</v>
      </c>
      <c r="H6" s="63">
        <v>43731.0</v>
      </c>
      <c r="I6" s="68" t="s">
        <v>81</v>
      </c>
      <c r="J6" s="68" t="s">
        <v>90</v>
      </c>
      <c r="K6" s="68" t="s">
        <v>32</v>
      </c>
      <c r="L6" s="65">
        <v>-44243.29</v>
      </c>
      <c r="M6" s="65">
        <v>48787.18</v>
      </c>
      <c r="N6" s="68"/>
      <c r="O6" s="69" t="b">
        <v>1</v>
      </c>
      <c r="P6" s="65">
        <v>55373.18</v>
      </c>
    </row>
    <row r="7">
      <c r="A7" s="63">
        <v>43560.0</v>
      </c>
      <c r="B7" s="63">
        <v>43927.0</v>
      </c>
      <c r="C7" s="68" t="s">
        <v>78</v>
      </c>
      <c r="D7" s="68" t="s">
        <v>79</v>
      </c>
      <c r="E7" s="68" t="s">
        <v>80</v>
      </c>
      <c r="F7" s="65">
        <v>364094.67</v>
      </c>
      <c r="G7" s="63">
        <v>43739.0</v>
      </c>
      <c r="H7" s="63">
        <v>43735.0</v>
      </c>
      <c r="I7" s="68" t="s">
        <v>81</v>
      </c>
      <c r="J7" s="68" t="s">
        <v>91</v>
      </c>
      <c r="K7" s="68" t="s">
        <v>89</v>
      </c>
      <c r="L7" s="70">
        <v>-495.0</v>
      </c>
      <c r="M7" s="65">
        <v>48292.18</v>
      </c>
      <c r="N7" s="68"/>
      <c r="O7" s="69" t="b">
        <v>1</v>
      </c>
      <c r="P7" s="65">
        <v>55373.18</v>
      </c>
    </row>
    <row r="8">
      <c r="A8" s="63">
        <v>43560.0</v>
      </c>
      <c r="B8" s="63">
        <v>43927.0</v>
      </c>
      <c r="C8" s="68" t="s">
        <v>78</v>
      </c>
      <c r="D8" s="68" t="s">
        <v>79</v>
      </c>
      <c r="E8" s="68" t="s">
        <v>80</v>
      </c>
      <c r="F8" s="65">
        <v>364094.67</v>
      </c>
      <c r="G8" s="63">
        <v>43776.0</v>
      </c>
      <c r="H8" s="63">
        <v>43776.0</v>
      </c>
      <c r="I8" s="68" t="s">
        <v>92</v>
      </c>
      <c r="J8" s="68" t="s">
        <v>93</v>
      </c>
      <c r="K8" s="68" t="s">
        <v>94</v>
      </c>
      <c r="L8" s="65">
        <v>1620.0</v>
      </c>
      <c r="M8" s="65">
        <v>49912.18</v>
      </c>
      <c r="N8" s="68"/>
      <c r="O8" s="69" t="b">
        <v>1</v>
      </c>
      <c r="P8" s="65">
        <v>55373.18</v>
      </c>
    </row>
    <row r="9">
      <c r="A9" s="63">
        <v>43560.0</v>
      </c>
      <c r="B9" s="63">
        <v>43927.0</v>
      </c>
      <c r="C9" s="68" t="s">
        <v>78</v>
      </c>
      <c r="D9" s="68" t="s">
        <v>79</v>
      </c>
      <c r="E9" s="68" t="s">
        <v>80</v>
      </c>
      <c r="F9" s="65">
        <v>364094.67</v>
      </c>
      <c r="G9" s="63">
        <v>43832.0</v>
      </c>
      <c r="H9" s="71">
        <v>43819.0</v>
      </c>
      <c r="I9" s="68" t="s">
        <v>81</v>
      </c>
      <c r="J9" s="68" t="s">
        <v>95</v>
      </c>
      <c r="K9" s="68" t="s">
        <v>89</v>
      </c>
      <c r="L9" s="70">
        <v>-495.0</v>
      </c>
      <c r="M9" s="65">
        <v>49417.18</v>
      </c>
      <c r="N9" s="68"/>
      <c r="O9" s="69" t="b">
        <v>1</v>
      </c>
      <c r="P9" s="65">
        <v>55373.18</v>
      </c>
    </row>
    <row r="10">
      <c r="A10" s="63">
        <v>43560.0</v>
      </c>
      <c r="B10" s="63">
        <v>43927.0</v>
      </c>
      <c r="C10" s="68" t="s">
        <v>78</v>
      </c>
      <c r="D10" s="68" t="s">
        <v>79</v>
      </c>
      <c r="E10" s="68" t="s">
        <v>80</v>
      </c>
      <c r="F10" s="65">
        <v>364094.67</v>
      </c>
      <c r="G10" s="63">
        <v>43853.0</v>
      </c>
      <c r="H10" s="63">
        <v>43853.0</v>
      </c>
      <c r="I10" s="68" t="s">
        <v>92</v>
      </c>
      <c r="J10" s="68" t="s">
        <v>96</v>
      </c>
      <c r="K10" s="68" t="s">
        <v>94</v>
      </c>
      <c r="L10" s="65">
        <v>1620.0</v>
      </c>
      <c r="M10" s="65">
        <v>51037.18</v>
      </c>
      <c r="N10" s="68"/>
      <c r="O10" s="69" t="b">
        <v>1</v>
      </c>
      <c r="P10" s="65">
        <v>55373.18</v>
      </c>
    </row>
    <row r="11">
      <c r="A11" s="63">
        <v>43560.0</v>
      </c>
      <c r="B11" s="63">
        <v>43927.0</v>
      </c>
      <c r="C11" s="68" t="s">
        <v>78</v>
      </c>
      <c r="D11" s="68" t="s">
        <v>79</v>
      </c>
      <c r="E11" s="68" t="s">
        <v>80</v>
      </c>
      <c r="F11" s="65">
        <v>364094.67</v>
      </c>
      <c r="G11" s="63">
        <v>43854.0</v>
      </c>
      <c r="H11" s="63">
        <v>43854.0</v>
      </c>
      <c r="I11" s="68" t="s">
        <v>92</v>
      </c>
      <c r="J11" s="68" t="s">
        <v>97</v>
      </c>
      <c r="K11" s="68" t="s">
        <v>94</v>
      </c>
      <c r="L11" s="65">
        <v>1620.0</v>
      </c>
      <c r="M11" s="65">
        <v>52657.18</v>
      </c>
      <c r="N11" s="68"/>
      <c r="O11" s="69" t="b">
        <v>1</v>
      </c>
      <c r="P11" s="65">
        <v>55373.18</v>
      </c>
    </row>
    <row r="12">
      <c r="A12" s="63">
        <v>43560.0</v>
      </c>
      <c r="B12" s="63">
        <v>43927.0</v>
      </c>
      <c r="C12" s="68" t="s">
        <v>78</v>
      </c>
      <c r="D12" s="68" t="s">
        <v>79</v>
      </c>
      <c r="E12" s="68" t="s">
        <v>80</v>
      </c>
      <c r="F12" s="65">
        <v>364094.67</v>
      </c>
      <c r="G12" s="63">
        <v>43874.0</v>
      </c>
      <c r="H12" s="63">
        <v>43874.0</v>
      </c>
      <c r="I12" s="68" t="s">
        <v>81</v>
      </c>
      <c r="J12" s="68" t="s">
        <v>98</v>
      </c>
      <c r="K12" s="68" t="s">
        <v>99</v>
      </c>
      <c r="L12" s="70">
        <v>-29.0</v>
      </c>
      <c r="M12" s="65">
        <v>52628.18</v>
      </c>
      <c r="N12" s="68"/>
      <c r="O12" s="69" t="b">
        <v>1</v>
      </c>
      <c r="P12" s="65">
        <v>55373.18</v>
      </c>
    </row>
    <row r="13">
      <c r="A13" s="63">
        <v>43560.0</v>
      </c>
      <c r="B13" s="63">
        <v>43927.0</v>
      </c>
      <c r="C13" s="68" t="s">
        <v>78</v>
      </c>
      <c r="D13" s="68" t="s">
        <v>79</v>
      </c>
      <c r="E13" s="68" t="s">
        <v>80</v>
      </c>
      <c r="F13" s="65">
        <v>364094.67</v>
      </c>
      <c r="G13" s="63">
        <v>43895.0</v>
      </c>
      <c r="H13" s="63">
        <v>43889.0</v>
      </c>
      <c r="I13" s="68" t="s">
        <v>92</v>
      </c>
      <c r="J13" s="68" t="s">
        <v>100</v>
      </c>
      <c r="K13" s="68" t="s">
        <v>94</v>
      </c>
      <c r="L13" s="65">
        <v>1620.0</v>
      </c>
      <c r="M13" s="65">
        <v>54248.18</v>
      </c>
      <c r="N13" s="68"/>
      <c r="O13" s="69" t="b">
        <v>1</v>
      </c>
      <c r="P13" s="65">
        <v>55373.18</v>
      </c>
    </row>
    <row r="14">
      <c r="A14" s="63">
        <v>43560.0</v>
      </c>
      <c r="B14" s="63">
        <v>43927.0</v>
      </c>
      <c r="C14" s="68" t="s">
        <v>78</v>
      </c>
      <c r="D14" s="68" t="s">
        <v>79</v>
      </c>
      <c r="E14" s="68" t="s">
        <v>80</v>
      </c>
      <c r="F14" s="65">
        <v>364094.67</v>
      </c>
      <c r="G14" s="63">
        <v>43910.0</v>
      </c>
      <c r="H14" s="63">
        <v>43910.0</v>
      </c>
      <c r="I14" s="68" t="s">
        <v>92</v>
      </c>
      <c r="J14" s="68" t="s">
        <v>101</v>
      </c>
      <c r="K14" s="68" t="s">
        <v>94</v>
      </c>
      <c r="L14" s="65">
        <v>1620.0</v>
      </c>
      <c r="M14" s="65">
        <v>55868.18</v>
      </c>
      <c r="N14" s="68"/>
      <c r="O14" s="69" t="b">
        <v>1</v>
      </c>
      <c r="P14" s="65">
        <v>55373.18</v>
      </c>
    </row>
    <row r="15">
      <c r="A15" s="63">
        <v>43560.0</v>
      </c>
      <c r="B15" s="63">
        <v>43927.0</v>
      </c>
      <c r="C15" s="68" t="s">
        <v>78</v>
      </c>
      <c r="D15" s="68" t="s">
        <v>79</v>
      </c>
      <c r="E15" s="68" t="s">
        <v>80</v>
      </c>
      <c r="F15" s="65">
        <v>364094.67</v>
      </c>
      <c r="G15" s="63">
        <v>43923.0</v>
      </c>
      <c r="H15" s="63">
        <v>43920.0</v>
      </c>
      <c r="I15" s="68" t="s">
        <v>81</v>
      </c>
      <c r="J15" s="68" t="s">
        <v>102</v>
      </c>
      <c r="K15" s="68" t="s">
        <v>89</v>
      </c>
      <c r="L15" s="70">
        <v>-495.0</v>
      </c>
      <c r="M15" s="65">
        <v>55373.18</v>
      </c>
      <c r="N15" s="68"/>
      <c r="O15" s="69" t="b">
        <v>1</v>
      </c>
      <c r="P15" s="65">
        <v>55373.18</v>
      </c>
    </row>
  </sheetData>
  <drawing r:id="rId1"/>
</worksheet>
</file>