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oyd &amp; Lloyd Pension Scheme\Tax Returns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Bank &amp; Notes" sheetId="4" r:id="rId3"/>
    <sheet name="Fund Split" sheetId="2" r:id="rId4"/>
  </sheets>
  <calcPr calcId="152511"/>
</workbook>
</file>

<file path=xl/calcChain.xml><?xml version="1.0" encoding="utf-8"?>
<calcChain xmlns="http://schemas.openxmlformats.org/spreadsheetml/2006/main">
  <c r="G46" i="2" l="1"/>
  <c r="G45" i="2"/>
  <c r="G44" i="2"/>
  <c r="E46" i="2"/>
  <c r="E45" i="2"/>
  <c r="E44" i="2"/>
  <c r="D44" i="2"/>
  <c r="D46" i="2"/>
  <c r="D45" i="2"/>
  <c r="B46" i="2"/>
  <c r="B45" i="2"/>
  <c r="K3" i="2"/>
  <c r="H3" i="2"/>
  <c r="E3" i="2"/>
  <c r="B3" i="2"/>
  <c r="C30" i="3"/>
  <c r="D17" i="1" l="1"/>
  <c r="I17" i="1"/>
  <c r="E17" i="1"/>
  <c r="G17" i="1"/>
  <c r="D14" i="1" l="1"/>
  <c r="I14" i="1"/>
  <c r="E14" i="1"/>
  <c r="G14" i="1"/>
  <c r="D15" i="1"/>
  <c r="I15" i="1"/>
  <c r="E15" i="1"/>
  <c r="G15" i="1"/>
  <c r="D16" i="1"/>
  <c r="I16" i="1"/>
  <c r="E16" i="1"/>
  <c r="G16" i="1"/>
  <c r="B16" i="1"/>
  <c r="B14" i="1"/>
  <c r="B15" i="1"/>
  <c r="B17" i="1" l="1"/>
  <c r="B33" i="3" s="1"/>
  <c r="D38" i="2"/>
  <c r="B38" i="2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7" i="2"/>
  <c r="G47" i="2"/>
  <c r="D47" i="2"/>
  <c r="H47" i="2"/>
  <c r="E47" i="2"/>
  <c r="B47" i="2"/>
  <c r="B29" i="3" l="1"/>
  <c r="G38" i="2"/>
  <c r="E38" i="2"/>
  <c r="B22" i="3"/>
  <c r="B44" i="2"/>
  <c r="B30" i="3" l="1"/>
</calcChain>
</file>

<file path=xl/sharedStrings.xml><?xml version="1.0" encoding="utf-8"?>
<sst xmlns="http://schemas.openxmlformats.org/spreadsheetml/2006/main" count="109" uniqueCount="79">
  <si>
    <t>Scheme Name</t>
  </si>
  <si>
    <t>PSTR</t>
  </si>
  <si>
    <t>Date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</si>
  <si>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</si>
  <si>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</si>
  <si>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</si>
  <si>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</si>
  <si>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</si>
  <si>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</si>
  <si>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</si>
  <si>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</si>
  <si>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</si>
  <si>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</si>
  <si>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</si>
  <si>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</si>
  <si>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</si>
  <si>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</si>
  <si>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</si>
  <si>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</si>
  <si>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</si>
  <si>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</si>
  <si>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</si>
  <si>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</si>
  <si>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</si>
  <si>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</si>
  <si>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</si>
  <si>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</si>
  <si>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</si>
  <si>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</si>
  <si>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</si>
  <si>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</si>
  <si>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</si>
  <si>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</si>
  <si>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</si>
  <si>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</si>
  <si>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</si>
  <si>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>June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</si>
  <si>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</si>
  <si>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</si>
  <si>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</si>
  <si>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</si>
  <si>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</si>
  <si>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</si>
  <si>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</si>
  <si>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</si>
  <si>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</si>
  <si>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</si>
  <si>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</si>
  <si>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</si>
  <si>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</si>
  <si>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</si>
  <si>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Member 2</t>
  </si>
  <si>
    <t>RSA</t>
  </si>
  <si>
    <t>D.O.B:</t>
  </si>
  <si>
    <t>NI Number:</t>
  </si>
  <si>
    <t>RETURN YEAR ENDING:</t>
  </si>
  <si>
    <t>Date prepared:</t>
  </si>
  <si>
    <t>Asset</t>
  </si>
  <si>
    <t>Valuation</t>
  </si>
  <si>
    <t>Date of valuation</t>
  </si>
  <si>
    <t>Valuation previous return</t>
  </si>
  <si>
    <t>Date acquired</t>
  </si>
  <si>
    <t>Date disposed of</t>
  </si>
  <si>
    <t>Member 1</t>
  </si>
  <si>
    <t>NiNo:</t>
  </si>
  <si>
    <t>Name:</t>
  </si>
  <si>
    <t>Barclays Bank A/c</t>
  </si>
  <si>
    <t>Lloyds Bank A/c</t>
  </si>
  <si>
    <t>Property Unit 3 Emery Road</t>
  </si>
  <si>
    <t>Property Unit 5 Douglas Road</t>
  </si>
  <si>
    <t>Darren Lloyd</t>
  </si>
  <si>
    <t>Robert Boyd</t>
  </si>
  <si>
    <t>Fund split from Curtis Banks</t>
  </si>
  <si>
    <t>uncrystallised</t>
  </si>
  <si>
    <t>A0145081</t>
  </si>
  <si>
    <t>Boyd and Lloyd Pension Scheme</t>
  </si>
  <si>
    <t>00323109RM</t>
  </si>
  <si>
    <t>NS246055C</t>
  </si>
  <si>
    <t>NR906090D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</si>
</sst>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8" fillId="2" borderId="1" xfId="0" applyFont="1" applyFill="1" applyBorder="1"/>
    <xf numFmtId="0" fontId="8" fillId="3" borderId="1" xfId="0" applyFont="1" applyFill="1" applyBorder="1"/>
    <xf numFmtId="14" fontId="7" fillId="2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7" fillId="0" borderId="0" xfId="0" applyNumberFormat="1" applyFont="1"/>
    <xf numFmtId="164" fontId="6" fillId="0" borderId="0" xfId="0" applyNumberFormat="1" applyFont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3" borderId="1" xfId="0" applyNumberFormat="1" applyFont="1" applyFill="1" applyBorder="1"/>
    <xf numFmtId="164" fontId="7" fillId="2" borderId="1" xfId="0" applyNumberFormat="1" applyFont="1" applyFill="1" applyBorder="1"/>
    <xf numFmtId="164" fontId="7" fillId="3" borderId="1" xfId="0" applyNumberFormat="1" applyFont="1" applyFill="1" applyBorder="1"/>
    <xf numFmtId="14" fontId="2" fillId="0" borderId="0" xfId="0" applyNumberFormat="1" applyFont="1" applyAlignment="1">
      <alignment horizontal="center"/>
    </xf>
    <xf numFmtId="14" fontId="1" fillId="0" borderId="0" xfId="0" applyNumberFormat="1" applyFont="1"/>
    <xf numFmtId="164" fontId="0" fillId="0" borderId="16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4" borderId="11" xfId="0" applyNumberFormat="1" applyFont="1" applyFill="1" applyBorder="1" applyAlignment="1" applyProtection="1">
      <alignment horizontal="center"/>
      <protection locked="0"/>
    </xf>
    <xf numFmtId="14" fontId="7" fillId="5" borderId="11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4" fontId="7" fillId="4" borderId="11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workbookViewId="0">
      <selection activeCell="B14" sqref="B14"/>
    </sheetView>
  </sheetViews>
  <sheetFormatPr defaultRowHeight="15" x14ac:dyDescent="0.25"/>
  <cols>
    <col min="1" max="1" width="35.140625" customWidth="1"/>
    <col min="2" max="2" width="18.140625" bestFit="1" customWidth="1"/>
    <col min="3" max="3" width="14.85546875" customWidth="1"/>
    <col min="4" max="4" width="10.5703125" style="18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</cols>
  <sheetData>
    <row r="2" spans="1:14" ht="23.25" x14ac:dyDescent="0.35">
      <c r="A2" s="13" t="s">
        <v>55</v>
      </c>
      <c r="B2" s="57">
        <v>42465</v>
      </c>
      <c r="F2" s="65"/>
      <c r="G2" s="66"/>
      <c r="H2" s="66"/>
      <c r="I2" s="28"/>
      <c r="J2" s="28"/>
      <c r="K2" s="28"/>
      <c r="L2" s="28"/>
      <c r="M2" s="28"/>
      <c r="N2" s="28"/>
    </row>
    <row r="3" spans="1:14" x14ac:dyDescent="0.25">
      <c r="A3" s="11" t="s">
        <v>13</v>
      </c>
      <c r="B3" s="20" t="s">
        <v>74</v>
      </c>
      <c r="E3" s="23"/>
      <c r="G3" s="18"/>
      <c r="H3" s="18"/>
      <c r="I3" s="18"/>
      <c r="J3" s="18"/>
      <c r="K3" s="18"/>
      <c r="L3" s="18"/>
      <c r="M3" s="24"/>
    </row>
    <row r="4" spans="1:14" x14ac:dyDescent="0.25">
      <c r="A4" s="11" t="s">
        <v>14</v>
      </c>
      <c r="B4" s="20" t="s">
        <v>52</v>
      </c>
      <c r="E4" s="23"/>
      <c r="G4" s="18"/>
      <c r="H4" s="18"/>
      <c r="I4" s="18"/>
      <c r="J4" s="18"/>
      <c r="K4" s="18"/>
      <c r="L4" s="18"/>
      <c r="M4" s="26"/>
    </row>
    <row r="5" spans="1:14" x14ac:dyDescent="0.25">
      <c r="A5" s="60" t="s">
        <v>0</v>
      </c>
      <c r="B5" s="85" t="s">
        <v>75</v>
      </c>
      <c r="E5" s="23"/>
      <c r="G5" s="18"/>
      <c r="H5" s="18"/>
      <c r="I5" s="18"/>
      <c r="J5" s="18"/>
      <c r="K5" s="18"/>
      <c r="L5" s="18"/>
      <c r="M5" s="24"/>
    </row>
    <row r="6" spans="1:14" x14ac:dyDescent="0.25">
      <c r="A6" s="60" t="s">
        <v>1</v>
      </c>
      <c r="B6" s="21" t="s">
        <v>76</v>
      </c>
      <c r="G6" s="18"/>
      <c r="H6" s="18"/>
      <c r="I6" s="18"/>
      <c r="J6" s="18"/>
      <c r="K6" s="18"/>
      <c r="L6" s="18"/>
      <c r="M6" s="24"/>
    </row>
    <row r="7" spans="1:14" x14ac:dyDescent="0.25">
      <c r="A7" s="60" t="s">
        <v>31</v>
      </c>
      <c r="B7" s="21" t="s">
        <v>63</v>
      </c>
      <c r="C7" s="20" t="s">
        <v>51</v>
      </c>
      <c r="D7" s="27"/>
      <c r="E7" s="58"/>
      <c r="G7" s="18"/>
      <c r="H7" s="18"/>
      <c r="I7" s="18"/>
      <c r="J7" s="19"/>
      <c r="K7" s="18"/>
      <c r="L7" s="19"/>
      <c r="M7" s="25"/>
    </row>
    <row r="8" spans="1:14" x14ac:dyDescent="0.25">
      <c r="A8" s="60" t="s">
        <v>65</v>
      </c>
      <c r="B8" s="21" t="s">
        <v>70</v>
      </c>
      <c r="C8" s="86" t="s">
        <v>71</v>
      </c>
      <c r="D8" s="68"/>
      <c r="E8" s="68"/>
      <c r="G8" s="18"/>
      <c r="H8" s="18"/>
      <c r="I8" s="18"/>
      <c r="J8" s="19"/>
      <c r="K8" s="18"/>
      <c r="L8" s="19"/>
      <c r="M8" s="25"/>
    </row>
    <row r="9" spans="1:14" x14ac:dyDescent="0.25">
      <c r="A9" s="60" t="s">
        <v>53</v>
      </c>
      <c r="B9" s="22">
        <v>25445</v>
      </c>
      <c r="C9" s="22">
        <v>25288</v>
      </c>
      <c r="D9" s="58"/>
      <c r="E9" s="58"/>
      <c r="G9" s="18"/>
      <c r="H9" s="18"/>
      <c r="I9" s="18"/>
      <c r="J9" s="19"/>
      <c r="K9" s="18"/>
      <c r="L9" s="19"/>
      <c r="M9" s="24"/>
    </row>
    <row r="10" spans="1:14" x14ac:dyDescent="0.25">
      <c r="A10" s="60" t="s">
        <v>64</v>
      </c>
      <c r="B10" s="21" t="s">
        <v>77</v>
      </c>
      <c r="C10" s="86" t="s">
        <v>78</v>
      </c>
      <c r="D10" s="68"/>
      <c r="E10" s="68"/>
      <c r="G10" s="18"/>
      <c r="H10" s="18"/>
      <c r="I10" s="18"/>
      <c r="J10" s="19"/>
      <c r="K10" s="18"/>
      <c r="L10" s="19"/>
      <c r="M10" s="23"/>
    </row>
    <row r="11" spans="1:14" x14ac:dyDescent="0.25">
      <c r="A11" s="60" t="s">
        <v>56</v>
      </c>
      <c r="B11" s="22">
        <v>42465</v>
      </c>
      <c r="C11" s="22">
        <v>42465</v>
      </c>
      <c r="E11" s="23"/>
      <c r="G11" s="18"/>
      <c r="H11" s="18"/>
      <c r="I11" s="18"/>
      <c r="J11" s="19"/>
      <c r="K11" s="18"/>
      <c r="L11" s="19"/>
      <c r="M11" s="23"/>
    </row>
    <row r="12" spans="1:14" x14ac:dyDescent="0.25">
      <c r="A12" s="60" t="s">
        <v>72</v>
      </c>
      <c r="B12" s="84">
        <v>200894.2</v>
      </c>
      <c r="C12" s="37">
        <v>200871.51</v>
      </c>
      <c r="E12" s="23"/>
      <c r="G12" s="18"/>
      <c r="H12" s="18"/>
      <c r="I12" s="18"/>
      <c r="J12" s="19"/>
      <c r="K12" s="18"/>
      <c r="L12" s="19"/>
      <c r="M12" s="23"/>
    </row>
    <row r="13" spans="1:14" x14ac:dyDescent="0.25">
      <c r="A13" s="60"/>
      <c r="B13" s="22" t="s">
        <v>73</v>
      </c>
      <c r="C13" s="11" t="s">
        <v>73</v>
      </c>
      <c r="E13" s="23"/>
      <c r="G13" s="18"/>
      <c r="H13" s="18"/>
      <c r="I13" s="18"/>
      <c r="J13" s="19"/>
      <c r="K13" s="18"/>
      <c r="L13" s="19"/>
      <c r="M13" s="23"/>
    </row>
    <row r="14" spans="1:14" x14ac:dyDescent="0.25">
      <c r="A14" s="60"/>
      <c r="B14" s="14"/>
      <c r="E14" s="23"/>
      <c r="G14" s="18"/>
      <c r="H14" s="18"/>
      <c r="I14" s="18"/>
      <c r="J14" s="19"/>
      <c r="K14" s="18"/>
      <c r="L14" s="19"/>
      <c r="M14" s="23"/>
    </row>
    <row r="15" spans="1:14" x14ac:dyDescent="0.25">
      <c r="A15" s="60" t="s">
        <v>15</v>
      </c>
      <c r="B15" s="14"/>
      <c r="E15" s="23"/>
      <c r="G15" s="18"/>
      <c r="H15" s="18"/>
      <c r="I15" s="18"/>
      <c r="J15" s="19"/>
      <c r="K15" s="18"/>
      <c r="L15" s="19"/>
      <c r="M15" s="23"/>
    </row>
    <row r="16" spans="1:14" x14ac:dyDescent="0.25">
      <c r="A16" s="61" t="s">
        <v>16</v>
      </c>
      <c r="B16" s="14">
        <v>0</v>
      </c>
      <c r="C16" s="14">
        <v>0</v>
      </c>
      <c r="D16" s="14"/>
      <c r="E16" s="14"/>
      <c r="G16" s="18"/>
      <c r="H16" s="18"/>
      <c r="I16" s="18"/>
      <c r="J16" s="19"/>
      <c r="K16" s="18"/>
      <c r="L16" s="19"/>
      <c r="M16" s="23"/>
    </row>
    <row r="17" spans="1:13" x14ac:dyDescent="0.25">
      <c r="A17" s="61" t="s">
        <v>17</v>
      </c>
      <c r="B17" s="14">
        <v>0</v>
      </c>
      <c r="C17" s="14">
        <v>0</v>
      </c>
      <c r="D17" s="14"/>
      <c r="E17" s="14"/>
      <c r="G17" s="18"/>
      <c r="H17" s="18"/>
      <c r="I17" s="18"/>
      <c r="J17" s="19"/>
      <c r="K17" s="18"/>
      <c r="L17" s="19"/>
      <c r="M17" s="23"/>
    </row>
    <row r="18" spans="1:13" x14ac:dyDescent="0.25">
      <c r="A18" s="61" t="s">
        <v>18</v>
      </c>
      <c r="B18" s="14">
        <v>0</v>
      </c>
      <c r="C18" s="14">
        <v>0</v>
      </c>
      <c r="D18" s="14"/>
      <c r="E18" s="14"/>
      <c r="G18" s="27"/>
      <c r="H18" s="27"/>
      <c r="I18" s="27"/>
      <c r="J18" s="27"/>
      <c r="K18" s="27"/>
      <c r="L18" s="27"/>
      <c r="M18" s="27"/>
    </row>
    <row r="19" spans="1:13" x14ac:dyDescent="0.25">
      <c r="A19" s="61" t="s">
        <v>19</v>
      </c>
      <c r="B19" s="14">
        <v>0</v>
      </c>
      <c r="C19" s="14">
        <v>0</v>
      </c>
      <c r="D19" s="14"/>
      <c r="E19" s="14"/>
    </row>
    <row r="20" spans="1:13" x14ac:dyDescent="0.25">
      <c r="A20" s="61" t="s">
        <v>20</v>
      </c>
      <c r="B20" s="14">
        <v>0</v>
      </c>
      <c r="C20" s="14">
        <v>0</v>
      </c>
      <c r="D20" s="14"/>
      <c r="E20" s="14"/>
    </row>
    <row r="21" spans="1:13" x14ac:dyDescent="0.25">
      <c r="A21" s="61" t="s">
        <v>21</v>
      </c>
      <c r="B21" s="14">
        <v>0</v>
      </c>
      <c r="C21" s="14"/>
      <c r="D21" s="14"/>
    </row>
    <row r="22" spans="1:13" x14ac:dyDescent="0.25">
      <c r="A22" s="61" t="s">
        <v>22</v>
      </c>
      <c r="B22" s="14">
        <f>H18</f>
        <v>0</v>
      </c>
      <c r="C22" s="14"/>
      <c r="D22" s="14"/>
      <c r="G22" s="11"/>
      <c r="H22" s="11"/>
      <c r="I22" s="11"/>
    </row>
    <row r="23" spans="1:13" x14ac:dyDescent="0.25">
      <c r="A23" s="60" t="s">
        <v>23</v>
      </c>
      <c r="B23" s="14"/>
      <c r="C23" s="14"/>
      <c r="D23" s="14"/>
      <c r="G23" s="18"/>
      <c r="H23" s="18"/>
      <c r="I23" s="18"/>
    </row>
    <row r="24" spans="1:13" x14ac:dyDescent="0.25">
      <c r="A24" s="61" t="s">
        <v>24</v>
      </c>
      <c r="B24" s="14">
        <v>0</v>
      </c>
      <c r="C24" s="14">
        <v>0</v>
      </c>
      <c r="D24" s="14"/>
      <c r="E24" s="14"/>
      <c r="G24" s="18"/>
      <c r="H24" s="18"/>
      <c r="I24" s="18"/>
    </row>
    <row r="25" spans="1:13" x14ac:dyDescent="0.25">
      <c r="A25" s="61" t="s">
        <v>25</v>
      </c>
      <c r="B25" s="14">
        <v>0</v>
      </c>
      <c r="C25" s="14">
        <v>0</v>
      </c>
      <c r="D25" s="14"/>
      <c r="E25" s="14"/>
      <c r="G25" s="18"/>
      <c r="H25" s="18"/>
      <c r="I25" s="18"/>
    </row>
    <row r="26" spans="1:13" x14ac:dyDescent="0.25">
      <c r="A26" s="61" t="s">
        <v>26</v>
      </c>
      <c r="B26" s="14">
        <v>0</v>
      </c>
      <c r="C26" s="14">
        <v>0</v>
      </c>
      <c r="D26" s="14"/>
      <c r="E26" s="14"/>
      <c r="G26" s="18"/>
      <c r="H26" s="18"/>
      <c r="I26" s="18"/>
    </row>
    <row r="27" spans="1:13" x14ac:dyDescent="0.25">
      <c r="A27" s="61" t="s">
        <v>27</v>
      </c>
      <c r="B27" s="14">
        <v>0</v>
      </c>
      <c r="C27" s="14">
        <v>0</v>
      </c>
      <c r="D27" s="14"/>
      <c r="E27" s="14"/>
      <c r="G27" s="18"/>
      <c r="H27" s="18"/>
      <c r="I27" s="18"/>
    </row>
    <row r="28" spans="1:13" x14ac:dyDescent="0.25">
      <c r="A28" s="61" t="s">
        <v>28</v>
      </c>
      <c r="B28" s="14">
        <v>0</v>
      </c>
      <c r="C28" s="14"/>
      <c r="D28" s="14"/>
      <c r="E28" s="15"/>
      <c r="G28" s="18"/>
      <c r="H28" s="18"/>
      <c r="I28" s="18"/>
    </row>
    <row r="29" spans="1:13" ht="15.75" thickBot="1" x14ac:dyDescent="0.3">
      <c r="A29" s="61" t="s">
        <v>29</v>
      </c>
      <c r="B29" s="59">
        <f>G35+G18+H18</f>
        <v>0</v>
      </c>
      <c r="C29" s="16"/>
      <c r="D29" s="83"/>
      <c r="E29" s="83"/>
      <c r="G29" s="18"/>
      <c r="H29" s="18"/>
      <c r="I29" s="18"/>
    </row>
    <row r="30" spans="1:13" ht="15.75" thickTop="1" x14ac:dyDescent="0.25">
      <c r="B30" s="14">
        <f>SUM(B16:B29)</f>
        <v>0</v>
      </c>
      <c r="C30" s="14">
        <f t="shared" ref="C30:E30" si="0">SUM(C16:C29)</f>
        <v>0</v>
      </c>
      <c r="D30" s="14"/>
      <c r="E30" s="14"/>
      <c r="G30" s="18"/>
      <c r="H30" s="18"/>
      <c r="I30" s="18"/>
    </row>
    <row r="31" spans="1:13" x14ac:dyDescent="0.25">
      <c r="B31" s="6"/>
      <c r="C31" s="6"/>
      <c r="D31" s="6"/>
      <c r="E31" s="17"/>
      <c r="G31" s="18"/>
      <c r="H31" s="18"/>
      <c r="I31" s="18"/>
    </row>
    <row r="32" spans="1:13" x14ac:dyDescent="0.25">
      <c r="D32"/>
      <c r="E32" s="17"/>
      <c r="G32" s="18"/>
      <c r="H32" s="18"/>
      <c r="I32" s="18"/>
    </row>
    <row r="33" spans="1:12" x14ac:dyDescent="0.25">
      <c r="A33" t="s">
        <v>30</v>
      </c>
      <c r="B33" s="62">
        <f>Valuation!B17</f>
        <v>400781.74</v>
      </c>
      <c r="C33" s="63"/>
      <c r="D33" s="63"/>
      <c r="E33" s="64"/>
      <c r="G33" s="18"/>
      <c r="H33" s="18"/>
      <c r="I33" s="18"/>
    </row>
    <row r="34" spans="1:12" x14ac:dyDescent="0.25">
      <c r="C34" s="61"/>
      <c r="D34" s="19"/>
      <c r="E34" s="61"/>
      <c r="G34" s="18"/>
      <c r="H34" s="18"/>
      <c r="I34" s="37"/>
    </row>
    <row r="35" spans="1:12" x14ac:dyDescent="0.25">
      <c r="F35" s="11"/>
      <c r="G35" s="37"/>
      <c r="H35" s="37"/>
      <c r="I35" s="27"/>
      <c r="J35" s="11"/>
      <c r="K35" s="11"/>
      <c r="L35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A6" sqref="A6"/>
    </sheetView>
  </sheetViews>
  <sheetFormatPr defaultRowHeight="15" x14ac:dyDescent="0.25"/>
  <cols>
    <col min="1" max="1" width="42.28515625" customWidth="1"/>
    <col min="2" max="2" width="11.140625" bestFit="1" customWidth="1"/>
    <col min="3" max="3" width="16.28515625" bestFit="1" customWidth="1"/>
    <col min="4" max="4" width="23.85546875" style="6" customWidth="1"/>
    <col min="5" max="5" width="11.5703125" bestFit="1" customWidth="1"/>
    <col min="6" max="6" width="13.42578125" bestFit="1" customWidth="1"/>
    <col min="7" max="7" width="9" bestFit="1" customWidth="1"/>
    <col min="8" max="8" width="16" bestFit="1" customWidth="1"/>
    <col min="9" max="9" width="7.5703125" bestFit="1" customWidth="1"/>
    <col min="10" max="10" width="10.5703125" bestFit="1" customWidth="1"/>
    <col min="12" max="12" width="10.5703125" bestFit="1" customWidth="1"/>
    <col min="15" max="15" width="10.5703125" bestFit="1" customWidth="1"/>
    <col min="17" max="17" width="10.42578125" bestFit="1" customWidth="1"/>
    <col min="18" max="18" width="10.5703125" bestFit="1" customWidth="1"/>
    <col min="19" max="21" width="9.28515625" bestFit="1" customWidth="1"/>
  </cols>
  <sheetData>
    <row r="1" spans="1:21" ht="15.75" thickBot="1" x14ac:dyDescent="0.3">
      <c r="A1" s="2" t="s">
        <v>57</v>
      </c>
      <c r="B1" s="3" t="s">
        <v>58</v>
      </c>
      <c r="C1" s="3" t="s">
        <v>59</v>
      </c>
      <c r="D1" s="3" t="s">
        <v>60</v>
      </c>
      <c r="E1" s="3" t="s">
        <v>33</v>
      </c>
      <c r="F1" s="3" t="s">
        <v>61</v>
      </c>
      <c r="G1" s="3" t="s">
        <v>34</v>
      </c>
      <c r="H1" s="3" t="s">
        <v>62</v>
      </c>
      <c r="I1" s="3" t="s">
        <v>32</v>
      </c>
      <c r="J1" s="3" t="s">
        <v>35</v>
      </c>
      <c r="K1" s="3" t="s">
        <v>49</v>
      </c>
      <c r="L1" s="3" t="s">
        <v>36</v>
      </c>
      <c r="M1" s="3" t="s">
        <v>50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s="3" t="s">
        <v>42</v>
      </c>
      <c r="T1" s="3" t="s">
        <v>43</v>
      </c>
      <c r="U1" s="3" t="s">
        <v>44</v>
      </c>
    </row>
    <row r="2" spans="1:21" x14ac:dyDescent="0.25">
      <c r="A2" s="12" t="s">
        <v>66</v>
      </c>
      <c r="B2" s="4">
        <v>38600.29</v>
      </c>
      <c r="C2" s="81">
        <v>42465</v>
      </c>
      <c r="D2" s="34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5">
      <c r="A3" s="12" t="s">
        <v>67</v>
      </c>
      <c r="B3" s="5">
        <v>62181.45</v>
      </c>
      <c r="C3" s="82">
        <v>42465</v>
      </c>
      <c r="D3" s="35"/>
      <c r="E3" s="39"/>
      <c r="F3" s="39"/>
      <c r="G3" s="39"/>
      <c r="H3" s="39"/>
      <c r="I3" s="38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x14ac:dyDescent="0.25">
      <c r="A4" s="12" t="s">
        <v>68</v>
      </c>
      <c r="B4" s="5">
        <v>150000</v>
      </c>
      <c r="C4" s="82">
        <v>42465</v>
      </c>
      <c r="D4" s="35"/>
      <c r="E4" s="39"/>
      <c r="F4" s="39"/>
      <c r="G4" s="39"/>
      <c r="H4" s="39"/>
      <c r="I4" s="3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x14ac:dyDescent="0.25">
      <c r="A5" s="12" t="s">
        <v>69</v>
      </c>
      <c r="B5" s="5">
        <v>150000</v>
      </c>
      <c r="C5" s="82">
        <v>42465</v>
      </c>
      <c r="D5" s="35"/>
      <c r="E5" s="39"/>
      <c r="F5" s="39"/>
      <c r="G5" s="39"/>
      <c r="H5" s="39"/>
      <c r="I5" s="3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x14ac:dyDescent="0.25">
      <c r="A6" s="12"/>
      <c r="B6" s="5"/>
      <c r="C6" s="1"/>
      <c r="D6" s="35"/>
      <c r="E6" s="39"/>
      <c r="F6" s="39"/>
      <c r="G6" s="39"/>
      <c r="H6" s="39"/>
      <c r="I6" s="38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x14ac:dyDescent="0.25">
      <c r="A7" s="12"/>
      <c r="B7" s="5"/>
      <c r="C7" s="1"/>
      <c r="D7" s="35"/>
      <c r="E7" s="39"/>
      <c r="F7" s="39"/>
      <c r="G7" s="39"/>
      <c r="H7" s="39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x14ac:dyDescent="0.25">
      <c r="A8" s="12"/>
      <c r="B8" s="5"/>
      <c r="C8" s="1"/>
      <c r="D8" s="35"/>
      <c r="E8" s="39"/>
      <c r="F8" s="39"/>
      <c r="G8" s="39"/>
      <c r="H8" s="39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x14ac:dyDescent="0.25">
      <c r="A9" s="12"/>
      <c r="B9" s="5"/>
      <c r="C9" s="1"/>
      <c r="D9" s="35"/>
      <c r="E9" s="39"/>
      <c r="F9" s="39"/>
      <c r="G9" s="39"/>
      <c r="H9" s="39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x14ac:dyDescent="0.25">
      <c r="A10" s="12"/>
      <c r="B10" s="5"/>
      <c r="C10" s="1"/>
      <c r="D10" s="35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x14ac:dyDescent="0.25">
      <c r="A11" s="12"/>
      <c r="B11" s="5"/>
      <c r="C11" s="1"/>
      <c r="D11" s="35"/>
      <c r="E11" s="39"/>
      <c r="F11" s="39"/>
      <c r="G11" s="39"/>
      <c r="H11" s="39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x14ac:dyDescent="0.25">
      <c r="A12" s="12"/>
      <c r="B12" s="5"/>
      <c r="C12" s="1"/>
      <c r="D12" s="35"/>
      <c r="E12" s="39"/>
      <c r="F12" s="39"/>
      <c r="G12" s="39"/>
      <c r="H12" s="39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15.75" thickBot="1" x14ac:dyDescent="0.3">
      <c r="A13" s="12"/>
      <c r="B13" s="7"/>
      <c r="C13" s="8"/>
      <c r="D13" s="36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x14ac:dyDescent="0.25">
      <c r="A14" s="31" t="s">
        <v>47</v>
      </c>
      <c r="B14" s="32">
        <f>B3</f>
        <v>62181.45</v>
      </c>
      <c r="C14" s="32"/>
      <c r="D14" s="32">
        <f t="shared" ref="D14:G14" si="0">D3</f>
        <v>0</v>
      </c>
      <c r="E14" s="32">
        <f t="shared" si="0"/>
        <v>0</v>
      </c>
      <c r="F14" s="32"/>
      <c r="G14" s="32">
        <f t="shared" si="0"/>
        <v>0</v>
      </c>
      <c r="H14" s="32"/>
      <c r="I14" s="32">
        <f>I3</f>
        <v>0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5">
      <c r="A15" s="33" t="s">
        <v>48</v>
      </c>
      <c r="B15" s="29">
        <f>B4</f>
        <v>150000</v>
      </c>
      <c r="C15" s="29"/>
      <c r="D15" s="29">
        <f t="shared" ref="D15:G15" si="1">D4</f>
        <v>0</v>
      </c>
      <c r="E15" s="29">
        <f t="shared" si="1"/>
        <v>0</v>
      </c>
      <c r="F15" s="29"/>
      <c r="G15" s="29">
        <f t="shared" si="1"/>
        <v>0</v>
      </c>
      <c r="H15" s="29"/>
      <c r="I15" s="29">
        <f>I4</f>
        <v>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15.75" thickBot="1" x14ac:dyDescent="0.3">
      <c r="A16" s="30" t="s">
        <v>46</v>
      </c>
      <c r="B16" s="41">
        <f>B2</f>
        <v>38600.29</v>
      </c>
      <c r="C16" s="41"/>
      <c r="D16" s="41">
        <f t="shared" ref="D16:G16" si="2">D2</f>
        <v>0</v>
      </c>
      <c r="E16" s="41">
        <f t="shared" si="2"/>
        <v>0</v>
      </c>
      <c r="F16" s="41"/>
      <c r="G16" s="41">
        <f t="shared" si="2"/>
        <v>0</v>
      </c>
      <c r="H16" s="41"/>
      <c r="I16" s="41">
        <f>I2</f>
        <v>0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ht="15.75" thickBot="1" x14ac:dyDescent="0.3">
      <c r="A17" s="9" t="s">
        <v>45</v>
      </c>
      <c r="B17" s="10">
        <f>SUM(B2:B13)</f>
        <v>400781.74</v>
      </c>
      <c r="C17" s="10"/>
      <c r="D17" s="10">
        <f t="shared" ref="D17:G17" si="3">SUM(D2:D13)</f>
        <v>0</v>
      </c>
      <c r="E17" s="10">
        <f t="shared" si="3"/>
        <v>0</v>
      </c>
      <c r="F17" s="10"/>
      <c r="G17" s="10">
        <f t="shared" si="3"/>
        <v>0</v>
      </c>
      <c r="H17" s="10"/>
      <c r="I17" s="10">
        <f>SUM(I2:I13)</f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70" zoomScaleNormal="70" workbookViewId="0">
      <selection activeCell="B6" sqref="B6"/>
    </sheetView>
  </sheetViews>
  <sheetFormatPr defaultRowHeight="21" x14ac:dyDescent="0.35"/>
  <cols>
    <col min="1" max="1" width="34.28515625" style="43" bestFit="1" customWidth="1"/>
    <col min="2" max="2" width="16.28515625" style="43" bestFit="1" customWidth="1"/>
    <col min="3" max="3" width="14.5703125" style="43" customWidth="1"/>
    <col min="4" max="4" width="34.28515625" style="43" bestFit="1" customWidth="1"/>
    <col min="5" max="6" width="14.5703125" style="43" customWidth="1"/>
    <col min="7" max="7" width="34.28515625" style="43" bestFit="1" customWidth="1"/>
    <col min="8" max="9" width="14.5703125" style="43" customWidth="1"/>
    <col min="10" max="10" width="34.28515625" style="43" bestFit="1" customWidth="1"/>
    <col min="11" max="12" width="14.5703125" style="43" customWidth="1"/>
    <col min="13" max="13" width="34.28515625" style="43" bestFit="1" customWidth="1"/>
    <col min="14" max="15" width="14.5703125" style="43" customWidth="1"/>
    <col min="16" max="16" width="27.5703125" style="43" customWidth="1"/>
    <col min="17" max="18" width="14.5703125" style="43" customWidth="1"/>
    <col min="19" max="16384" width="9.140625" style="43"/>
  </cols>
  <sheetData>
    <row r="1" spans="1:18" ht="22.5" customHeight="1" x14ac:dyDescent="0.35">
      <c r="A1" s="42" t="s">
        <v>12</v>
      </c>
      <c r="B1" s="72"/>
      <c r="C1" s="73"/>
    </row>
    <row r="2" spans="1:18" x14ac:dyDescent="0.35">
      <c r="L2" s="44"/>
    </row>
    <row r="3" spans="1:18" ht="20.25" customHeight="1" x14ac:dyDescent="0.35">
      <c r="A3" s="42" t="s">
        <v>3</v>
      </c>
      <c r="B3" s="69" t="str">
        <f>'Data Capture'!B8</f>
        <v>Darren Lloyd</v>
      </c>
      <c r="C3" s="70"/>
      <c r="D3" s="42" t="s">
        <v>3</v>
      </c>
      <c r="E3" s="69" t="str">
        <f>'Data Capture'!C8</f>
        <v>Robert Boyd</v>
      </c>
      <c r="F3" s="70"/>
      <c r="G3" s="42" t="s">
        <v>3</v>
      </c>
      <c r="H3" s="69">
        <f>'Data Capture'!D8</f>
        <v>0</v>
      </c>
      <c r="I3" s="70"/>
      <c r="J3" s="42" t="s">
        <v>3</v>
      </c>
      <c r="K3" s="71">
        <f>'Data Capture'!E8</f>
        <v>0</v>
      </c>
      <c r="L3" s="70"/>
      <c r="M3" s="42" t="s">
        <v>3</v>
      </c>
      <c r="N3" s="69" t="s">
        <v>8</v>
      </c>
      <c r="O3" s="70"/>
      <c r="P3" s="42" t="s">
        <v>3</v>
      </c>
      <c r="Q3" s="69" t="s">
        <v>8</v>
      </c>
      <c r="R3" s="70"/>
    </row>
    <row r="4" spans="1:18" ht="20.25" customHeight="1" x14ac:dyDescent="0.35"/>
    <row r="5" spans="1:18" ht="20.25" customHeight="1" x14ac:dyDescent="0.35">
      <c r="A5" s="43" t="s">
        <v>4</v>
      </c>
      <c r="B5" s="45" t="s">
        <v>2</v>
      </c>
      <c r="C5" s="46" t="s">
        <v>5</v>
      </c>
      <c r="D5" s="43" t="s">
        <v>4</v>
      </c>
      <c r="E5" s="45" t="s">
        <v>2</v>
      </c>
      <c r="F5" s="46" t="s">
        <v>5</v>
      </c>
      <c r="G5" s="43" t="s">
        <v>4</v>
      </c>
      <c r="H5" s="45" t="s">
        <v>2</v>
      </c>
      <c r="I5" s="46" t="s">
        <v>5</v>
      </c>
      <c r="J5" s="43" t="s">
        <v>4</v>
      </c>
      <c r="K5" s="45" t="s">
        <v>2</v>
      </c>
      <c r="L5" s="46" t="s">
        <v>5</v>
      </c>
      <c r="M5" s="43" t="s">
        <v>4</v>
      </c>
      <c r="N5" s="45" t="s">
        <v>2</v>
      </c>
      <c r="O5" s="46" t="s">
        <v>5</v>
      </c>
      <c r="P5" s="43" t="s">
        <v>4</v>
      </c>
      <c r="Q5" s="45" t="s">
        <v>2</v>
      </c>
      <c r="R5" s="46" t="s">
        <v>5</v>
      </c>
    </row>
    <row r="6" spans="1:18" ht="20.25" customHeight="1" x14ac:dyDescent="0.35">
      <c r="B6" s="49"/>
      <c r="C6" s="48"/>
      <c r="E6" s="47"/>
      <c r="F6" s="48"/>
      <c r="H6" s="49"/>
      <c r="I6" s="48"/>
      <c r="K6" s="49"/>
      <c r="L6" s="48"/>
      <c r="N6" s="49"/>
      <c r="O6" s="48"/>
      <c r="Q6" s="49"/>
      <c r="R6" s="48"/>
    </row>
    <row r="7" spans="1:18" ht="20.25" customHeight="1" x14ac:dyDescent="0.35">
      <c r="B7" s="49"/>
      <c r="C7" s="48"/>
      <c r="E7" s="49"/>
      <c r="F7" s="48"/>
      <c r="H7" s="49"/>
      <c r="I7" s="48"/>
      <c r="K7" s="49"/>
      <c r="L7" s="48"/>
      <c r="N7" s="49"/>
      <c r="O7" s="48"/>
      <c r="Q7" s="49"/>
      <c r="R7" s="48"/>
    </row>
    <row r="8" spans="1:18" ht="20.25" customHeight="1" x14ac:dyDescent="0.35">
      <c r="B8" s="49"/>
      <c r="C8" s="48"/>
      <c r="E8" s="49"/>
      <c r="F8" s="48"/>
      <c r="H8" s="49"/>
      <c r="I8" s="48"/>
      <c r="K8" s="49"/>
      <c r="L8" s="48"/>
      <c r="N8" s="49"/>
      <c r="O8" s="48"/>
      <c r="Q8" s="49"/>
      <c r="R8" s="48"/>
    </row>
    <row r="9" spans="1:18" ht="20.25" customHeight="1" x14ac:dyDescent="0.35">
      <c r="B9" s="49"/>
      <c r="C9" s="48"/>
      <c r="E9" s="49"/>
      <c r="F9" s="48"/>
      <c r="H9" s="49"/>
      <c r="I9" s="48"/>
      <c r="K9" s="49"/>
      <c r="L9" s="48"/>
      <c r="N9" s="49"/>
      <c r="O9" s="48"/>
      <c r="Q9" s="49"/>
      <c r="R9" s="48"/>
    </row>
    <row r="10" spans="1:18" ht="20.25" customHeight="1" x14ac:dyDescent="0.35">
      <c r="B10" s="49"/>
      <c r="C10" s="48"/>
      <c r="E10" s="49"/>
      <c r="F10" s="48"/>
      <c r="H10" s="49"/>
      <c r="I10" s="48"/>
      <c r="K10" s="49"/>
      <c r="L10" s="48"/>
      <c r="N10" s="49"/>
      <c r="O10" s="48"/>
      <c r="Q10" s="49"/>
      <c r="R10" s="48"/>
    </row>
    <row r="11" spans="1:18" ht="20.25" customHeight="1" x14ac:dyDescent="0.35">
      <c r="B11" s="49"/>
      <c r="C11" s="48"/>
      <c r="E11" s="49"/>
      <c r="F11" s="48"/>
      <c r="H11" s="49"/>
      <c r="I11" s="48"/>
      <c r="K11" s="49"/>
      <c r="L11" s="48"/>
      <c r="N11" s="49"/>
      <c r="O11" s="48"/>
      <c r="Q11" s="49"/>
      <c r="R11" s="48"/>
    </row>
    <row r="12" spans="1:18" ht="20.25" customHeight="1" x14ac:dyDescent="0.35">
      <c r="B12" s="49"/>
      <c r="C12" s="48"/>
      <c r="E12" s="49"/>
      <c r="F12" s="48"/>
      <c r="H12" s="49"/>
      <c r="I12" s="48"/>
      <c r="K12" s="49"/>
      <c r="L12" s="48"/>
      <c r="N12" s="49"/>
      <c r="O12" s="48"/>
      <c r="Q12" s="49"/>
      <c r="R12" s="48"/>
    </row>
    <row r="13" spans="1:18" ht="20.25" customHeight="1" x14ac:dyDescent="0.35">
      <c r="B13" s="49"/>
      <c r="C13" s="48"/>
      <c r="E13" s="49"/>
      <c r="F13" s="48"/>
      <c r="H13" s="49"/>
      <c r="I13" s="48"/>
      <c r="K13" s="49"/>
      <c r="L13" s="48"/>
      <c r="N13" s="49"/>
      <c r="O13" s="48"/>
      <c r="Q13" s="49"/>
      <c r="R13" s="48"/>
    </row>
    <row r="14" spans="1:18" ht="20.25" customHeight="1" x14ac:dyDescent="0.35">
      <c r="B14" s="49"/>
      <c r="C14" s="48"/>
      <c r="E14" s="49"/>
      <c r="F14" s="48"/>
      <c r="H14" s="49"/>
      <c r="I14" s="48"/>
      <c r="K14" s="49"/>
      <c r="L14" s="48"/>
      <c r="N14" s="49"/>
      <c r="O14" s="48"/>
      <c r="Q14" s="49"/>
      <c r="R14" s="48"/>
    </row>
    <row r="15" spans="1:18" ht="20.25" customHeight="1" x14ac:dyDescent="0.35">
      <c r="B15" s="49"/>
      <c r="C15" s="48"/>
      <c r="E15" s="49"/>
      <c r="F15" s="48"/>
      <c r="H15" s="49"/>
      <c r="I15" s="48"/>
      <c r="K15" s="49"/>
      <c r="L15" s="48"/>
      <c r="N15" s="49"/>
      <c r="O15" s="48"/>
      <c r="Q15" s="49"/>
      <c r="R15" s="48"/>
    </row>
    <row r="16" spans="1:18" ht="20.25" customHeight="1" x14ac:dyDescent="0.35">
      <c r="B16" s="49"/>
      <c r="C16" s="48"/>
      <c r="E16" s="49"/>
      <c r="F16" s="48"/>
      <c r="H16" s="49"/>
      <c r="I16" s="48"/>
      <c r="K16" s="49"/>
      <c r="L16" s="48"/>
      <c r="N16" s="49"/>
      <c r="O16" s="48"/>
      <c r="Q16" s="49"/>
      <c r="R16" s="48"/>
    </row>
    <row r="17" spans="2:18" ht="20.25" customHeight="1" x14ac:dyDescent="0.35">
      <c r="B17" s="49"/>
      <c r="C17" s="48"/>
      <c r="E17" s="49"/>
      <c r="F17" s="48"/>
      <c r="H17" s="49"/>
      <c r="I17" s="48"/>
      <c r="K17" s="49"/>
      <c r="L17" s="48"/>
      <c r="N17" s="49"/>
      <c r="O17" s="48"/>
      <c r="Q17" s="49"/>
      <c r="R17" s="48"/>
    </row>
    <row r="18" spans="2:18" ht="20.25" customHeight="1" x14ac:dyDescent="0.35">
      <c r="B18" s="49"/>
      <c r="C18" s="48"/>
      <c r="E18" s="49"/>
      <c r="F18" s="48"/>
      <c r="H18" s="49"/>
      <c r="I18" s="48"/>
      <c r="K18" s="49"/>
      <c r="L18" s="48"/>
      <c r="N18" s="49"/>
      <c r="O18" s="48"/>
      <c r="Q18" s="49"/>
      <c r="R18" s="48"/>
    </row>
    <row r="19" spans="2:18" ht="20.25" customHeight="1" x14ac:dyDescent="0.35">
      <c r="B19" s="49"/>
      <c r="C19" s="48"/>
      <c r="E19" s="49"/>
      <c r="F19" s="48"/>
      <c r="H19" s="49"/>
      <c r="I19" s="48"/>
      <c r="K19" s="49"/>
      <c r="L19" s="48"/>
      <c r="N19" s="49"/>
      <c r="O19" s="48"/>
      <c r="Q19" s="49"/>
      <c r="R19" s="48"/>
    </row>
    <row r="20" spans="2:18" ht="20.25" customHeight="1" x14ac:dyDescent="0.35">
      <c r="B20" s="49"/>
      <c r="C20" s="48"/>
      <c r="E20" s="49"/>
      <c r="F20" s="48"/>
      <c r="H20" s="49"/>
      <c r="I20" s="48"/>
      <c r="K20" s="49"/>
      <c r="L20" s="48"/>
      <c r="N20" s="49"/>
      <c r="O20" s="48"/>
      <c r="Q20" s="49"/>
      <c r="R20" s="48"/>
    </row>
    <row r="21" spans="2:18" ht="20.25" customHeight="1" x14ac:dyDescent="0.35">
      <c r="B21" s="49"/>
      <c r="C21" s="48"/>
      <c r="E21" s="49"/>
      <c r="F21" s="48"/>
      <c r="H21" s="49"/>
      <c r="I21" s="48"/>
      <c r="K21" s="49"/>
      <c r="L21" s="48"/>
      <c r="N21" s="49"/>
      <c r="O21" s="48"/>
      <c r="Q21" s="49"/>
      <c r="R21" s="48"/>
    </row>
    <row r="22" spans="2:18" ht="20.25" customHeight="1" x14ac:dyDescent="0.35">
      <c r="B22" s="49"/>
      <c r="C22" s="48"/>
      <c r="E22" s="49"/>
      <c r="F22" s="48"/>
      <c r="H22" s="49"/>
      <c r="I22" s="48"/>
      <c r="K22" s="49"/>
      <c r="L22" s="48"/>
      <c r="N22" s="49"/>
      <c r="O22" s="48"/>
      <c r="Q22" s="49"/>
      <c r="R22" s="48"/>
    </row>
    <row r="23" spans="2:18" ht="20.25" customHeight="1" x14ac:dyDescent="0.35">
      <c r="B23" s="49"/>
      <c r="C23" s="48"/>
      <c r="E23" s="49"/>
      <c r="F23" s="48"/>
      <c r="H23" s="49"/>
      <c r="I23" s="48"/>
      <c r="K23" s="49"/>
      <c r="L23" s="48"/>
      <c r="N23" s="49"/>
      <c r="O23" s="48"/>
      <c r="Q23" s="49"/>
      <c r="R23" s="48"/>
    </row>
    <row r="24" spans="2:18" ht="20.25" customHeight="1" x14ac:dyDescent="0.35">
      <c r="B24" s="49"/>
      <c r="C24" s="48"/>
      <c r="E24" s="49"/>
      <c r="F24" s="48"/>
      <c r="H24" s="49"/>
      <c r="I24" s="48"/>
      <c r="K24" s="49"/>
      <c r="L24" s="48"/>
      <c r="N24" s="49"/>
      <c r="O24" s="48"/>
      <c r="Q24" s="49"/>
      <c r="R24" s="48"/>
    </row>
    <row r="25" spans="2:18" ht="20.25" customHeight="1" x14ac:dyDescent="0.35">
      <c r="B25" s="49"/>
      <c r="C25" s="48"/>
      <c r="E25" s="49"/>
      <c r="F25" s="48"/>
      <c r="H25" s="49"/>
      <c r="I25" s="48"/>
      <c r="K25" s="49"/>
      <c r="L25" s="48"/>
      <c r="N25" s="49"/>
      <c r="O25" s="48"/>
      <c r="Q25" s="49"/>
      <c r="R25" s="48"/>
    </row>
    <row r="26" spans="2:18" ht="20.25" customHeight="1" x14ac:dyDescent="0.35">
      <c r="B26" s="49"/>
      <c r="C26" s="48"/>
      <c r="E26" s="49"/>
      <c r="F26" s="48"/>
      <c r="H26" s="49"/>
      <c r="I26" s="48"/>
      <c r="K26" s="49"/>
      <c r="L26" s="48"/>
      <c r="N26" s="49"/>
      <c r="O26" s="48"/>
      <c r="Q26" s="49"/>
      <c r="R26" s="48"/>
    </row>
    <row r="27" spans="2:18" ht="20.25" customHeight="1" x14ac:dyDescent="0.35">
      <c r="B27" s="49"/>
      <c r="C27" s="48"/>
      <c r="E27" s="49"/>
      <c r="F27" s="48"/>
      <c r="H27" s="49"/>
      <c r="I27" s="48"/>
      <c r="K27" s="49"/>
      <c r="L27" s="48"/>
      <c r="N27" s="49"/>
      <c r="O27" s="48"/>
      <c r="Q27" s="49"/>
      <c r="R27" s="48"/>
    </row>
    <row r="28" spans="2:18" ht="20.25" customHeight="1" x14ac:dyDescent="0.35">
      <c r="B28" s="49"/>
      <c r="C28" s="48"/>
      <c r="E28" s="49"/>
      <c r="F28" s="48"/>
      <c r="H28" s="49"/>
      <c r="I28" s="48"/>
      <c r="K28" s="49"/>
      <c r="L28" s="48"/>
      <c r="N28" s="49"/>
      <c r="O28" s="48"/>
      <c r="Q28" s="49"/>
      <c r="R28" s="48"/>
    </row>
    <row r="29" spans="2:18" ht="20.25" customHeight="1" x14ac:dyDescent="0.35">
      <c r="B29" s="49"/>
      <c r="C29" s="48"/>
      <c r="E29" s="49"/>
      <c r="F29" s="48"/>
      <c r="H29" s="49"/>
      <c r="I29" s="48"/>
      <c r="K29" s="49"/>
      <c r="L29" s="48"/>
      <c r="N29" s="49"/>
      <c r="O29" s="48"/>
      <c r="Q29" s="49"/>
      <c r="R29" s="48"/>
    </row>
    <row r="30" spans="2:18" ht="20.25" customHeight="1" x14ac:dyDescent="0.35">
      <c r="C30" s="50"/>
      <c r="F30" s="50"/>
      <c r="I30" s="50"/>
      <c r="L30" s="50"/>
      <c r="O30" s="50"/>
      <c r="R30" s="50"/>
    </row>
    <row r="31" spans="2:18" ht="20.25" customHeight="1" x14ac:dyDescent="0.35">
      <c r="B31" s="42" t="s">
        <v>6</v>
      </c>
      <c r="C31" s="51">
        <f>SUM(C6:C29)</f>
        <v>0</v>
      </c>
      <c r="E31" s="42" t="s">
        <v>6</v>
      </c>
      <c r="F31" s="51">
        <f>SUM(F6:F29)</f>
        <v>0</v>
      </c>
      <c r="H31" s="42" t="s">
        <v>6</v>
      </c>
      <c r="I31" s="51">
        <f>SUM(I6:I29)</f>
        <v>0</v>
      </c>
      <c r="K31" s="42" t="s">
        <v>6</v>
      </c>
      <c r="L31" s="51">
        <f>SUM(L6:L29)</f>
        <v>0</v>
      </c>
      <c r="N31" s="42" t="s">
        <v>6</v>
      </c>
      <c r="O31" s="51">
        <f>SUM(O6:O29)</f>
        <v>0</v>
      </c>
      <c r="Q31" s="42" t="s">
        <v>6</v>
      </c>
      <c r="R31" s="51">
        <f>SUM(R6:R29)</f>
        <v>0</v>
      </c>
    </row>
    <row r="32" spans="2:18" ht="20.25" customHeight="1" x14ac:dyDescent="0.35"/>
    <row r="35" spans="1:11" ht="18.75" customHeight="1" x14ac:dyDescent="0.35">
      <c r="B35" s="76" t="s">
        <v>9</v>
      </c>
      <c r="C35" s="76"/>
    </row>
    <row r="36" spans="1:11" ht="18.75" customHeight="1" x14ac:dyDescent="0.35"/>
    <row r="37" spans="1:11" ht="18.75" customHeight="1" x14ac:dyDescent="0.35"/>
    <row r="38" spans="1:11" ht="23.25" customHeight="1" x14ac:dyDescent="0.35">
      <c r="A38" s="42" t="s">
        <v>3</v>
      </c>
      <c r="B38" s="74" t="str">
        <f>B3</f>
        <v>Darren Lloyd</v>
      </c>
      <c r="C38" s="74"/>
      <c r="D38" s="52" t="str">
        <f>E3</f>
        <v>Robert Boyd</v>
      </c>
      <c r="E38" s="74">
        <f>H3</f>
        <v>0</v>
      </c>
      <c r="F38" s="74"/>
      <c r="G38" s="52">
        <f>K3</f>
        <v>0</v>
      </c>
      <c r="H38" s="74" t="str">
        <f>N3</f>
        <v>N/A</v>
      </c>
      <c r="I38" s="74"/>
      <c r="J38" s="52" t="str">
        <f>Q3</f>
        <v>N/A</v>
      </c>
      <c r="K38" s="53"/>
    </row>
    <row r="39" spans="1:11" ht="23.25" customHeight="1" x14ac:dyDescent="0.35">
      <c r="A39" s="42" t="s">
        <v>7</v>
      </c>
      <c r="B39" s="77" t="e">
        <f>C31/(C31+F31+I31+L31+O31+R31)</f>
        <v>#DIV/0!</v>
      </c>
      <c r="C39" s="77"/>
      <c r="D39" s="54" t="e">
        <f>F31/(C31+F31+I31+L31+O31+R31)</f>
        <v>#DIV/0!</v>
      </c>
      <c r="E39" s="77" t="e">
        <f>I31/(C31+F31+I31+L31+O31+R31)</f>
        <v>#DIV/0!</v>
      </c>
      <c r="F39" s="77"/>
      <c r="G39" s="54" t="e">
        <f>L31/(C31+F31+I31+L31+O31+R31)</f>
        <v>#DIV/0!</v>
      </c>
      <c r="H39" s="77" t="e">
        <f>O31/(C31+F31+I31+L31+O31+R31)</f>
        <v>#DIV/0!</v>
      </c>
      <c r="I39" s="77"/>
      <c r="J39" s="54" t="e">
        <f>R31/(C31+F31+I31+L31+O31+R31)</f>
        <v>#DIV/0!</v>
      </c>
    </row>
    <row r="40" spans="1:11" ht="23.25" customHeight="1" x14ac:dyDescent="0.35"/>
    <row r="41" spans="1:11" ht="23.25" customHeight="1" x14ac:dyDescent="0.35"/>
    <row r="42" spans="1:11" ht="23.25" customHeight="1" x14ac:dyDescent="0.35">
      <c r="B42" s="76" t="s">
        <v>10</v>
      </c>
      <c r="C42" s="76"/>
      <c r="D42" s="55"/>
    </row>
    <row r="43" spans="1:11" ht="23.25" customHeight="1" x14ac:dyDescent="0.35"/>
    <row r="44" spans="1:11" ht="23.25" customHeight="1" x14ac:dyDescent="0.35">
      <c r="A44" s="42" t="s">
        <v>3</v>
      </c>
      <c r="B44" s="74" t="str">
        <f>B3</f>
        <v>Darren Lloyd</v>
      </c>
      <c r="C44" s="74"/>
      <c r="D44" s="52" t="str">
        <f>'Data Capture'!C8</f>
        <v>Robert Boyd</v>
      </c>
      <c r="E44" s="74">
        <f>'Data Capture'!D8</f>
        <v>0</v>
      </c>
      <c r="F44" s="74"/>
      <c r="G44" s="67">
        <f>'Data Capture'!E8</f>
        <v>0</v>
      </c>
      <c r="H44" s="74" t="str">
        <f>N3</f>
        <v>N/A</v>
      </c>
      <c r="I44" s="74"/>
      <c r="J44" s="52" t="str">
        <f>Q3</f>
        <v>N/A</v>
      </c>
    </row>
    <row r="45" spans="1:11" ht="23.25" customHeight="1" x14ac:dyDescent="0.35">
      <c r="A45" s="42" t="s">
        <v>53</v>
      </c>
      <c r="B45" s="78">
        <f>'Data Capture'!B9</f>
        <v>25445</v>
      </c>
      <c r="C45" s="79"/>
      <c r="D45" s="67">
        <f>'Data Capture'!C9</f>
        <v>25288</v>
      </c>
      <c r="E45" s="78">
        <f>'Data Capture'!D9</f>
        <v>0</v>
      </c>
      <c r="F45" s="79"/>
      <c r="G45" s="67">
        <f>'Data Capture'!E9</f>
        <v>0</v>
      </c>
      <c r="H45" s="80"/>
      <c r="I45" s="79"/>
      <c r="J45" s="52"/>
    </row>
    <row r="46" spans="1:11" ht="23.25" customHeight="1" x14ac:dyDescent="0.35">
      <c r="A46" s="42" t="s">
        <v>54</v>
      </c>
      <c r="B46" s="80" t="str">
        <f>'Data Capture'!B10</f>
        <v>NS246055C</v>
      </c>
      <c r="C46" s="79"/>
      <c r="D46" s="52" t="str">
        <f>'Data Capture'!C10</f>
        <v>NR906090D</v>
      </c>
      <c r="E46" s="80">
        <f>'Data Capture'!D10</f>
        <v>0</v>
      </c>
      <c r="F46" s="79"/>
      <c r="G46" s="67">
        <f>'Data Capture'!E10</f>
        <v>0</v>
      </c>
      <c r="H46" s="80"/>
      <c r="I46" s="79"/>
      <c r="J46" s="52"/>
    </row>
    <row r="47" spans="1:11" ht="23.25" customHeight="1" x14ac:dyDescent="0.35">
      <c r="A47" s="42" t="s">
        <v>11</v>
      </c>
      <c r="B47" s="75" t="e">
        <f>B39*D42</f>
        <v>#DIV/0!</v>
      </c>
      <c r="C47" s="75"/>
      <c r="D47" s="56" t="e">
        <f>D42*D39</f>
        <v>#DIV/0!</v>
      </c>
      <c r="E47" s="75" t="e">
        <f>E39*D42</f>
        <v>#DIV/0!</v>
      </c>
      <c r="F47" s="75"/>
      <c r="G47" s="56" t="e">
        <f>G39*D42</f>
        <v>#DIV/0!</v>
      </c>
      <c r="H47" s="75" t="e">
        <f>H39*D42</f>
        <v>#DIV/0!</v>
      </c>
      <c r="I47" s="75"/>
      <c r="J47" s="56" t="e">
        <f>J39*D42</f>
        <v>#DIV/0!</v>
      </c>
    </row>
  </sheetData>
  <mergeCells count="27">
    <mergeCell ref="B46:C46"/>
    <mergeCell ref="E45:F45"/>
    <mergeCell ref="E46:F46"/>
    <mergeCell ref="H45:I45"/>
    <mergeCell ref="H46:I46"/>
    <mergeCell ref="B1:C1"/>
    <mergeCell ref="H44:I44"/>
    <mergeCell ref="H47:I47"/>
    <mergeCell ref="B42:C42"/>
    <mergeCell ref="B35:C35"/>
    <mergeCell ref="B44:C44"/>
    <mergeCell ref="B47:C47"/>
    <mergeCell ref="E44:F44"/>
    <mergeCell ref="E47:F47"/>
    <mergeCell ref="B38:C38"/>
    <mergeCell ref="E38:F38"/>
    <mergeCell ref="H38:I38"/>
    <mergeCell ref="B39:C39"/>
    <mergeCell ref="E39:F39"/>
    <mergeCell ref="H39:I39"/>
    <mergeCell ref="B45:C45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2018-04-18T10:17:06Z</dcterms:modified>
</cp:coreProperties>
</file>