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Metro" sheetId="2" r:id="rId5"/>
    <sheet state="visible" name="AIB" sheetId="3" r:id="rId6"/>
  </sheets>
  <definedNames/>
  <calcPr/>
  <extLst>
    <ext uri="GoogleSheetsCustomDataVersion2">
      <go:sheetsCustomData xmlns:go="http://customooxmlschemas.google.com/" r:id="rId7" roundtripDataChecksum="nC6VWkyCRhDvg5JcNOK23cXLxYXQ5JNBj3LKc5EHYp4="/>
    </ext>
  </extLst>
</workbook>
</file>

<file path=xl/sharedStrings.xml><?xml version="1.0" encoding="utf-8"?>
<sst xmlns="http://schemas.openxmlformats.org/spreadsheetml/2006/main" count="403" uniqueCount="172">
  <si>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</si>
  <si>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</si>
  <si>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</si>
  <si>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</si>
  <si>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</si>
  <si>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</si>
  <si>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</si>
  <si>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</si>
  <si>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</si>
  <si>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</si>
  <si>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</si>
  <si>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PCS Management Executive Pension Scheme</t>
  </si>
  <si>
    <t>cash</t>
  </si>
  <si>
    <t>PSTR</t>
  </si>
  <si>
    <t>00810596RY</t>
  </si>
  <si>
    <t>7IM</t>
  </si>
  <si>
    <t>N</t>
  </si>
  <si>
    <t>Principle Employer / Admin</t>
  </si>
  <si>
    <t>Cranfords Trustees Ltd</t>
  </si>
  <si>
    <t>Hugo Holdings</t>
  </si>
  <si>
    <t>Admin ID:</t>
  </si>
  <si>
    <t>A0150268</t>
  </si>
  <si>
    <t>Halcyon - £0.00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</si>
  <si>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</si>
  <si>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</si>
  <si>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</si>
  <si>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</si>
  <si>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</si>
  <si>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</si>
  <si>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</si>
  <si>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</si>
  <si>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</si>
  <si>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</si>
  <si>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 xml:space="preserve">LOANREP HUGO HOLDING </t>
  </si>
  <si>
    <t>Insurance</t>
  </si>
  <si>
    <t>Employer Contributions</t>
  </si>
  <si>
    <t>April</t>
  </si>
  <si>
    <t>Member Contributions</t>
  </si>
  <si>
    <t xml:space="preserve">May </t>
  </si>
  <si>
    <t>GARY HEATH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</si>
  <si>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</si>
  <si>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</si>
  <si>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</si>
  <si>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</si>
  <si>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</si>
  <si>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</si>
  <si>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</si>
  <si>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</si>
  <si>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</si>
  <si>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</si>
  <si>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</si>
  <si>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</si>
  <si>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</si>
  <si>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</si>
  <si>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</si>
  <si>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</si>
  <si>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</si>
  <si>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</si>
  <si>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</si>
  <si>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</si>
  <si>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</si>
  <si>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</si>
  <si>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</si>
  <si>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</si>
  <si>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17/01/2023</t>
  </si>
  <si>
    <t>Outward Faster Payment</t>
  </si>
  <si>
    <t>FT2301736Z4W</t>
  </si>
  <si>
    <t>PEN INCOME</t>
  </si>
  <si>
    <t>FT223050VH8S</t>
  </si>
  <si>
    <t>Retirement Capital Inc</t>
  </si>
  <si>
    <t>2208 PCS</t>
  </si>
  <si>
    <t>FT23017W647D</t>
  </si>
  <si>
    <t>2428 PCS</t>
  </si>
  <si>
    <t>30/03/2023</t>
  </si>
  <si>
    <t>Direct Debit</t>
  </si>
  <si>
    <t>DDC20230329224924</t>
  </si>
  <si>
    <t>L&amp;G INSURANCE MI</t>
  </si>
  <si>
    <t>L&amp;G INSURANCE MI 0231972423-230330</t>
  </si>
  <si>
    <t>DDC202302282247087</t>
  </si>
  <si>
    <t>L&amp;G INSURANCE MI 0231972423-230301</t>
  </si>
  <si>
    <t>30/01/2023</t>
  </si>
  <si>
    <t>DDC20230127282133</t>
  </si>
  <si>
    <t>L&amp;G INSURANCE MI 0231972423-230130</t>
  </si>
  <si>
    <t>30/12/2022</t>
  </si>
  <si>
    <t>DDC20221229258726</t>
  </si>
  <si>
    <t>L&amp;G INSURANCE MI 0231972423-221230</t>
  </si>
  <si>
    <t>30/11/2022</t>
  </si>
  <si>
    <t>DDC20221129251357</t>
  </si>
  <si>
    <t>L&amp;G INSURANCE MI 0231972423-221130</t>
  </si>
  <si>
    <t>31/10/2022</t>
  </si>
  <si>
    <t>DDC20221028264024</t>
  </si>
  <si>
    <t>L&amp;G INSURANCE MI 0231972423-221031</t>
  </si>
  <si>
    <t>30/09/2022</t>
  </si>
  <si>
    <t>DDC20220929243076</t>
  </si>
  <si>
    <t>L&amp;G INSURANCE MI 0231972423-220930</t>
  </si>
  <si>
    <t>31/08/2022</t>
  </si>
  <si>
    <t>FT22243YSGNB</t>
  </si>
  <si>
    <t>1EXP LEGAL GEN</t>
  </si>
  <si>
    <t>Credit Interest</t>
  </si>
  <si>
    <t>45865665-20220831</t>
  </si>
  <si>
    <t>45865665-20220930</t>
  </si>
  <si>
    <t>28/02/2023</t>
  </si>
  <si>
    <t>45865665-20230228</t>
  </si>
  <si>
    <t>45865665-20221031</t>
  </si>
  <si>
    <t>31/03/2023</t>
  </si>
  <si>
    <t>45865665-20230331</t>
  </si>
  <si>
    <t>45865665-20221130</t>
  </si>
  <si>
    <t>45865665-20221231</t>
  </si>
  <si>
    <t>31/01/2023</t>
  </si>
  <si>
    <t>45865665-20230131</t>
  </si>
  <si>
    <t>Inward Payment</t>
  </si>
  <si>
    <t>FT230675G9JG</t>
  </si>
  <si>
    <t>Hugo Holding</t>
  </si>
  <si>
    <t>Chamberlain</t>
  </si>
  <si>
    <t>FT23005SRFBM</t>
  </si>
  <si>
    <t>FT22313LMZ8S</t>
  </si>
  <si>
    <t>WALTERS G P</t>
  </si>
  <si>
    <t>FT22279HVW5Z</t>
  </si>
  <si>
    <t>FT2224944J4J</t>
  </si>
  <si>
    <t>19/08/2022</t>
  </si>
  <si>
    <t>20/08/2022</t>
  </si>
  <si>
    <t>FT22231L3XW9</t>
  </si>
  <si>
    <t>FT22224M4D5C</t>
  </si>
  <si>
    <t>CRANFORDS TRUSTEES</t>
  </si>
  <si>
    <t>1OTH AIB CLOSURE</t>
  </si>
  <si>
    <t>000064PCSMANAGEMENTE</t>
  </si>
  <si>
    <t>VIR11223320016678</t>
  </si>
  <si>
    <t>GBP</t>
  </si>
  <si>
    <t>WDG</t>
  </si>
  <si>
    <t>000398005A</t>
  </si>
  <si>
    <t>1EXP Inv 1072 Annual Admin Fee</t>
  </si>
  <si>
    <t>000376483A</t>
  </si>
  <si>
    <t>LEGAL GEN MI CL 0231972423</t>
  </si>
  <si>
    <t>000379842A</t>
  </si>
  <si>
    <t>000383668A</t>
  </si>
  <si>
    <t>1nonalloc Legal and General In</t>
  </si>
  <si>
    <t>000386996A</t>
  </si>
  <si>
    <t>000390427A</t>
  </si>
  <si>
    <t>1EXP LEGAL GEN MCL 0231972423</t>
  </si>
  <si>
    <t>000394163A</t>
  </si>
  <si>
    <t>000398309A</t>
  </si>
  <si>
    <t>000401691A</t>
  </si>
  <si>
    <t>000405484A</t>
  </si>
  <si>
    <t>000409176A</t>
  </si>
  <si>
    <t>000413592A</t>
  </si>
  <si>
    <t>000417205A</t>
  </si>
  <si>
    <t>DPG</t>
  </si>
  <si>
    <t>000373208A</t>
  </si>
  <si>
    <t>HUGO HOLDING Loan Interest</t>
  </si>
  <si>
    <t>000376761A</t>
  </si>
  <si>
    <t>000380449A</t>
  </si>
  <si>
    <t>HUGO HOLDING CHAMBERLAIN</t>
  </si>
  <si>
    <t>000383927A</t>
  </si>
  <si>
    <t>1INV HUGO HOLDING</t>
  </si>
  <si>
    <t>000387798A</t>
  </si>
  <si>
    <t>000391291A</t>
  </si>
  <si>
    <t>1LOANREP HUGO HOLDING CHAMBER</t>
  </si>
  <si>
    <t>000394986A</t>
  </si>
  <si>
    <t>000398715A</t>
  </si>
  <si>
    <t>000402279A</t>
  </si>
  <si>
    <t>000405997A</t>
  </si>
  <si>
    <t>000410228A</t>
  </si>
  <si>
    <t>000414194A</t>
  </si>
  <si>
    <t>000418130A</t>
  </si>
  <si>
    <t>000421536A</t>
  </si>
  <si>
    <t>000421506A</t>
  </si>
  <si>
    <t>000424289A</t>
  </si>
  <si>
    <t>000424985A</t>
  </si>
  <si>
    <t>000428709A</t>
  </si>
  <si>
    <t>000430063A</t>
  </si>
  <si>
    <t>000435694A</t>
  </si>
  <si>
    <t>000437449A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</si>
</sst>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mm/dd/yyyy"/>
    <numFmt numFmtId="172" formatCode="d/m/yyyy"/>
  </numFmts>
  <fonts count="14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1.0"/>
      <color rgb="FFFF0000"/>
      <name val="Calibri"/>
    </font>
    <font>
      <color theme="1"/>
      <name val="Calibri"/>
    </font>
    <font>
      <sz val="8.0"/>
      <color theme="1"/>
      <name val="Liberation Sans"/>
    </font>
    <font>
      <color theme="1"/>
      <name val="Calibri"/>
      <scheme val="minor"/>
    </font>
    <font>
      <b/>
      <color theme="1"/>
      <name val="Calibri"/>
    </font>
    <font>
      <sz val="8.0"/>
      <color theme="1"/>
      <name val="&quot;Liberation Sans&quot;"/>
    </font>
    <font>
      <sz val="8.0"/>
      <color rgb="FF999999"/>
      <name val="&quot;Liberation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 readingOrder="0"/>
    </xf>
    <xf borderId="5" fillId="0" fontId="3" numFmtId="168" xfId="0" applyAlignment="1" applyBorder="1" applyFont="1" applyNumberFormat="1">
      <alignment horizontal="center"/>
    </xf>
    <xf borderId="5" fillId="0" fontId="3" numFmtId="167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0" fillId="0" fontId="3" numFmtId="0" xfId="0" applyAlignment="1" applyFont="1">
      <alignment readingOrder="0" shrinkToFit="0" wrapText="1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6" numFmtId="0" xfId="0" applyAlignment="1" applyFont="1">
      <alignment readingOrder="0" shrinkToFit="0" wrapText="1"/>
    </xf>
    <xf borderId="0" fillId="0" fontId="7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8" numFmtId="0" xfId="0" applyFont="1"/>
    <xf borderId="0" fillId="0" fontId="9" numFmtId="170" xfId="0" applyAlignment="1" applyFont="1" applyNumberFormat="1">
      <alignment horizontal="right" vertical="bottom"/>
    </xf>
    <xf borderId="0" fillId="0" fontId="9" numFmtId="4" xfId="0" applyAlignment="1" applyFont="1" applyNumberFormat="1">
      <alignment horizontal="right" vertical="bottom"/>
    </xf>
    <xf borderId="0" fillId="0" fontId="3" numFmtId="170" xfId="0" applyFont="1" applyNumberFormat="1"/>
    <xf borderId="0" fillId="0" fontId="10" numFmtId="0" xfId="0" applyAlignment="1" applyFont="1">
      <alignment readingOrder="0"/>
    </xf>
    <xf borderId="0" fillId="2" fontId="3" numFmtId="165" xfId="0" applyAlignment="1" applyFont="1" applyNumberFormat="1">
      <alignment horizontal="center"/>
    </xf>
    <xf borderId="0" fillId="0" fontId="6" numFmtId="4" xfId="0" applyAlignment="1" applyFont="1" applyNumberFormat="1">
      <alignment horizontal="right" vertical="bottom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8" numFmtId="169" xfId="0" applyFont="1" applyNumberFormat="1"/>
    <xf borderId="0" fillId="0" fontId="11" numFmtId="0" xfId="0" applyFont="1"/>
    <xf borderId="0" fillId="0" fontId="11" numFmtId="169" xfId="0" applyFont="1" applyNumberFormat="1"/>
    <xf borderId="0" fillId="0" fontId="10" numFmtId="171" xfId="0" applyAlignment="1" applyFont="1" applyNumberFormat="1">
      <alignment readingOrder="0"/>
    </xf>
    <xf borderId="0" fillId="0" fontId="6" numFmtId="172" xfId="0" applyAlignment="1" applyFont="1" applyNumberFormat="1">
      <alignment horizontal="right"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horizontal="right" vertical="bottom"/>
    </xf>
    <xf borderId="0" fillId="0" fontId="6" numFmtId="0" xfId="0" applyAlignment="1" applyFont="1">
      <alignment horizontal="center" vertical="bottom"/>
    </xf>
    <xf borderId="0" fillId="0" fontId="6" numFmtId="168" xfId="0" applyAlignment="1" applyFont="1" applyNumberFormat="1">
      <alignment horizontal="right" vertical="bottom"/>
    </xf>
    <xf borderId="0" fillId="0" fontId="12" numFmtId="168" xfId="0" applyAlignment="1" applyFont="1" applyNumberFormat="1">
      <alignment vertical="bottom"/>
    </xf>
    <xf borderId="0" fillId="0" fontId="12" numFmtId="172" xfId="0" applyAlignment="1" applyFont="1" applyNumberFormat="1">
      <alignment vertical="bottom"/>
    </xf>
    <xf borderId="0" fillId="0" fontId="12" numFmtId="0" xfId="0" applyAlignment="1" applyFont="1">
      <alignment vertical="bottom"/>
    </xf>
    <xf borderId="0" fillId="0" fontId="12" numFmtId="4" xfId="0" applyAlignment="1" applyFont="1" applyNumberFormat="1">
      <alignment vertical="bottom"/>
    </xf>
    <xf borderId="0" fillId="0" fontId="6" numFmtId="0" xfId="0" applyAlignment="1" applyFont="1">
      <alignment vertical="bottom"/>
    </xf>
    <xf borderId="0" fillId="0" fontId="13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3.43"/>
    <col customWidth="1" min="4" max="4" width="11.0"/>
    <col customWidth="1" min="5" max="5" width="13.71"/>
    <col customWidth="1" min="6" max="6" width="15.57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45021.0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8246.73</v>
      </c>
      <c r="F2" s="9">
        <v>13181.2</v>
      </c>
      <c r="G2" s="9"/>
      <c r="H2" s="11"/>
      <c r="I2" s="12"/>
      <c r="J2" s="11"/>
      <c r="K2" s="13">
        <v>32.41</v>
      </c>
    </row>
    <row r="3">
      <c r="A3" s="6" t="s">
        <v>13</v>
      </c>
      <c r="B3" s="7" t="s">
        <v>14</v>
      </c>
      <c r="C3" s="8" t="s">
        <v>15</v>
      </c>
      <c r="D3" s="9" t="s">
        <v>16</v>
      </c>
      <c r="E3" s="10">
        <v>125658.03</v>
      </c>
      <c r="F3" s="9">
        <v>125005.74</v>
      </c>
      <c r="G3" s="9"/>
      <c r="H3" s="14"/>
      <c r="I3" s="9"/>
      <c r="J3" s="14"/>
      <c r="K3" s="15"/>
    </row>
    <row r="4">
      <c r="A4" s="6" t="s">
        <v>17</v>
      </c>
      <c r="B4" s="7" t="s">
        <v>18</v>
      </c>
      <c r="C4" s="8" t="s">
        <v>19</v>
      </c>
      <c r="D4" s="9" t="s">
        <v>16</v>
      </c>
      <c r="E4" s="9">
        <v>100000.0</v>
      </c>
      <c r="F4" s="9">
        <v>100000.0</v>
      </c>
      <c r="G4" s="9"/>
      <c r="H4" s="14"/>
      <c r="I4" s="16"/>
      <c r="J4" s="15"/>
      <c r="K4" s="15">
        <f>E29</f>
        <v>9000</v>
      </c>
    </row>
    <row r="5">
      <c r="A5" s="6" t="s">
        <v>20</v>
      </c>
      <c r="B5" s="7" t="s">
        <v>21</v>
      </c>
      <c r="C5" s="8"/>
      <c r="D5" s="9"/>
      <c r="E5" s="9"/>
      <c r="F5" s="9"/>
      <c r="G5" s="9"/>
      <c r="H5" s="14"/>
      <c r="I5" s="16"/>
      <c r="J5" s="15"/>
      <c r="K5" s="15"/>
    </row>
    <row r="6">
      <c r="A6" s="6"/>
      <c r="B6" s="7"/>
      <c r="C6" s="8"/>
      <c r="D6" s="9"/>
      <c r="E6" s="9"/>
      <c r="F6" s="9"/>
      <c r="G6" s="9"/>
      <c r="H6" s="14"/>
      <c r="I6" s="16"/>
      <c r="J6" s="15"/>
      <c r="K6" s="15"/>
    </row>
    <row r="7">
      <c r="A7" s="6"/>
      <c r="B7" s="17"/>
      <c r="C7" s="8"/>
      <c r="D7" s="9"/>
      <c r="E7" s="9"/>
      <c r="F7" s="9"/>
      <c r="G7" s="9"/>
      <c r="H7" s="18"/>
      <c r="I7" s="16"/>
      <c r="J7" s="16"/>
      <c r="K7" s="15"/>
    </row>
    <row r="8">
      <c r="B8" s="19" t="s">
        <v>22</v>
      </c>
      <c r="C8" s="8"/>
      <c r="D8" s="9"/>
      <c r="E8" s="9"/>
      <c r="F8" s="9"/>
      <c r="G8" s="9"/>
      <c r="H8" s="18"/>
      <c r="I8" s="16"/>
      <c r="J8" s="16"/>
      <c r="K8" s="15"/>
    </row>
    <row r="9">
      <c r="A9" s="6"/>
      <c r="B9" s="7"/>
      <c r="C9" s="20"/>
      <c r="D9" s="9"/>
      <c r="E9" s="9"/>
      <c r="F9" s="9"/>
      <c r="G9" s="9"/>
      <c r="H9" s="21"/>
      <c r="I9" s="21"/>
      <c r="J9" s="21"/>
      <c r="K9" s="21"/>
    </row>
    <row r="10">
      <c r="A10" s="6" t="s">
        <v>23</v>
      </c>
      <c r="B10" s="7"/>
      <c r="C10" s="22" t="s">
        <v>24</v>
      </c>
      <c r="D10" s="23"/>
      <c r="E10" s="24"/>
      <c r="F10" s="24">
        <f>F3</f>
        <v>125005.74</v>
      </c>
      <c r="G10" s="24" t="str">
        <f t="shared" ref="G10:G11" si="1">G7</f>
        <v/>
      </c>
      <c r="H10" s="24"/>
      <c r="I10" s="24" t="str">
        <f t="shared" ref="I10:I11" si="2">I7</f>
        <v/>
      </c>
      <c r="J10" s="24"/>
      <c r="K10" s="24" t="str">
        <f t="shared" ref="K10:K11" si="3">K7</f>
        <v/>
      </c>
    </row>
    <row r="11">
      <c r="A11" s="6" t="s">
        <v>23</v>
      </c>
      <c r="B11" s="25"/>
      <c r="C11" s="26" t="s">
        <v>25</v>
      </c>
      <c r="D11" s="27"/>
      <c r="E11" s="28">
        <f>E3+E4</f>
        <v>225658.03</v>
      </c>
      <c r="F11" s="28">
        <f>F4+F5</f>
        <v>100000</v>
      </c>
      <c r="G11" s="28" t="str">
        <f t="shared" si="1"/>
        <v/>
      </c>
      <c r="H11" s="28"/>
      <c r="I11" s="28" t="str">
        <f t="shared" si="2"/>
        <v/>
      </c>
      <c r="J11" s="28"/>
      <c r="K11" s="28" t="str">
        <f t="shared" si="3"/>
        <v/>
      </c>
    </row>
    <row r="12">
      <c r="A12" s="6" t="s">
        <v>26</v>
      </c>
      <c r="B12" s="25"/>
      <c r="C12" s="29" t="s">
        <v>27</v>
      </c>
      <c r="D12" s="30" t="str">
        <f t="shared" ref="D12:G12" si="4">D2</f>
        <v/>
      </c>
      <c r="E12" s="30">
        <f t="shared" si="4"/>
        <v>8246.73</v>
      </c>
      <c r="F12" s="30">
        <f t="shared" si="4"/>
        <v>13181.2</v>
      </c>
      <c r="G12" s="31" t="str">
        <f t="shared" si="4"/>
        <v/>
      </c>
      <c r="H12" s="31"/>
      <c r="I12" s="31" t="str">
        <f>I2</f>
        <v/>
      </c>
      <c r="J12" s="31"/>
      <c r="K12" s="31">
        <f>K2</f>
        <v>32.41</v>
      </c>
    </row>
    <row r="13">
      <c r="A13" s="6" t="s">
        <v>28</v>
      </c>
      <c r="B13" s="7"/>
      <c r="C13" s="32" t="s">
        <v>29</v>
      </c>
      <c r="D13" s="33">
        <f t="shared" ref="D13:G13" si="5">SUM(D10:D12)</f>
        <v>0</v>
      </c>
      <c r="E13" s="33">
        <f t="shared" si="5"/>
        <v>233904.76</v>
      </c>
      <c r="F13" s="33">
        <f t="shared" si="5"/>
        <v>238186.94</v>
      </c>
      <c r="G13" s="33">
        <f t="shared" si="5"/>
        <v>0</v>
      </c>
      <c r="H13" s="33"/>
      <c r="I13" s="33">
        <f>SUM(I10:I12)</f>
        <v>0</v>
      </c>
      <c r="J13" s="33"/>
      <c r="K13" s="33">
        <f>SUM(K10:K11)</f>
        <v>0</v>
      </c>
    </row>
    <row r="14">
      <c r="A14" s="6" t="s">
        <v>30</v>
      </c>
      <c r="B14" s="34"/>
      <c r="J14" s="35"/>
    </row>
    <row r="15">
      <c r="A15" s="6" t="s">
        <v>31</v>
      </c>
      <c r="B15" s="36"/>
      <c r="C15" s="37"/>
      <c r="D15" s="38" t="s">
        <v>32</v>
      </c>
      <c r="E15" s="38" t="s">
        <v>33</v>
      </c>
      <c r="F15" s="39" t="s">
        <v>34</v>
      </c>
      <c r="G15" s="40"/>
      <c r="I15" s="41"/>
      <c r="J15" s="35"/>
    </row>
    <row r="16">
      <c r="A16" s="42" t="s">
        <v>35</v>
      </c>
      <c r="B16" s="36">
        <v>0.0</v>
      </c>
      <c r="C16" s="43" t="s">
        <v>36</v>
      </c>
      <c r="D16" s="44"/>
      <c r="E16" s="45">
        <v>1000.0</v>
      </c>
      <c r="F16" s="44">
        <v>-228.74</v>
      </c>
      <c r="G16" s="40"/>
      <c r="H16" s="46"/>
      <c r="I16" s="46"/>
      <c r="J16" s="35"/>
    </row>
    <row r="17">
      <c r="A17" s="42" t="s">
        <v>37</v>
      </c>
      <c r="B17" s="36">
        <v>0.0</v>
      </c>
      <c r="C17" s="43" t="s">
        <v>38</v>
      </c>
      <c r="D17" s="44"/>
      <c r="E17" s="45">
        <v>1000.0</v>
      </c>
      <c r="F17" s="44">
        <v>-228.74</v>
      </c>
      <c r="G17" s="47" t="s">
        <v>39</v>
      </c>
      <c r="H17" s="47">
        <v>-10000.0</v>
      </c>
    </row>
    <row r="18">
      <c r="A18" s="42" t="s">
        <v>40</v>
      </c>
      <c r="B18" s="36">
        <v>0.0</v>
      </c>
      <c r="C18" s="43" t="s">
        <v>41</v>
      </c>
      <c r="D18" s="44"/>
      <c r="E18" s="45">
        <v>1000.0</v>
      </c>
      <c r="F18" s="44">
        <v>-228.74</v>
      </c>
      <c r="G18" s="46"/>
      <c r="H18" s="46"/>
      <c r="I18" s="46"/>
    </row>
    <row r="19">
      <c r="A19" s="42" t="s">
        <v>42</v>
      </c>
      <c r="B19" s="36">
        <v>0.0</v>
      </c>
      <c r="C19" s="43" t="s">
        <v>43</v>
      </c>
      <c r="D19" s="44"/>
      <c r="E19" s="47">
        <v>1000.0</v>
      </c>
      <c r="F19" s="44">
        <v>-228.74</v>
      </c>
      <c r="G19" s="46"/>
      <c r="H19" s="46"/>
      <c r="I19" s="46"/>
    </row>
    <row r="20">
      <c r="A20" s="42" t="s">
        <v>44</v>
      </c>
      <c r="B20" s="36">
        <v>0.0</v>
      </c>
      <c r="C20" s="43" t="s">
        <v>45</v>
      </c>
      <c r="D20" s="47">
        <v>-972.0</v>
      </c>
      <c r="E20" s="47">
        <v>1000.0</v>
      </c>
      <c r="F20" s="47">
        <v>-228.74</v>
      </c>
      <c r="G20" s="46"/>
      <c r="H20" s="46"/>
      <c r="I20" s="46"/>
    </row>
    <row r="21" ht="15.75" customHeight="1">
      <c r="A21" s="42" t="s">
        <v>46</v>
      </c>
      <c r="B21" s="36">
        <v>0.0</v>
      </c>
      <c r="C21" s="43" t="s">
        <v>47</v>
      </c>
      <c r="D21" s="47">
        <v>-250.0</v>
      </c>
      <c r="E21" s="47">
        <v>1000.0</v>
      </c>
      <c r="F21" s="47">
        <v>-228.74</v>
      </c>
      <c r="G21" s="46"/>
      <c r="H21" s="46"/>
      <c r="I21" s="46"/>
    </row>
    <row r="22" ht="15.75" customHeight="1">
      <c r="A22" s="42" t="s">
        <v>48</v>
      </c>
      <c r="B22" s="36">
        <v>0.0</v>
      </c>
      <c r="C22" s="43" t="s">
        <v>49</v>
      </c>
      <c r="D22" s="46"/>
      <c r="E22" s="47">
        <v>1000.0</v>
      </c>
      <c r="F22" s="47">
        <v>-228.74</v>
      </c>
      <c r="G22" s="46"/>
      <c r="H22" s="46"/>
      <c r="I22" s="46"/>
    </row>
    <row r="23" ht="15.75" customHeight="1">
      <c r="A23" s="6" t="s">
        <v>50</v>
      </c>
      <c r="B23" s="36"/>
      <c r="C23" s="43" t="s">
        <v>51</v>
      </c>
      <c r="D23" s="46"/>
      <c r="E23" s="47">
        <v>1000.0</v>
      </c>
      <c r="F23" s="47">
        <v>-228.74</v>
      </c>
      <c r="G23" s="46"/>
      <c r="H23" s="46"/>
      <c r="I23" s="46"/>
    </row>
    <row r="24" ht="15.75" customHeight="1">
      <c r="A24" s="42" t="s">
        <v>52</v>
      </c>
      <c r="B24" s="36">
        <v>0.0</v>
      </c>
      <c r="C24" s="43" t="s">
        <v>53</v>
      </c>
      <c r="D24" s="46"/>
      <c r="E24" s="47">
        <v>1000.0</v>
      </c>
      <c r="F24" s="47">
        <v>-228.74</v>
      </c>
      <c r="G24" s="46"/>
      <c r="H24" s="46"/>
      <c r="I24" s="46"/>
    </row>
    <row r="25" ht="15.75" customHeight="1">
      <c r="A25" s="42" t="s">
        <v>54</v>
      </c>
      <c r="B25" s="48">
        <v>0.0</v>
      </c>
      <c r="C25" s="43" t="s">
        <v>55</v>
      </c>
      <c r="D25" s="46"/>
      <c r="E25" s="49"/>
      <c r="F25" s="47">
        <v>-228.74</v>
      </c>
      <c r="G25" s="46"/>
      <c r="H25" s="46"/>
      <c r="I25" s="46"/>
    </row>
    <row r="26" ht="15.75" customHeight="1">
      <c r="A26" s="42" t="s">
        <v>56</v>
      </c>
      <c r="B26" s="36">
        <v>0.0</v>
      </c>
      <c r="C26" s="43" t="s">
        <v>57</v>
      </c>
      <c r="D26" s="46"/>
      <c r="E26" s="49"/>
      <c r="F26" s="47">
        <v>-228.74</v>
      </c>
      <c r="G26" s="46"/>
      <c r="H26" s="46"/>
      <c r="I26" s="46"/>
    </row>
    <row r="27" ht="15.75" customHeight="1">
      <c r="A27" s="42" t="s">
        <v>58</v>
      </c>
      <c r="B27" s="36">
        <v>0.0</v>
      </c>
      <c r="C27" s="43" t="s">
        <v>59</v>
      </c>
      <c r="D27" s="46"/>
      <c r="E27" s="49"/>
      <c r="F27" s="47">
        <v>-228.74</v>
      </c>
      <c r="G27" s="46"/>
      <c r="H27" s="46"/>
      <c r="I27" s="46"/>
    </row>
    <row r="28" ht="15.75" customHeight="1">
      <c r="A28" s="42" t="s">
        <v>60</v>
      </c>
      <c r="B28" s="36">
        <v>0.0</v>
      </c>
      <c r="C28" s="43" t="s">
        <v>36</v>
      </c>
      <c r="D28" s="46"/>
      <c r="E28" s="49"/>
      <c r="F28" s="46"/>
      <c r="G28" s="46"/>
      <c r="H28" s="46"/>
      <c r="I28" s="46"/>
    </row>
    <row r="29" ht="15.75" customHeight="1">
      <c r="A29" s="42" t="s">
        <v>61</v>
      </c>
      <c r="B29" s="50">
        <f>D29+F29</f>
        <v>3966.88</v>
      </c>
      <c r="D29" s="51">
        <f>-SUM(D16:D28)</f>
        <v>1222</v>
      </c>
      <c r="E29" s="51">
        <f>SUM(E16:E28)</f>
        <v>9000</v>
      </c>
      <c r="F29" s="51">
        <f>-SUM(F16:F28)</f>
        <v>2744.88</v>
      </c>
      <c r="G29" s="51"/>
      <c r="H29" s="51"/>
      <c r="I29" s="51"/>
    </row>
    <row r="30" ht="15.75" customHeight="1">
      <c r="A30" s="43" t="s">
        <v>62</v>
      </c>
      <c r="B30" s="36">
        <f>SUM(B16:B29)</f>
        <v>3966.88</v>
      </c>
    </row>
    <row r="31" ht="15.75" customHeight="1">
      <c r="A31" s="43" t="s">
        <v>63</v>
      </c>
      <c r="B31" s="52">
        <f>E13</f>
        <v>233904.76</v>
      </c>
    </row>
    <row r="32" ht="15.75" customHeight="1"/>
    <row r="33" ht="15.75" customHeight="1"/>
    <row r="34" ht="15.75" customHeight="1"/>
    <row r="35" ht="15.75" customHeight="1">
      <c r="B35" s="53"/>
    </row>
    <row r="36" ht="15.75" customHeight="1">
      <c r="B36" s="53"/>
    </row>
    <row r="37" ht="15.75" customHeight="1">
      <c r="B37" s="53"/>
    </row>
    <row r="38" ht="15.75" customHeight="1"/>
    <row r="39" ht="15.75" customHeight="1">
      <c r="B39" s="53"/>
    </row>
    <row r="40" ht="15.75" customHeight="1">
      <c r="A40" s="54"/>
      <c r="B40" s="55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47" t="s">
        <v>64</v>
      </c>
      <c r="B1" s="47" t="s">
        <v>64</v>
      </c>
      <c r="C1" s="47" t="s">
        <v>65</v>
      </c>
      <c r="D1" s="47" t="s">
        <v>66</v>
      </c>
      <c r="E1" s="47" t="s">
        <v>39</v>
      </c>
      <c r="F1" s="47" t="s">
        <v>67</v>
      </c>
      <c r="G1" s="47">
        <v>-10000.0</v>
      </c>
      <c r="H1" s="47">
        <v>7917.77</v>
      </c>
    </row>
    <row r="2">
      <c r="A2" s="56">
        <v>44572.0</v>
      </c>
      <c r="B2" s="56">
        <v>44572.0</v>
      </c>
      <c r="C2" s="47" t="s">
        <v>65</v>
      </c>
      <c r="D2" s="47" t="s">
        <v>68</v>
      </c>
      <c r="E2" s="47" t="s">
        <v>69</v>
      </c>
      <c r="F2" s="47" t="s">
        <v>70</v>
      </c>
      <c r="G2" s="47">
        <v>-972.0</v>
      </c>
      <c r="H2" s="47">
        <v>16613.64</v>
      </c>
    </row>
    <row r="3">
      <c r="A3" s="47" t="s">
        <v>64</v>
      </c>
      <c r="B3" s="47" t="s">
        <v>64</v>
      </c>
      <c r="C3" s="47" t="s">
        <v>65</v>
      </c>
      <c r="D3" s="47" t="s">
        <v>71</v>
      </c>
      <c r="E3" s="47" t="s">
        <v>69</v>
      </c>
      <c r="F3" s="47" t="s">
        <v>72</v>
      </c>
      <c r="G3" s="47">
        <v>-250.0</v>
      </c>
      <c r="H3" s="47">
        <v>17917.77</v>
      </c>
    </row>
    <row r="4">
      <c r="A4" s="47" t="s">
        <v>73</v>
      </c>
      <c r="B4" s="47" t="s">
        <v>73</v>
      </c>
      <c r="C4" s="47" t="s">
        <v>74</v>
      </c>
      <c r="D4" s="47" t="s">
        <v>75</v>
      </c>
      <c r="E4" s="47" t="s">
        <v>76</v>
      </c>
      <c r="F4" s="47" t="s">
        <v>77</v>
      </c>
      <c r="G4" s="47">
        <v>-228.74</v>
      </c>
      <c r="H4" s="47">
        <v>8241.49</v>
      </c>
    </row>
    <row r="5">
      <c r="A5" s="56">
        <v>44929.0</v>
      </c>
      <c r="B5" s="56">
        <v>44929.0</v>
      </c>
      <c r="C5" s="47" t="s">
        <v>74</v>
      </c>
      <c r="D5" s="47" t="s">
        <v>78</v>
      </c>
      <c r="E5" s="47" t="s">
        <v>76</v>
      </c>
      <c r="F5" s="47" t="s">
        <v>79</v>
      </c>
      <c r="G5" s="47">
        <v>-228.74</v>
      </c>
      <c r="H5" s="47">
        <v>7470.23</v>
      </c>
    </row>
    <row r="6">
      <c r="A6" s="47" t="s">
        <v>80</v>
      </c>
      <c r="B6" s="47" t="s">
        <v>80</v>
      </c>
      <c r="C6" s="47" t="s">
        <v>74</v>
      </c>
      <c r="D6" s="47" t="s">
        <v>81</v>
      </c>
      <c r="E6" s="47" t="s">
        <v>76</v>
      </c>
      <c r="F6" s="47" t="s">
        <v>82</v>
      </c>
      <c r="G6" s="47">
        <v>-228.74</v>
      </c>
      <c r="H6" s="47">
        <v>7689.03</v>
      </c>
    </row>
    <row r="7">
      <c r="A7" s="47" t="s">
        <v>83</v>
      </c>
      <c r="B7" s="47" t="s">
        <v>83</v>
      </c>
      <c r="C7" s="47" t="s">
        <v>74</v>
      </c>
      <c r="D7" s="47" t="s">
        <v>84</v>
      </c>
      <c r="E7" s="47" t="s">
        <v>76</v>
      </c>
      <c r="F7" s="47" t="s">
        <v>85</v>
      </c>
      <c r="G7" s="47">
        <v>-228.74</v>
      </c>
      <c r="H7" s="47">
        <v>17161.86</v>
      </c>
    </row>
    <row r="8">
      <c r="A8" s="47" t="s">
        <v>86</v>
      </c>
      <c r="B8" s="47" t="s">
        <v>86</v>
      </c>
      <c r="C8" s="47" t="s">
        <v>74</v>
      </c>
      <c r="D8" s="47" t="s">
        <v>87</v>
      </c>
      <c r="E8" s="47" t="s">
        <v>76</v>
      </c>
      <c r="F8" s="47" t="s">
        <v>88</v>
      </c>
      <c r="G8" s="47">
        <v>-228.74</v>
      </c>
      <c r="H8" s="47">
        <v>17384.9</v>
      </c>
    </row>
    <row r="9">
      <c r="A9" s="47" t="s">
        <v>89</v>
      </c>
      <c r="B9" s="47" t="s">
        <v>89</v>
      </c>
      <c r="C9" s="47" t="s">
        <v>74</v>
      </c>
      <c r="D9" s="47" t="s">
        <v>90</v>
      </c>
      <c r="E9" s="47" t="s">
        <v>76</v>
      </c>
      <c r="F9" s="47" t="s">
        <v>91</v>
      </c>
      <c r="G9" s="47">
        <v>-228.74</v>
      </c>
      <c r="H9" s="47">
        <v>17581.15</v>
      </c>
    </row>
    <row r="10">
      <c r="A10" s="47" t="s">
        <v>92</v>
      </c>
      <c r="B10" s="47" t="s">
        <v>92</v>
      </c>
      <c r="C10" s="47" t="s">
        <v>74</v>
      </c>
      <c r="D10" s="47" t="s">
        <v>93</v>
      </c>
      <c r="E10" s="47" t="s">
        <v>76</v>
      </c>
      <c r="F10" s="47" t="s">
        <v>94</v>
      </c>
      <c r="G10" s="47">
        <v>-228.74</v>
      </c>
      <c r="H10" s="47">
        <v>16809.2</v>
      </c>
    </row>
    <row r="11">
      <c r="A11" s="47" t="s">
        <v>95</v>
      </c>
      <c r="B11" s="47" t="s">
        <v>95</v>
      </c>
      <c r="C11" s="47" t="s">
        <v>65</v>
      </c>
      <c r="D11" s="47" t="s">
        <v>96</v>
      </c>
      <c r="E11" s="47" t="s">
        <v>18</v>
      </c>
      <c r="F11" s="47" t="s">
        <v>97</v>
      </c>
      <c r="G11" s="47">
        <v>-228.74</v>
      </c>
      <c r="H11" s="47">
        <v>16037.5</v>
      </c>
    </row>
    <row r="12">
      <c r="A12" s="47" t="s">
        <v>95</v>
      </c>
      <c r="B12" s="56">
        <v>44570.0</v>
      </c>
      <c r="C12" s="47" t="s">
        <v>98</v>
      </c>
      <c r="D12" s="47" t="s">
        <v>99</v>
      </c>
      <c r="E12" s="47" t="s">
        <v>99</v>
      </c>
      <c r="F12" s="47" t="s">
        <v>98</v>
      </c>
      <c r="G12" s="47">
        <v>0.44</v>
      </c>
      <c r="H12" s="47">
        <v>16037.94</v>
      </c>
    </row>
    <row r="13">
      <c r="A13" s="47" t="s">
        <v>92</v>
      </c>
      <c r="B13" s="56">
        <v>44571.0</v>
      </c>
      <c r="C13" s="47" t="s">
        <v>98</v>
      </c>
      <c r="D13" s="47" t="s">
        <v>100</v>
      </c>
      <c r="E13" s="47" t="s">
        <v>100</v>
      </c>
      <c r="F13" s="47" t="s">
        <v>98</v>
      </c>
      <c r="G13" s="47">
        <v>0.69</v>
      </c>
      <c r="H13" s="47">
        <v>16809.89</v>
      </c>
    </row>
    <row r="14">
      <c r="A14" s="47" t="s">
        <v>101</v>
      </c>
      <c r="B14" s="56">
        <v>44929.0</v>
      </c>
      <c r="C14" s="47" t="s">
        <v>98</v>
      </c>
      <c r="D14" s="47" t="s">
        <v>102</v>
      </c>
      <c r="E14" s="47" t="s">
        <v>102</v>
      </c>
      <c r="F14" s="47" t="s">
        <v>98</v>
      </c>
      <c r="G14" s="47">
        <v>3.84</v>
      </c>
      <c r="H14" s="47">
        <v>7698.97</v>
      </c>
    </row>
    <row r="15">
      <c r="A15" s="47" t="s">
        <v>89</v>
      </c>
      <c r="B15" s="56">
        <v>44572.0</v>
      </c>
      <c r="C15" s="47" t="s">
        <v>98</v>
      </c>
      <c r="D15" s="47" t="s">
        <v>103</v>
      </c>
      <c r="E15" s="47" t="s">
        <v>103</v>
      </c>
      <c r="F15" s="47" t="s">
        <v>98</v>
      </c>
      <c r="G15" s="47">
        <v>4.49</v>
      </c>
      <c r="H15" s="47">
        <v>17585.64</v>
      </c>
    </row>
    <row r="16">
      <c r="A16" s="47" t="s">
        <v>104</v>
      </c>
      <c r="B16" s="56">
        <v>44930.0</v>
      </c>
      <c r="C16" s="47" t="s">
        <v>98</v>
      </c>
      <c r="D16" s="47" t="s">
        <v>105</v>
      </c>
      <c r="E16" s="47" t="s">
        <v>105</v>
      </c>
      <c r="F16" s="47" t="s">
        <v>98</v>
      </c>
      <c r="G16" s="47">
        <v>5.24</v>
      </c>
      <c r="H16" s="47">
        <v>8246.73</v>
      </c>
    </row>
    <row r="17">
      <c r="A17" s="47" t="s">
        <v>86</v>
      </c>
      <c r="B17" s="56">
        <v>44573.0</v>
      </c>
      <c r="C17" s="47" t="s">
        <v>98</v>
      </c>
      <c r="D17" s="47" t="s">
        <v>106</v>
      </c>
      <c r="E17" s="47" t="s">
        <v>106</v>
      </c>
      <c r="F17" s="47" t="s">
        <v>98</v>
      </c>
      <c r="G17" s="47">
        <v>5.7</v>
      </c>
      <c r="H17" s="47">
        <v>17390.6</v>
      </c>
    </row>
    <row r="18">
      <c r="A18" s="47" t="s">
        <v>83</v>
      </c>
      <c r="B18" s="56">
        <v>44927.0</v>
      </c>
      <c r="C18" s="47" t="s">
        <v>98</v>
      </c>
      <c r="D18" s="47" t="s">
        <v>107</v>
      </c>
      <c r="E18" s="47" t="s">
        <v>107</v>
      </c>
      <c r="F18" s="47" t="s">
        <v>98</v>
      </c>
      <c r="G18" s="47">
        <v>5.91</v>
      </c>
      <c r="H18" s="47">
        <v>17167.77</v>
      </c>
    </row>
    <row r="19">
      <c r="A19" s="47" t="s">
        <v>108</v>
      </c>
      <c r="B19" s="56">
        <v>44928.0</v>
      </c>
      <c r="C19" s="47" t="s">
        <v>98</v>
      </c>
      <c r="D19" s="47" t="s">
        <v>109</v>
      </c>
      <c r="E19" s="47" t="s">
        <v>109</v>
      </c>
      <c r="F19" s="47" t="s">
        <v>98</v>
      </c>
      <c r="G19" s="47">
        <v>6.1</v>
      </c>
      <c r="H19" s="47">
        <v>7695.13</v>
      </c>
    </row>
    <row r="20">
      <c r="A20" s="56">
        <v>45141.0</v>
      </c>
      <c r="B20" s="56">
        <v>45141.0</v>
      </c>
      <c r="C20" s="47" t="s">
        <v>110</v>
      </c>
      <c r="D20" s="47" t="s">
        <v>111</v>
      </c>
      <c r="E20" s="47" t="s">
        <v>112</v>
      </c>
      <c r="F20" s="47" t="s">
        <v>113</v>
      </c>
      <c r="G20" s="47">
        <v>1000.0</v>
      </c>
      <c r="H20" s="47">
        <v>8470.23</v>
      </c>
    </row>
    <row r="21">
      <c r="A21" s="56">
        <v>45047.0</v>
      </c>
      <c r="B21" s="56">
        <v>45047.0</v>
      </c>
      <c r="C21" s="47" t="s">
        <v>110</v>
      </c>
      <c r="D21" s="47" t="s">
        <v>114</v>
      </c>
      <c r="E21" s="47" t="s">
        <v>112</v>
      </c>
      <c r="F21" s="47" t="s">
        <v>113</v>
      </c>
      <c r="G21" s="47">
        <v>1000.0</v>
      </c>
      <c r="H21" s="47">
        <v>18167.77</v>
      </c>
    </row>
    <row r="22">
      <c r="A22" s="56">
        <v>44815.0</v>
      </c>
      <c r="B22" s="56">
        <v>44815.0</v>
      </c>
      <c r="C22" s="47" t="s">
        <v>110</v>
      </c>
      <c r="D22" s="47" t="s">
        <v>115</v>
      </c>
      <c r="E22" s="47" t="s">
        <v>116</v>
      </c>
      <c r="F22" s="47" t="s">
        <v>113</v>
      </c>
      <c r="G22" s="47">
        <v>1000.0</v>
      </c>
      <c r="H22" s="47">
        <v>17613.64</v>
      </c>
    </row>
    <row r="23">
      <c r="A23" s="56">
        <v>44722.0</v>
      </c>
      <c r="B23" s="56">
        <v>44722.0</v>
      </c>
      <c r="C23" s="47" t="s">
        <v>110</v>
      </c>
      <c r="D23" s="47" t="s">
        <v>117</v>
      </c>
      <c r="E23" s="47" t="s">
        <v>112</v>
      </c>
      <c r="F23" s="47" t="s">
        <v>113</v>
      </c>
      <c r="G23" s="47">
        <v>1000.0</v>
      </c>
      <c r="H23" s="47">
        <v>17809.89</v>
      </c>
    </row>
    <row r="24">
      <c r="A24" s="56">
        <v>44721.0</v>
      </c>
      <c r="B24" s="56">
        <v>44721.0</v>
      </c>
      <c r="C24" s="47" t="s">
        <v>110</v>
      </c>
      <c r="D24" s="47" t="s">
        <v>118</v>
      </c>
      <c r="E24" s="47" t="s">
        <v>112</v>
      </c>
      <c r="F24" s="47" t="s">
        <v>113</v>
      </c>
      <c r="G24" s="47">
        <v>1000.0</v>
      </c>
      <c r="H24" s="47">
        <v>17037.94</v>
      </c>
    </row>
    <row r="25">
      <c r="A25" s="47" t="s">
        <v>119</v>
      </c>
      <c r="B25" s="47" t="s">
        <v>120</v>
      </c>
      <c r="C25" s="47" t="s">
        <v>110</v>
      </c>
      <c r="D25" s="47" t="s">
        <v>121</v>
      </c>
      <c r="E25" s="47" t="s">
        <v>112</v>
      </c>
      <c r="F25" s="47" t="s">
        <v>113</v>
      </c>
      <c r="G25" s="47">
        <v>1000.0</v>
      </c>
      <c r="H25" s="47">
        <v>16266.24</v>
      </c>
    </row>
    <row r="26">
      <c r="A26" s="56">
        <v>44903.0</v>
      </c>
      <c r="B26" s="56">
        <v>44903.0</v>
      </c>
      <c r="C26" s="47" t="s">
        <v>110</v>
      </c>
      <c r="D26" s="47" t="s">
        <v>122</v>
      </c>
      <c r="E26" s="47" t="s">
        <v>123</v>
      </c>
      <c r="F26" s="47" t="s">
        <v>124</v>
      </c>
      <c r="G26" s="47">
        <v>15266.24</v>
      </c>
      <c r="H26" s="47">
        <v>15266.24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2.29"/>
  </cols>
  <sheetData>
    <row r="1">
      <c r="A1" s="57">
        <v>44291.0</v>
      </c>
      <c r="B1" s="57">
        <v>44656.0</v>
      </c>
      <c r="C1" s="58" t="s">
        <v>125</v>
      </c>
      <c r="D1" s="58" t="s">
        <v>126</v>
      </c>
      <c r="E1" s="58" t="s">
        <v>127</v>
      </c>
      <c r="F1" s="49">
        <v>3826.08</v>
      </c>
      <c r="G1" s="57">
        <v>44501.0</v>
      </c>
      <c r="H1" s="57">
        <v>44498.0</v>
      </c>
      <c r="I1" s="58" t="s">
        <v>128</v>
      </c>
      <c r="J1" s="58" t="s">
        <v>129</v>
      </c>
      <c r="K1" s="58" t="s">
        <v>130</v>
      </c>
      <c r="L1" s="59">
        <v>-900.0</v>
      </c>
      <c r="M1" s="49">
        <v>8553.64</v>
      </c>
      <c r="N1" s="58"/>
      <c r="O1" s="60" t="b">
        <v>1</v>
      </c>
      <c r="P1" s="49">
        <v>13181.2</v>
      </c>
      <c r="Q1" s="58"/>
      <c r="R1" s="58"/>
      <c r="S1" s="58"/>
      <c r="T1" s="58"/>
      <c r="U1" s="58"/>
      <c r="V1" s="58"/>
      <c r="W1" s="58"/>
      <c r="X1" s="58"/>
      <c r="Y1" s="58"/>
      <c r="Z1" s="58"/>
    </row>
    <row r="2">
      <c r="A2" s="57">
        <v>44291.0</v>
      </c>
      <c r="B2" s="57">
        <v>44656.0</v>
      </c>
      <c r="C2" s="58" t="s">
        <v>125</v>
      </c>
      <c r="D2" s="58" t="s">
        <v>126</v>
      </c>
      <c r="E2" s="58" t="s">
        <v>127</v>
      </c>
      <c r="F2" s="49">
        <v>3826.08</v>
      </c>
      <c r="G2" s="57">
        <v>44320.0</v>
      </c>
      <c r="H2" s="61">
        <v>44316.0</v>
      </c>
      <c r="I2" s="58" t="s">
        <v>128</v>
      </c>
      <c r="J2" s="58" t="s">
        <v>131</v>
      </c>
      <c r="K2" s="58" t="s">
        <v>132</v>
      </c>
      <c r="L2" s="49">
        <v>-228.74</v>
      </c>
      <c r="M2" s="49">
        <v>4597.34</v>
      </c>
      <c r="N2" s="58"/>
      <c r="O2" s="60" t="b">
        <v>1</v>
      </c>
      <c r="P2" s="49">
        <v>13181.2</v>
      </c>
      <c r="Q2" s="58"/>
      <c r="R2" s="58"/>
      <c r="S2" s="58"/>
      <c r="T2" s="58"/>
      <c r="U2" s="58"/>
      <c r="V2" s="58"/>
      <c r="W2" s="58"/>
      <c r="X2" s="58"/>
      <c r="Y2" s="58"/>
      <c r="Z2" s="58"/>
    </row>
    <row r="3">
      <c r="A3" s="57">
        <v>44291.0</v>
      </c>
      <c r="B3" s="57">
        <v>44656.0</v>
      </c>
      <c r="C3" s="58" t="s">
        <v>125</v>
      </c>
      <c r="D3" s="58" t="s">
        <v>126</v>
      </c>
      <c r="E3" s="58" t="s">
        <v>127</v>
      </c>
      <c r="F3" s="49">
        <v>3826.08</v>
      </c>
      <c r="G3" s="57">
        <v>44348.0</v>
      </c>
      <c r="H3" s="57">
        <v>44348.0</v>
      </c>
      <c r="I3" s="58" t="s">
        <v>128</v>
      </c>
      <c r="J3" s="58" t="s">
        <v>133</v>
      </c>
      <c r="K3" s="58" t="s">
        <v>132</v>
      </c>
      <c r="L3" s="59">
        <v>-228.74</v>
      </c>
      <c r="M3" s="49">
        <v>5368.6</v>
      </c>
      <c r="N3" s="58"/>
      <c r="O3" s="60" t="b">
        <v>1</v>
      </c>
      <c r="P3" s="49">
        <v>13181.2</v>
      </c>
      <c r="Q3" s="58"/>
      <c r="R3" s="58"/>
      <c r="S3" s="58"/>
      <c r="T3" s="58"/>
      <c r="U3" s="58"/>
      <c r="V3" s="58"/>
      <c r="W3" s="58"/>
      <c r="X3" s="58"/>
      <c r="Y3" s="58"/>
      <c r="Z3" s="58"/>
    </row>
    <row r="4">
      <c r="A4" s="57">
        <v>44291.0</v>
      </c>
      <c r="B4" s="57">
        <v>44656.0</v>
      </c>
      <c r="C4" s="58" t="s">
        <v>125</v>
      </c>
      <c r="D4" s="58" t="s">
        <v>126</v>
      </c>
      <c r="E4" s="58" t="s">
        <v>127</v>
      </c>
      <c r="F4" s="49">
        <v>3826.08</v>
      </c>
      <c r="G4" s="57">
        <v>44378.0</v>
      </c>
      <c r="H4" s="61">
        <v>44377.0</v>
      </c>
      <c r="I4" s="58" t="s">
        <v>128</v>
      </c>
      <c r="J4" s="58" t="s">
        <v>134</v>
      </c>
      <c r="K4" s="58" t="s">
        <v>135</v>
      </c>
      <c r="L4" s="59">
        <v>-228.74</v>
      </c>
      <c r="M4" s="49">
        <v>6139.86</v>
      </c>
      <c r="N4" s="58"/>
      <c r="O4" s="60" t="b">
        <v>1</v>
      </c>
      <c r="P4" s="49">
        <v>13181.2</v>
      </c>
      <c r="Q4" s="58"/>
      <c r="R4" s="58"/>
      <c r="S4" s="58"/>
      <c r="T4" s="58"/>
      <c r="U4" s="58"/>
      <c r="V4" s="58"/>
      <c r="W4" s="58"/>
      <c r="X4" s="58"/>
      <c r="Y4" s="58"/>
      <c r="Z4" s="58"/>
    </row>
    <row r="5">
      <c r="A5" s="57">
        <v>44291.0</v>
      </c>
      <c r="B5" s="57">
        <v>44656.0</v>
      </c>
      <c r="C5" s="58" t="s">
        <v>125</v>
      </c>
      <c r="D5" s="58" t="s">
        <v>126</v>
      </c>
      <c r="E5" s="58" t="s">
        <v>127</v>
      </c>
      <c r="F5" s="49">
        <v>3826.08</v>
      </c>
      <c r="G5" s="57">
        <v>44410.0</v>
      </c>
      <c r="H5" s="61">
        <v>44407.0</v>
      </c>
      <c r="I5" s="58" t="s">
        <v>128</v>
      </c>
      <c r="J5" s="58" t="s">
        <v>136</v>
      </c>
      <c r="K5" s="58" t="s">
        <v>135</v>
      </c>
      <c r="L5" s="49">
        <v>-228.74</v>
      </c>
      <c r="M5" s="49">
        <v>6911.12</v>
      </c>
      <c r="N5" s="58"/>
      <c r="O5" s="60" t="b">
        <v>1</v>
      </c>
      <c r="P5" s="49">
        <v>13181.2</v>
      </c>
      <c r="Q5" s="58"/>
      <c r="R5" s="58"/>
      <c r="S5" s="58"/>
      <c r="T5" s="58"/>
      <c r="U5" s="58"/>
      <c r="V5" s="58"/>
      <c r="W5" s="58"/>
      <c r="X5" s="58"/>
      <c r="Y5" s="58"/>
      <c r="Z5" s="58"/>
    </row>
    <row r="6">
      <c r="A6" s="57">
        <v>44291.0</v>
      </c>
      <c r="B6" s="57">
        <v>44656.0</v>
      </c>
      <c r="C6" s="58" t="s">
        <v>125</v>
      </c>
      <c r="D6" s="58" t="s">
        <v>126</v>
      </c>
      <c r="E6" s="58" t="s">
        <v>127</v>
      </c>
      <c r="F6" s="49">
        <v>3826.08</v>
      </c>
      <c r="G6" s="57">
        <v>44440.0</v>
      </c>
      <c r="H6" s="61">
        <v>44439.0</v>
      </c>
      <c r="I6" s="58" t="s">
        <v>128</v>
      </c>
      <c r="J6" s="58" t="s">
        <v>137</v>
      </c>
      <c r="K6" s="58" t="s">
        <v>138</v>
      </c>
      <c r="L6" s="49">
        <v>-228.74</v>
      </c>
      <c r="M6" s="49">
        <v>7682.38</v>
      </c>
      <c r="N6" s="58"/>
      <c r="O6" s="60" t="b">
        <v>1</v>
      </c>
      <c r="P6" s="49">
        <v>13181.2</v>
      </c>
      <c r="Q6" s="58"/>
      <c r="R6" s="58"/>
      <c r="S6" s="58"/>
      <c r="T6" s="58"/>
      <c r="U6" s="58"/>
      <c r="V6" s="58"/>
      <c r="W6" s="58"/>
      <c r="X6" s="58"/>
      <c r="Y6" s="58"/>
      <c r="Z6" s="58"/>
    </row>
    <row r="7">
      <c r="A7" s="57">
        <v>44291.0</v>
      </c>
      <c r="B7" s="57">
        <v>44656.0</v>
      </c>
      <c r="C7" s="58" t="s">
        <v>125</v>
      </c>
      <c r="D7" s="58" t="s">
        <v>126</v>
      </c>
      <c r="E7" s="58" t="s">
        <v>127</v>
      </c>
      <c r="F7" s="49">
        <v>3826.08</v>
      </c>
      <c r="G7" s="57">
        <v>44470.0</v>
      </c>
      <c r="H7" s="61">
        <v>44469.0</v>
      </c>
      <c r="I7" s="58" t="s">
        <v>128</v>
      </c>
      <c r="J7" s="58" t="s">
        <v>139</v>
      </c>
      <c r="K7" s="58" t="s">
        <v>138</v>
      </c>
      <c r="L7" s="49">
        <v>-228.74</v>
      </c>
      <c r="M7" s="49">
        <v>8453.64</v>
      </c>
      <c r="N7" s="58"/>
      <c r="O7" s="60" t="b">
        <v>1</v>
      </c>
      <c r="P7" s="49">
        <v>13181.2</v>
      </c>
      <c r="Q7" s="58"/>
      <c r="R7" s="58"/>
      <c r="S7" s="58"/>
      <c r="T7" s="58"/>
      <c r="U7" s="58"/>
      <c r="V7" s="58"/>
      <c r="W7" s="58"/>
      <c r="X7" s="58"/>
      <c r="Y7" s="58"/>
      <c r="Z7" s="58"/>
    </row>
    <row r="8">
      <c r="A8" s="57">
        <v>44291.0</v>
      </c>
      <c r="B8" s="57">
        <v>44656.0</v>
      </c>
      <c r="C8" s="58" t="s">
        <v>125</v>
      </c>
      <c r="D8" s="58" t="s">
        <v>126</v>
      </c>
      <c r="E8" s="58" t="s">
        <v>127</v>
      </c>
      <c r="F8" s="49">
        <v>3826.08</v>
      </c>
      <c r="G8" s="57">
        <v>44501.0</v>
      </c>
      <c r="H8" s="57">
        <v>44501.0</v>
      </c>
      <c r="I8" s="58" t="s">
        <v>128</v>
      </c>
      <c r="J8" s="58" t="s">
        <v>140</v>
      </c>
      <c r="K8" s="58" t="s">
        <v>138</v>
      </c>
      <c r="L8" s="59">
        <v>-228.74</v>
      </c>
      <c r="M8" s="49">
        <v>8324.9</v>
      </c>
      <c r="N8" s="58"/>
      <c r="O8" s="60" t="b">
        <v>1</v>
      </c>
      <c r="P8" s="49">
        <v>13181.2</v>
      </c>
      <c r="Q8" s="58"/>
      <c r="R8" s="58"/>
      <c r="S8" s="58"/>
      <c r="T8" s="58"/>
      <c r="U8" s="58"/>
      <c r="V8" s="58"/>
      <c r="W8" s="58"/>
      <c r="X8" s="58"/>
      <c r="Y8" s="58"/>
      <c r="Z8" s="58"/>
    </row>
    <row r="9">
      <c r="A9" s="57">
        <v>44291.0</v>
      </c>
      <c r="B9" s="57">
        <v>44656.0</v>
      </c>
      <c r="C9" s="58" t="s">
        <v>125</v>
      </c>
      <c r="D9" s="58" t="s">
        <v>126</v>
      </c>
      <c r="E9" s="58" t="s">
        <v>127</v>
      </c>
      <c r="F9" s="49">
        <v>3826.08</v>
      </c>
      <c r="G9" s="57">
        <v>44531.0</v>
      </c>
      <c r="H9" s="57">
        <v>44530.0</v>
      </c>
      <c r="I9" s="58" t="s">
        <v>128</v>
      </c>
      <c r="J9" s="58" t="s">
        <v>141</v>
      </c>
      <c r="K9" s="58" t="s">
        <v>138</v>
      </c>
      <c r="L9" s="59">
        <v>-228.74</v>
      </c>
      <c r="M9" s="49">
        <v>9096.16</v>
      </c>
      <c r="N9" s="58"/>
      <c r="O9" s="60" t="b">
        <v>1</v>
      </c>
      <c r="P9" s="49">
        <v>13181.2</v>
      </c>
      <c r="Q9" s="58"/>
      <c r="R9" s="58"/>
      <c r="S9" s="58"/>
      <c r="T9" s="58"/>
      <c r="U9" s="58"/>
      <c r="V9" s="58"/>
      <c r="W9" s="58"/>
      <c r="X9" s="58"/>
      <c r="Y9" s="58"/>
      <c r="Z9" s="58"/>
    </row>
    <row r="10">
      <c r="A10" s="57">
        <v>44291.0</v>
      </c>
      <c r="B10" s="57">
        <v>44656.0</v>
      </c>
      <c r="C10" s="58" t="s">
        <v>125</v>
      </c>
      <c r="D10" s="58" t="s">
        <v>126</v>
      </c>
      <c r="E10" s="58" t="s">
        <v>127</v>
      </c>
      <c r="F10" s="49">
        <v>3826.08</v>
      </c>
      <c r="G10" s="57">
        <v>44565.0</v>
      </c>
      <c r="H10" s="57">
        <v>44560.0</v>
      </c>
      <c r="I10" s="58" t="s">
        <v>128</v>
      </c>
      <c r="J10" s="58" t="s">
        <v>142</v>
      </c>
      <c r="K10" s="58" t="s">
        <v>138</v>
      </c>
      <c r="L10" s="59">
        <v>-228.74</v>
      </c>
      <c r="M10" s="49">
        <v>9867.42</v>
      </c>
      <c r="N10" s="58"/>
      <c r="O10" s="60" t="b">
        <v>1</v>
      </c>
      <c r="P10" s="49">
        <v>13181.2</v>
      </c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>
      <c r="A11" s="57">
        <v>44291.0</v>
      </c>
      <c r="B11" s="57">
        <v>44656.0</v>
      </c>
      <c r="C11" s="58" t="s">
        <v>125</v>
      </c>
      <c r="D11" s="58" t="s">
        <v>126</v>
      </c>
      <c r="E11" s="58" t="s">
        <v>127</v>
      </c>
      <c r="F11" s="49">
        <v>3826.08</v>
      </c>
      <c r="G11" s="57">
        <v>44593.0</v>
      </c>
      <c r="H11" s="61">
        <v>44592.0</v>
      </c>
      <c r="I11" s="58" t="s">
        <v>128</v>
      </c>
      <c r="J11" s="58" t="s">
        <v>143</v>
      </c>
      <c r="K11" s="58" t="s">
        <v>138</v>
      </c>
      <c r="L11" s="59">
        <v>-228.74</v>
      </c>
      <c r="M11" s="49">
        <v>10638.68</v>
      </c>
      <c r="N11" s="58"/>
      <c r="O11" s="60" t="b">
        <v>1</v>
      </c>
      <c r="P11" s="49">
        <v>13181.2</v>
      </c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>
      <c r="A12" s="57">
        <v>44291.0</v>
      </c>
      <c r="B12" s="57">
        <v>44656.0</v>
      </c>
      <c r="C12" s="58" t="s">
        <v>125</v>
      </c>
      <c r="D12" s="58" t="s">
        <v>126</v>
      </c>
      <c r="E12" s="58" t="s">
        <v>127</v>
      </c>
      <c r="F12" s="49">
        <v>3826.08</v>
      </c>
      <c r="G12" s="57">
        <v>44621.0</v>
      </c>
      <c r="H12" s="57">
        <v>44621.0</v>
      </c>
      <c r="I12" s="58" t="s">
        <v>128</v>
      </c>
      <c r="J12" s="58" t="s">
        <v>144</v>
      </c>
      <c r="K12" s="58" t="s">
        <v>138</v>
      </c>
      <c r="L12" s="59">
        <v>-228.74</v>
      </c>
      <c r="M12" s="49">
        <v>11409.94</v>
      </c>
      <c r="N12" s="58"/>
      <c r="O12" s="60" t="b">
        <v>1</v>
      </c>
      <c r="P12" s="49">
        <v>13181.2</v>
      </c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>
      <c r="A13" s="57">
        <v>44291.0</v>
      </c>
      <c r="B13" s="57">
        <v>44656.0</v>
      </c>
      <c r="C13" s="58" t="s">
        <v>125</v>
      </c>
      <c r="D13" s="58" t="s">
        <v>126</v>
      </c>
      <c r="E13" s="58" t="s">
        <v>127</v>
      </c>
      <c r="F13" s="49">
        <v>3826.08</v>
      </c>
      <c r="G13" s="61">
        <v>44650.0</v>
      </c>
      <c r="H13" s="61">
        <v>44650.0</v>
      </c>
      <c r="I13" s="58" t="s">
        <v>128</v>
      </c>
      <c r="J13" s="58" t="s">
        <v>145</v>
      </c>
      <c r="K13" s="58" t="s">
        <v>138</v>
      </c>
      <c r="L13" s="59">
        <v>-228.74</v>
      </c>
      <c r="M13" s="49">
        <v>12181.2</v>
      </c>
      <c r="N13" s="58"/>
      <c r="O13" s="60" t="b">
        <v>1</v>
      </c>
      <c r="P13" s="49">
        <v>13181.2</v>
      </c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>
      <c r="A14" s="57">
        <v>44291.0</v>
      </c>
      <c r="B14" s="57">
        <v>44656.0</v>
      </c>
      <c r="C14" s="58" t="s">
        <v>125</v>
      </c>
      <c r="D14" s="58" t="s">
        <v>126</v>
      </c>
      <c r="E14" s="58" t="s">
        <v>127</v>
      </c>
      <c r="F14" s="49">
        <v>3826.08</v>
      </c>
      <c r="G14" s="57">
        <v>44292.0</v>
      </c>
      <c r="H14" s="57">
        <v>44292.0</v>
      </c>
      <c r="I14" s="58" t="s">
        <v>146</v>
      </c>
      <c r="J14" s="58" t="s">
        <v>147</v>
      </c>
      <c r="K14" s="58" t="s">
        <v>148</v>
      </c>
      <c r="L14" s="49">
        <v>1000.0</v>
      </c>
      <c r="M14" s="49">
        <v>4826.08</v>
      </c>
      <c r="N14" s="58"/>
      <c r="O14" s="60" t="b">
        <v>1</v>
      </c>
      <c r="P14" s="49">
        <v>13181.2</v>
      </c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>
      <c r="A15" s="57">
        <v>44291.0</v>
      </c>
      <c r="B15" s="57">
        <v>44656.0</v>
      </c>
      <c r="C15" s="58" t="s">
        <v>125</v>
      </c>
      <c r="D15" s="58" t="s">
        <v>126</v>
      </c>
      <c r="E15" s="58" t="s">
        <v>127</v>
      </c>
      <c r="F15" s="49">
        <v>3826.08</v>
      </c>
      <c r="G15" s="57">
        <v>44320.0</v>
      </c>
      <c r="H15" s="57">
        <v>44320.0</v>
      </c>
      <c r="I15" s="58" t="s">
        <v>146</v>
      </c>
      <c r="J15" s="58" t="s">
        <v>149</v>
      </c>
      <c r="K15" s="58" t="s">
        <v>148</v>
      </c>
      <c r="L15" s="49">
        <v>1000.0</v>
      </c>
      <c r="M15" s="49">
        <v>5597.34</v>
      </c>
      <c r="N15" s="58"/>
      <c r="O15" s="60" t="b">
        <v>1</v>
      </c>
      <c r="P15" s="49">
        <v>13181.2</v>
      </c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>
      <c r="A16" s="57">
        <v>44291.0</v>
      </c>
      <c r="B16" s="57">
        <v>44656.0</v>
      </c>
      <c r="C16" s="58" t="s">
        <v>125</v>
      </c>
      <c r="D16" s="58" t="s">
        <v>126</v>
      </c>
      <c r="E16" s="58" t="s">
        <v>127</v>
      </c>
      <c r="F16" s="49">
        <v>3826.08</v>
      </c>
      <c r="G16" s="57">
        <v>44354.0</v>
      </c>
      <c r="H16" s="57">
        <v>44354.0</v>
      </c>
      <c r="I16" s="58" t="s">
        <v>146</v>
      </c>
      <c r="J16" s="58" t="s">
        <v>150</v>
      </c>
      <c r="K16" s="58" t="s">
        <v>151</v>
      </c>
      <c r="L16" s="49">
        <v>1000.0</v>
      </c>
      <c r="M16" s="49">
        <v>6368.6</v>
      </c>
      <c r="N16" s="58"/>
      <c r="O16" s="60" t="b">
        <v>1</v>
      </c>
      <c r="P16" s="49">
        <v>13181.2</v>
      </c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>
      <c r="A17" s="57">
        <v>44291.0</v>
      </c>
      <c r="B17" s="57">
        <v>44656.0</v>
      </c>
      <c r="C17" s="58" t="s">
        <v>125</v>
      </c>
      <c r="D17" s="58" t="s">
        <v>126</v>
      </c>
      <c r="E17" s="58" t="s">
        <v>127</v>
      </c>
      <c r="F17" s="49">
        <v>3826.08</v>
      </c>
      <c r="G17" s="57">
        <v>44383.0</v>
      </c>
      <c r="H17" s="57">
        <v>44382.0</v>
      </c>
      <c r="I17" s="58" t="s">
        <v>146</v>
      </c>
      <c r="J17" s="58" t="s">
        <v>152</v>
      </c>
      <c r="K17" s="58" t="s">
        <v>153</v>
      </c>
      <c r="L17" s="49">
        <v>1000.0</v>
      </c>
      <c r="M17" s="49">
        <v>7139.86</v>
      </c>
      <c r="N17" s="58"/>
      <c r="O17" s="60" t="b">
        <v>1</v>
      </c>
      <c r="P17" s="49">
        <v>13181.2</v>
      </c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>
      <c r="A18" s="57">
        <v>44291.0</v>
      </c>
      <c r="B18" s="57">
        <v>44656.0</v>
      </c>
      <c r="C18" s="58" t="s">
        <v>125</v>
      </c>
      <c r="D18" s="58" t="s">
        <v>126</v>
      </c>
      <c r="E18" s="58" t="s">
        <v>127</v>
      </c>
      <c r="F18" s="49">
        <v>3826.08</v>
      </c>
      <c r="G18" s="57">
        <v>44413.0</v>
      </c>
      <c r="H18" s="57">
        <v>44413.0</v>
      </c>
      <c r="I18" s="58" t="s">
        <v>146</v>
      </c>
      <c r="J18" s="58" t="s">
        <v>154</v>
      </c>
      <c r="K18" s="58" t="s">
        <v>153</v>
      </c>
      <c r="L18" s="49">
        <v>1000.0</v>
      </c>
      <c r="M18" s="49">
        <v>7911.12</v>
      </c>
      <c r="N18" s="58"/>
      <c r="O18" s="60" t="b">
        <v>1</v>
      </c>
      <c r="P18" s="49">
        <v>13181.2</v>
      </c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>
      <c r="A19" s="57">
        <v>44291.0</v>
      </c>
      <c r="B19" s="57">
        <v>44656.0</v>
      </c>
      <c r="C19" s="58" t="s">
        <v>125</v>
      </c>
      <c r="D19" s="58" t="s">
        <v>126</v>
      </c>
      <c r="E19" s="58" t="s">
        <v>127</v>
      </c>
      <c r="F19" s="49">
        <v>3826.08</v>
      </c>
      <c r="G19" s="57">
        <v>44446.0</v>
      </c>
      <c r="H19" s="57">
        <v>44445.0</v>
      </c>
      <c r="I19" s="58" t="s">
        <v>146</v>
      </c>
      <c r="J19" s="58" t="s">
        <v>155</v>
      </c>
      <c r="K19" s="58" t="s">
        <v>156</v>
      </c>
      <c r="L19" s="49">
        <v>1000.0</v>
      </c>
      <c r="M19" s="49">
        <v>8682.38</v>
      </c>
      <c r="N19" s="58"/>
      <c r="O19" s="60" t="b">
        <v>1</v>
      </c>
      <c r="P19" s="49">
        <v>13181.2</v>
      </c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>
      <c r="A20" s="57">
        <v>44291.0</v>
      </c>
      <c r="B20" s="57">
        <v>44656.0</v>
      </c>
      <c r="C20" s="58" t="s">
        <v>125</v>
      </c>
      <c r="D20" s="58" t="s">
        <v>126</v>
      </c>
      <c r="E20" s="58" t="s">
        <v>127</v>
      </c>
      <c r="F20" s="49">
        <v>3826.08</v>
      </c>
      <c r="G20" s="57">
        <v>44474.0</v>
      </c>
      <c r="H20" s="57">
        <v>44474.0</v>
      </c>
      <c r="I20" s="58" t="s">
        <v>146</v>
      </c>
      <c r="J20" s="58" t="s">
        <v>157</v>
      </c>
      <c r="K20" s="58" t="s">
        <v>156</v>
      </c>
      <c r="L20" s="49">
        <v>1000.0</v>
      </c>
      <c r="M20" s="49">
        <v>9453.64</v>
      </c>
      <c r="N20" s="58"/>
      <c r="O20" s="60" t="b">
        <v>1</v>
      </c>
      <c r="P20" s="49">
        <v>13181.2</v>
      </c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>
      <c r="A21" s="57">
        <v>44291.0</v>
      </c>
      <c r="B21" s="57">
        <v>44656.0</v>
      </c>
      <c r="C21" s="58" t="s">
        <v>125</v>
      </c>
      <c r="D21" s="58" t="s">
        <v>126</v>
      </c>
      <c r="E21" s="58" t="s">
        <v>127</v>
      </c>
      <c r="F21" s="49">
        <v>3826.08</v>
      </c>
      <c r="G21" s="57">
        <v>44504.0</v>
      </c>
      <c r="H21" s="57">
        <v>44504.0</v>
      </c>
      <c r="I21" s="58" t="s">
        <v>146</v>
      </c>
      <c r="J21" s="58" t="s">
        <v>158</v>
      </c>
      <c r="K21" s="58" t="s">
        <v>156</v>
      </c>
      <c r="L21" s="49">
        <v>1000.0</v>
      </c>
      <c r="M21" s="49">
        <v>9324.9</v>
      </c>
      <c r="N21" s="58"/>
      <c r="O21" s="60" t="b">
        <v>1</v>
      </c>
      <c r="P21" s="49">
        <v>13181.2</v>
      </c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>
      <c r="A22" s="57">
        <v>44291.0</v>
      </c>
      <c r="B22" s="57">
        <v>44656.0</v>
      </c>
      <c r="C22" s="58" t="s">
        <v>125</v>
      </c>
      <c r="D22" s="58" t="s">
        <v>126</v>
      </c>
      <c r="E22" s="58" t="s">
        <v>127</v>
      </c>
      <c r="F22" s="49">
        <v>3826.08</v>
      </c>
      <c r="G22" s="57">
        <v>44533.0</v>
      </c>
      <c r="H22" s="57">
        <v>44533.0</v>
      </c>
      <c r="I22" s="58" t="s">
        <v>146</v>
      </c>
      <c r="J22" s="58" t="s">
        <v>159</v>
      </c>
      <c r="K22" s="58" t="s">
        <v>156</v>
      </c>
      <c r="L22" s="49">
        <v>1000.0</v>
      </c>
      <c r="M22" s="49">
        <v>10096.16</v>
      </c>
      <c r="N22" s="58"/>
      <c r="O22" s="60" t="b">
        <v>1</v>
      </c>
      <c r="P22" s="49">
        <v>13181.2</v>
      </c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>
      <c r="A23" s="57">
        <v>44291.0</v>
      </c>
      <c r="B23" s="57">
        <v>44656.0</v>
      </c>
      <c r="C23" s="58" t="s">
        <v>125</v>
      </c>
      <c r="D23" s="58" t="s">
        <v>126</v>
      </c>
      <c r="E23" s="58" t="s">
        <v>127</v>
      </c>
      <c r="F23" s="49">
        <v>3826.08</v>
      </c>
      <c r="G23" s="57">
        <v>44566.0</v>
      </c>
      <c r="H23" s="57">
        <v>44566.0</v>
      </c>
      <c r="I23" s="58" t="s">
        <v>146</v>
      </c>
      <c r="J23" s="58" t="s">
        <v>160</v>
      </c>
      <c r="K23" s="58" t="s">
        <v>156</v>
      </c>
      <c r="L23" s="49">
        <v>1000.0</v>
      </c>
      <c r="M23" s="49">
        <v>10867.42</v>
      </c>
      <c r="N23" s="58"/>
      <c r="O23" s="60" t="b">
        <v>1</v>
      </c>
      <c r="P23" s="49">
        <v>13181.2</v>
      </c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>
      <c r="A24" s="57">
        <v>44291.0</v>
      </c>
      <c r="B24" s="57">
        <v>44656.0</v>
      </c>
      <c r="C24" s="58" t="s">
        <v>125</v>
      </c>
      <c r="D24" s="58" t="s">
        <v>126</v>
      </c>
      <c r="E24" s="58" t="s">
        <v>127</v>
      </c>
      <c r="F24" s="49">
        <v>3826.08</v>
      </c>
      <c r="G24" s="57">
        <v>44599.0</v>
      </c>
      <c r="H24" s="57">
        <v>44599.0</v>
      </c>
      <c r="I24" s="58" t="s">
        <v>146</v>
      </c>
      <c r="J24" s="58" t="s">
        <v>161</v>
      </c>
      <c r="K24" s="58" t="s">
        <v>156</v>
      </c>
      <c r="L24" s="49">
        <v>1000.0</v>
      </c>
      <c r="M24" s="49">
        <v>11638.68</v>
      </c>
      <c r="N24" s="58"/>
      <c r="O24" s="60" t="b">
        <v>1</v>
      </c>
      <c r="P24" s="49">
        <v>13181.2</v>
      </c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>
      <c r="A25" s="57">
        <v>44291.0</v>
      </c>
      <c r="B25" s="57">
        <v>44656.0</v>
      </c>
      <c r="C25" s="58" t="s">
        <v>125</v>
      </c>
      <c r="D25" s="58" t="s">
        <v>126</v>
      </c>
      <c r="E25" s="58" t="s">
        <v>127</v>
      </c>
      <c r="F25" s="49">
        <v>3826.08</v>
      </c>
      <c r="G25" s="57">
        <v>44624.0</v>
      </c>
      <c r="H25" s="57">
        <v>44624.0</v>
      </c>
      <c r="I25" s="58" t="s">
        <v>146</v>
      </c>
      <c r="J25" s="58" t="s">
        <v>162</v>
      </c>
      <c r="K25" s="58" t="s">
        <v>156</v>
      </c>
      <c r="L25" s="49">
        <v>1000.0</v>
      </c>
      <c r="M25" s="49">
        <v>12409.94</v>
      </c>
      <c r="N25" s="58"/>
      <c r="O25" s="60" t="b">
        <v>1</v>
      </c>
      <c r="P25" s="49">
        <v>13181.2</v>
      </c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>
      <c r="A26" s="57">
        <v>44291.0</v>
      </c>
      <c r="B26" s="57">
        <v>44656.0</v>
      </c>
      <c r="C26" s="58" t="s">
        <v>125</v>
      </c>
      <c r="D26" s="58" t="s">
        <v>126</v>
      </c>
      <c r="E26" s="58" t="s">
        <v>127</v>
      </c>
      <c r="F26" s="49">
        <v>3826.08</v>
      </c>
      <c r="G26" s="57">
        <v>44656.0</v>
      </c>
      <c r="H26" s="57">
        <v>44656.0</v>
      </c>
      <c r="I26" s="58" t="s">
        <v>146</v>
      </c>
      <c r="J26" s="58" t="s">
        <v>163</v>
      </c>
      <c r="K26" s="58" t="s">
        <v>156</v>
      </c>
      <c r="L26" s="49">
        <v>1000.0</v>
      </c>
      <c r="M26" s="49">
        <v>13181.2</v>
      </c>
      <c r="N26" s="58"/>
      <c r="O26" s="60" t="b">
        <v>1</v>
      </c>
      <c r="P26" s="49">
        <v>13181.2</v>
      </c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8">
      <c r="A28" s="62"/>
      <c r="B28" s="63"/>
      <c r="C28" s="64"/>
      <c r="D28" s="64"/>
      <c r="E28" s="64"/>
      <c r="F28" s="65"/>
      <c r="G28" s="62"/>
      <c r="H28" s="62"/>
      <c r="I28" s="64"/>
      <c r="J28" s="64"/>
      <c r="K28" s="64"/>
      <c r="L28" s="65"/>
      <c r="M28" s="65"/>
      <c r="N28" s="66"/>
      <c r="O28" s="64"/>
      <c r="P28" s="64"/>
      <c r="Q28" s="64"/>
      <c r="R28" s="66"/>
      <c r="S28" s="66"/>
      <c r="T28" s="66"/>
      <c r="U28" s="66"/>
      <c r="V28" s="66"/>
      <c r="W28" s="66"/>
      <c r="X28" s="66"/>
      <c r="Y28" s="66"/>
      <c r="Z28" s="66"/>
    </row>
    <row r="29">
      <c r="A29" s="62"/>
      <c r="B29" s="63"/>
      <c r="C29" s="64"/>
      <c r="D29" s="64"/>
      <c r="E29" s="64"/>
      <c r="F29" s="65"/>
      <c r="G29" s="62"/>
      <c r="H29" s="62"/>
      <c r="I29" s="64"/>
      <c r="J29" s="64"/>
      <c r="K29" s="64"/>
      <c r="L29" s="64"/>
      <c r="M29" s="65"/>
      <c r="N29" s="66"/>
      <c r="O29" s="64"/>
      <c r="P29" s="64"/>
      <c r="Q29" s="64"/>
      <c r="R29" s="66"/>
      <c r="S29" s="66"/>
      <c r="T29" s="66"/>
      <c r="U29" s="66"/>
      <c r="V29" s="66"/>
      <c r="W29" s="66"/>
      <c r="X29" s="66"/>
      <c r="Y29" s="66"/>
      <c r="Z29" s="66"/>
    </row>
    <row r="30">
      <c r="A30" s="62"/>
      <c r="B30" s="63"/>
      <c r="C30" s="64"/>
      <c r="D30" s="64"/>
      <c r="E30" s="64"/>
      <c r="F30" s="65"/>
      <c r="G30" s="62"/>
      <c r="H30" s="62"/>
      <c r="I30" s="64"/>
      <c r="J30" s="64"/>
      <c r="K30" s="64"/>
      <c r="L30" s="65"/>
      <c r="M30" s="65"/>
      <c r="N30" s="66"/>
      <c r="O30" s="64"/>
      <c r="P30" s="64"/>
      <c r="Q30" s="64"/>
      <c r="R30" s="66"/>
      <c r="S30" s="66"/>
      <c r="T30" s="66"/>
      <c r="U30" s="66"/>
      <c r="V30" s="66"/>
      <c r="W30" s="66"/>
      <c r="X30" s="66"/>
      <c r="Y30" s="66"/>
      <c r="Z30" s="66"/>
    </row>
    <row r="31">
      <c r="A31" s="62">
        <v>44562.0</v>
      </c>
      <c r="B31" s="63">
        <v>44908.0</v>
      </c>
      <c r="C31" s="64" t="s">
        <v>125</v>
      </c>
      <c r="D31" s="64" t="s">
        <v>126</v>
      </c>
      <c r="E31" s="64" t="s">
        <v>127</v>
      </c>
      <c r="F31" s="65">
        <v>10096.16</v>
      </c>
      <c r="G31" s="62">
        <v>44685.0</v>
      </c>
      <c r="H31" s="62">
        <v>44684.0</v>
      </c>
      <c r="I31" s="64" t="s">
        <v>128</v>
      </c>
      <c r="J31" s="64" t="s">
        <v>164</v>
      </c>
      <c r="K31" s="64" t="s">
        <v>138</v>
      </c>
      <c r="L31" s="67">
        <v>-228.74</v>
      </c>
      <c r="M31" s="65">
        <v>12952.46</v>
      </c>
      <c r="N31" s="66"/>
      <c r="O31" s="64" t="b">
        <v>1</v>
      </c>
      <c r="P31" s="64">
        <v>0.0</v>
      </c>
      <c r="Q31" s="64">
        <v>0.0</v>
      </c>
      <c r="R31" s="66"/>
      <c r="S31" s="66"/>
      <c r="T31" s="66"/>
      <c r="U31" s="66"/>
      <c r="V31" s="66"/>
      <c r="W31" s="66"/>
      <c r="X31" s="66"/>
      <c r="Y31" s="66"/>
      <c r="Z31" s="66"/>
    </row>
    <row r="32">
      <c r="A32" s="62">
        <v>44562.0</v>
      </c>
      <c r="B32" s="63">
        <v>44908.0</v>
      </c>
      <c r="C32" s="64" t="s">
        <v>125</v>
      </c>
      <c r="D32" s="64" t="s">
        <v>126</v>
      </c>
      <c r="E32" s="64" t="s">
        <v>127</v>
      </c>
      <c r="F32" s="65">
        <v>10096.16</v>
      </c>
      <c r="G32" s="62">
        <v>44685.0</v>
      </c>
      <c r="H32" s="62">
        <v>44685.0</v>
      </c>
      <c r="I32" s="64" t="s">
        <v>146</v>
      </c>
      <c r="J32" s="64" t="s">
        <v>165</v>
      </c>
      <c r="K32" s="64" t="s">
        <v>156</v>
      </c>
      <c r="L32" s="65">
        <v>1000.0</v>
      </c>
      <c r="M32" s="65">
        <v>13952.46</v>
      </c>
      <c r="N32" s="66"/>
      <c r="O32" s="64" t="b">
        <v>1</v>
      </c>
      <c r="P32" s="64">
        <v>0.0</v>
      </c>
      <c r="Q32" s="64">
        <v>0.0</v>
      </c>
      <c r="R32" s="66"/>
      <c r="S32" s="66"/>
      <c r="T32" s="66"/>
      <c r="U32" s="66"/>
      <c r="V32" s="66"/>
      <c r="W32" s="66"/>
      <c r="X32" s="66"/>
      <c r="Y32" s="66"/>
      <c r="Z32" s="66"/>
    </row>
    <row r="33">
      <c r="A33" s="62">
        <v>44562.0</v>
      </c>
      <c r="B33" s="63">
        <v>44908.0</v>
      </c>
      <c r="C33" s="64" t="s">
        <v>125</v>
      </c>
      <c r="D33" s="64" t="s">
        <v>126</v>
      </c>
      <c r="E33" s="64" t="s">
        <v>127</v>
      </c>
      <c r="F33" s="65">
        <v>10096.16</v>
      </c>
      <c r="G33" s="62">
        <v>44711.0</v>
      </c>
      <c r="H33" s="62">
        <v>44711.0</v>
      </c>
      <c r="I33" s="64" t="s">
        <v>128</v>
      </c>
      <c r="J33" s="64" t="s">
        <v>166</v>
      </c>
      <c r="K33" s="64" t="s">
        <v>138</v>
      </c>
      <c r="L33" s="67">
        <v>-228.74</v>
      </c>
      <c r="M33" s="65">
        <v>13723.72</v>
      </c>
      <c r="N33" s="66"/>
      <c r="O33" s="64" t="b">
        <v>1</v>
      </c>
      <c r="P33" s="64">
        <v>0.0</v>
      </c>
      <c r="Q33" s="64">
        <v>0.0</v>
      </c>
      <c r="R33" s="66"/>
      <c r="S33" s="66"/>
      <c r="T33" s="66"/>
      <c r="U33" s="66"/>
      <c r="V33" s="66"/>
      <c r="W33" s="66"/>
      <c r="X33" s="66"/>
      <c r="Y33" s="66"/>
      <c r="Z33" s="66"/>
    </row>
    <row r="34">
      <c r="A34" s="62">
        <v>44562.0</v>
      </c>
      <c r="B34" s="63">
        <v>44908.0</v>
      </c>
      <c r="C34" s="64" t="s">
        <v>125</v>
      </c>
      <c r="D34" s="64" t="s">
        <v>126</v>
      </c>
      <c r="E34" s="64" t="s">
        <v>127</v>
      </c>
      <c r="F34" s="65">
        <v>10096.16</v>
      </c>
      <c r="G34" s="62">
        <v>44718.0</v>
      </c>
      <c r="H34" s="62">
        <v>44718.0</v>
      </c>
      <c r="I34" s="64" t="s">
        <v>146</v>
      </c>
      <c r="J34" s="64" t="s">
        <v>167</v>
      </c>
      <c r="K34" s="64" t="s">
        <v>156</v>
      </c>
      <c r="L34" s="65">
        <v>1000.0</v>
      </c>
      <c r="M34" s="65">
        <v>14723.72</v>
      </c>
      <c r="N34" s="66"/>
      <c r="O34" s="64" t="b">
        <v>1</v>
      </c>
      <c r="P34" s="64">
        <v>0.0</v>
      </c>
      <c r="Q34" s="64">
        <v>0.0</v>
      </c>
      <c r="R34" s="66"/>
      <c r="S34" s="66"/>
      <c r="T34" s="66"/>
      <c r="U34" s="66"/>
      <c r="V34" s="66"/>
      <c r="W34" s="66"/>
      <c r="X34" s="66"/>
      <c r="Y34" s="66"/>
      <c r="Z34" s="66"/>
    </row>
    <row r="35">
      <c r="A35" s="62">
        <v>44562.0</v>
      </c>
      <c r="B35" s="63">
        <v>44908.0</v>
      </c>
      <c r="C35" s="64" t="s">
        <v>125</v>
      </c>
      <c r="D35" s="64" t="s">
        <v>126</v>
      </c>
      <c r="E35" s="64" t="s">
        <v>127</v>
      </c>
      <c r="F35" s="65">
        <v>10096.16</v>
      </c>
      <c r="G35" s="62">
        <v>44743.0</v>
      </c>
      <c r="H35" s="62">
        <v>44742.0</v>
      </c>
      <c r="I35" s="64" t="s">
        <v>128</v>
      </c>
      <c r="J35" s="64" t="s">
        <v>168</v>
      </c>
      <c r="K35" s="64" t="s">
        <v>138</v>
      </c>
      <c r="L35" s="67">
        <v>-228.74</v>
      </c>
      <c r="M35" s="65">
        <v>14494.98</v>
      </c>
      <c r="N35" s="66"/>
      <c r="O35" s="64" t="b">
        <v>1</v>
      </c>
      <c r="P35" s="64">
        <v>0.0</v>
      </c>
      <c r="Q35" s="64">
        <v>0.0</v>
      </c>
      <c r="R35" s="66"/>
      <c r="S35" s="66"/>
      <c r="T35" s="66"/>
      <c r="U35" s="66"/>
      <c r="V35" s="66"/>
      <c r="W35" s="66"/>
      <c r="X35" s="66"/>
      <c r="Y35" s="66"/>
      <c r="Z35" s="66"/>
    </row>
    <row r="36">
      <c r="A36" s="62">
        <v>44562.0</v>
      </c>
      <c r="B36" s="63">
        <v>44908.0</v>
      </c>
      <c r="C36" s="64" t="s">
        <v>125</v>
      </c>
      <c r="D36" s="64" t="s">
        <v>126</v>
      </c>
      <c r="E36" s="64" t="s">
        <v>127</v>
      </c>
      <c r="F36" s="65">
        <v>10096.16</v>
      </c>
      <c r="G36" s="62">
        <v>44750.0</v>
      </c>
      <c r="H36" s="62">
        <v>44750.0</v>
      </c>
      <c r="I36" s="64" t="s">
        <v>146</v>
      </c>
      <c r="J36" s="64" t="s">
        <v>169</v>
      </c>
      <c r="K36" s="64" t="s">
        <v>156</v>
      </c>
      <c r="L36" s="65">
        <v>1000.0</v>
      </c>
      <c r="M36" s="65">
        <v>15494.98</v>
      </c>
      <c r="N36" s="66"/>
      <c r="O36" s="64" t="b">
        <v>1</v>
      </c>
      <c r="P36" s="64">
        <v>0.0</v>
      </c>
      <c r="Q36" s="64">
        <v>0.0</v>
      </c>
      <c r="R36" s="66"/>
      <c r="S36" s="66"/>
      <c r="T36" s="66"/>
      <c r="U36" s="66"/>
      <c r="V36" s="66"/>
      <c r="W36" s="66"/>
      <c r="X36" s="66"/>
      <c r="Y36" s="66"/>
      <c r="Z36" s="66"/>
    </row>
    <row r="37">
      <c r="A37" s="62">
        <v>44562.0</v>
      </c>
      <c r="B37" s="63">
        <v>44908.0</v>
      </c>
      <c r="C37" s="64" t="s">
        <v>125</v>
      </c>
      <c r="D37" s="64" t="s">
        <v>126</v>
      </c>
      <c r="E37" s="64" t="s">
        <v>127</v>
      </c>
      <c r="F37" s="65">
        <v>10096.16</v>
      </c>
      <c r="G37" s="62">
        <v>44775.0</v>
      </c>
      <c r="H37" s="62">
        <v>44774.0</v>
      </c>
      <c r="I37" s="64" t="s">
        <v>128</v>
      </c>
      <c r="J37" s="64" t="s">
        <v>170</v>
      </c>
      <c r="K37" s="64" t="s">
        <v>138</v>
      </c>
      <c r="L37" s="67">
        <v>-228.74</v>
      </c>
      <c r="M37" s="65">
        <v>15266.24</v>
      </c>
      <c r="N37" s="66"/>
      <c r="O37" s="64" t="b">
        <v>1</v>
      </c>
      <c r="P37" s="64">
        <v>0.0</v>
      </c>
      <c r="Q37" s="64">
        <v>0.0</v>
      </c>
      <c r="R37" s="66"/>
      <c r="S37" s="66"/>
      <c r="T37" s="66"/>
      <c r="U37" s="66"/>
      <c r="V37" s="66"/>
      <c r="W37" s="66"/>
      <c r="X37" s="66"/>
      <c r="Y37" s="66"/>
      <c r="Z37" s="66"/>
    </row>
    <row r="38">
      <c r="A38" s="62">
        <v>44562.0</v>
      </c>
      <c r="B38" s="63">
        <v>44908.0</v>
      </c>
      <c r="C38" s="64" t="s">
        <v>125</v>
      </c>
      <c r="D38" s="64" t="s">
        <v>126</v>
      </c>
      <c r="E38" s="64" t="s">
        <v>127</v>
      </c>
      <c r="F38" s="65">
        <v>10096.16</v>
      </c>
      <c r="G38" s="62">
        <v>44788.0</v>
      </c>
      <c r="H38" s="62">
        <v>44785.0</v>
      </c>
      <c r="I38" s="64" t="s">
        <v>128</v>
      </c>
      <c r="J38" s="64" t="s">
        <v>171</v>
      </c>
      <c r="K38" s="64" t="s">
        <v>124</v>
      </c>
      <c r="L38" s="65">
        <v>-15266.24</v>
      </c>
      <c r="M38" s="64">
        <v>0.0</v>
      </c>
      <c r="N38" s="66"/>
      <c r="O38" s="64" t="b">
        <v>1</v>
      </c>
      <c r="P38" s="64">
        <v>0.0</v>
      </c>
      <c r="Q38" s="64">
        <v>0.0</v>
      </c>
      <c r="R38" s="66"/>
      <c r="S38" s="66"/>
      <c r="T38" s="66"/>
      <c r="U38" s="66"/>
      <c r="V38" s="66"/>
      <c r="W38" s="66"/>
      <c r="X38" s="66"/>
      <c r="Y38" s="66"/>
      <c r="Z38" s="66"/>
    </row>
  </sheetData>
  <drawing r:id="rId1"/>
</worksheet>
</file>