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N\Noel Village (Steel Founder) Ltd  SSAS\Scheme Returns\2016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<sst xmlns="http://schemas.openxmlformats.org/spreadsheetml/2006/main" count="62" uniqueCount="29">
  <si>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</si>
  <si>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</si>
  <si>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</si>
  <si>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</si>
  <si>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</si>
  <si>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</si>
  <si>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</si>
  <si>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</si>
  <si>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</si>
  <si>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</si>
  <si>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</si>
  <si>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</si>
  <si>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</si>
  <si>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</si>
  <si>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</si>
  <si>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</si>
  <si>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</si>
  <si>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</si>
  <si>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</si>
  <si>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</si>
  <si>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</si>
  <si>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YB ANV</t>
  </si>
  <si>
    <t>YB SAC</t>
  </si>
  <si>
    <t>Barclays</t>
  </si>
  <si>
    <t>Property - Foundry</t>
  </si>
  <si>
    <t>Property - North Ropery</t>
  </si>
  <si>
    <t>Patent - Vistar</t>
  </si>
  <si>
    <t>Mortgage on Foundry Site</t>
  </si>
  <si>
    <t>Noel Village (Steel Founder) Ltd SSAS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</si>
</sst>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19" xfId="0" applyFill="1" applyBorder="1" applyAlignment="1" applyProtection="1">
      <alignment horizontal="center"/>
      <protection locked="0"/>
    </xf>
    <xf numFmtId="0" fontId="0" fillId="5" borderId="20" xfId="0" applyFill="1" applyBorder="1" applyAlignment="1" applyProtection="1">
      <alignment horizontal="center"/>
      <protection locked="0"/>
    </xf>
    <xf numFmtId="14" fontId="0" fillId="6" borderId="19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B16" sqref="B16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28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5"/>
    </row>
    <row r="7" spans="1:4" x14ac:dyDescent="0.25">
      <c r="A7" s="2" t="s">
        <v>4</v>
      </c>
      <c r="B7" s="44">
        <v>42830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4">
        <v>42830</v>
      </c>
      <c r="B11" s="10">
        <v>63434.3</v>
      </c>
      <c r="C11" s="5" t="s">
        <v>21</v>
      </c>
      <c r="D11" s="6"/>
    </row>
    <row r="12" spans="1:4" x14ac:dyDescent="0.25">
      <c r="A12" s="44">
        <v>42830</v>
      </c>
      <c r="B12" s="11">
        <v>64.09</v>
      </c>
      <c r="C12" s="3" t="s">
        <v>22</v>
      </c>
      <c r="D12" s="4"/>
    </row>
    <row r="13" spans="1:4" x14ac:dyDescent="0.25">
      <c r="A13" s="44">
        <v>42830</v>
      </c>
      <c r="B13" s="11">
        <v>36161.269999999997</v>
      </c>
      <c r="C13" s="3" t="s">
        <v>23</v>
      </c>
      <c r="D13" s="4"/>
    </row>
    <row r="14" spans="1:4" x14ac:dyDescent="0.25">
      <c r="A14" s="44">
        <v>42830</v>
      </c>
      <c r="B14" s="11">
        <v>375000</v>
      </c>
      <c r="C14" s="3" t="s">
        <v>24</v>
      </c>
      <c r="D14" s="4"/>
    </row>
    <row r="15" spans="1:4" x14ac:dyDescent="0.25">
      <c r="A15" s="44">
        <v>42830</v>
      </c>
      <c r="B15" s="11">
        <v>1425000</v>
      </c>
      <c r="C15" s="3" t="s">
        <v>25</v>
      </c>
      <c r="D15" s="4"/>
    </row>
    <row r="16" spans="1:4" x14ac:dyDescent="0.25">
      <c r="A16" s="44">
        <v>42830</v>
      </c>
      <c r="B16" s="11">
        <v>662.4</v>
      </c>
      <c r="C16" s="3" t="s">
        <v>26</v>
      </c>
      <c r="D16" s="4"/>
    </row>
    <row r="17" spans="1:4" x14ac:dyDescent="0.25">
      <c r="A17" s="44"/>
      <c r="B17" s="11"/>
      <c r="C17" s="3"/>
      <c r="D17" s="4"/>
    </row>
    <row r="18" spans="1:4" ht="15.75" thickBot="1" x14ac:dyDescent="0.3">
      <c r="A18" s="16"/>
      <c r="B18" s="13"/>
      <c r="C18" s="14"/>
      <c r="D18" s="15"/>
    </row>
    <row r="19" spans="1:4" x14ac:dyDescent="0.25">
      <c r="A19" s="19" t="s">
        <v>6</v>
      </c>
      <c r="B19" s="17">
        <f>SUM(B11:B18)</f>
        <v>1900322.06</v>
      </c>
      <c r="C19" s="23"/>
      <c r="D19" s="24"/>
    </row>
    <row r="20" spans="1:4" ht="15.75" thickBot="1" x14ac:dyDescent="0.3">
      <c r="A20" s="20" t="s">
        <v>9</v>
      </c>
      <c r="B20" s="18">
        <v>-236850.2</v>
      </c>
      <c r="C20" s="28" t="s">
        <v>27</v>
      </c>
      <c r="D20" s="25"/>
    </row>
    <row r="21" spans="1:4" ht="15.75" thickBot="1" x14ac:dyDescent="0.3">
      <c r="A21" s="21" t="s">
        <v>6</v>
      </c>
      <c r="B21" s="22">
        <f>SUM(B19+B20)</f>
        <v>1663471.86</v>
      </c>
      <c r="C21" s="26"/>
      <c r="D21" s="27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9" t="s">
        <v>19</v>
      </c>
      <c r="B1" s="48"/>
      <c r="C1" s="49"/>
    </row>
    <row r="2" spans="1:18" x14ac:dyDescent="0.25">
      <c r="L2" s="39"/>
    </row>
    <row r="3" spans="1:18" ht="20.25" customHeight="1" x14ac:dyDescent="0.25">
      <c r="A3" s="29" t="s">
        <v>10</v>
      </c>
      <c r="B3" s="46"/>
      <c r="C3" s="47"/>
      <c r="D3" s="29" t="s">
        <v>10</v>
      </c>
      <c r="E3" s="46"/>
      <c r="F3" s="47"/>
      <c r="G3" s="29" t="s">
        <v>10</v>
      </c>
      <c r="H3" s="46" t="s">
        <v>15</v>
      </c>
      <c r="I3" s="47"/>
      <c r="J3" s="29" t="s">
        <v>10</v>
      </c>
      <c r="K3" s="46" t="s">
        <v>15</v>
      </c>
      <c r="L3" s="47"/>
      <c r="M3" s="29" t="s">
        <v>10</v>
      </c>
      <c r="N3" s="46" t="s">
        <v>15</v>
      </c>
      <c r="O3" s="47"/>
      <c r="P3" s="29" t="s">
        <v>10</v>
      </c>
      <c r="Q3" s="46" t="s">
        <v>15</v>
      </c>
      <c r="R3" s="47"/>
    </row>
    <row r="4" spans="1:18" ht="20.25" customHeight="1" x14ac:dyDescent="0.25"/>
    <row r="5" spans="1:18" ht="20.25" customHeight="1" x14ac:dyDescent="0.25">
      <c r="A5" t="s">
        <v>11</v>
      </c>
      <c r="B5" s="33" t="s">
        <v>4</v>
      </c>
      <c r="C5" s="34" t="s">
        <v>12</v>
      </c>
      <c r="D5" t="s">
        <v>11</v>
      </c>
      <c r="E5" s="33" t="s">
        <v>4</v>
      </c>
      <c r="F5" s="34" t="s">
        <v>12</v>
      </c>
      <c r="G5" t="s">
        <v>11</v>
      </c>
      <c r="H5" s="33" t="s">
        <v>4</v>
      </c>
      <c r="I5" s="34" t="s">
        <v>12</v>
      </c>
      <c r="J5" t="s">
        <v>11</v>
      </c>
      <c r="K5" s="33" t="s">
        <v>4</v>
      </c>
      <c r="L5" s="34" t="s">
        <v>12</v>
      </c>
      <c r="M5" t="s">
        <v>11</v>
      </c>
      <c r="N5" s="33" t="s">
        <v>4</v>
      </c>
      <c r="O5" s="34" t="s">
        <v>12</v>
      </c>
      <c r="P5" t="s">
        <v>11</v>
      </c>
      <c r="Q5" s="33" t="s">
        <v>4</v>
      </c>
      <c r="R5" s="34" t="s">
        <v>12</v>
      </c>
    </row>
    <row r="6" spans="1:18" ht="20.25" customHeight="1" x14ac:dyDescent="0.25">
      <c r="B6" s="41"/>
      <c r="C6" s="38"/>
      <c r="E6" s="41"/>
      <c r="F6" s="38"/>
      <c r="H6" s="37"/>
      <c r="I6" s="38"/>
      <c r="K6" s="37"/>
      <c r="L6" s="38"/>
      <c r="N6" s="37"/>
      <c r="O6" s="38"/>
      <c r="Q6" s="37"/>
      <c r="R6" s="38"/>
    </row>
    <row r="7" spans="1:18" ht="20.25" customHeight="1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0"/>
      <c r="F30" s="30"/>
      <c r="I30" s="30"/>
      <c r="L30" s="30"/>
      <c r="O30" s="30"/>
      <c r="R30" s="30"/>
    </row>
    <row r="31" spans="2:18" ht="20.25" customHeight="1" x14ac:dyDescent="0.25">
      <c r="B31" s="29" t="s">
        <v>13</v>
      </c>
      <c r="C31" s="32">
        <f>SUM(C6:C29)</f>
        <v>0</v>
      </c>
      <c r="E31" s="29" t="s">
        <v>13</v>
      </c>
      <c r="F31" s="32">
        <f>SUM(F6:F29)</f>
        <v>0</v>
      </c>
      <c r="H31" s="29" t="s">
        <v>13</v>
      </c>
      <c r="I31" s="32">
        <f>SUM(I6:I29)</f>
        <v>0</v>
      </c>
      <c r="K31" s="29" t="s">
        <v>13</v>
      </c>
      <c r="L31" s="32">
        <f>SUM(L6:L29)</f>
        <v>0</v>
      </c>
      <c r="N31" s="29" t="s">
        <v>13</v>
      </c>
      <c r="O31" s="32">
        <f>SUM(O6:O29)</f>
        <v>0</v>
      </c>
      <c r="Q31" s="29" t="s">
        <v>13</v>
      </c>
      <c r="R31" s="32">
        <f>SUM(R6:R29)</f>
        <v>0</v>
      </c>
    </row>
    <row r="32" spans="2:18" ht="20.25" customHeight="1" x14ac:dyDescent="0.25"/>
    <row r="35" spans="1:11" ht="18.75" customHeight="1" x14ac:dyDescent="0.25">
      <c r="B35" s="52" t="s">
        <v>16</v>
      </c>
      <c r="C35" s="52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9" t="s">
        <v>10</v>
      </c>
      <c r="B38" s="50">
        <f>B3</f>
        <v>0</v>
      </c>
      <c r="C38" s="50"/>
      <c r="D38" s="36">
        <f>E3</f>
        <v>0</v>
      </c>
      <c r="E38" s="50" t="str">
        <f>H3</f>
        <v>N/A</v>
      </c>
      <c r="F38" s="50"/>
      <c r="G38" s="36" t="str">
        <f>K3</f>
        <v>N/A</v>
      </c>
      <c r="H38" s="50" t="str">
        <f>N3</f>
        <v>N/A</v>
      </c>
      <c r="I38" s="50"/>
      <c r="J38" s="36" t="str">
        <f>Q3</f>
        <v>N/A</v>
      </c>
      <c r="K38" s="31"/>
    </row>
    <row r="39" spans="1:11" ht="23.25" customHeight="1" x14ac:dyDescent="0.25">
      <c r="A39" s="29" t="s">
        <v>14</v>
      </c>
      <c r="B39" s="53" t="e">
        <f>C31/(C31+F31+I31+L31+O31+R31)</f>
        <v>#DIV/0!</v>
      </c>
      <c r="C39" s="53"/>
      <c r="D39" s="35" t="e">
        <f>F31/(C31+F31+I31+L31+O31+R31)</f>
        <v>#DIV/0!</v>
      </c>
      <c r="E39" s="53" t="e">
        <f>I31/(C31+F31+I31+L31+O31+R31)</f>
        <v>#DIV/0!</v>
      </c>
      <c r="F39" s="53"/>
      <c r="G39" s="35" t="e">
        <f>L31/(C31+F31+I31+L31+O31+R31)</f>
        <v>#DIV/0!</v>
      </c>
      <c r="H39" s="53" t="e">
        <f>O31/(C31+F31+I31+L31+O31+R31)</f>
        <v>#DIV/0!</v>
      </c>
      <c r="I39" s="53"/>
      <c r="J39" s="35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2" t="s">
        <v>17</v>
      </c>
      <c r="C42" s="52"/>
      <c r="D42" s="40"/>
    </row>
    <row r="43" spans="1:11" ht="23.25" customHeight="1" x14ac:dyDescent="0.25"/>
    <row r="44" spans="1:11" ht="23.25" customHeight="1" x14ac:dyDescent="0.25">
      <c r="A44" s="29" t="s">
        <v>10</v>
      </c>
      <c r="B44" s="50">
        <f>B3</f>
        <v>0</v>
      </c>
      <c r="C44" s="50"/>
      <c r="D44" s="36">
        <f>E3</f>
        <v>0</v>
      </c>
      <c r="E44" s="50" t="str">
        <f>H3</f>
        <v>N/A</v>
      </c>
      <c r="F44" s="50"/>
      <c r="G44" s="36" t="str">
        <f>K3</f>
        <v>N/A</v>
      </c>
      <c r="H44" s="50" t="str">
        <f>N3</f>
        <v>N/A</v>
      </c>
      <c r="I44" s="50"/>
      <c r="J44" s="36" t="str">
        <f>Q3</f>
        <v>N/A</v>
      </c>
    </row>
    <row r="45" spans="1:11" ht="23.25" customHeight="1" x14ac:dyDescent="0.25">
      <c r="A45" s="29" t="s">
        <v>18</v>
      </c>
      <c r="B45" s="51" t="e">
        <f>B39*D42</f>
        <v>#DIV/0!</v>
      </c>
      <c r="C45" s="51"/>
      <c r="D45" s="42" t="e">
        <f>D42*D39</f>
        <v>#DIV/0!</v>
      </c>
      <c r="E45" s="51" t="e">
        <f>E39*D42</f>
        <v>#DIV/0!</v>
      </c>
      <c r="F45" s="51"/>
      <c r="G45" s="42" t="e">
        <f>G39*D42</f>
        <v>#DIV/0!</v>
      </c>
      <c r="H45" s="51" t="e">
        <f>H39*D42</f>
        <v>#DIV/0!</v>
      </c>
      <c r="I45" s="51"/>
      <c r="J45" s="42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2018-07-16T11:37:24Z</dcterms:modified>
</cp:coreProperties>
</file>