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etro Waste (London) Limited Pension Scheme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31" i="3" l="1"/>
  <c r="B11" i="1"/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B20" i="1"/>
  <c r="B21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<sst xmlns="http://schemas.openxmlformats.org/spreadsheetml/2006/main" count="143" uniqueCount="83">
  <si>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</si>
  <si>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</si>
  <si>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</si>
  <si>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</si>
  <si>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</si>
  <si>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</si>
  <si>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</si>
  <si>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</si>
  <si>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</si>
  <si>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</si>
  <si>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</si>
  <si>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</si>
  <si>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</si>
  <si>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</si>
  <si>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</si>
  <si>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</si>
  <si>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</si>
  <si>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</si>
  <si>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</si>
  <si>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</si>
  <si>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</si>
  <si>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</si>
  <si>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</si>
  <si>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</si>
  <si>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</si>
  <si>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</si>
  <si>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</si>
  <si>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</si>
  <si>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</si>
  <si>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</si>
  <si>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</si>
  <si>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</si>
  <si>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</si>
  <si>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</si>
  <si>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</si>
  <si>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</si>
  <si>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</si>
  <si>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</si>
  <si>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</si>
  <si>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</si>
  <si>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</si>
  <si>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</si>
  <si>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</si>
  <si>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</si>
  <si>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</si>
  <si>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</si>
  <si>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</si>
  <si>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</si>
  <si>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</si>
  <si>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</si>
  <si>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</si>
  <si>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</si>
  <si>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</si>
  <si>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</si>
  <si>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</si>
  <si>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</si>
  <si>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</si>
  <si>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</si>
  <si>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</si>
  <si>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</si>
  <si>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</si>
  <si>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</si>
  <si>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</si>
  <si>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</si>
  <si>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</si>
  <si>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</si>
  <si>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</si>
  <si>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</si>
  <si>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</si>
  <si>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</si>
  <si>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Payment Date</t>
  </si>
  <si>
    <t>VAT - out</t>
  </si>
  <si>
    <t>solicitor</t>
  </si>
  <si>
    <t>PP fees</t>
  </si>
  <si>
    <t>property purchase</t>
  </si>
  <si>
    <t>Insurance - in</t>
  </si>
  <si>
    <t>A0063093</t>
  </si>
  <si>
    <t>Metro Waste (London) Limited Pension Scheme</t>
  </si>
  <si>
    <t>00692390RQ</t>
  </si>
  <si>
    <t>Bank of Scotland cash</t>
  </si>
  <si>
    <t>Metro Waste (London) Limited</t>
  </si>
  <si>
    <t>East House, 109 South Worple Way, London, SW14 8TN</t>
  </si>
  <si>
    <t>Scheme Return Data Capture for the tax year 06/04/2016 - 05/04/2017 - SUBMITTED BASED ON CASH AT BANK AS PER LAST YEAR - WRITE TO CLIENTS RE WIND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</si>
</sst>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workbookViewId="0">
      <selection activeCell="A10" sqref="A10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8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77" t="s">
        <v>82</v>
      </c>
      <c r="B2" s="77"/>
      <c r="C2" s="77"/>
      <c r="D2" s="77"/>
      <c r="E2" s="77"/>
      <c r="F2" s="48" t="s">
        <v>70</v>
      </c>
      <c r="G2" s="48" t="s">
        <v>71</v>
      </c>
      <c r="H2" t="s">
        <v>75</v>
      </c>
      <c r="J2" s="48" t="s">
        <v>40</v>
      </c>
      <c r="K2" s="48" t="s">
        <v>41</v>
      </c>
      <c r="L2" s="48" t="s">
        <v>39</v>
      </c>
      <c r="M2" s="48" t="s">
        <v>42</v>
      </c>
    </row>
    <row r="3" spans="1:13" x14ac:dyDescent="0.25">
      <c r="A3" s="13" t="s">
        <v>18</v>
      </c>
      <c r="B3" s="40" t="s">
        <v>76</v>
      </c>
      <c r="E3" s="43"/>
      <c r="F3" t="s">
        <v>46</v>
      </c>
      <c r="G3" s="38"/>
      <c r="H3" s="38"/>
      <c r="I3" s="38"/>
      <c r="J3" s="38"/>
      <c r="K3" s="38"/>
      <c r="L3" s="38"/>
      <c r="M3" s="44"/>
    </row>
    <row r="4" spans="1:13" x14ac:dyDescent="0.25">
      <c r="A4" s="13" t="s">
        <v>19</v>
      </c>
      <c r="B4" s="40" t="s">
        <v>80</v>
      </c>
      <c r="E4" s="43"/>
      <c r="F4" t="s">
        <v>47</v>
      </c>
      <c r="G4" s="38"/>
      <c r="H4" s="38"/>
      <c r="I4" s="38"/>
      <c r="J4" s="38"/>
      <c r="K4" s="38"/>
      <c r="L4" s="38"/>
      <c r="M4" s="46"/>
    </row>
    <row r="5" spans="1:13" x14ac:dyDescent="0.25">
      <c r="A5" s="30" t="s">
        <v>1</v>
      </c>
      <c r="B5" s="40" t="s">
        <v>77</v>
      </c>
      <c r="E5" s="43"/>
      <c r="F5" t="s">
        <v>48</v>
      </c>
      <c r="G5" s="38"/>
      <c r="H5" s="38"/>
      <c r="I5" s="38"/>
      <c r="J5" s="38"/>
      <c r="K5" s="38"/>
      <c r="L5" s="38"/>
      <c r="M5" s="44"/>
    </row>
    <row r="6" spans="1:13" x14ac:dyDescent="0.25">
      <c r="A6" s="30" t="s">
        <v>3</v>
      </c>
      <c r="B6" s="41" t="s">
        <v>78</v>
      </c>
      <c r="C6" t="s">
        <v>69</v>
      </c>
      <c r="D6" s="38" t="s">
        <v>66</v>
      </c>
      <c r="E6" s="43" t="s">
        <v>67</v>
      </c>
      <c r="F6" t="s">
        <v>49</v>
      </c>
      <c r="G6" s="38"/>
      <c r="H6" s="38"/>
      <c r="I6" s="38"/>
      <c r="J6" s="38"/>
      <c r="K6" s="38"/>
      <c r="L6" s="38"/>
      <c r="M6" s="44"/>
    </row>
    <row r="7" spans="1:13" x14ac:dyDescent="0.25">
      <c r="A7" s="30" t="s">
        <v>37</v>
      </c>
      <c r="B7" s="41"/>
      <c r="E7" s="43"/>
      <c r="F7" t="s">
        <v>50</v>
      </c>
      <c r="G7" s="38"/>
      <c r="H7" s="38"/>
      <c r="I7" s="38"/>
      <c r="J7" s="39"/>
      <c r="K7" s="38"/>
      <c r="L7" s="39"/>
      <c r="M7" s="45"/>
    </row>
    <row r="8" spans="1:13" x14ac:dyDescent="0.25">
      <c r="A8" s="30" t="s">
        <v>4</v>
      </c>
      <c r="B8" s="42">
        <v>42830</v>
      </c>
      <c r="E8" s="43"/>
      <c r="F8" t="s">
        <v>51</v>
      </c>
      <c r="G8" s="38"/>
      <c r="H8" s="38"/>
      <c r="I8" s="38"/>
      <c r="J8" s="39"/>
      <c r="K8" s="38"/>
      <c r="L8" s="39"/>
      <c r="M8" s="44"/>
    </row>
    <row r="9" spans="1:13" x14ac:dyDescent="0.25">
      <c r="A9" s="30"/>
      <c r="B9" s="31"/>
      <c r="E9" s="43"/>
      <c r="F9" t="s">
        <v>52</v>
      </c>
      <c r="G9" s="38"/>
      <c r="H9" s="38"/>
      <c r="I9" s="38"/>
      <c r="J9" s="39"/>
      <c r="K9" s="38"/>
      <c r="L9" s="39"/>
      <c r="M9" s="43"/>
    </row>
    <row r="10" spans="1:13" x14ac:dyDescent="0.25">
      <c r="A10" s="30" t="s">
        <v>20</v>
      </c>
      <c r="B10" s="31"/>
      <c r="E10" s="43"/>
      <c r="F10" t="s">
        <v>53</v>
      </c>
      <c r="G10" s="38"/>
      <c r="H10" s="38"/>
      <c r="I10" s="38"/>
      <c r="J10" s="39"/>
      <c r="K10" s="38"/>
      <c r="L10" s="39"/>
      <c r="M10" s="43"/>
    </row>
    <row r="11" spans="1:13" x14ac:dyDescent="0.25">
      <c r="A11" s="32" t="s">
        <v>21</v>
      </c>
      <c r="B11" s="31">
        <v>0</v>
      </c>
      <c r="E11" s="43"/>
      <c r="F11" t="s">
        <v>54</v>
      </c>
      <c r="G11" s="38"/>
      <c r="H11" s="38"/>
      <c r="I11" s="38"/>
      <c r="J11" s="39"/>
      <c r="K11" s="38"/>
      <c r="L11" s="39"/>
      <c r="M11" s="43"/>
    </row>
    <row r="12" spans="1:13" x14ac:dyDescent="0.25">
      <c r="A12" s="32" t="s">
        <v>22</v>
      </c>
      <c r="B12" s="31">
        <v>0</v>
      </c>
      <c r="E12" s="43"/>
      <c r="F12" t="s">
        <v>55</v>
      </c>
      <c r="G12" s="38"/>
      <c r="H12" s="38"/>
      <c r="I12" s="38"/>
      <c r="J12" s="39"/>
      <c r="K12" s="38"/>
      <c r="L12" s="39"/>
      <c r="M12" s="43"/>
    </row>
    <row r="13" spans="1:13" x14ac:dyDescent="0.25">
      <c r="A13" s="32" t="s">
        <v>23</v>
      </c>
      <c r="B13" s="31">
        <v>0</v>
      </c>
      <c r="E13" s="43"/>
      <c r="F13" t="s">
        <v>56</v>
      </c>
      <c r="G13" s="38"/>
      <c r="H13" s="38"/>
      <c r="I13" s="38"/>
      <c r="J13" s="39"/>
      <c r="K13" s="38"/>
      <c r="L13" s="39"/>
      <c r="M13" s="43"/>
    </row>
    <row r="14" spans="1:13" x14ac:dyDescent="0.25">
      <c r="A14" s="32" t="s">
        <v>24</v>
      </c>
      <c r="B14" s="31">
        <v>0</v>
      </c>
      <c r="E14" s="43"/>
      <c r="F14" t="s">
        <v>57</v>
      </c>
      <c r="G14" s="38"/>
      <c r="H14" s="38"/>
      <c r="I14" s="38"/>
      <c r="J14" s="39"/>
      <c r="K14" s="38"/>
      <c r="L14" s="39"/>
      <c r="M14" s="43"/>
    </row>
    <row r="15" spans="1:13" x14ac:dyDescent="0.25">
      <c r="A15" s="32" t="s">
        <v>25</v>
      </c>
      <c r="B15" s="31">
        <v>0</v>
      </c>
      <c r="D15" s="47"/>
      <c r="G15" s="47">
        <f>SUM(G3:G14)</f>
        <v>0</v>
      </c>
      <c r="H15" s="47">
        <f>SUM(H3:H14)</f>
        <v>0</v>
      </c>
      <c r="I15" s="47">
        <f>SUM(I3:I14)</f>
        <v>0</v>
      </c>
      <c r="K15" s="47">
        <f>SUM(K3:K14)</f>
        <v>0</v>
      </c>
      <c r="L15" s="47">
        <f>SUM(L3:L14)</f>
        <v>0</v>
      </c>
    </row>
    <row r="16" spans="1:13" x14ac:dyDescent="0.25">
      <c r="A16" s="32" t="s">
        <v>26</v>
      </c>
      <c r="B16" s="31">
        <v>0</v>
      </c>
    </row>
    <row r="17" spans="1:12" x14ac:dyDescent="0.25">
      <c r="A17" s="32" t="s">
        <v>27</v>
      </c>
      <c r="B17" s="31">
        <f>H15</f>
        <v>0</v>
      </c>
      <c r="G17" s="13" t="s">
        <v>34</v>
      </c>
      <c r="H17" s="13" t="s">
        <v>58</v>
      </c>
      <c r="I17" s="13" t="s">
        <v>74</v>
      </c>
    </row>
    <row r="18" spans="1:12" x14ac:dyDescent="0.25">
      <c r="A18" s="30" t="s">
        <v>28</v>
      </c>
      <c r="B18" s="31"/>
      <c r="F18" t="s">
        <v>46</v>
      </c>
      <c r="G18" s="38">
        <v>1080</v>
      </c>
      <c r="H18" s="38"/>
      <c r="I18" s="38"/>
    </row>
    <row r="19" spans="1:12" x14ac:dyDescent="0.25">
      <c r="A19" s="32" t="s">
        <v>29</v>
      </c>
      <c r="B19" s="31">
        <v>0</v>
      </c>
      <c r="F19" t="s">
        <v>47</v>
      </c>
      <c r="G19" s="38"/>
      <c r="H19" s="38"/>
      <c r="I19" s="38"/>
    </row>
    <row r="20" spans="1:12" x14ac:dyDescent="0.25">
      <c r="A20" s="32" t="s">
        <v>30</v>
      </c>
      <c r="B20" s="31">
        <v>0</v>
      </c>
      <c r="E20" t="s">
        <v>73</v>
      </c>
      <c r="F20" t="s">
        <v>48</v>
      </c>
      <c r="G20" s="38"/>
      <c r="H20" s="38"/>
      <c r="I20" s="38"/>
    </row>
    <row r="21" spans="1:12" x14ac:dyDescent="0.25">
      <c r="A21" s="32" t="s">
        <v>31</v>
      </c>
      <c r="B21" s="31">
        <v>0</v>
      </c>
      <c r="F21" t="s">
        <v>49</v>
      </c>
      <c r="G21" s="38"/>
      <c r="H21" s="38"/>
      <c r="I21" s="38"/>
    </row>
    <row r="22" spans="1:12" x14ac:dyDescent="0.25">
      <c r="A22" s="32" t="s">
        <v>32</v>
      </c>
      <c r="B22" s="31">
        <v>0</v>
      </c>
      <c r="E22" t="s">
        <v>72</v>
      </c>
      <c r="F22" t="s">
        <v>50</v>
      </c>
      <c r="G22" s="38"/>
      <c r="H22" s="38"/>
      <c r="I22" s="38"/>
    </row>
    <row r="23" spans="1:12" x14ac:dyDescent="0.25">
      <c r="A23" s="32" t="s">
        <v>33</v>
      </c>
      <c r="B23" s="31">
        <v>0</v>
      </c>
      <c r="D23" s="39"/>
      <c r="E23" s="33" t="s">
        <v>73</v>
      </c>
      <c r="F23" t="s">
        <v>51</v>
      </c>
      <c r="G23" s="38"/>
      <c r="H23" s="38"/>
      <c r="I23" s="38"/>
    </row>
    <row r="24" spans="1:12" ht="15.75" thickBot="1" x14ac:dyDescent="0.3">
      <c r="A24" s="32" t="s">
        <v>35</v>
      </c>
      <c r="B24" s="34">
        <f>G30+G15+H15</f>
        <v>1080</v>
      </c>
      <c r="D24" s="39"/>
      <c r="E24" s="36"/>
      <c r="F24" t="s">
        <v>52</v>
      </c>
      <c r="G24" s="38"/>
      <c r="H24" s="38"/>
      <c r="I24" s="38"/>
    </row>
    <row r="25" spans="1:12" ht="15.75" thickTop="1" x14ac:dyDescent="0.25">
      <c r="B25" s="31">
        <f>SUM(B11,B12,B13,B14,B15,B16,B17,B19,B20,B22,B21,B23,B24)</f>
        <v>1080</v>
      </c>
      <c r="C25" s="35"/>
      <c r="D25" s="39"/>
      <c r="E25" s="37" t="s">
        <v>72</v>
      </c>
      <c r="F25" t="s">
        <v>53</v>
      </c>
      <c r="G25" s="38"/>
      <c r="H25" s="38"/>
      <c r="I25" s="38"/>
    </row>
    <row r="26" spans="1:12" x14ac:dyDescent="0.25">
      <c r="B26" s="8"/>
      <c r="D26" s="39"/>
      <c r="E26" s="37" t="s">
        <v>73</v>
      </c>
      <c r="F26" t="s">
        <v>54</v>
      </c>
      <c r="G26" s="38"/>
      <c r="H26" s="38"/>
      <c r="I26" s="38"/>
    </row>
    <row r="27" spans="1:12" x14ac:dyDescent="0.25">
      <c r="D27" s="39"/>
      <c r="E27" s="37" t="s">
        <v>72</v>
      </c>
      <c r="F27" t="s">
        <v>55</v>
      </c>
      <c r="G27" s="38"/>
      <c r="H27" s="38"/>
      <c r="I27" s="38"/>
    </row>
    <row r="28" spans="1:12" x14ac:dyDescent="0.25">
      <c r="A28" t="s">
        <v>36</v>
      </c>
      <c r="B28" s="6">
        <f>Valuation!B23</f>
        <v>76421</v>
      </c>
      <c r="D28" s="39"/>
      <c r="E28" s="37"/>
      <c r="F28" t="s">
        <v>56</v>
      </c>
      <c r="G28" s="38"/>
      <c r="H28" s="38"/>
      <c r="I28" s="38"/>
    </row>
    <row r="29" spans="1:12" x14ac:dyDescent="0.25">
      <c r="D29" s="39"/>
      <c r="E29" t="s">
        <v>73</v>
      </c>
      <c r="F29" t="s">
        <v>57</v>
      </c>
      <c r="G29" s="38"/>
      <c r="H29" s="38"/>
      <c r="I29" s="60"/>
    </row>
    <row r="30" spans="1:12" x14ac:dyDescent="0.25">
      <c r="B30" t="str">
        <f>B3</f>
        <v>A0063093</v>
      </c>
      <c r="F30" s="13" t="s">
        <v>68</v>
      </c>
      <c r="G30" s="60">
        <f>SUM(G18:G29)</f>
        <v>1080</v>
      </c>
      <c r="H30" s="60">
        <f>SUM(H18:H29)</f>
        <v>0</v>
      </c>
      <c r="I30" s="47">
        <f>SUM(I18:I29)</f>
        <v>0</v>
      </c>
      <c r="J30" s="13"/>
      <c r="K30" s="13"/>
      <c r="L30" s="13"/>
    </row>
    <row r="31" spans="1:12" x14ac:dyDescent="0.25">
      <c r="B31" t="str">
        <f>B4</f>
        <v>Metro Waste (London) Limited</v>
      </c>
    </row>
    <row r="32" spans="1:12" x14ac:dyDescent="0.25">
      <c r="B32" t="s">
        <v>81</v>
      </c>
    </row>
  </sheetData>
  <mergeCells count="1">
    <mergeCell ref="A2:E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B12" sqref="B12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6" width="11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Metro Waste (London) Limited Pension Scheme</v>
      </c>
    </row>
    <row r="5" spans="1:19" x14ac:dyDescent="0.25">
      <c r="A5" s="2" t="s">
        <v>2</v>
      </c>
      <c r="B5" s="2">
        <f>'Data Capture'!B7:E7</f>
        <v>0</v>
      </c>
    </row>
    <row r="6" spans="1:19" x14ac:dyDescent="0.25">
      <c r="A6" s="2" t="s">
        <v>3</v>
      </c>
      <c r="B6" s="29" t="str">
        <f>'Data Capture'!B6</f>
        <v>00692390RQ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63</v>
      </c>
    </row>
    <row r="9" spans="1:19" ht="15.75" thickBot="1" x14ac:dyDescent="0.3">
      <c r="H9" t="s">
        <v>46</v>
      </c>
      <c r="I9" t="s">
        <v>64</v>
      </c>
      <c r="J9" t="s">
        <v>48</v>
      </c>
      <c r="K9" t="s">
        <v>65</v>
      </c>
      <c r="L9" t="s">
        <v>50</v>
      </c>
      <c r="M9" t="s">
        <v>51</v>
      </c>
      <c r="N9" t="s">
        <v>52</v>
      </c>
      <c r="O9" t="s">
        <v>53</v>
      </c>
      <c r="P9" t="s">
        <v>54</v>
      </c>
      <c r="Q9" t="s">
        <v>55</v>
      </c>
      <c r="R9" t="s">
        <v>56</v>
      </c>
      <c r="S9" t="s">
        <v>57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38</v>
      </c>
      <c r="E10" s="5" t="s">
        <v>43</v>
      </c>
      <c r="F10" s="5" t="s">
        <v>44</v>
      </c>
      <c r="G10" s="5" t="s">
        <v>45</v>
      </c>
    </row>
    <row r="11" spans="1:19" x14ac:dyDescent="0.25">
      <c r="A11" s="28">
        <v>42830</v>
      </c>
      <c r="B11" s="6">
        <f>D11-'Data Capture'!G30</f>
        <v>76421</v>
      </c>
      <c r="C11" s="55" t="s">
        <v>79</v>
      </c>
      <c r="D11" s="56">
        <v>77501</v>
      </c>
      <c r="E11" s="61"/>
      <c r="F11" s="61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A12" s="28">
        <v>42830</v>
      </c>
      <c r="B12" s="7"/>
      <c r="C12" s="3"/>
      <c r="D12" s="57"/>
      <c r="E12" s="61"/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A13" s="28">
        <v>42830</v>
      </c>
      <c r="B13" s="7"/>
      <c r="C13" s="3"/>
      <c r="D13" s="57"/>
      <c r="E13" s="61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A14" s="28">
        <v>42830</v>
      </c>
      <c r="B14" s="7"/>
      <c r="C14" s="3"/>
      <c r="D14" s="57"/>
      <c r="E14" s="61"/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A15" s="28">
        <v>42830</v>
      </c>
      <c r="B15" s="7"/>
      <c r="C15" s="3"/>
      <c r="D15" s="57"/>
      <c r="E15" s="61">
        <f t="shared" ref="E15:E18" si="0">SUM(H15:S15)</f>
        <v>0</v>
      </c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A16" s="28">
        <v>42830</v>
      </c>
      <c r="B16" s="7"/>
      <c r="C16" s="3"/>
      <c r="D16" s="57"/>
      <c r="E16" s="61">
        <f t="shared" si="0"/>
        <v>0</v>
      </c>
      <c r="F16" s="63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x14ac:dyDescent="0.25">
      <c r="A17" s="28">
        <v>42830</v>
      </c>
      <c r="B17" s="7"/>
      <c r="C17" s="3"/>
      <c r="D17" s="57"/>
      <c r="E17" s="61">
        <f t="shared" si="0"/>
        <v>0</v>
      </c>
      <c r="F17" s="63"/>
      <c r="G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x14ac:dyDescent="0.25">
      <c r="A18" s="28">
        <v>42830</v>
      </c>
      <c r="B18" s="7"/>
      <c r="C18" s="3"/>
      <c r="D18" s="57"/>
      <c r="E18" s="61">
        <f t="shared" si="0"/>
        <v>0</v>
      </c>
      <c r="F18" s="63"/>
      <c r="G18" s="6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15.75" thickBot="1" x14ac:dyDescent="0.3">
      <c r="A19" s="28">
        <v>42830</v>
      </c>
      <c r="B19" s="9"/>
      <c r="C19" s="10"/>
      <c r="D19" s="58"/>
      <c r="E19" s="64"/>
      <c r="F19" s="64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x14ac:dyDescent="0.25">
      <c r="A20" s="52" t="s">
        <v>61</v>
      </c>
      <c r="B20" s="53">
        <f>B12</f>
        <v>0</v>
      </c>
      <c r="C20" s="53"/>
      <c r="D20" s="53">
        <f t="shared" ref="D20:G20" si="1">D12</f>
        <v>0</v>
      </c>
      <c r="E20" s="53">
        <f t="shared" si="1"/>
        <v>0</v>
      </c>
      <c r="F20" s="53">
        <f t="shared" si="1"/>
        <v>0</v>
      </c>
      <c r="G20" s="53">
        <f t="shared" si="1"/>
        <v>0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x14ac:dyDescent="0.25">
      <c r="A21" s="54" t="s">
        <v>62</v>
      </c>
      <c r="B21" s="50">
        <f>B13</f>
        <v>0</v>
      </c>
      <c r="C21" s="50"/>
      <c r="D21" s="50">
        <f t="shared" ref="D21:G21" si="2">D13</f>
        <v>0</v>
      </c>
      <c r="E21" s="50">
        <f t="shared" si="2"/>
        <v>0</v>
      </c>
      <c r="F21" s="50">
        <f t="shared" si="2"/>
        <v>0</v>
      </c>
      <c r="G21" s="50">
        <f t="shared" si="2"/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15.75" thickBot="1" x14ac:dyDescent="0.3">
      <c r="A22" s="51" t="s">
        <v>60</v>
      </c>
      <c r="B22" s="67">
        <f>B11</f>
        <v>76421</v>
      </c>
      <c r="C22" s="67"/>
      <c r="D22" s="67">
        <f t="shared" ref="D22:G22" si="3">D11</f>
        <v>77501</v>
      </c>
      <c r="E22" s="67">
        <f t="shared" si="3"/>
        <v>0</v>
      </c>
      <c r="F22" s="67">
        <f t="shared" si="3"/>
        <v>0</v>
      </c>
      <c r="G22" s="67">
        <f t="shared" si="3"/>
        <v>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15.75" thickBot="1" x14ac:dyDescent="0.3">
      <c r="A23" s="11" t="s">
        <v>59</v>
      </c>
      <c r="B23" s="12">
        <f>SUM(B11:B19)</f>
        <v>76421</v>
      </c>
      <c r="C23" s="49"/>
      <c r="D23" s="59">
        <f>SUM(D11:D18)</f>
        <v>77501</v>
      </c>
      <c r="E23" s="65"/>
      <c r="F23" s="65"/>
      <c r="G23" s="66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1"/>
      <c r="C1" s="72"/>
    </row>
    <row r="2" spans="1:18" x14ac:dyDescent="0.25">
      <c r="L2" s="23"/>
    </row>
    <row r="3" spans="1:18" ht="20.25" customHeight="1" x14ac:dyDescent="0.25">
      <c r="A3" s="13" t="s">
        <v>7</v>
      </c>
      <c r="B3" s="68">
        <f>'Data Capture'!B7</f>
        <v>0</v>
      </c>
      <c r="C3" s="69"/>
      <c r="D3" s="13" t="s">
        <v>7</v>
      </c>
      <c r="E3" s="68">
        <f>'Data Capture'!C7</f>
        <v>0</v>
      </c>
      <c r="F3" s="69"/>
      <c r="G3" s="13" t="s">
        <v>7</v>
      </c>
      <c r="H3" s="68">
        <f>'Data Capture'!D7</f>
        <v>0</v>
      </c>
      <c r="I3" s="69"/>
      <c r="J3" s="13" t="s">
        <v>7</v>
      </c>
      <c r="K3" s="70">
        <f>'Data Capture'!E7</f>
        <v>0</v>
      </c>
      <c r="L3" s="69"/>
      <c r="M3" s="13" t="s">
        <v>7</v>
      </c>
      <c r="N3" s="68" t="s">
        <v>12</v>
      </c>
      <c r="O3" s="69"/>
      <c r="P3" s="13" t="s">
        <v>7</v>
      </c>
      <c r="Q3" s="68" t="s">
        <v>12</v>
      </c>
      <c r="R3" s="69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5" t="s">
        <v>13</v>
      </c>
      <c r="C35" s="7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3">
        <f>B3</f>
        <v>0</v>
      </c>
      <c r="C38" s="73"/>
      <c r="D38" s="20">
        <f>E3</f>
        <v>0</v>
      </c>
      <c r="E38" s="73">
        <f>H3</f>
        <v>0</v>
      </c>
      <c r="F38" s="73"/>
      <c r="G38" s="20">
        <f>K3</f>
        <v>0</v>
      </c>
      <c r="H38" s="73" t="str">
        <f>N3</f>
        <v>N/A</v>
      </c>
      <c r="I38" s="73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6" t="e">
        <f>C31/(C31+F31+I31+L31+O31+R31)</f>
        <v>#DIV/0!</v>
      </c>
      <c r="C39" s="76"/>
      <c r="D39" s="19" t="e">
        <f>F31/(C31+F31+I31+L31+O31+R31)</f>
        <v>#DIV/0!</v>
      </c>
      <c r="E39" s="76" t="e">
        <f>I31/(C31+F31+I31+L31+O31+R31)</f>
        <v>#DIV/0!</v>
      </c>
      <c r="F39" s="76"/>
      <c r="G39" s="19" t="e">
        <f>L31/(C31+F31+I31+L31+O31+R31)</f>
        <v>#DIV/0!</v>
      </c>
      <c r="H39" s="76" t="e">
        <f>O31/(C31+F31+I31+L31+O31+R31)</f>
        <v>#DIV/0!</v>
      </c>
      <c r="I39" s="76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5" t="s">
        <v>14</v>
      </c>
      <c r="C42" s="75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3">
        <f>B3</f>
        <v>0</v>
      </c>
      <c r="C44" s="73"/>
      <c r="D44" s="20">
        <f>E3</f>
        <v>0</v>
      </c>
      <c r="E44" s="73">
        <f>H3</f>
        <v>0</v>
      </c>
      <c r="F44" s="73"/>
      <c r="G44" s="20">
        <f>K3</f>
        <v>0</v>
      </c>
      <c r="H44" s="73" t="str">
        <f>N3</f>
        <v>N/A</v>
      </c>
      <c r="I44" s="73"/>
      <c r="J44" s="20" t="str">
        <f>Q3</f>
        <v>N/A</v>
      </c>
    </row>
    <row r="45" spans="1:11" ht="23.25" customHeight="1" x14ac:dyDescent="0.25">
      <c r="A45" s="13" t="s">
        <v>15</v>
      </c>
      <c r="B45" s="74" t="e">
        <f>B39*D42</f>
        <v>#DIV/0!</v>
      </c>
      <c r="C45" s="74"/>
      <c r="D45" s="26" t="e">
        <f>D42*D39</f>
        <v>#DIV/0!</v>
      </c>
      <c r="E45" s="74" t="e">
        <f>E39*D42</f>
        <v>#DIV/0!</v>
      </c>
      <c r="F45" s="74"/>
      <c r="G45" s="26" t="e">
        <f>G39*D42</f>
        <v>#DIV/0!</v>
      </c>
      <c r="H45" s="74" t="e">
        <f>H39*D42</f>
        <v>#DIV/0!</v>
      </c>
      <c r="I45" s="74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2018-01-25T14:58:15Z</dcterms:modified>
</cp:coreProperties>
</file>