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Sheet1" sheetId="2" r:id="rId5"/>
  </sheets>
  <definedNames/>
  <calcPr/>
  <extLst>
    <ext uri="GoogleSheetsCustomDataVersion1">
      <go:sheetsCustomData xmlns:go="http://customooxmlschemas.google.com/" r:id="rId6" roundtripDataSignature="AMtx7mgwSfqVJI7dsffFE93s93rdoi/k1w=="/>
    </ext>
  </extLst>
</workbook>
</file>

<file path=xl/sharedStrings.xml><?xml version="1.0" encoding="utf-8"?>
<sst xmlns="http://schemas.openxmlformats.org/spreadsheetml/2006/main" count="100" uniqueCount="92">
  <si>
    <t>RETURN YEAR ENDING:</t>
  </si>
  <si>
    <t>Asset</t>
  </si>
  <si>
    <t>Connected?</t>
  </si>
  <si>
    <t>Valuation</t>
  </si>
  <si>
    <t>Date of 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</si>
  <si>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</si>
  <si>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</si>
  <si>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</si>
  <si>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</si>
  <si>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</si>
  <si>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</si>
  <si>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</si>
  <si>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Mead House Limited Pension Scheme</t>
  </si>
  <si>
    <t>cash at bank</t>
  </si>
  <si>
    <t>N</t>
  </si>
  <si>
    <t>interest on cash deposits and income securities</t>
  </si>
  <si>
    <t>PSTR</t>
  </si>
  <si>
    <t>00023168RJ</t>
  </si>
  <si>
    <t>Eastbourne Property</t>
  </si>
  <si>
    <t>Y</t>
  </si>
  <si>
    <t>rent</t>
  </si>
  <si>
    <t>Principle Employer / Admin</t>
  </si>
  <si>
    <t xml:space="preserve">Openwide International Ltd   </t>
  </si>
  <si>
    <t>Redmayne-Bentley</t>
  </si>
  <si>
    <t>dividends from equities</t>
  </si>
  <si>
    <t>Admin ID:</t>
  </si>
  <si>
    <t>A0080310</t>
  </si>
  <si>
    <t>overseas dividends</t>
  </si>
  <si>
    <t>Daws House</t>
  </si>
  <si>
    <t>33-35 Daws Lane</t>
  </si>
  <si>
    <t>Income from rental property £20000.00</t>
  </si>
  <si>
    <t>NW7 4SD</t>
  </si>
  <si>
    <t>Income from Share Dividends £2364.68</t>
  </si>
  <si>
    <t>Interest earnt £1.20</t>
  </si>
  <si>
    <t>Transfers in</t>
  </si>
  <si>
    <t xml:space="preserve">Connected </t>
  </si>
  <si>
    <t>London and Capital payment £375.00</t>
  </si>
  <si>
    <t xml:space="preserve">UnConnected </t>
  </si>
  <si>
    <t>Tesco special share dividend £2090.58</t>
  </si>
  <si>
    <t>Contributions</t>
  </si>
  <si>
    <t>Cash total</t>
  </si>
  <si>
    <t>Total contributions &amp; transfers:</t>
  </si>
  <si>
    <t>Totals</t>
  </si>
  <si>
    <t>% fund split</t>
  </si>
  <si>
    <t>IN</t>
  </si>
  <si>
    <t>Employer Contributions</t>
  </si>
  <si>
    <t>PAYE?</t>
  </si>
  <si>
    <t>HMRC payment due 18/4/21 £2084.60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</si>
  <si>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</si>
  <si>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</si>
  <si>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</si>
  <si>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</si>
  <si>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</si>
  <si>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</si>
  <si>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</si>
  <si>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</si>
  <si>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</si>
  <si>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</si>
  <si>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</si>
  <si>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</si>
  <si>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Total</t>
  </si>
  <si>
    <t>Other?</t>
  </si>
  <si>
    <t>Aggregate of payments</t>
  </si>
  <si>
    <t>Scheme Value</t>
  </si>
  <si>
    <t>Annual Account 1st April 2020 to 31st March 2021</t>
  </si>
  <si>
    <t>Income</t>
  </si>
  <si>
    <t>The Income from the property at Eastbourne has been increase with a rent new 5-year review to The Cooperative at a rent of £20,000.</t>
  </si>
  <si>
    <t>Share dividends received via Redmayne-Bentley.</t>
  </si>
  <si>
    <t>Small amount of interest from a deposit account</t>
  </si>
  <si>
    <t>Payment from the administrators of London and Capital (investment previously written down)</t>
  </si>
  <si>
    <t>Total received into the fund £24831.46</t>
  </si>
  <si>
    <t>Expenditure</t>
  </si>
  <si>
    <t>Member pay outs as per end of year P60 £24300.00</t>
  </si>
  <si>
    <t>Accountancy and Administration costs £3915.39</t>
  </si>
  <si>
    <t>Total expenditure paid from the fund £28215.39</t>
  </si>
  <si>
    <t>Accountancy and Administration costs</t>
  </si>
  <si>
    <t>Wilson Sandford provide a payroll service and produce the P60 for the end of year return.</t>
  </si>
  <si>
    <t>Pension Practitioner cost as per invoice.</t>
  </si>
  <si>
    <t>Joyce &amp; Co provide the day to day administration and office management and keeping of records.</t>
  </si>
  <si>
    <t>The members incurred some expenses during the year, office, travel, meetings, post, telephone, and other small items. Totalling £691.40</t>
  </si>
  <si>
    <t>The office computer needed software upgrade at a cost of £139.99</t>
  </si>
  <si>
    <t>Bank Account</t>
  </si>
  <si>
    <t>Opening Balance as at 1st April 2020 - £13363.36</t>
  </si>
  <si>
    <t>Closing Balance as at 31st March 2021 - £27433.17</t>
  </si>
  <si>
    <t>Cash Movement</t>
  </si>
  <si>
    <t>Sale of shares £15369.54</t>
  </si>
  <si>
    <t>Income less expenditure (£3384.33)</t>
  </si>
  <si>
    <t>The overall bank balance increased by £14069.81</t>
  </si>
  <si>
    <t>Assets valuation</t>
  </si>
  <si>
    <t>The current value of the shares held with Redmayne-Bentley service is £72137.00 a statement is enclosed.</t>
  </si>
  <si>
    <t>The members do not feel that any change in the valuation of the Eastbourne property is required at this time.</t>
  </si>
  <si>
    <t>The current members Kath and Stephen continue to receive payments monthly.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</si>
</sst>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dd/mm/yyyy"/>
    <numFmt numFmtId="170" formatCode="[$£-809]#,##0.00"/>
    <numFmt numFmtId="171" formatCode="_-[$£-809]* #,##0.00_-;\-[$£-809]* #,##0.00_-;_-[$£-809]* &quot;-&quot;??_-;_-@"/>
  </numFmts>
  <fonts count="12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FF0000"/>
      <name val="Calibri"/>
    </font>
    <font>
      <b/>
      <sz val="11.0"/>
      <color rgb="FF000000"/>
      <name val="Calibri"/>
    </font>
    <font>
      <color theme="1"/>
      <name val="Calibri"/>
    </font>
    <font>
      <b/>
      <sz val="11.0"/>
      <color theme="1"/>
      <name val="Calibri"/>
    </font>
    <font>
      <color rgb="FFFF0000"/>
      <name val="Calibri"/>
    </font>
    <font>
      <b/>
      <color theme="1"/>
      <name val="Calibri"/>
    </font>
    <font>
      <b/>
      <u/>
      <sz val="14.0"/>
      <color rgb="FF000000"/>
      <name val="Calibri"/>
    </font>
    <font>
      <b/>
      <u/>
      <sz val="14.0"/>
      <color rgb="FF000000"/>
      <name val="Calibri"/>
    </font>
    <font>
      <sz val="14.0"/>
      <color rgb="FF000000"/>
      <name val="Calibri"/>
    </font>
    <font>
      <b/>
      <sz val="14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/>
    </xf>
    <xf borderId="4" fillId="0" fontId="0" numFmtId="0" xfId="0" applyAlignment="1" applyBorder="1" applyFont="1">
      <alignment horizontal="left"/>
    </xf>
    <xf borderId="5" fillId="0" fontId="0" numFmtId="165" xfId="0" applyAlignment="1" applyBorder="1" applyFont="1" applyNumberFormat="1">
      <alignment horizontal="center"/>
    </xf>
    <xf borderId="5" fillId="0" fontId="0" numFmtId="165" xfId="0" applyAlignment="1" applyBorder="1" applyFont="1" applyNumberFormat="1">
      <alignment horizontal="center" readingOrder="0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 readingOrder="0"/>
    </xf>
    <xf borderId="0" fillId="0" fontId="4" numFmtId="0" xfId="0" applyFont="1"/>
    <xf borderId="5" fillId="0" fontId="0" numFmtId="168" xfId="0" applyAlignment="1" applyBorder="1" applyFont="1" applyNumberFormat="1">
      <alignment horizontal="center"/>
    </xf>
    <xf borderId="5" fillId="0" fontId="0" numFmtId="169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5" fillId="0" fontId="0" numFmtId="167" xfId="0" applyAlignment="1" applyBorder="1" applyFont="1" applyNumberFormat="1">
      <alignment horizontal="center"/>
    </xf>
    <xf borderId="0" fillId="0" fontId="4" numFmtId="0" xfId="0" applyAlignment="1" applyFont="1">
      <alignment readingOrder="0"/>
    </xf>
    <xf borderId="0" fillId="0" fontId="3" numFmtId="0" xfId="0" applyAlignment="1" applyFont="1">
      <alignment horizontal="center"/>
    </xf>
    <xf borderId="4" fillId="0" fontId="0" numFmtId="169" xfId="0" applyAlignment="1" applyBorder="1" applyFont="1" applyNumberFormat="1">
      <alignment horizontal="center"/>
    </xf>
    <xf borderId="0" fillId="0" fontId="4" numFmtId="0" xfId="0" applyAlignment="1" applyFont="1">
      <alignment readingOrder="0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0" fillId="0" fontId="4" numFmtId="3" xfId="0" applyAlignment="1" applyFont="1" applyNumberFormat="1">
      <alignment readingOrder="0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4" numFmtId="3" xfId="0" applyFont="1" applyNumberFormat="1"/>
    <xf borderId="0" fillId="0" fontId="3" numFmtId="170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5" numFmtId="165" xfId="0" applyAlignment="1" applyBorder="1" applyFont="1" applyNumberFormat="1">
      <alignment horizontal="center"/>
    </xf>
    <xf borderId="13" fillId="0" fontId="5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6" numFmtId="0" xfId="0" applyAlignment="1" applyFont="1">
      <alignment readingOrder="0"/>
    </xf>
    <xf borderId="0" fillId="0" fontId="6" numFmtId="0" xfId="0" applyAlignment="1" applyFont="1">
      <alignment readingOrder="0"/>
    </xf>
    <xf borderId="0" fillId="0" fontId="0" numFmtId="171" xfId="0" applyFont="1" applyNumberFormat="1"/>
    <xf borderId="0" fillId="0" fontId="3" numFmtId="171" xfId="0" applyFont="1" applyNumberFormat="1"/>
    <xf borderId="15" fillId="0" fontId="0" numFmtId="165" xfId="0" applyAlignment="1" applyBorder="1" applyFont="1" applyNumberFormat="1">
      <alignment horizontal="center" readingOrder="0"/>
    </xf>
    <xf borderId="16" fillId="0" fontId="0" numFmtId="165" xfId="0" applyAlignment="1" applyBorder="1" applyFont="1" applyNumberFormat="1">
      <alignment horizontal="center"/>
    </xf>
    <xf borderId="0" fillId="0" fontId="4" numFmtId="170" xfId="0" applyFont="1" applyNumberFormat="1"/>
    <xf borderId="0" fillId="0" fontId="7" numFmtId="170" xfId="0" applyFont="1" applyNumberFormat="1"/>
    <xf borderId="0" fillId="0" fontId="8" numFmtId="0" xfId="0" applyAlignment="1" applyFont="1">
      <alignment readingOrder="0"/>
    </xf>
    <xf borderId="0" fillId="0" fontId="9" numFmtId="0" xfId="0" applyFont="1"/>
    <xf borderId="0" fillId="0" fontId="10" numFmtId="0" xfId="0" applyAlignment="1" applyFont="1">
      <alignment readingOrder="0"/>
    </xf>
    <xf borderId="0" fillId="0" fontId="11" numFmtId="0" xfId="0" applyAlignment="1" applyFont="1">
      <alignment readingOrder="0"/>
    </xf>
    <xf borderId="0" fillId="0" fontId="11" numFmtId="0" xfId="0" applyFont="1"/>
    <xf borderId="0" fillId="0" fontId="10" numFmtId="0" xfId="0" applyFont="1"/>
    <xf borderId="0" fillId="0" fontId="1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9.43"/>
    <col customWidth="1" min="4" max="4" width="11.0"/>
    <col customWidth="1" min="5" max="5" width="13.71"/>
    <col customWidth="1" min="6" max="6" width="15.29"/>
    <col customWidth="1" min="7" max="7" width="22.29"/>
    <col customWidth="1" min="8" max="8" width="11.43"/>
    <col customWidth="1" min="9" max="9" width="12.71"/>
    <col customWidth="1" min="10" max="10" width="13.14"/>
    <col customWidth="1" min="11" max="11" width="15.0"/>
    <col customWidth="1" min="12" max="12" width="12.43"/>
    <col customWidth="1" min="13" max="16" width="8.71"/>
  </cols>
  <sheetData>
    <row r="1">
      <c r="A1" s="1" t="s">
        <v>0</v>
      </c>
      <c r="B1" s="2">
        <v>44286.0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</row>
    <row r="2">
      <c r="A2" s="6" t="s">
        <v>11</v>
      </c>
      <c r="B2" s="7" t="s">
        <v>12</v>
      </c>
      <c r="C2" s="8" t="s">
        <v>13</v>
      </c>
      <c r="D2" s="9" t="s">
        <v>14</v>
      </c>
      <c r="E2" s="10">
        <v>27433.17</v>
      </c>
      <c r="F2" s="9"/>
      <c r="G2" s="9">
        <v>13363.36</v>
      </c>
      <c r="H2" s="9"/>
      <c r="I2" s="11"/>
      <c r="J2" s="12"/>
      <c r="K2" s="11"/>
      <c r="L2" s="13">
        <v>1.2</v>
      </c>
      <c r="M2" s="14" t="s">
        <v>15</v>
      </c>
    </row>
    <row r="3">
      <c r="A3" s="6" t="s">
        <v>16</v>
      </c>
      <c r="B3" s="7" t="s">
        <v>17</v>
      </c>
      <c r="C3" s="8" t="s">
        <v>18</v>
      </c>
      <c r="D3" s="9" t="s">
        <v>19</v>
      </c>
      <c r="E3" s="9">
        <v>230000.0</v>
      </c>
      <c r="F3" s="15"/>
      <c r="G3" s="9">
        <v>230000.0</v>
      </c>
      <c r="H3" s="9"/>
      <c r="I3" s="16"/>
      <c r="J3" s="17"/>
      <c r="K3" s="18"/>
      <c r="L3" s="13">
        <v>20000.0</v>
      </c>
      <c r="M3" s="19" t="s">
        <v>20</v>
      </c>
    </row>
    <row r="4">
      <c r="A4" s="6" t="s">
        <v>21</v>
      </c>
      <c r="B4" s="7" t="s">
        <v>22</v>
      </c>
      <c r="C4" s="8" t="s">
        <v>23</v>
      </c>
      <c r="D4" s="9" t="s">
        <v>14</v>
      </c>
      <c r="E4" s="10">
        <v>72137.0</v>
      </c>
      <c r="F4" s="15"/>
      <c r="G4" s="9">
        <v>74605.0</v>
      </c>
      <c r="H4" s="9"/>
      <c r="I4" s="16"/>
      <c r="J4" s="17"/>
      <c r="K4" s="18"/>
      <c r="L4" s="13">
        <v>2364.68</v>
      </c>
      <c r="M4" s="14" t="s">
        <v>24</v>
      </c>
    </row>
    <row r="5">
      <c r="A5" s="6" t="s">
        <v>25</v>
      </c>
      <c r="B5" s="7" t="s">
        <v>26</v>
      </c>
      <c r="C5" s="8"/>
      <c r="D5" s="9"/>
      <c r="E5" s="10"/>
      <c r="F5" s="15"/>
      <c r="G5" s="9"/>
      <c r="H5" s="9"/>
      <c r="I5" s="16"/>
      <c r="J5" s="17"/>
      <c r="K5" s="18"/>
      <c r="L5" s="13">
        <v>375.0</v>
      </c>
      <c r="M5" s="14" t="s">
        <v>27</v>
      </c>
    </row>
    <row r="6">
      <c r="A6" s="6"/>
      <c r="B6" s="7" t="s">
        <v>28</v>
      </c>
      <c r="C6" s="8"/>
      <c r="D6" s="9"/>
      <c r="E6" s="9"/>
      <c r="F6" s="15"/>
      <c r="G6" s="9"/>
      <c r="H6" s="9"/>
      <c r="I6" s="16"/>
      <c r="J6" s="17"/>
      <c r="K6" s="18"/>
      <c r="L6" s="13">
        <v>2090.58</v>
      </c>
    </row>
    <row r="7">
      <c r="A7" s="6"/>
      <c r="B7" s="20" t="s">
        <v>29</v>
      </c>
      <c r="C7" s="8"/>
      <c r="D7" s="9"/>
      <c r="E7" s="9"/>
      <c r="F7" s="15"/>
      <c r="G7" s="9"/>
      <c r="H7" s="9"/>
      <c r="I7" s="21"/>
      <c r="J7" s="17"/>
      <c r="K7" s="17"/>
      <c r="L7" s="18"/>
      <c r="N7" s="22" t="s">
        <v>30</v>
      </c>
    </row>
    <row r="8">
      <c r="A8" s="6"/>
      <c r="B8" s="7" t="s">
        <v>31</v>
      </c>
      <c r="C8" s="8"/>
      <c r="D8" s="9"/>
      <c r="E8" s="9"/>
      <c r="F8" s="15"/>
      <c r="G8" s="9"/>
      <c r="H8" s="9"/>
      <c r="I8" s="21"/>
      <c r="J8" s="17"/>
      <c r="K8" s="17"/>
      <c r="L8" s="18"/>
      <c r="N8" s="22" t="s">
        <v>32</v>
      </c>
    </row>
    <row r="9">
      <c r="A9" s="6"/>
      <c r="B9" s="7"/>
      <c r="C9" s="23"/>
      <c r="D9" s="9"/>
      <c r="E9" s="9"/>
      <c r="F9" s="15"/>
      <c r="G9" s="9"/>
      <c r="H9" s="9"/>
      <c r="I9" s="24"/>
      <c r="J9" s="24"/>
      <c r="K9" s="24"/>
      <c r="L9" s="24"/>
      <c r="N9" s="25" t="s">
        <v>33</v>
      </c>
    </row>
    <row r="10">
      <c r="A10" s="6" t="s">
        <v>34</v>
      </c>
      <c r="B10" s="7"/>
      <c r="C10" s="26" t="s">
        <v>35</v>
      </c>
      <c r="D10" s="27"/>
      <c r="E10" s="28">
        <f t="shared" ref="E10:E11" si="1">E3</f>
        <v>230000</v>
      </c>
      <c r="F10" s="28"/>
      <c r="G10" s="28">
        <f t="shared" ref="G10:G11" si="2">G3</f>
        <v>230000</v>
      </c>
      <c r="H10" s="28" t="str">
        <f t="shared" ref="H10:H11" si="3">H7</f>
        <v/>
      </c>
      <c r="I10" s="28"/>
      <c r="J10" s="28" t="str">
        <f t="shared" ref="J10:J11" si="4">J7</f>
        <v/>
      </c>
      <c r="K10" s="28"/>
      <c r="L10" s="28">
        <f>L3</f>
        <v>20000</v>
      </c>
      <c r="N10" s="25" t="s">
        <v>36</v>
      </c>
      <c r="P10" s="29"/>
    </row>
    <row r="11">
      <c r="A11" s="6" t="s">
        <v>34</v>
      </c>
      <c r="B11" s="30"/>
      <c r="C11" s="31" t="s">
        <v>37</v>
      </c>
      <c r="D11" s="32"/>
      <c r="E11" s="33">
        <f t="shared" si="1"/>
        <v>72137</v>
      </c>
      <c r="F11" s="33"/>
      <c r="G11" s="33">
        <f t="shared" si="2"/>
        <v>74605</v>
      </c>
      <c r="H11" s="33" t="str">
        <f t="shared" si="3"/>
        <v/>
      </c>
      <c r="I11" s="33"/>
      <c r="J11" s="33" t="str">
        <f t="shared" si="4"/>
        <v/>
      </c>
      <c r="K11" s="33"/>
      <c r="L11" s="33">
        <f>L4+L5</f>
        <v>2739.68</v>
      </c>
      <c r="N11" s="22" t="s">
        <v>38</v>
      </c>
    </row>
    <row r="12">
      <c r="A12" s="6" t="s">
        <v>39</v>
      </c>
      <c r="B12" s="30"/>
      <c r="C12" s="34" t="s">
        <v>40</v>
      </c>
      <c r="D12" s="35"/>
      <c r="E12" s="35">
        <f>E2</f>
        <v>27433.17</v>
      </c>
      <c r="F12" s="36"/>
      <c r="G12" s="36">
        <f t="shared" ref="G12:H12" si="5">G2</f>
        <v>13363.36</v>
      </c>
      <c r="H12" s="36" t="str">
        <f t="shared" si="5"/>
        <v/>
      </c>
      <c r="I12" s="36"/>
      <c r="J12" s="36" t="str">
        <f>J2</f>
        <v/>
      </c>
      <c r="K12" s="36"/>
      <c r="L12" s="36">
        <f>L2</f>
        <v>1.2</v>
      </c>
    </row>
    <row r="13">
      <c r="A13" s="6" t="s">
        <v>41</v>
      </c>
      <c r="B13" s="7"/>
      <c r="C13" s="37" t="s">
        <v>42</v>
      </c>
      <c r="D13" s="38">
        <f t="shared" ref="D13:E13" si="6">SUM(D10:D12)</f>
        <v>0</v>
      </c>
      <c r="E13" s="38">
        <f t="shared" si="6"/>
        <v>329570.17</v>
      </c>
      <c r="F13" s="38"/>
      <c r="G13" s="38">
        <f t="shared" ref="G13:H13" si="7">SUM(G10:G12)</f>
        <v>317968.36</v>
      </c>
      <c r="H13" s="38">
        <f t="shared" si="7"/>
        <v>0</v>
      </c>
      <c r="I13" s="38"/>
      <c r="J13" s="38">
        <f>SUM(J10:J12)</f>
        <v>0</v>
      </c>
      <c r="K13" s="38"/>
      <c r="L13" s="38">
        <f>SUM(L10:L12)</f>
        <v>22740.88</v>
      </c>
    </row>
    <row r="14">
      <c r="A14" s="6" t="s">
        <v>43</v>
      </c>
      <c r="B14" s="39"/>
      <c r="J14" s="40"/>
      <c r="N14" s="29"/>
    </row>
    <row r="15">
      <c r="A15" s="6" t="s">
        <v>44</v>
      </c>
      <c r="B15" s="41"/>
      <c r="C15" s="14"/>
      <c r="D15" s="42"/>
      <c r="E15" s="43"/>
      <c r="F15" s="43"/>
      <c r="G15" s="14"/>
      <c r="H15" s="44"/>
      <c r="I15" s="44"/>
      <c r="J15" s="40"/>
    </row>
    <row r="16">
      <c r="A16" s="45" t="s">
        <v>45</v>
      </c>
      <c r="B16" s="41">
        <v>0.0</v>
      </c>
      <c r="C16" s="14"/>
      <c r="D16" s="46" t="s">
        <v>46</v>
      </c>
      <c r="E16" s="47" t="s">
        <v>47</v>
      </c>
      <c r="I16" s="48"/>
      <c r="J16" s="40"/>
    </row>
    <row r="17">
      <c r="A17" s="45" t="s">
        <v>48</v>
      </c>
      <c r="B17" s="41">
        <v>0.0</v>
      </c>
      <c r="C17" s="14"/>
      <c r="D17" s="48"/>
      <c r="E17" s="48"/>
      <c r="F17" s="48"/>
      <c r="G17" s="48"/>
      <c r="H17" s="48"/>
      <c r="I17" s="48"/>
    </row>
    <row r="18">
      <c r="A18" s="45" t="s">
        <v>49</v>
      </c>
      <c r="B18" s="41">
        <v>0.0</v>
      </c>
      <c r="D18" s="48"/>
      <c r="E18" s="48"/>
      <c r="G18" s="48"/>
      <c r="H18" s="48"/>
      <c r="I18" s="14"/>
    </row>
    <row r="19">
      <c r="A19" s="45" t="s">
        <v>50</v>
      </c>
      <c r="B19" s="41">
        <v>0.0</v>
      </c>
      <c r="E19" s="48"/>
      <c r="F19" s="48"/>
      <c r="G19" s="48"/>
      <c r="H19" s="48"/>
      <c r="I19" s="14"/>
    </row>
    <row r="20">
      <c r="A20" s="45" t="s">
        <v>51</v>
      </c>
      <c r="B20" s="41">
        <v>0.0</v>
      </c>
      <c r="D20" s="48"/>
      <c r="E20" s="48"/>
      <c r="F20" s="48"/>
      <c r="G20" s="48"/>
      <c r="I20" s="14"/>
    </row>
    <row r="21" ht="15.75" customHeight="1">
      <c r="A21" s="45" t="s">
        <v>52</v>
      </c>
      <c r="B21" s="41">
        <v>0.0</v>
      </c>
      <c r="D21" s="48"/>
      <c r="E21" s="48"/>
      <c r="F21" s="48"/>
      <c r="G21" s="48"/>
      <c r="H21" s="14"/>
      <c r="I21" s="14"/>
    </row>
    <row r="22" ht="15.75" customHeight="1">
      <c r="A22" s="45" t="s">
        <v>53</v>
      </c>
      <c r="B22" s="41">
        <v>0.0</v>
      </c>
      <c r="C22" s="14"/>
      <c r="D22" s="48"/>
      <c r="E22" s="48"/>
      <c r="F22" s="48"/>
      <c r="G22" s="48"/>
      <c r="H22" s="14"/>
    </row>
    <row r="23" ht="15.75" customHeight="1">
      <c r="A23" s="6" t="s">
        <v>54</v>
      </c>
      <c r="B23" s="41"/>
      <c r="C23" s="14"/>
      <c r="D23" s="48"/>
      <c r="E23" s="48"/>
      <c r="F23" s="48"/>
      <c r="G23" s="48"/>
      <c r="H23" s="14"/>
      <c r="I23" s="48"/>
    </row>
    <row r="24" ht="15.75" customHeight="1">
      <c r="A24" s="45" t="s">
        <v>55</v>
      </c>
      <c r="B24" s="41">
        <v>0.0</v>
      </c>
      <c r="C24" s="14"/>
      <c r="D24" s="48"/>
      <c r="E24" s="48"/>
      <c r="F24" s="48"/>
      <c r="G24" s="48"/>
      <c r="H24" s="48"/>
      <c r="I24" s="48"/>
    </row>
    <row r="25" ht="15.75" customHeight="1">
      <c r="A25" s="45" t="s">
        <v>56</v>
      </c>
      <c r="B25" s="41">
        <v>0.0</v>
      </c>
      <c r="C25" s="14"/>
      <c r="D25" s="48"/>
      <c r="E25" s="48"/>
      <c r="F25" s="48"/>
      <c r="G25" s="48"/>
      <c r="H25" s="48"/>
      <c r="I25" s="48"/>
    </row>
    <row r="26" ht="15.75" customHeight="1">
      <c r="A26" s="45" t="s">
        <v>57</v>
      </c>
      <c r="B26" s="41">
        <v>0.0</v>
      </c>
      <c r="C26" s="14"/>
      <c r="D26" s="48"/>
      <c r="E26" s="48"/>
      <c r="F26" s="48"/>
      <c r="G26" s="48"/>
      <c r="H26" s="48"/>
      <c r="I26" s="48"/>
    </row>
    <row r="27" ht="15.75" customHeight="1">
      <c r="A27" s="45" t="s">
        <v>58</v>
      </c>
      <c r="B27" s="41">
        <v>0.0</v>
      </c>
      <c r="D27" s="48"/>
      <c r="E27" s="48"/>
      <c r="F27" s="48"/>
      <c r="G27" s="48"/>
      <c r="H27" s="48"/>
      <c r="I27" s="48"/>
    </row>
    <row r="28" ht="15.75" customHeight="1">
      <c r="A28" s="45" t="s">
        <v>59</v>
      </c>
      <c r="B28" s="41">
        <f>F28</f>
        <v>0</v>
      </c>
      <c r="C28" s="14" t="s">
        <v>60</v>
      </c>
      <c r="D28" s="49">
        <f>SUM(D22:D26)</f>
        <v>0</v>
      </c>
      <c r="E28" s="49">
        <f t="shared" ref="E28:F28" si="8">SUM(E16:E27)</f>
        <v>0</v>
      </c>
      <c r="F28" s="49">
        <f t="shared" si="8"/>
        <v>0</v>
      </c>
      <c r="G28" s="49"/>
      <c r="H28" s="49"/>
      <c r="I28" s="49"/>
    </row>
    <row r="29" ht="15.75" customHeight="1">
      <c r="A29" s="45" t="s">
        <v>61</v>
      </c>
      <c r="B29" s="50">
        <v>3915.39</v>
      </c>
    </row>
    <row r="30" ht="15.75" customHeight="1">
      <c r="A30" s="14" t="s">
        <v>62</v>
      </c>
      <c r="B30" s="41">
        <f>SUM(B16:B29)</f>
        <v>3915.39</v>
      </c>
    </row>
    <row r="31" ht="15.75" customHeight="1">
      <c r="A31" s="14" t="s">
        <v>63</v>
      </c>
      <c r="B31" s="51">
        <f>E13</f>
        <v>329570.17</v>
      </c>
    </row>
    <row r="32" ht="15.75" customHeight="1"/>
    <row r="33" ht="15.75" customHeight="1"/>
    <row r="34" ht="15.75" customHeight="1">
      <c r="B34" s="52"/>
    </row>
    <row r="35" ht="15.75" customHeight="1">
      <c r="B35" s="52"/>
    </row>
    <row r="36" ht="15.75" customHeight="1">
      <c r="B36" s="52"/>
    </row>
    <row r="37" ht="15.75" customHeight="1"/>
    <row r="38" ht="15.75" customHeight="1">
      <c r="B38" s="52"/>
    </row>
    <row r="39" ht="15.75" customHeight="1">
      <c r="B39" s="53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G20:H20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4" t="s">
        <v>64</v>
      </c>
    </row>
    <row r="2">
      <c r="A2" s="55"/>
    </row>
    <row r="3">
      <c r="A3" s="54" t="s">
        <v>65</v>
      </c>
    </row>
    <row r="4">
      <c r="A4" s="56" t="s">
        <v>30</v>
      </c>
      <c r="D4" s="56" t="s">
        <v>66</v>
      </c>
    </row>
    <row r="5">
      <c r="A5" s="56" t="s">
        <v>32</v>
      </c>
      <c r="D5" s="56" t="s">
        <v>67</v>
      </c>
    </row>
    <row r="6">
      <c r="A6" s="56" t="s">
        <v>33</v>
      </c>
      <c r="D6" s="56" t="s">
        <v>68</v>
      </c>
    </row>
    <row r="7">
      <c r="A7" s="56" t="s">
        <v>36</v>
      </c>
      <c r="D7" s="56" t="s">
        <v>69</v>
      </c>
    </row>
    <row r="8">
      <c r="A8" s="56" t="s">
        <v>38</v>
      </c>
    </row>
    <row r="9">
      <c r="A9" s="57" t="s">
        <v>70</v>
      </c>
      <c r="C9" s="14"/>
    </row>
    <row r="10">
      <c r="A10" s="58"/>
    </row>
    <row r="11">
      <c r="A11" s="54" t="s">
        <v>71</v>
      </c>
    </row>
    <row r="12">
      <c r="A12" s="56" t="s">
        <v>72</v>
      </c>
    </row>
    <row r="13">
      <c r="A13" s="56" t="s">
        <v>73</v>
      </c>
    </row>
    <row r="14">
      <c r="A14" s="57" t="s">
        <v>74</v>
      </c>
    </row>
    <row r="15">
      <c r="A15" s="58"/>
    </row>
    <row r="16">
      <c r="A16" s="54" t="s">
        <v>75</v>
      </c>
    </row>
    <row r="17">
      <c r="A17" s="56" t="s">
        <v>76</v>
      </c>
    </row>
    <row r="18">
      <c r="A18" s="56" t="s">
        <v>77</v>
      </c>
    </row>
    <row r="19">
      <c r="A19" s="56" t="s">
        <v>78</v>
      </c>
    </row>
    <row r="20">
      <c r="A20" s="56" t="s">
        <v>79</v>
      </c>
    </row>
    <row r="21">
      <c r="A21" s="56" t="s">
        <v>80</v>
      </c>
    </row>
    <row r="22">
      <c r="A22" s="59"/>
    </row>
    <row r="23">
      <c r="A23" s="54" t="s">
        <v>81</v>
      </c>
    </row>
    <row r="24">
      <c r="A24" s="56" t="s">
        <v>82</v>
      </c>
    </row>
    <row r="25">
      <c r="A25" s="56" t="s">
        <v>83</v>
      </c>
    </row>
    <row r="26">
      <c r="A26" s="60"/>
    </row>
    <row r="27">
      <c r="A27" s="54" t="s">
        <v>84</v>
      </c>
    </row>
    <row r="28">
      <c r="A28" s="56" t="s">
        <v>85</v>
      </c>
    </row>
    <row r="29">
      <c r="A29" s="56" t="s">
        <v>86</v>
      </c>
    </row>
    <row r="30">
      <c r="A30" s="56" t="s">
        <v>47</v>
      </c>
    </row>
    <row r="31">
      <c r="A31" s="56" t="s">
        <v>87</v>
      </c>
    </row>
    <row r="32">
      <c r="A32" s="60"/>
    </row>
    <row r="33">
      <c r="A33" s="54" t="s">
        <v>88</v>
      </c>
    </row>
    <row r="34">
      <c r="A34" s="56" t="s">
        <v>89</v>
      </c>
    </row>
    <row r="35">
      <c r="A35" s="56" t="s">
        <v>90</v>
      </c>
    </row>
    <row r="36">
      <c r="A36" s="60"/>
    </row>
    <row r="37">
      <c r="A37" s="56" t="s">
        <v>91</v>
      </c>
    </row>
    <row r="38">
      <c r="A38" s="60"/>
    </row>
    <row r="39">
      <c r="A39" s="14"/>
    </row>
    <row r="40">
      <c r="A40" s="14"/>
    </row>
    <row r="42">
      <c r="A42" s="14"/>
    </row>
    <row r="43">
      <c r="A43" s="14"/>
    </row>
    <row r="44">
      <c r="A44" s="14"/>
    </row>
    <row r="46">
      <c r="A46" s="14"/>
    </row>
    <row r="48">
      <c r="A48" s="14"/>
    </row>
    <row r="49">
      <c r="A49" s="14"/>
    </row>
    <row r="50">
      <c r="A50" s="14"/>
    </row>
    <row r="52">
      <c r="A52" s="14"/>
    </row>
    <row r="54">
      <c r="A54" s="14"/>
    </row>
    <row r="56">
      <c r="A56" s="14"/>
    </row>
    <row r="58">
      <c r="A58" s="14"/>
    </row>
    <row r="59">
      <c r="A59" s="14"/>
    </row>
    <row r="60">
      <c r="A60" s="14"/>
    </row>
    <row r="61">
      <c r="A61" s="14"/>
    </row>
    <row r="62">
      <c r="A62" s="14"/>
    </row>
    <row r="64">
      <c r="A64" s="14"/>
    </row>
    <row r="65">
      <c r="A65" s="14"/>
    </row>
    <row r="67">
      <c r="A67" s="14"/>
    </row>
    <row r="68">
      <c r="A68" s="14"/>
    </row>
    <row r="69">
      <c r="A69" s="14"/>
    </row>
    <row r="70">
      <c r="A70" s="14"/>
    </row>
    <row r="71">
      <c r="A71" s="14"/>
    </row>
    <row r="73">
      <c r="A73" s="14"/>
    </row>
    <row r="75">
      <c r="A75" s="14"/>
    </row>
    <row r="77">
      <c r="A77" s="14"/>
    </row>
    <row r="78">
      <c r="A78" s="14"/>
    </row>
  </sheetData>
  <drawing r:id="rId1"/>
</worksheet>
</file>