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jySqFfB6xveKJEYCo7Si5Av0rsHg=="/>
    </ext>
  </extLst>
</workbook>
</file>

<file path=xl/sharedStrings.xml><?xml version="1.0" encoding="utf-8"?>
<sst xmlns="http://schemas.openxmlformats.org/spreadsheetml/2006/main" count="166" uniqueCount="100">
  <si>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</si>
  <si>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</si>
  <si>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</si>
  <si>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</si>
  <si>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</si>
  <si>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</si>
  <si>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</si>
  <si>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</si>
  <si>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</si>
  <si>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</si>
  <si>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</si>
  <si>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Matlock Ford Directors Pension Scheme</t>
  </si>
  <si>
    <t xml:space="preserve">cash at bank </t>
  </si>
  <si>
    <t>PSTR</t>
  </si>
  <si>
    <t>00804072RA</t>
  </si>
  <si>
    <t xml:space="preserve">Old Mutual </t>
  </si>
  <si>
    <t>N</t>
  </si>
  <si>
    <t>Principle Employer / Admin</t>
  </si>
  <si>
    <t>Trustee</t>
  </si>
  <si>
    <t xml:space="preserve">Tulip Shares </t>
  </si>
  <si>
    <t>Admin ID:</t>
  </si>
  <si>
    <t>GG</t>
  </si>
  <si>
    <t>83 50 01 81 60 70</t>
  </si>
  <si>
    <t>Pass</t>
  </si>
  <si>
    <t>pension123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</si>
  <si>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</si>
  <si>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</si>
  <si>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</si>
  <si>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</si>
  <si>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</si>
  <si>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</si>
  <si>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</si>
  <si>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</si>
  <si>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</si>
  <si>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</si>
  <si>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OLD MUTUAL WEALTH</t>
  </si>
  <si>
    <t>PCLS Payment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</si>
  <si>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</si>
  <si>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</si>
  <si>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</si>
  <si>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</si>
  <si>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</si>
  <si>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</si>
  <si>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</si>
  <si>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</si>
  <si>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</si>
  <si>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</si>
  <si>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</si>
  <si>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</si>
  <si>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</si>
  <si>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</si>
  <si>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</si>
  <si>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</si>
  <si>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</si>
  <si>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</si>
  <si>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</si>
  <si>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</si>
  <si>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</si>
  <si>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</si>
  <si>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</si>
  <si>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</si>
  <si>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</si>
  <si>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</si>
  <si>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</si>
  <si>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</si>
  <si>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</si>
  <si>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</si>
  <si>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</si>
  <si>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</si>
  <si>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</si>
  <si>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</si>
  <si>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</si>
  <si>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</si>
  <si>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</si>
  <si>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</si>
  <si>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</si>
  <si>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</si>
  <si>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</si>
  <si>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</si>
  <si>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</si>
  <si>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</si>
  <si>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</si>
  <si>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000074000MATLOCKFORD</t>
  </si>
  <si>
    <t>VIR11223320012265</t>
  </si>
  <si>
    <t>GBP</t>
  </si>
  <si>
    <t>WDG</t>
  </si>
  <si>
    <t>000341263A</t>
  </si>
  <si>
    <t>PP Quarterly Admin Fee</t>
  </si>
  <si>
    <t>DPG</t>
  </si>
  <si>
    <t>000345752A</t>
  </si>
  <si>
    <t>OLD MUTUAL WEALTH Withdrawal</t>
  </si>
  <si>
    <t>20012265 PCLS ANDY DR</t>
  </si>
  <si>
    <t>000349805A</t>
  </si>
  <si>
    <t>Death Benefits Sally Green</t>
  </si>
  <si>
    <t>000349858A</t>
  </si>
  <si>
    <t>000349857A</t>
  </si>
  <si>
    <t>000349804A</t>
  </si>
  <si>
    <t>OMW partial disinvestment</t>
  </si>
  <si>
    <t>20012265 QADMINFEE DR</t>
  </si>
  <si>
    <t>20012265 INV-8274 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</si>
</sst>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1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  <numFmt numFmtId="172" formatCode="[$£]#,##0.00"/>
    <numFmt numFmtId="173" formatCode="mm/dd/yyyy"/>
    <numFmt numFmtId="174" formatCode="d/m/yyyy"/>
  </numFmts>
  <fonts count="13">
    <font>
      <sz val="10.0"/>
      <color rgb="FF000000"/>
      <name val="Arial"/>
      <scheme val="minor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i/>
      <sz val="11.0"/>
      <color rgb="FF000000"/>
      <name val="Calibri"/>
    </font>
    <font>
      <b/>
      <sz val="11.0"/>
      <color theme="1"/>
      <name val="Calibri"/>
    </font>
    <font>
      <color rgb="FF000000"/>
      <name val="Roboto"/>
    </font>
    <font>
      <i/>
      <sz val="11.0"/>
      <color rgb="FFFF0000"/>
      <name val="Calibri"/>
    </font>
    <font>
      <sz val="11.0"/>
      <color rgb="FFFF0000"/>
      <name val="Calibri"/>
    </font>
    <font>
      <b/>
      <sz val="11.0"/>
      <color rgb="FFFF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readingOrder="0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readingOrder="0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0" fontId="6" numFmtId="0" xfId="0" applyAlignment="1" applyBorder="1" applyFont="1">
      <alignment horizontal="center" vertical="bottom"/>
    </xf>
    <xf borderId="1" fillId="0" fontId="6" numFmtId="168" xfId="0" applyAlignment="1" applyBorder="1" applyFont="1" applyNumberFormat="1">
      <alignment horizontal="center" vertical="bottom"/>
    </xf>
    <xf borderId="0" fillId="0" fontId="4" numFmtId="168" xfId="0" applyAlignment="1" applyFont="1" applyNumberFormat="1">
      <alignment horizontal="right" vertical="bottom"/>
    </xf>
    <xf borderId="0" fillId="0" fontId="5" numFmtId="165" xfId="0" applyAlignment="1" applyFont="1" applyNumberFormat="1">
      <alignment horizontal="center" shrinkToFit="0" vertical="bottom" wrapText="1"/>
    </xf>
    <xf borderId="1" fillId="0" fontId="3" numFmtId="165" xfId="0" applyAlignment="1" applyBorder="1" applyFont="1" applyNumberFormat="1">
      <alignment horizontal="center" vertical="bottom"/>
    </xf>
    <xf borderId="1" fillId="0" fontId="6" numFmtId="169" xfId="0" applyAlignment="1" applyBorder="1" applyFont="1" applyNumberFormat="1">
      <alignment horizontal="center" vertical="bottom"/>
    </xf>
    <xf borderId="1" fillId="0" fontId="6" numFmtId="0" xfId="0" applyAlignment="1" applyBorder="1" applyFont="1">
      <alignment shrinkToFit="0" vertical="bottom" wrapText="0"/>
    </xf>
    <xf borderId="1" fillId="0" fontId="6" numFmtId="0" xfId="0" applyAlignment="1" applyBorder="1" applyFont="1">
      <alignment vertical="bottom"/>
    </xf>
    <xf borderId="0" fillId="0" fontId="6" numFmtId="0" xfId="0" applyAlignment="1" applyFont="1">
      <alignment vertical="bottom"/>
    </xf>
    <xf borderId="1" fillId="2" fontId="6" numFmtId="0" xfId="0" applyAlignment="1" applyBorder="1" applyFont="1">
      <alignment horizontal="center" vertical="bottom"/>
    </xf>
    <xf borderId="0" fillId="0" fontId="6" numFmtId="165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6" numFmtId="164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6" numFmtId="17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6" numFmtId="0" xfId="0" applyAlignment="1" applyFont="1">
      <alignment horizontal="center" shrinkToFit="0" vertical="bottom" wrapText="1"/>
    </xf>
    <xf borderId="0" fillId="0" fontId="6" numFmtId="171" xfId="0" applyAlignment="1" applyFont="1" applyNumberFormat="1">
      <alignment horizontal="center" shrinkToFit="0" vertical="bottom" wrapText="1"/>
    </xf>
    <xf borderId="0" fillId="0" fontId="7" numFmtId="0" xfId="0" applyAlignment="1" applyFont="1">
      <alignment shrinkToFit="0" vertical="bottom" wrapText="0"/>
    </xf>
    <xf borderId="0" fillId="0" fontId="7" numFmtId="4" xfId="0" applyAlignment="1" applyFont="1" applyNumberFormat="1">
      <alignment horizontal="right" shrinkToFit="0" vertical="bottom" wrapText="0"/>
    </xf>
    <xf borderId="0" fillId="0" fontId="8" numFmtId="0" xfId="0" applyAlignment="1" applyFont="1">
      <alignment horizontal="center" vertical="bottom"/>
    </xf>
    <xf borderId="0" fillId="0" fontId="3" numFmtId="0" xfId="0" applyAlignment="1" applyFont="1">
      <alignment horizontal="center" vertical="bottom"/>
    </xf>
    <xf borderId="0" fillId="2" fontId="9" numFmtId="171" xfId="0" applyAlignment="1" applyFont="1" applyNumberFormat="1">
      <alignment readingOrder="0"/>
    </xf>
    <xf borderId="0" fillId="0" fontId="6" numFmtId="171" xfId="0" applyAlignment="1" applyFont="1" applyNumberFormat="1">
      <alignment horizontal="center" vertical="bottom"/>
    </xf>
    <xf borderId="0" fillId="0" fontId="10" numFmtId="0" xfId="0" applyAlignment="1" applyFont="1">
      <alignment shrinkToFit="0" vertical="bottom" wrapText="0"/>
    </xf>
    <xf borderId="0" fillId="0" fontId="10" numFmtId="4" xfId="0" applyAlignment="1" applyFont="1" applyNumberFormat="1">
      <alignment horizontal="right" shrinkToFit="0" vertical="bottom" wrapText="0"/>
    </xf>
    <xf borderId="0" fillId="0" fontId="11" numFmtId="4" xfId="0" applyAlignment="1" applyFont="1" applyNumberFormat="1">
      <alignment horizontal="center" vertical="bottom"/>
    </xf>
    <xf borderId="0" fillId="0" fontId="6" numFmtId="171" xfId="0" applyAlignment="1" applyFont="1" applyNumberFormat="1">
      <alignment horizontal="center" readingOrder="0" vertical="bottom"/>
    </xf>
    <xf borderId="0" fillId="0" fontId="12" numFmtId="0" xfId="0" applyAlignment="1" applyFont="1">
      <alignment horizontal="center" vertical="bottom"/>
    </xf>
    <xf borderId="0" fillId="0" fontId="12" numFmtId="4" xfId="0" applyAlignment="1" applyFont="1" applyNumberFormat="1">
      <alignment horizontal="center" vertical="bottom"/>
    </xf>
    <xf borderId="0" fillId="0" fontId="8" numFmtId="171" xfId="0" applyAlignment="1" applyFont="1" applyNumberFormat="1">
      <alignment horizontal="center" vertical="bottom"/>
    </xf>
    <xf borderId="0" fillId="0" fontId="3" numFmtId="172" xfId="0" applyAlignment="1" applyFont="1" applyNumberFormat="1">
      <alignment horizontal="right" shrinkToFit="0" vertical="bottom" wrapText="0"/>
    </xf>
    <xf borderId="0" fillId="2" fontId="3" numFmtId="165" xfId="0" applyAlignment="1" applyFont="1" applyNumberFormat="1">
      <alignment horizontal="center" readingOrder="0" vertical="bottom"/>
    </xf>
    <xf borderId="0" fillId="0" fontId="3" numFmtId="0" xfId="0" applyAlignment="1" applyFont="1">
      <alignment horizontal="right" shrinkToFit="0" vertical="bottom" wrapText="0"/>
    </xf>
    <xf borderId="0" fillId="0" fontId="6" numFmtId="165" xfId="0" applyAlignment="1" applyFont="1" applyNumberFormat="1">
      <alignment horizontal="center" readingOrder="0" vertical="bottom"/>
    </xf>
    <xf borderId="0" fillId="0" fontId="5" numFmtId="171" xfId="0" applyAlignment="1" applyFont="1" applyNumberFormat="1">
      <alignment horizontal="center" vertical="bottom"/>
    </xf>
    <xf borderId="0" fillId="0" fontId="6" numFmtId="0" xfId="0" applyAlignment="1" applyFont="1">
      <alignment horizontal="center"/>
    </xf>
    <xf borderId="0" fillId="0" fontId="4" numFmtId="173" xfId="0" applyAlignment="1" applyFont="1" applyNumberFormat="1">
      <alignment vertical="bottom"/>
    </xf>
    <xf borderId="0" fillId="0" fontId="4" numFmtId="4" xfId="0" applyAlignment="1" applyFont="1" applyNumberFormat="1">
      <alignment vertical="bottom"/>
    </xf>
    <xf borderId="0" fillId="2" fontId="4" numFmtId="4" xfId="0" applyAlignment="1" applyFont="1" applyNumberFormat="1">
      <alignment vertical="bottom"/>
    </xf>
    <xf borderId="0" fillId="0" fontId="4" numFmtId="4" xfId="0" applyAlignment="1" applyFont="1" applyNumberFormat="1">
      <alignment horizontal="right" vertical="bottom"/>
    </xf>
    <xf borderId="0" fillId="2" fontId="4" numFmtId="4" xfId="0" applyAlignment="1" applyFont="1" applyNumberFormat="1">
      <alignment horizontal="right" vertical="bottom"/>
    </xf>
    <xf borderId="0" fillId="0" fontId="4" numFmtId="0" xfId="0" applyAlignment="1" applyFont="1">
      <alignment horizontal="center" vertical="bottom"/>
    </xf>
    <xf borderId="0" fillId="0" fontId="4" numFmtId="0" xfId="0" applyAlignment="1" applyFont="1">
      <alignment horizontal="right" vertical="bottom"/>
    </xf>
    <xf borderId="0" fillId="2" fontId="4" numFmtId="0" xfId="0" applyAlignment="1" applyFont="1">
      <alignment horizontal="right" vertical="bottom"/>
    </xf>
    <xf borderId="0" fillId="0" fontId="4" numFmtId="174" xfId="0" applyAlignment="1" applyFont="1" applyNumberFormat="1">
      <alignment horizontal="right" vertical="bottom"/>
    </xf>
    <xf borderId="0" fillId="0" fontId="3" numFmtId="173" xfId="0" applyAlignment="1" applyFont="1" applyNumberFormat="1">
      <alignment horizontal="right"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4" xfId="0" applyAlignment="1" applyFont="1" applyNumberFormat="1">
      <alignment horizontal="right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6" numFmtId="174" xfId="0" applyAlignment="1" applyFont="1" applyNumberFormat="1">
      <alignment horizontal="right" vertical="bottom"/>
    </xf>
    <xf borderId="0" fillId="0" fontId="6" numFmtId="4" xfId="0" applyAlignment="1" applyFont="1" applyNumberFormat="1">
      <alignment horizontal="right" vertical="bottom"/>
    </xf>
    <xf borderId="0" fillId="0" fontId="6" numFmtId="168" xfId="0" applyAlignment="1" applyFont="1" applyNumberFormat="1">
      <alignment horizontal="right" vertical="bottom"/>
    </xf>
    <xf borderId="0" fillId="0" fontId="6" numFmtId="0" xfId="0" applyAlignment="1" applyFont="1">
      <alignment horizontal="right" vertical="bottom"/>
    </xf>
    <xf borderId="0" fillId="0" fontId="6" numFmtId="0" xfId="0" applyAlignment="1" applyFont="1">
      <alignment vertical="bottom"/>
    </xf>
    <xf borderId="0" fillId="0" fontId="6" numFmtId="0" xfId="0" applyAlignment="1" applyFont="1">
      <alignment horizontal="right" vertical="bottom"/>
    </xf>
    <xf borderId="0" fillId="0" fontId="6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6.63"/>
    <col customWidth="1" min="2" max="2" width="18.13"/>
    <col customWidth="1" min="3" max="3" width="14.38"/>
    <col customWidth="1" min="4" max="4" width="9.88"/>
    <col customWidth="1" min="5" max="5" width="14.38"/>
    <col customWidth="1" min="6" max="6" width="20.25"/>
    <col customWidth="1" min="7" max="26" width="14.38"/>
  </cols>
  <sheetData>
    <row r="1" ht="15.75" customHeight="1">
      <c r="A1" s="1" t="s">
        <v>0</v>
      </c>
      <c r="B1" s="2">
        <v>44657.0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8">
        <v>1799.96</v>
      </c>
      <c r="F2" s="7">
        <v>3119.96</v>
      </c>
      <c r="G2" s="7"/>
      <c r="H2" s="9"/>
      <c r="I2" s="10"/>
      <c r="J2" s="9"/>
      <c r="K2" s="11"/>
      <c r="L2" s="12"/>
    </row>
    <row r="3" ht="15.75" customHeight="1">
      <c r="A3" s="5" t="s">
        <v>13</v>
      </c>
      <c r="B3" s="6" t="s">
        <v>14</v>
      </c>
      <c r="C3" s="13" t="s">
        <v>15</v>
      </c>
      <c r="D3" s="8" t="s">
        <v>16</v>
      </c>
      <c r="E3" s="8">
        <v>403489.6</v>
      </c>
      <c r="F3" s="7">
        <v>366866.43</v>
      </c>
      <c r="G3" s="7"/>
      <c r="H3" s="14"/>
      <c r="I3" s="11"/>
      <c r="J3" s="15"/>
      <c r="K3" s="11"/>
      <c r="L3" s="12"/>
    </row>
    <row r="4" ht="15.75" customHeight="1">
      <c r="A4" s="5" t="s">
        <v>17</v>
      </c>
      <c r="B4" s="16" t="s">
        <v>18</v>
      </c>
      <c r="C4" s="13" t="s">
        <v>19</v>
      </c>
      <c r="D4" s="8" t="s">
        <v>16</v>
      </c>
      <c r="E4" s="17">
        <v>142992.0</v>
      </c>
      <c r="F4" s="7">
        <v>142992.0</v>
      </c>
      <c r="G4" s="7"/>
      <c r="H4" s="14"/>
      <c r="I4" s="11"/>
      <c r="J4" s="18"/>
      <c r="K4" s="11"/>
      <c r="L4" s="19"/>
      <c r="M4" s="20"/>
      <c r="N4" s="20"/>
      <c r="O4" s="21"/>
    </row>
    <row r="5" ht="15.75" customHeight="1">
      <c r="A5" s="5" t="s">
        <v>20</v>
      </c>
      <c r="B5" s="6"/>
      <c r="C5" s="22"/>
      <c r="D5" s="7"/>
      <c r="E5" s="7"/>
      <c r="F5" s="7"/>
      <c r="G5" s="7"/>
      <c r="H5" s="14"/>
      <c r="I5" s="11"/>
      <c r="J5" s="11"/>
      <c r="K5" s="11"/>
      <c r="L5" s="12"/>
    </row>
    <row r="6" ht="15.75" customHeight="1">
      <c r="A6" s="5"/>
      <c r="B6" s="23"/>
      <c r="C6" s="3"/>
      <c r="D6" s="7"/>
      <c r="E6" s="7"/>
      <c r="F6" s="7"/>
      <c r="G6" s="7"/>
      <c r="H6" s="14"/>
      <c r="I6" s="11"/>
      <c r="J6" s="11"/>
      <c r="K6" s="11"/>
      <c r="L6" s="12"/>
    </row>
    <row r="7" ht="15.75" customHeight="1">
      <c r="A7" s="5" t="s">
        <v>21</v>
      </c>
      <c r="B7" s="24" t="s">
        <v>22</v>
      </c>
      <c r="C7" s="3"/>
      <c r="D7" s="7"/>
      <c r="E7" s="7"/>
      <c r="F7" s="7"/>
      <c r="G7" s="7"/>
      <c r="H7" s="14"/>
      <c r="I7" s="11"/>
      <c r="J7" s="11"/>
      <c r="K7" s="11"/>
      <c r="L7" s="12"/>
    </row>
    <row r="8" ht="15.75" customHeight="1">
      <c r="A8" s="5" t="s">
        <v>23</v>
      </c>
      <c r="B8" s="25" t="s">
        <v>24</v>
      </c>
      <c r="C8" s="3"/>
      <c r="D8" s="7"/>
      <c r="E8" s="7"/>
      <c r="F8" s="7"/>
      <c r="G8" s="7"/>
      <c r="H8" s="14"/>
      <c r="I8" s="11"/>
      <c r="J8" s="11"/>
      <c r="K8" s="11"/>
      <c r="L8" s="12"/>
    </row>
    <row r="9" ht="15.75" customHeight="1">
      <c r="A9" s="5"/>
      <c r="B9" s="23"/>
      <c r="C9" s="26"/>
      <c r="D9" s="7"/>
      <c r="E9" s="7"/>
      <c r="F9" s="7"/>
      <c r="G9" s="7"/>
      <c r="H9" s="11"/>
      <c r="I9" s="11"/>
      <c r="J9" s="11"/>
      <c r="K9" s="11"/>
      <c r="L9" s="12"/>
    </row>
    <row r="10" ht="15.75" customHeight="1">
      <c r="A10" s="5" t="s">
        <v>25</v>
      </c>
      <c r="B10" s="23"/>
      <c r="C10" s="27" t="s">
        <v>26</v>
      </c>
      <c r="D10" s="7"/>
      <c r="E10" s="7">
        <v>0.0</v>
      </c>
      <c r="F10" s="7">
        <v>0.0</v>
      </c>
      <c r="G10" s="7" t="str">
        <f t="shared" ref="G10:G11" si="1">G7</f>
        <v/>
      </c>
      <c r="H10" s="7"/>
      <c r="I10" s="7" t="str">
        <f t="shared" ref="I10:I11" si="2">I7</f>
        <v/>
      </c>
      <c r="J10" s="7"/>
      <c r="K10" s="7" t="str">
        <f t="shared" ref="K10:K11" si="3">K7</f>
        <v/>
      </c>
      <c r="L10" s="12"/>
    </row>
    <row r="11" ht="15.75" customHeight="1">
      <c r="A11" s="5" t="s">
        <v>25</v>
      </c>
      <c r="B11" s="28"/>
      <c r="C11" s="27" t="s">
        <v>27</v>
      </c>
      <c r="D11" s="7"/>
      <c r="E11" s="7">
        <f>E4+E3</f>
        <v>546481.6</v>
      </c>
      <c r="F11" s="7">
        <f>F3+F4</f>
        <v>509858.43</v>
      </c>
      <c r="G11" s="7" t="str">
        <f t="shared" si="1"/>
        <v/>
      </c>
      <c r="H11" s="7"/>
      <c r="I11" s="7" t="str">
        <f t="shared" si="2"/>
        <v/>
      </c>
      <c r="J11" s="7"/>
      <c r="K11" s="7" t="str">
        <f t="shared" si="3"/>
        <v/>
      </c>
      <c r="L11" s="12"/>
    </row>
    <row r="12" ht="15.75" customHeight="1">
      <c r="A12" s="5" t="s">
        <v>28</v>
      </c>
      <c r="B12" s="28"/>
      <c r="C12" s="29" t="s">
        <v>29</v>
      </c>
      <c r="D12" s="7" t="str">
        <f t="shared" ref="D12:G12" si="4">D2</f>
        <v/>
      </c>
      <c r="E12" s="7">
        <f t="shared" si="4"/>
        <v>1799.96</v>
      </c>
      <c r="F12" s="7">
        <f t="shared" si="4"/>
        <v>3119.96</v>
      </c>
      <c r="G12" s="7" t="str">
        <f t="shared" si="4"/>
        <v/>
      </c>
      <c r="H12" s="7"/>
      <c r="I12" s="7" t="str">
        <f>I2</f>
        <v/>
      </c>
      <c r="J12" s="7"/>
      <c r="K12" s="7" t="str">
        <f>K2</f>
        <v/>
      </c>
      <c r="L12" s="12"/>
    </row>
    <row r="13" ht="15.75" customHeight="1">
      <c r="A13" s="30" t="s">
        <v>30</v>
      </c>
      <c r="B13" s="23"/>
      <c r="C13" s="29" t="s">
        <v>31</v>
      </c>
      <c r="D13" s="7">
        <f t="shared" ref="D13:G13" si="5">SUM(D10:D12)</f>
        <v>0</v>
      </c>
      <c r="E13" s="7">
        <f t="shared" si="5"/>
        <v>548281.56</v>
      </c>
      <c r="F13" s="7">
        <f t="shared" si="5"/>
        <v>512978.39</v>
      </c>
      <c r="G13" s="7">
        <f t="shared" si="5"/>
        <v>0</v>
      </c>
      <c r="H13" s="7"/>
      <c r="I13" s="7">
        <f>SUM(I10:I12)</f>
        <v>0</v>
      </c>
      <c r="J13" s="7"/>
      <c r="K13" s="7">
        <f>SUM(K10:K11)</f>
        <v>0</v>
      </c>
      <c r="L13" s="12"/>
    </row>
    <row r="14" ht="15.75" customHeight="1">
      <c r="A14" s="5" t="s">
        <v>32</v>
      </c>
      <c r="B14" s="31"/>
      <c r="C14" s="12"/>
      <c r="D14" s="12"/>
      <c r="E14" s="12"/>
      <c r="F14" s="12"/>
      <c r="G14" s="12"/>
      <c r="H14" s="12"/>
      <c r="I14" s="12"/>
      <c r="J14" s="32"/>
      <c r="K14" s="12"/>
      <c r="L14" s="12"/>
    </row>
    <row r="15" ht="15.75" customHeight="1">
      <c r="A15" s="5" t="s">
        <v>33</v>
      </c>
      <c r="B15" s="23"/>
      <c r="C15" s="12"/>
      <c r="D15" s="33" t="s">
        <v>34</v>
      </c>
      <c r="E15" s="34"/>
      <c r="F15" s="35" t="s">
        <v>35</v>
      </c>
      <c r="G15" s="36" t="s">
        <v>36</v>
      </c>
      <c r="H15" s="37"/>
      <c r="I15" s="38"/>
      <c r="J15" s="39"/>
      <c r="K15" s="12"/>
      <c r="L15" s="12"/>
    </row>
    <row r="16" ht="15.75" customHeight="1">
      <c r="A16" s="40" t="s">
        <v>37</v>
      </c>
      <c r="B16" s="23">
        <v>0.0</v>
      </c>
      <c r="C16" s="12" t="s">
        <v>38</v>
      </c>
      <c r="D16" s="41">
        <v>330.0</v>
      </c>
      <c r="E16" s="42"/>
      <c r="F16" s="42"/>
      <c r="G16" s="42"/>
      <c r="H16" s="43"/>
      <c r="I16" s="44"/>
      <c r="J16" s="45"/>
      <c r="K16" s="12"/>
      <c r="L16" s="12"/>
    </row>
    <row r="17" ht="15.75" customHeight="1">
      <c r="A17" s="40" t="s">
        <v>39</v>
      </c>
      <c r="B17" s="23">
        <v>0.0</v>
      </c>
      <c r="C17" s="12" t="s">
        <v>40</v>
      </c>
      <c r="D17" s="46">
        <v>330.0</v>
      </c>
      <c r="E17" s="42"/>
      <c r="F17" s="42"/>
      <c r="G17" s="42"/>
      <c r="H17" s="42"/>
      <c r="I17" s="47"/>
      <c r="J17" s="48"/>
      <c r="K17" s="47"/>
      <c r="L17" s="12"/>
    </row>
    <row r="18" ht="15.75" customHeight="1">
      <c r="A18" s="40" t="s">
        <v>41</v>
      </c>
      <c r="B18" s="23">
        <v>0.0</v>
      </c>
      <c r="C18" s="12" t="s">
        <v>42</v>
      </c>
      <c r="D18" s="42">
        <v>330.0</v>
      </c>
      <c r="E18" s="42"/>
      <c r="F18" s="42"/>
      <c r="G18" s="42"/>
      <c r="H18" s="42"/>
      <c r="J18" s="48"/>
      <c r="K18" s="39"/>
      <c r="L18" s="12"/>
    </row>
    <row r="19" ht="15.75" customHeight="1">
      <c r="A19" s="40" t="s">
        <v>43</v>
      </c>
      <c r="B19" s="23">
        <v>0.0</v>
      </c>
      <c r="C19" s="12" t="s">
        <v>44</v>
      </c>
      <c r="D19" s="42">
        <v>330.0</v>
      </c>
      <c r="E19" s="42"/>
      <c r="F19" s="42"/>
      <c r="G19" s="42"/>
      <c r="H19" s="42"/>
      <c r="I19" s="49"/>
      <c r="J19" s="47"/>
      <c r="K19" s="39"/>
      <c r="L19" s="12"/>
    </row>
    <row r="20" ht="15.75" customHeight="1">
      <c r="A20" s="40" t="s">
        <v>45</v>
      </c>
      <c r="B20" s="23">
        <v>0.0</v>
      </c>
      <c r="C20" s="12" t="s">
        <v>46</v>
      </c>
      <c r="D20" s="42"/>
      <c r="E20" s="42"/>
      <c r="F20" s="42"/>
      <c r="G20" s="42"/>
      <c r="H20" s="42"/>
      <c r="I20" s="49"/>
      <c r="J20" s="48"/>
      <c r="K20" s="39"/>
      <c r="L20" s="12"/>
    </row>
    <row r="21" ht="15.75" customHeight="1">
      <c r="A21" s="40" t="s">
        <v>47</v>
      </c>
      <c r="B21" s="23">
        <v>0.0</v>
      </c>
      <c r="C21" s="12" t="s">
        <v>48</v>
      </c>
      <c r="D21" s="50"/>
      <c r="E21" s="42"/>
      <c r="F21" s="42"/>
      <c r="G21" s="42"/>
      <c r="H21" s="42"/>
      <c r="I21" s="49"/>
      <c r="J21" s="47"/>
      <c r="K21" s="39"/>
      <c r="L21" s="12"/>
    </row>
    <row r="22" ht="15.75" customHeight="1">
      <c r="A22" s="40" t="s">
        <v>49</v>
      </c>
      <c r="B22" s="23">
        <v>0.0</v>
      </c>
      <c r="C22" s="12" t="s">
        <v>50</v>
      </c>
      <c r="D22" s="42"/>
      <c r="E22" s="42"/>
      <c r="F22" s="42"/>
      <c r="G22" s="42"/>
      <c r="H22" s="42"/>
      <c r="I22" s="49"/>
      <c r="J22" s="39"/>
      <c r="K22" s="39"/>
      <c r="L22" s="12"/>
    </row>
    <row r="23" ht="15.75" customHeight="1">
      <c r="A23" s="5" t="s">
        <v>51</v>
      </c>
      <c r="B23" s="23"/>
      <c r="C23" s="12" t="s">
        <v>52</v>
      </c>
      <c r="D23" s="50"/>
      <c r="E23" s="42"/>
      <c r="F23" s="42"/>
      <c r="G23" s="42"/>
      <c r="H23" s="42"/>
      <c r="I23" s="42"/>
      <c r="J23" s="12"/>
      <c r="K23" s="12"/>
      <c r="L23" s="12"/>
    </row>
    <row r="24" ht="15.75" customHeight="1">
      <c r="A24" s="40" t="s">
        <v>53</v>
      </c>
      <c r="B24" s="23">
        <v>0.0</v>
      </c>
      <c r="C24" s="12" t="s">
        <v>54</v>
      </c>
      <c r="D24" s="42"/>
      <c r="E24" s="42"/>
      <c r="F24" s="42"/>
      <c r="G24" s="42"/>
      <c r="H24" s="42"/>
      <c r="I24" s="42"/>
      <c r="J24" s="12"/>
      <c r="K24" s="12"/>
      <c r="L24" s="12"/>
    </row>
    <row r="25" ht="15.75" customHeight="1">
      <c r="A25" s="40" t="s">
        <v>55</v>
      </c>
      <c r="B25" s="51">
        <v>0.0</v>
      </c>
      <c r="C25" s="12" t="s">
        <v>56</v>
      </c>
      <c r="D25" s="52"/>
      <c r="E25" s="42"/>
      <c r="F25" s="42"/>
      <c r="G25" s="42"/>
      <c r="H25" s="42"/>
      <c r="I25" s="42"/>
      <c r="J25" s="12"/>
      <c r="K25" s="12"/>
      <c r="L25" s="12"/>
    </row>
    <row r="26" ht="15.75" customHeight="1">
      <c r="A26" s="40" t="s">
        <v>57</v>
      </c>
      <c r="B26" s="53">
        <v>0.0</v>
      </c>
      <c r="C26" s="12" t="s">
        <v>58</v>
      </c>
      <c r="D26" s="52"/>
      <c r="E26" s="42"/>
      <c r="F26" s="42"/>
      <c r="G26" s="42"/>
      <c r="H26" s="42"/>
      <c r="I26" s="42"/>
      <c r="J26" s="12"/>
      <c r="K26" s="12"/>
      <c r="L26" s="12"/>
    </row>
    <row r="27" ht="15.75" customHeight="1">
      <c r="A27" s="40" t="s">
        <v>59</v>
      </c>
      <c r="B27" s="23">
        <v>0.0</v>
      </c>
      <c r="C27" s="12" t="s">
        <v>60</v>
      </c>
      <c r="D27" s="52"/>
      <c r="E27" s="42"/>
      <c r="F27" s="42"/>
      <c r="G27" s="42"/>
      <c r="H27" s="42"/>
      <c r="I27" s="42"/>
      <c r="J27" s="12"/>
      <c r="K27" s="12"/>
      <c r="L27" s="12"/>
    </row>
    <row r="28" ht="15.75" customHeight="1">
      <c r="A28" s="40" t="s">
        <v>61</v>
      </c>
      <c r="B28" s="23">
        <v>0.0</v>
      </c>
      <c r="C28" s="12" t="s">
        <v>38</v>
      </c>
      <c r="D28" s="42"/>
      <c r="E28" s="42"/>
      <c r="F28" s="42"/>
      <c r="G28" s="42"/>
      <c r="H28" s="42"/>
      <c r="I28" s="42"/>
      <c r="J28" s="12"/>
      <c r="K28" s="12"/>
      <c r="L28" s="12"/>
    </row>
    <row r="29" ht="15.75" customHeight="1">
      <c r="A29" s="40" t="s">
        <v>62</v>
      </c>
      <c r="B29" s="23">
        <f>D29</f>
        <v>1320</v>
      </c>
      <c r="C29" s="12"/>
      <c r="D29" s="54">
        <f t="shared" ref="D29:G29" si="6">SUM(D16:D28)</f>
        <v>1320</v>
      </c>
      <c r="E29" s="54">
        <f t="shared" si="6"/>
        <v>0</v>
      </c>
      <c r="F29" s="54">
        <f t="shared" si="6"/>
        <v>0</v>
      </c>
      <c r="G29" s="54">
        <f t="shared" si="6"/>
        <v>0</v>
      </c>
      <c r="H29" s="42"/>
      <c r="I29" s="42"/>
      <c r="J29" s="12"/>
      <c r="K29" s="12"/>
      <c r="L29" s="12"/>
    </row>
    <row r="30" ht="15.75" customHeight="1">
      <c r="A30" s="12" t="s">
        <v>63</v>
      </c>
      <c r="B30" s="23">
        <f>SUM(B16:B29)</f>
        <v>1320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ht="15.75" customHeight="1">
      <c r="A31" s="12" t="s">
        <v>64</v>
      </c>
      <c r="B31" s="23">
        <f>E13</f>
        <v>548281.56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ht="15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15.75" customHeight="1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</row>
    <row r="48" ht="15.75" customHeight="1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</row>
    <row r="49" ht="15.75" customHeight="1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</row>
    <row r="50" ht="15.75" customHeight="1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</row>
    <row r="51" ht="15.75" customHeight="1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</row>
    <row r="52" ht="15.75" customHeight="1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</row>
    <row r="53" ht="15.75" customHeight="1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</row>
    <row r="54" ht="15.75" customHeight="1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</row>
    <row r="55" ht="15.75" customHeight="1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</row>
    <row r="56" ht="15.75" customHeight="1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</row>
    <row r="57" ht="15.75" customHeight="1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</row>
    <row r="58" ht="15.75" customHeight="1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</row>
    <row r="59" ht="15.75" customHeight="1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</row>
    <row r="60" ht="15.75" customHeight="1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</row>
    <row r="61" ht="15.75" customHeight="1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</row>
    <row r="62" ht="15.75" customHeight="1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</row>
    <row r="63" ht="15.75" customHeight="1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0" width="14.38"/>
    <col customWidth="1" min="11" max="11" width="35.38"/>
    <col customWidth="1" min="12" max="26" width="14.38"/>
  </cols>
  <sheetData>
    <row r="1">
      <c r="A1" s="56" t="s">
        <v>65</v>
      </c>
      <c r="B1" s="56" t="s">
        <v>66</v>
      </c>
      <c r="C1" s="4" t="s">
        <v>67</v>
      </c>
      <c r="D1" s="4" t="s">
        <v>68</v>
      </c>
      <c r="E1" s="4" t="s">
        <v>69</v>
      </c>
      <c r="F1" s="57" t="s">
        <v>70</v>
      </c>
      <c r="G1" s="56" t="s">
        <v>71</v>
      </c>
      <c r="H1" s="56" t="s">
        <v>72</v>
      </c>
      <c r="I1" s="4" t="s">
        <v>73</v>
      </c>
      <c r="J1" s="4" t="s">
        <v>74</v>
      </c>
      <c r="K1" s="4" t="s">
        <v>75</v>
      </c>
      <c r="L1" s="58" t="s">
        <v>76</v>
      </c>
      <c r="M1" s="4" t="s">
        <v>77</v>
      </c>
      <c r="N1" s="4" t="s">
        <v>78</v>
      </c>
      <c r="O1" s="4" t="s">
        <v>79</v>
      </c>
      <c r="P1" s="57" t="s">
        <v>80</v>
      </c>
      <c r="Q1" s="4" t="s">
        <v>81</v>
      </c>
      <c r="R1" s="4"/>
      <c r="S1" s="4"/>
    </row>
    <row r="2">
      <c r="A2" s="15">
        <v>43927.0</v>
      </c>
      <c r="B2" s="15">
        <v>44292.0</v>
      </c>
      <c r="C2" s="4" t="s">
        <v>82</v>
      </c>
      <c r="D2" s="4" t="s">
        <v>83</v>
      </c>
      <c r="E2" s="4" t="s">
        <v>84</v>
      </c>
      <c r="F2" s="59">
        <v>5241.0</v>
      </c>
      <c r="G2" s="15">
        <v>44015.0</v>
      </c>
      <c r="H2" s="15">
        <v>44011.0</v>
      </c>
      <c r="I2" s="4" t="s">
        <v>85</v>
      </c>
      <c r="J2" s="4" t="s">
        <v>86</v>
      </c>
      <c r="K2" s="4" t="s">
        <v>87</v>
      </c>
      <c r="L2" s="60">
        <v>-330.0</v>
      </c>
      <c r="M2" s="59">
        <v>4911.0</v>
      </c>
      <c r="N2" s="4"/>
      <c r="O2" s="61" t="b">
        <v>1</v>
      </c>
      <c r="P2" s="59">
        <v>3119.96</v>
      </c>
      <c r="Q2" s="4"/>
      <c r="R2" s="4"/>
      <c r="S2" s="4"/>
    </row>
    <row r="3">
      <c r="A3" s="15">
        <v>43927.0</v>
      </c>
      <c r="B3" s="15">
        <v>44292.0</v>
      </c>
      <c r="C3" s="4" t="s">
        <v>82</v>
      </c>
      <c r="D3" s="4" t="s">
        <v>83</v>
      </c>
      <c r="E3" s="4" t="s">
        <v>84</v>
      </c>
      <c r="F3" s="59">
        <v>5241.0</v>
      </c>
      <c r="G3" s="15">
        <v>44057.0</v>
      </c>
      <c r="H3" s="15">
        <v>44057.0</v>
      </c>
      <c r="I3" s="4" t="s">
        <v>88</v>
      </c>
      <c r="J3" s="4" t="s">
        <v>89</v>
      </c>
      <c r="K3" s="4" t="s">
        <v>90</v>
      </c>
      <c r="L3" s="60">
        <v>53300.0</v>
      </c>
      <c r="M3" s="59">
        <v>58211.0</v>
      </c>
      <c r="N3" s="4"/>
      <c r="O3" s="61" t="b">
        <v>1</v>
      </c>
      <c r="P3" s="59">
        <v>3119.96</v>
      </c>
      <c r="Q3" s="4"/>
      <c r="R3" s="4"/>
      <c r="S3" s="4"/>
    </row>
    <row r="4">
      <c r="A4" s="15">
        <v>43927.0</v>
      </c>
      <c r="B4" s="15">
        <v>44292.0</v>
      </c>
      <c r="C4" s="4" t="s">
        <v>82</v>
      </c>
      <c r="D4" s="4" t="s">
        <v>83</v>
      </c>
      <c r="E4" s="4" t="s">
        <v>84</v>
      </c>
      <c r="F4" s="59">
        <v>5241.0</v>
      </c>
      <c r="G4" s="15">
        <v>44060.0</v>
      </c>
      <c r="H4" s="15">
        <v>44061.0</v>
      </c>
      <c r="I4" s="4" t="s">
        <v>85</v>
      </c>
      <c r="J4" s="62">
        <v>8.18470624E8</v>
      </c>
      <c r="K4" s="4" t="s">
        <v>91</v>
      </c>
      <c r="L4" s="60">
        <v>-53244.96</v>
      </c>
      <c r="M4" s="59">
        <v>4966.04</v>
      </c>
      <c r="N4" s="4"/>
      <c r="O4" s="61" t="b">
        <v>1</v>
      </c>
      <c r="P4" s="59">
        <v>3119.96</v>
      </c>
      <c r="Q4" s="4"/>
      <c r="R4" s="4"/>
      <c r="S4" s="4"/>
    </row>
    <row r="5">
      <c r="A5" s="15">
        <v>43927.0</v>
      </c>
      <c r="B5" s="15">
        <v>44292.0</v>
      </c>
      <c r="C5" s="4" t="s">
        <v>82</v>
      </c>
      <c r="D5" s="4" t="s">
        <v>83</v>
      </c>
      <c r="E5" s="4" t="s">
        <v>84</v>
      </c>
      <c r="F5" s="59">
        <v>5241.0</v>
      </c>
      <c r="G5" s="15">
        <v>44097.0</v>
      </c>
      <c r="H5" s="15">
        <v>44097.0</v>
      </c>
      <c r="I5" s="4" t="s">
        <v>85</v>
      </c>
      <c r="J5" s="4" t="s">
        <v>92</v>
      </c>
      <c r="K5" s="4" t="s">
        <v>93</v>
      </c>
      <c r="L5" s="60">
        <v>-200000.0</v>
      </c>
      <c r="M5" s="59">
        <v>-195033.96</v>
      </c>
      <c r="N5" s="4"/>
      <c r="O5" s="61" t="b">
        <v>1</v>
      </c>
      <c r="P5" s="59">
        <v>3119.96</v>
      </c>
      <c r="Q5" s="4"/>
      <c r="R5" s="4"/>
      <c r="S5" s="4"/>
    </row>
    <row r="6">
      <c r="A6" s="15">
        <v>43927.0</v>
      </c>
      <c r="B6" s="15">
        <v>44292.0</v>
      </c>
      <c r="C6" s="4" t="s">
        <v>82</v>
      </c>
      <c r="D6" s="4" t="s">
        <v>83</v>
      </c>
      <c r="E6" s="4" t="s">
        <v>84</v>
      </c>
      <c r="F6" s="59">
        <v>5241.0</v>
      </c>
      <c r="G6" s="15">
        <v>44097.0</v>
      </c>
      <c r="H6" s="15">
        <v>44097.0</v>
      </c>
      <c r="I6" s="4" t="s">
        <v>85</v>
      </c>
      <c r="J6" s="4" t="s">
        <v>94</v>
      </c>
      <c r="K6" s="4" t="s">
        <v>93</v>
      </c>
      <c r="L6" s="63">
        <v>-676.3</v>
      </c>
      <c r="M6" s="59">
        <v>-195710.26</v>
      </c>
      <c r="N6" s="4"/>
      <c r="O6" s="61" t="b">
        <v>1</v>
      </c>
      <c r="P6" s="59">
        <v>3119.96</v>
      </c>
      <c r="Q6" s="4"/>
      <c r="R6" s="4"/>
      <c r="S6" s="4"/>
    </row>
    <row r="7">
      <c r="A7" s="15">
        <v>43927.0</v>
      </c>
      <c r="B7" s="15">
        <v>44292.0</v>
      </c>
      <c r="C7" s="4" t="s">
        <v>82</v>
      </c>
      <c r="D7" s="4" t="s">
        <v>83</v>
      </c>
      <c r="E7" s="4" t="s">
        <v>84</v>
      </c>
      <c r="F7" s="59">
        <v>5241.0</v>
      </c>
      <c r="G7" s="15">
        <v>44097.0</v>
      </c>
      <c r="H7" s="15">
        <v>44097.0</v>
      </c>
      <c r="I7" s="4" t="s">
        <v>85</v>
      </c>
      <c r="J7" s="4" t="s">
        <v>95</v>
      </c>
      <c r="K7" s="4" t="s">
        <v>93</v>
      </c>
      <c r="L7" s="60">
        <v>-141104.78</v>
      </c>
      <c r="M7" s="59">
        <v>-336815.04</v>
      </c>
      <c r="N7" s="4"/>
      <c r="O7" s="61" t="b">
        <v>1</v>
      </c>
      <c r="P7" s="59">
        <v>3119.96</v>
      </c>
      <c r="Q7" s="4"/>
      <c r="R7" s="4"/>
      <c r="S7" s="4"/>
    </row>
    <row r="8">
      <c r="A8" s="15">
        <v>43927.0</v>
      </c>
      <c r="B8" s="15">
        <v>44292.0</v>
      </c>
      <c r="C8" s="4" t="s">
        <v>82</v>
      </c>
      <c r="D8" s="4" t="s">
        <v>83</v>
      </c>
      <c r="E8" s="4" t="s">
        <v>84</v>
      </c>
      <c r="F8" s="59">
        <v>5241.0</v>
      </c>
      <c r="G8" s="15">
        <v>44097.0</v>
      </c>
      <c r="H8" s="15">
        <v>44097.0</v>
      </c>
      <c r="I8" s="4" t="s">
        <v>88</v>
      </c>
      <c r="J8" s="4" t="s">
        <v>96</v>
      </c>
      <c r="K8" s="4" t="s">
        <v>97</v>
      </c>
      <c r="L8" s="60">
        <v>341105.0</v>
      </c>
      <c r="M8" s="59">
        <v>4289.96</v>
      </c>
      <c r="N8" s="4"/>
      <c r="O8" s="61" t="b">
        <v>1</v>
      </c>
      <c r="P8" s="59">
        <v>3119.96</v>
      </c>
      <c r="Q8" s="4"/>
      <c r="R8" s="4"/>
      <c r="S8" s="4"/>
    </row>
    <row r="9">
      <c r="A9" s="15">
        <v>43927.0</v>
      </c>
      <c r="B9" s="15">
        <v>44292.0</v>
      </c>
      <c r="C9" s="4" t="s">
        <v>82</v>
      </c>
      <c r="D9" s="4" t="s">
        <v>83</v>
      </c>
      <c r="E9" s="4" t="s">
        <v>84</v>
      </c>
      <c r="F9" s="59">
        <v>5241.0</v>
      </c>
      <c r="G9" s="15">
        <v>44104.0</v>
      </c>
      <c r="H9" s="15">
        <v>44105.0</v>
      </c>
      <c r="I9" s="4" t="s">
        <v>85</v>
      </c>
      <c r="J9" s="62">
        <v>1.001546941E9</v>
      </c>
      <c r="K9" s="4" t="s">
        <v>98</v>
      </c>
      <c r="L9" s="63">
        <v>-330.0</v>
      </c>
      <c r="M9" s="59">
        <v>3959.96</v>
      </c>
      <c r="N9" s="4"/>
      <c r="O9" s="61" t="b">
        <v>1</v>
      </c>
      <c r="P9" s="59">
        <v>3119.96</v>
      </c>
      <c r="Q9" s="4"/>
      <c r="R9" s="4"/>
      <c r="S9" s="4"/>
    </row>
    <row r="10">
      <c r="A10" s="15">
        <v>43927.0</v>
      </c>
      <c r="B10" s="15">
        <v>44292.0</v>
      </c>
      <c r="C10" s="4" t="s">
        <v>82</v>
      </c>
      <c r="D10" s="4" t="s">
        <v>83</v>
      </c>
      <c r="E10" s="4" t="s">
        <v>84</v>
      </c>
      <c r="F10" s="59">
        <v>5241.0</v>
      </c>
      <c r="G10" s="64">
        <v>44134.0</v>
      </c>
      <c r="H10" s="15">
        <v>44137.0</v>
      </c>
      <c r="I10" s="4" t="s">
        <v>85</v>
      </c>
      <c r="J10" s="62">
        <v>1.102597994E9</v>
      </c>
      <c r="K10" s="4" t="s">
        <v>99</v>
      </c>
      <c r="L10" s="60">
        <v>-180.0</v>
      </c>
      <c r="M10" s="59">
        <v>3779.96</v>
      </c>
      <c r="N10" s="4"/>
      <c r="O10" s="61" t="b">
        <v>1</v>
      </c>
      <c r="P10" s="59">
        <v>3119.96</v>
      </c>
      <c r="Q10" s="4"/>
      <c r="R10" s="4"/>
      <c r="S10" s="4"/>
    </row>
    <row r="11">
      <c r="A11" s="15">
        <v>43927.0</v>
      </c>
      <c r="B11" s="15">
        <v>44292.0</v>
      </c>
      <c r="C11" s="4" t="s">
        <v>82</v>
      </c>
      <c r="D11" s="4" t="s">
        <v>83</v>
      </c>
      <c r="E11" s="4" t="s">
        <v>84</v>
      </c>
      <c r="F11" s="59">
        <v>5241.0</v>
      </c>
      <c r="G11" s="64">
        <v>44188.0</v>
      </c>
      <c r="H11" s="64">
        <v>44189.0</v>
      </c>
      <c r="I11" s="4" t="s">
        <v>85</v>
      </c>
      <c r="J11" s="62">
        <v>1.224694559E9</v>
      </c>
      <c r="K11" s="4" t="s">
        <v>98</v>
      </c>
      <c r="L11" s="63">
        <v>-330.0</v>
      </c>
      <c r="M11" s="59">
        <v>3449.96</v>
      </c>
      <c r="N11" s="4"/>
      <c r="O11" s="61" t="b">
        <v>1</v>
      </c>
      <c r="P11" s="59">
        <v>3119.96</v>
      </c>
      <c r="Q11" s="4"/>
      <c r="R11" s="4"/>
      <c r="S11" s="4"/>
    </row>
    <row r="12">
      <c r="A12" s="15">
        <v>43927.0</v>
      </c>
      <c r="B12" s="15">
        <v>44292.0</v>
      </c>
      <c r="C12" s="4" t="s">
        <v>82</v>
      </c>
      <c r="D12" s="4" t="s">
        <v>83</v>
      </c>
      <c r="E12" s="4" t="s">
        <v>84</v>
      </c>
      <c r="F12" s="59">
        <v>5241.0</v>
      </c>
      <c r="G12" s="15">
        <v>44286.0</v>
      </c>
      <c r="H12" s="15">
        <v>44287.0</v>
      </c>
      <c r="I12" s="4" t="s">
        <v>85</v>
      </c>
      <c r="J12" s="62">
        <v>4.01137546E8</v>
      </c>
      <c r="K12" s="4" t="s">
        <v>98</v>
      </c>
      <c r="L12" s="63">
        <v>-330.0</v>
      </c>
      <c r="M12" s="59">
        <v>3119.96</v>
      </c>
      <c r="N12" s="4"/>
      <c r="O12" s="61" t="b">
        <v>1</v>
      </c>
      <c r="P12" s="59">
        <v>3119.96</v>
      </c>
      <c r="Q12" s="4"/>
      <c r="R12" s="4"/>
      <c r="S12" s="4"/>
    </row>
    <row r="13">
      <c r="A13" s="65"/>
      <c r="B13" s="65"/>
      <c r="C13" s="66"/>
      <c r="D13" s="66"/>
      <c r="E13" s="66"/>
      <c r="F13" s="67"/>
      <c r="G13" s="65"/>
      <c r="H13" s="52"/>
      <c r="I13" s="66"/>
      <c r="J13" s="66"/>
      <c r="K13" s="66"/>
      <c r="L13" s="52"/>
      <c r="M13" s="67"/>
      <c r="N13" s="66"/>
      <c r="O13" s="68"/>
      <c r="P13" s="67"/>
      <c r="Q13" s="66"/>
    </row>
    <row r="14">
      <c r="A14" s="69">
        <v>44291.0</v>
      </c>
      <c r="B14" s="69">
        <v>44656.0</v>
      </c>
      <c r="C14" s="21" t="s">
        <v>82</v>
      </c>
      <c r="D14" s="21" t="s">
        <v>83</v>
      </c>
      <c r="E14" s="21" t="s">
        <v>84</v>
      </c>
      <c r="F14" s="70">
        <v>3119.96</v>
      </c>
      <c r="G14" s="71">
        <v>44377.0</v>
      </c>
      <c r="H14" s="69">
        <v>44378.0</v>
      </c>
      <c r="I14" s="21" t="s">
        <v>85</v>
      </c>
      <c r="J14" s="72">
        <v>7.01296446E8</v>
      </c>
      <c r="K14" s="21" t="s">
        <v>98</v>
      </c>
      <c r="L14" s="72">
        <v>-330.0</v>
      </c>
      <c r="M14" s="70">
        <v>2789.96</v>
      </c>
      <c r="N14" s="21"/>
      <c r="O14" s="12" t="b">
        <v>1</v>
      </c>
      <c r="P14" s="70">
        <v>1799.96</v>
      </c>
      <c r="Q14" s="21"/>
      <c r="R14" s="73"/>
      <c r="S14" s="73"/>
      <c r="T14" s="73"/>
      <c r="U14" s="73"/>
      <c r="V14" s="73"/>
      <c r="W14" s="73"/>
      <c r="X14" s="73"/>
      <c r="Y14" s="73"/>
      <c r="Z14" s="73"/>
    </row>
    <row r="15">
      <c r="A15" s="69">
        <v>44291.0</v>
      </c>
      <c r="B15" s="69">
        <v>44656.0</v>
      </c>
      <c r="C15" s="73" t="s">
        <v>82</v>
      </c>
      <c r="D15" s="73" t="s">
        <v>83</v>
      </c>
      <c r="E15" s="73" t="s">
        <v>84</v>
      </c>
      <c r="F15" s="70">
        <v>3119.96</v>
      </c>
      <c r="G15" s="69">
        <v>44470.0</v>
      </c>
      <c r="H15" s="69">
        <v>44473.0</v>
      </c>
      <c r="I15" s="73" t="s">
        <v>85</v>
      </c>
      <c r="J15" s="74">
        <v>1.00445974E9</v>
      </c>
      <c r="K15" s="73" t="s">
        <v>98</v>
      </c>
      <c r="L15" s="74">
        <v>-330.0</v>
      </c>
      <c r="M15" s="70">
        <v>2459.96</v>
      </c>
      <c r="N15" s="73"/>
      <c r="O15" s="75" t="b">
        <v>1</v>
      </c>
      <c r="P15" s="70">
        <v>1799.96</v>
      </c>
      <c r="Q15" s="73"/>
      <c r="R15" s="73"/>
      <c r="S15" s="73"/>
      <c r="T15" s="73"/>
      <c r="U15" s="73"/>
      <c r="V15" s="73"/>
      <c r="W15" s="73"/>
      <c r="X15" s="73"/>
      <c r="Y15" s="73"/>
      <c r="Z15" s="73"/>
    </row>
    <row r="16">
      <c r="A16" s="69">
        <v>44291.0</v>
      </c>
      <c r="B16" s="69">
        <v>44656.0</v>
      </c>
      <c r="C16" s="73" t="s">
        <v>82</v>
      </c>
      <c r="D16" s="73" t="s">
        <v>83</v>
      </c>
      <c r="E16" s="73" t="s">
        <v>84</v>
      </c>
      <c r="F16" s="70">
        <v>3119.96</v>
      </c>
      <c r="G16" s="69">
        <v>44553.0</v>
      </c>
      <c r="H16" s="69">
        <v>44554.0</v>
      </c>
      <c r="I16" s="73" t="s">
        <v>85</v>
      </c>
      <c r="J16" s="74">
        <v>1.224612424E9</v>
      </c>
      <c r="K16" s="73" t="s">
        <v>98</v>
      </c>
      <c r="L16" s="74">
        <v>-330.0</v>
      </c>
      <c r="M16" s="70">
        <v>2129.96</v>
      </c>
      <c r="N16" s="73"/>
      <c r="O16" s="75" t="b">
        <v>1</v>
      </c>
      <c r="P16" s="70">
        <v>1799.96</v>
      </c>
      <c r="Q16" s="73"/>
      <c r="R16" s="73"/>
      <c r="S16" s="73"/>
      <c r="T16" s="73"/>
      <c r="U16" s="73"/>
      <c r="V16" s="73"/>
      <c r="W16" s="73"/>
      <c r="X16" s="73"/>
      <c r="Y16" s="73"/>
      <c r="Z16" s="73"/>
    </row>
    <row r="17">
      <c r="A17" s="69">
        <v>44291.0</v>
      </c>
      <c r="B17" s="69">
        <v>44656.0</v>
      </c>
      <c r="C17" s="73" t="s">
        <v>82</v>
      </c>
      <c r="D17" s="73" t="s">
        <v>83</v>
      </c>
      <c r="E17" s="73" t="s">
        <v>84</v>
      </c>
      <c r="F17" s="70">
        <v>3119.96</v>
      </c>
      <c r="G17" s="71">
        <v>44651.0</v>
      </c>
      <c r="H17" s="69">
        <v>44652.0</v>
      </c>
      <c r="I17" s="73" t="s">
        <v>85</v>
      </c>
      <c r="J17" s="74">
        <v>4.01148167E8</v>
      </c>
      <c r="K17" s="73" t="s">
        <v>98</v>
      </c>
      <c r="L17" s="74">
        <v>-330.0</v>
      </c>
      <c r="M17" s="70">
        <v>1799.96</v>
      </c>
      <c r="N17" s="73"/>
      <c r="O17" s="75" t="b">
        <v>1</v>
      </c>
      <c r="P17" s="70">
        <v>1799.96</v>
      </c>
      <c r="Q17" s="73"/>
      <c r="R17" s="73"/>
      <c r="S17" s="73"/>
      <c r="T17" s="73"/>
      <c r="U17" s="73"/>
      <c r="V17" s="73"/>
      <c r="W17" s="73"/>
      <c r="X17" s="73"/>
      <c r="Y17" s="73"/>
      <c r="Z17" s="73"/>
    </row>
  </sheetData>
  <drawing r:id="rId1"/>
</worksheet>
</file>