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na Laptop\Desktop\Google Drive Docs\"/>
    </mc:Choice>
  </mc:AlternateContent>
  <bookViews>
    <workbookView xWindow="0" yWindow="0" windowWidth="2370" windowHeight="2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E52" i="1"/>
  <c r="E49" i="1" l="1"/>
  <c r="C8" i="1" l="1"/>
  <c r="E12" i="1"/>
  <c r="E45" i="1" s="1"/>
  <c r="H45" i="1" l="1"/>
  <c r="F45" i="1" l="1"/>
</calcChain>
</file>

<file path=xl/sharedStrings.xml><?xml version="1.0" encoding="utf-8"?>
<sst xmlns="http://schemas.openxmlformats.org/spreadsheetml/2006/main" count="54" uniqueCount="34">
  <si>
    <t xml:space="preserve">2019 Tax Return Matlock </t>
  </si>
  <si>
    <t xml:space="preserve">Old Mutual </t>
  </si>
  <si>
    <t xml:space="preserve">Tulip Shares </t>
  </si>
  <si>
    <t>AIB - OB</t>
  </si>
  <si>
    <t>AIB - CB</t>
  </si>
  <si>
    <t>Contributions</t>
  </si>
  <si>
    <t xml:space="preserve">Fees </t>
  </si>
  <si>
    <t>Rent rcvd - 5 pymts originally</t>
  </si>
  <si>
    <t>Old Mutual brought up to date.</t>
  </si>
  <si>
    <t>GREEN RF LTD - Rental Income</t>
  </si>
  <si>
    <t>GDPR Fee</t>
  </si>
  <si>
    <t>OLD MUTUAL WEALTH 100350490-4 Old Mutual Regular Payment</t>
  </si>
  <si>
    <t>GREEN RF LTDREFER MATLOCK FORD</t>
  </si>
  <si>
    <t>Qtly Admin July 2018</t>
  </si>
  <si>
    <t>2017 TPR Levy</t>
  </si>
  <si>
    <t>2016 TPR Levy</t>
  </si>
  <si>
    <t>PENSIONS REGULATOR PSR12008040</t>
  </si>
  <si>
    <t>OLD MUTUAL WEALTH 1003504904</t>
  </si>
  <si>
    <t>QTLY ADMIN FEE</t>
  </si>
  <si>
    <t>Quarterly Admin Fee</t>
  </si>
  <si>
    <t>All transactions</t>
  </si>
  <si>
    <t xml:space="preserve">OM purchase </t>
  </si>
  <si>
    <t>Total:</t>
  </si>
  <si>
    <t>Other</t>
  </si>
  <si>
    <t xml:space="preserve">* was advised to split the amount received into a refud of scheme fees and contrubution.  The amount under 'other' is the total of all scheme charges deducted from scheme funds to the date of this payment. </t>
  </si>
  <si>
    <t xml:space="preserve">Total Scheme Value: </t>
  </si>
  <si>
    <t xml:space="preserve">yes </t>
  </si>
  <si>
    <t>no</t>
  </si>
  <si>
    <t>yes</t>
  </si>
  <si>
    <t>Aggregate:</t>
  </si>
  <si>
    <t>Total Aggregate:</t>
  </si>
  <si>
    <t>(valuation 28.03.2019)</t>
  </si>
  <si>
    <t>0.993 per share, 144,000 shares held, value as at 07 Feb 2019</t>
  </si>
  <si>
    <t>Total Arms Length: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</si>
</sst>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 wrapText="1"/>
    </xf>
    <xf numFmtId="0" fontId="16" fillId="0" borderId="0" xfId="0" applyFont="1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  <xf numFmtId="4" fontId="0" fillId="0" borderId="0" xfId="0" applyNumberFormat="1"/>
    <xf numFmtId="4" fontId="16" fillId="0" borderId="0" xfId="0" applyNumberFormat="1" applyFont="1"/>
    <xf numFmtId="164" fontId="16" fillId="0" borderId="0" xfId="0" applyNumberFormat="1" applyFont="1"/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topLeftCell="A30" workbookViewId="0">
      <selection activeCell="E52" sqref="E52"/>
    </sheetView>
  </sheetViews>
  <sheetFormatPr defaultRowHeight="15" x14ac:dyDescent="0.25"/>
  <cols>
    <col min="1" max="1" width="10.7109375" style="9" bestFit="1" customWidth="1"/>
    <col min="2" max="2" width="39.42578125" customWidth="1"/>
    <col min="3" max="3" width="11.140625" bestFit="1" customWidth="1"/>
    <col min="4" max="4" width="17.7109375" customWidth="1"/>
    <col min="5" max="5" width="13.28515625" bestFit="1" customWidth="1"/>
    <col min="6" max="6" width="13.140625" bestFit="1" customWidth="1"/>
    <col min="9" max="9" width="53.140625" customWidth="1"/>
  </cols>
  <sheetData>
    <row r="1" spans="1:9" x14ac:dyDescent="0.25">
      <c r="B1" t="s">
        <v>0</v>
      </c>
    </row>
    <row r="3" spans="1:9" x14ac:dyDescent="0.25">
      <c r="B3" t="s">
        <v>1</v>
      </c>
      <c r="C3" s="3">
        <v>716693.86</v>
      </c>
      <c r="D3" t="s">
        <v>31</v>
      </c>
    </row>
    <row r="4" spans="1:9" x14ac:dyDescent="0.25">
      <c r="B4" t="s">
        <v>2</v>
      </c>
      <c r="C4" s="4">
        <v>142992</v>
      </c>
      <c r="D4" t="s">
        <v>32</v>
      </c>
    </row>
    <row r="5" spans="1:9" x14ac:dyDescent="0.25">
      <c r="B5" t="s">
        <v>3</v>
      </c>
      <c r="C5" s="4">
        <v>1330.55</v>
      </c>
    </row>
    <row r="6" spans="1:9" x14ac:dyDescent="0.25">
      <c r="B6" t="s">
        <v>4</v>
      </c>
      <c r="C6" s="4">
        <v>2060</v>
      </c>
    </row>
    <row r="7" spans="1:9" s="10" customFormat="1" x14ac:dyDescent="0.25">
      <c r="C7" s="12"/>
    </row>
    <row r="8" spans="1:9" s="10" customFormat="1" x14ac:dyDescent="0.25">
      <c r="B8" s="6" t="s">
        <v>25</v>
      </c>
      <c r="C8" s="14">
        <f>SUM(C3:C4,C6)</f>
        <v>861745.86</v>
      </c>
    </row>
    <row r="11" spans="1:9" x14ac:dyDescent="0.25">
      <c r="B11" s="6" t="s">
        <v>20</v>
      </c>
      <c r="C11" s="5"/>
      <c r="D11" s="2"/>
      <c r="E11" t="s">
        <v>5</v>
      </c>
      <c r="F11" t="s">
        <v>21</v>
      </c>
      <c r="G11" t="s">
        <v>6</v>
      </c>
      <c r="H11" t="s">
        <v>23</v>
      </c>
    </row>
    <row r="12" spans="1:9" ht="60" x14ac:dyDescent="0.25">
      <c r="A12" s="11">
        <v>43214</v>
      </c>
      <c r="B12" s="7" t="s">
        <v>7</v>
      </c>
      <c r="C12" s="8">
        <v>12500</v>
      </c>
      <c r="D12" s="1"/>
      <c r="E12" s="12">
        <f>SUM(C12,-H12)</f>
        <v>7810</v>
      </c>
      <c r="H12">
        <v>4690</v>
      </c>
      <c r="I12" s="2" t="s">
        <v>24</v>
      </c>
    </row>
    <row r="13" spans="1:9" x14ac:dyDescent="0.25">
      <c r="A13" s="11">
        <v>43230</v>
      </c>
      <c r="B13" s="7" t="s">
        <v>8</v>
      </c>
      <c r="C13" s="8">
        <v>-12500</v>
      </c>
      <c r="F13" s="12">
        <v>-12500</v>
      </c>
    </row>
    <row r="14" spans="1:9" x14ac:dyDescent="0.25">
      <c r="A14" s="11">
        <v>43236</v>
      </c>
      <c r="B14" s="7" t="s">
        <v>9</v>
      </c>
      <c r="C14" s="8">
        <v>2500</v>
      </c>
      <c r="E14" s="12">
        <v>2500</v>
      </c>
    </row>
    <row r="15" spans="1:9" x14ac:dyDescent="0.25">
      <c r="A15" s="11">
        <v>43244</v>
      </c>
      <c r="B15" s="7" t="s">
        <v>10</v>
      </c>
      <c r="C15" s="7">
        <v>-195</v>
      </c>
      <c r="G15" s="10">
        <v>-195</v>
      </c>
    </row>
    <row r="16" spans="1:9" x14ac:dyDescent="0.25">
      <c r="A16" s="11">
        <v>43263</v>
      </c>
      <c r="B16" s="7" t="s">
        <v>11</v>
      </c>
      <c r="C16" s="8">
        <v>-2500</v>
      </c>
      <c r="D16" s="1"/>
      <c r="F16" s="12">
        <v>-2500</v>
      </c>
    </row>
    <row r="17" spans="1:7" x14ac:dyDescent="0.25">
      <c r="A17" s="11">
        <v>43270</v>
      </c>
      <c r="B17" s="7" t="s">
        <v>12</v>
      </c>
      <c r="C17" s="8">
        <v>2500</v>
      </c>
      <c r="D17" s="1"/>
      <c r="E17" s="12">
        <v>2500</v>
      </c>
    </row>
    <row r="18" spans="1:7" x14ac:dyDescent="0.25">
      <c r="A18" s="11">
        <v>43283</v>
      </c>
      <c r="B18" s="7" t="s">
        <v>13</v>
      </c>
      <c r="C18" s="7">
        <v>-440</v>
      </c>
      <c r="G18" s="10">
        <v>-440</v>
      </c>
    </row>
    <row r="19" spans="1:7" x14ac:dyDescent="0.25">
      <c r="A19" s="11">
        <v>43277</v>
      </c>
      <c r="B19" s="7" t="s">
        <v>14</v>
      </c>
      <c r="C19" s="7">
        <v>-29</v>
      </c>
      <c r="G19" s="10">
        <v>-29</v>
      </c>
    </row>
    <row r="20" spans="1:7" x14ac:dyDescent="0.25">
      <c r="A20" s="11">
        <v>43277</v>
      </c>
      <c r="B20" s="7" t="s">
        <v>15</v>
      </c>
      <c r="C20" s="7">
        <v>-29</v>
      </c>
      <c r="G20" s="10">
        <v>-29</v>
      </c>
    </row>
    <row r="21" spans="1:7" x14ac:dyDescent="0.25">
      <c r="A21" s="11">
        <v>43292</v>
      </c>
      <c r="B21" s="7" t="s">
        <v>11</v>
      </c>
      <c r="C21" s="8">
        <v>-2500</v>
      </c>
      <c r="F21" s="12">
        <v>-2500</v>
      </c>
    </row>
    <row r="22" spans="1:7" x14ac:dyDescent="0.25">
      <c r="A22" s="11">
        <v>43332</v>
      </c>
      <c r="B22" s="7" t="s">
        <v>12</v>
      </c>
      <c r="C22" s="8">
        <v>2500</v>
      </c>
      <c r="E22" s="12">
        <v>2500</v>
      </c>
      <c r="F22" s="1"/>
    </row>
    <row r="23" spans="1:7" x14ac:dyDescent="0.25">
      <c r="A23" s="11">
        <v>43332</v>
      </c>
      <c r="B23" s="7" t="s">
        <v>12</v>
      </c>
      <c r="C23" s="8">
        <v>2500</v>
      </c>
      <c r="E23" s="12">
        <v>2500</v>
      </c>
    </row>
    <row r="24" spans="1:7" x14ac:dyDescent="0.25">
      <c r="A24" s="11">
        <v>43326</v>
      </c>
      <c r="B24" s="7" t="s">
        <v>16</v>
      </c>
      <c r="C24" s="7">
        <v>-29</v>
      </c>
      <c r="G24" s="10">
        <v>-29</v>
      </c>
    </row>
    <row r="25" spans="1:7" x14ac:dyDescent="0.25">
      <c r="A25" s="11">
        <v>43322</v>
      </c>
      <c r="B25" s="7" t="s">
        <v>17</v>
      </c>
      <c r="C25" s="8">
        <v>-2500</v>
      </c>
      <c r="F25" s="12">
        <v>-2500</v>
      </c>
    </row>
    <row r="26" spans="1:7" x14ac:dyDescent="0.25">
      <c r="A26" s="11">
        <v>43354</v>
      </c>
      <c r="B26" s="7" t="s">
        <v>11</v>
      </c>
      <c r="C26" s="8">
        <v>-2500</v>
      </c>
      <c r="F26" s="12">
        <v>-2500</v>
      </c>
    </row>
    <row r="27" spans="1:7" x14ac:dyDescent="0.25">
      <c r="A27" s="11">
        <v>43362</v>
      </c>
      <c r="B27" s="7" t="s">
        <v>12</v>
      </c>
      <c r="C27" s="8">
        <v>2500</v>
      </c>
      <c r="E27" s="12">
        <v>2500</v>
      </c>
    </row>
    <row r="28" spans="1:7" x14ac:dyDescent="0.25">
      <c r="A28" s="11">
        <v>43368</v>
      </c>
      <c r="B28" s="7" t="s">
        <v>18</v>
      </c>
      <c r="C28" s="7">
        <v>-440</v>
      </c>
      <c r="G28" s="10">
        <v>-440</v>
      </c>
    </row>
    <row r="29" spans="1:7" x14ac:dyDescent="0.25">
      <c r="A29" s="11">
        <v>43384</v>
      </c>
      <c r="B29" s="7" t="s">
        <v>11</v>
      </c>
      <c r="C29" s="8">
        <v>-2500</v>
      </c>
      <c r="F29" s="12">
        <v>-2500</v>
      </c>
    </row>
    <row r="30" spans="1:7" x14ac:dyDescent="0.25">
      <c r="A30" s="11">
        <v>43391</v>
      </c>
      <c r="B30" s="7" t="s">
        <v>12</v>
      </c>
      <c r="C30" s="8">
        <v>2500</v>
      </c>
      <c r="E30" s="12">
        <v>2500</v>
      </c>
    </row>
    <row r="31" spans="1:7" x14ac:dyDescent="0.25">
      <c r="A31" s="11">
        <v>43417</v>
      </c>
      <c r="B31" s="7" t="s">
        <v>11</v>
      </c>
      <c r="C31" s="8">
        <v>-2500</v>
      </c>
      <c r="F31" s="12">
        <v>-2500</v>
      </c>
    </row>
    <row r="32" spans="1:7" x14ac:dyDescent="0.25">
      <c r="A32" s="11">
        <v>43425</v>
      </c>
      <c r="B32" s="7" t="s">
        <v>12</v>
      </c>
      <c r="C32" s="8">
        <v>2500</v>
      </c>
      <c r="E32" s="12">
        <v>2500</v>
      </c>
    </row>
    <row r="33" spans="1:8" x14ac:dyDescent="0.25">
      <c r="A33" s="11">
        <v>43445</v>
      </c>
      <c r="B33" s="7" t="s">
        <v>11</v>
      </c>
      <c r="C33" s="8">
        <v>-2500</v>
      </c>
      <c r="F33" s="12">
        <v>-2500</v>
      </c>
    </row>
    <row r="34" spans="1:8" x14ac:dyDescent="0.25">
      <c r="A34" s="11">
        <v>43454</v>
      </c>
      <c r="B34" s="7" t="s">
        <v>12</v>
      </c>
      <c r="C34" s="8">
        <v>2500</v>
      </c>
      <c r="E34" s="12">
        <v>2500</v>
      </c>
    </row>
    <row r="35" spans="1:8" x14ac:dyDescent="0.25">
      <c r="A35" s="11">
        <v>43455</v>
      </c>
      <c r="B35" s="7" t="s">
        <v>19</v>
      </c>
      <c r="C35" s="7">
        <v>-440</v>
      </c>
      <c r="G35" s="10">
        <v>-440</v>
      </c>
    </row>
    <row r="36" spans="1:8" x14ac:dyDescent="0.25">
      <c r="A36" s="11">
        <v>43483</v>
      </c>
      <c r="B36" s="7" t="s">
        <v>12</v>
      </c>
      <c r="C36" s="8">
        <v>2500</v>
      </c>
      <c r="E36" s="12">
        <v>2500</v>
      </c>
    </row>
    <row r="37" spans="1:8" x14ac:dyDescent="0.25">
      <c r="A37" s="11">
        <v>43488</v>
      </c>
      <c r="B37" s="7" t="s">
        <v>12</v>
      </c>
      <c r="C37" s="7">
        <v>271.45</v>
      </c>
      <c r="E37" s="10">
        <v>271.45</v>
      </c>
    </row>
    <row r="38" spans="1:8" x14ac:dyDescent="0.25">
      <c r="A38" s="11">
        <v>43475</v>
      </c>
      <c r="B38" s="7" t="s">
        <v>17</v>
      </c>
      <c r="C38" s="8">
        <v>-2500</v>
      </c>
      <c r="F38" s="12">
        <v>-2500</v>
      </c>
    </row>
    <row r="39" spans="1:8" x14ac:dyDescent="0.25">
      <c r="A39" s="11">
        <v>43508</v>
      </c>
      <c r="B39" s="7" t="s">
        <v>11</v>
      </c>
      <c r="C39" s="8">
        <v>-2500</v>
      </c>
      <c r="F39" s="12">
        <v>-2500</v>
      </c>
    </row>
    <row r="40" spans="1:8" x14ac:dyDescent="0.25">
      <c r="A40" s="11">
        <v>43518</v>
      </c>
      <c r="B40" s="7" t="s">
        <v>12</v>
      </c>
      <c r="C40" s="8">
        <v>2500</v>
      </c>
      <c r="E40" s="12">
        <v>2500</v>
      </c>
    </row>
    <row r="41" spans="1:8" x14ac:dyDescent="0.25">
      <c r="A41" s="11">
        <v>43536</v>
      </c>
      <c r="B41" s="7" t="s">
        <v>11</v>
      </c>
      <c r="C41" s="8">
        <v>-2500</v>
      </c>
      <c r="F41" s="12">
        <v>-2500</v>
      </c>
    </row>
    <row r="42" spans="1:8" x14ac:dyDescent="0.25">
      <c r="A42" s="11">
        <v>43546</v>
      </c>
      <c r="B42" s="7" t="s">
        <v>12</v>
      </c>
      <c r="C42" s="8">
        <v>2500</v>
      </c>
      <c r="E42" s="12">
        <v>2500</v>
      </c>
    </row>
    <row r="43" spans="1:8" x14ac:dyDescent="0.25">
      <c r="A43" s="11">
        <v>43556</v>
      </c>
      <c r="B43" s="7" t="s">
        <v>19</v>
      </c>
      <c r="C43" s="7">
        <v>-440</v>
      </c>
      <c r="G43" s="10">
        <v>-440</v>
      </c>
    </row>
    <row r="45" spans="1:8" s="6" customFormat="1" x14ac:dyDescent="0.25">
      <c r="D45" s="6" t="s">
        <v>22</v>
      </c>
      <c r="E45" s="13">
        <f>SUM(E12:E43)</f>
        <v>35581.449999999997</v>
      </c>
      <c r="F45" s="13">
        <f>SUM(F12:F43)</f>
        <v>-37500</v>
      </c>
      <c r="G45" s="13">
        <f>SUM(G12:G43)</f>
        <v>-2042</v>
      </c>
      <c r="H45" s="13">
        <f>SUM(H12:H43)</f>
        <v>4690</v>
      </c>
    </row>
    <row r="46" spans="1:8" s="6" customFormat="1" x14ac:dyDescent="0.25">
      <c r="E46" s="13"/>
      <c r="F46" s="13"/>
      <c r="G46" s="13"/>
      <c r="H46" s="13"/>
    </row>
    <row r="47" spans="1:8" x14ac:dyDescent="0.25">
      <c r="D47" t="s">
        <v>29</v>
      </c>
      <c r="E47" s="15" t="s">
        <v>26</v>
      </c>
      <c r="F47" s="15" t="s">
        <v>27</v>
      </c>
      <c r="G47" s="15" t="s">
        <v>28</v>
      </c>
      <c r="H47" s="15" t="s">
        <v>26</v>
      </c>
    </row>
    <row r="49" spans="4:5" x14ac:dyDescent="0.25">
      <c r="D49" t="s">
        <v>30</v>
      </c>
      <c r="E49" s="12">
        <f>SUM(E45,-G45,H45)</f>
        <v>42313.45</v>
      </c>
    </row>
    <row r="52" spans="4:5" x14ac:dyDescent="0.25">
      <c r="D52" t="s">
        <v>33</v>
      </c>
      <c r="E52" s="4">
        <f>SUM(C3:C4)</f>
        <v>859685.86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Laptop</dc:creator>
  <cp:lastModifiedBy>Gina Laptop</cp:lastModifiedBy>
  <dcterms:created xsi:type="dcterms:W3CDTF">2019-11-07T09:28:43Z</dcterms:created>
  <dcterms:modified xsi:type="dcterms:W3CDTF">2019-11-08T13:16:56Z</dcterms:modified>
</cp:coreProperties>
</file>