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E3rLn70GXTQ9U8qHE6s8yyDPWPA=="/>
    </ext>
  </extLst>
</workbook>
</file>

<file path=xl/sharedStrings.xml><?xml version="1.0" encoding="utf-8"?>
<sst xmlns="http://schemas.openxmlformats.org/spreadsheetml/2006/main" count="183" uniqueCount="110">
  <si>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</si>
  <si>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</si>
  <si>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</si>
  <si>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</si>
  <si>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</si>
  <si>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</si>
  <si>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</si>
  <si>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</si>
  <si>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</si>
  <si>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</si>
  <si>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</si>
  <si>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MGI 1 Retirement Scheme</t>
  </si>
  <si>
    <t xml:space="preserve">cash at bank </t>
  </si>
  <si>
    <t>PSTR</t>
  </si>
  <si>
    <t>00813541RJ</t>
  </si>
  <si>
    <t>ACER Training Limited – Preference</t>
  </si>
  <si>
    <t>Principle Employer / Admin</t>
  </si>
  <si>
    <t>Elliot James Property Limited – Preference</t>
  </si>
  <si>
    <t>Admin ID:</t>
  </si>
  <si>
    <t>Mysticfish Limited – Preference</t>
  </si>
  <si>
    <t>MGI 1 Retirement Scheme Regulated Trust</t>
  </si>
  <si>
    <t>GG</t>
  </si>
  <si>
    <t>CRE</t>
  </si>
  <si>
    <t>Pass</t>
  </si>
  <si>
    <t>CMF</t>
  </si>
  <si>
    <t>Transfers in</t>
  </si>
  <si>
    <t>Contributions</t>
  </si>
  <si>
    <t>Hudspiths</t>
  </si>
  <si>
    <t>Total contributions &amp; transfers:</t>
  </si>
  <si>
    <t xml:space="preserve">Connected </t>
  </si>
  <si>
    <t>% fund split</t>
  </si>
  <si>
    <t xml:space="preserve">UnConnected </t>
  </si>
  <si>
    <t>IN</t>
  </si>
  <si>
    <t>Cash total</t>
  </si>
  <si>
    <t>Employer Contributions</t>
  </si>
  <si>
    <t>Totals</t>
  </si>
  <si>
    <t>Member Contributions</t>
  </si>
  <si>
    <t>Third Party Contributions</t>
  </si>
  <si>
    <t>Fees</t>
  </si>
  <si>
    <t>Loan repayment</t>
  </si>
  <si>
    <t>Relief at Source Payments</t>
  </si>
  <si>
    <t>April</t>
  </si>
  <si>
    <t>Transfers In</t>
  </si>
  <si>
    <t xml:space="preserve">May </t>
  </si>
  <si>
    <t>Capital Sums Borrowed</t>
  </si>
  <si>
    <t>June</t>
  </si>
  <si>
    <t>Loan repayments In (Capital Only)</t>
  </si>
  <si>
    <t>July</t>
  </si>
  <si>
    <t>OUT</t>
  </si>
  <si>
    <t>August</t>
  </si>
  <si>
    <t>Transfer Out</t>
  </si>
  <si>
    <t>September</t>
  </si>
  <si>
    <t>Lump Sum Payments</t>
  </si>
  <si>
    <t>October</t>
  </si>
  <si>
    <t>Lump Sum Death Payments</t>
  </si>
  <si>
    <t>November</t>
  </si>
  <si>
    <t>Annuity Purchase</t>
  </si>
  <si>
    <t>December</t>
  </si>
  <si>
    <t>Repayment of borrowing</t>
  </si>
  <si>
    <t>January</t>
  </si>
  <si>
    <t>Other?</t>
  </si>
  <si>
    <t>February</t>
  </si>
  <si>
    <t>Aggregate of payments</t>
  </si>
  <si>
    <t>March</t>
  </si>
  <si>
    <t>Scheme Value</t>
  </si>
  <si>
    <t>000074MGI1RETIREMENT</t>
  </si>
  <si>
    <t>VIR11223320012870</t>
  </si>
  <si>
    <t>GBP</t>
  </si>
  <si>
    <t>19/06/2019</t>
  </si>
  <si>
    <t>18/06/2019</t>
  </si>
  <si>
    <t>WDG</t>
  </si>
  <si>
    <t>000286803A</t>
  </si>
  <si>
    <t>PCLS Peter Wordley</t>
  </si>
  <si>
    <t>16/07/2019</t>
  </si>
  <si>
    <t>17/07/2019</t>
  </si>
  <si>
    <t>DPG</t>
  </si>
  <si>
    <t>INT FIN/TRANSACT VR11223320012870 CR</t>
  </si>
  <si>
    <t>TRANSACT VR11223320012870 CR</t>
  </si>
  <si>
    <t>000297690A</t>
  </si>
  <si>
    <t>ACER TRAINING LIMI PSP1041</t>
  </si>
  <si>
    <t>19/09/2019</t>
  </si>
  <si>
    <t>000298571A</t>
  </si>
  <si>
    <t>Magna Investmen Peter Wordley</t>
  </si>
  <si>
    <t>21/10/2019</t>
  </si>
  <si>
    <t>000302920A</t>
  </si>
  <si>
    <t>JAN Investments Fee Inv 404</t>
  </si>
  <si>
    <t>24/10/2019</t>
  </si>
  <si>
    <t>000303191A</t>
  </si>
  <si>
    <t>Trasfer out to SJP K Salone</t>
  </si>
  <si>
    <t>000306787A</t>
  </si>
  <si>
    <t>CJ CRE Investor Payment</t>
  </si>
  <si>
    <t>000306807A</t>
  </si>
  <si>
    <t>TempleFX RECONCILIATI K Salone</t>
  </si>
  <si>
    <t>000306792A</t>
  </si>
  <si>
    <t>29/11/2019</t>
  </si>
  <si>
    <t>000313587A</t>
  </si>
  <si>
    <t>PP Annual Admin Fee</t>
  </si>
  <si>
    <t>000314801A</t>
  </si>
  <si>
    <t>Inv408 JAN Investment M Fee</t>
  </si>
  <si>
    <t>000322741A</t>
  </si>
  <si>
    <t>Transfer out K Salone</t>
  </si>
  <si>
    <t>000322879A</t>
  </si>
  <si>
    <t>CJ CRE Q4 2019 PETER EVEREST</t>
  </si>
  <si>
    <t>000323431A</t>
  </si>
  <si>
    <t>CJ CRE N Ryder</t>
  </si>
  <si>
    <t>21/02/2020</t>
  </si>
  <si>
    <t>000324756A</t>
  </si>
  <si>
    <t>CARLTON JAMES CRE</t>
  </si>
  <si>
    <t>000326615A</t>
  </si>
  <si>
    <t>Transfer out Kelli Salone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</si>
</sst>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7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readingOrder="0" vertical="bottom"/>
    </xf>
    <xf borderId="0" fillId="2" fontId="6" numFmtId="0" xfId="0" applyAlignment="1" applyFont="1">
      <alignment horizontal="center" vertical="bottom"/>
    </xf>
    <xf borderId="1" fillId="0" fontId="7" numFmtId="168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7" numFmtId="164" xfId="0" applyAlignment="1" applyBorder="1" applyFont="1" applyNumberFormat="1">
      <alignment horizontal="center" vertical="bottom"/>
    </xf>
    <xf borderId="0" fillId="0" fontId="6" numFmtId="170" xfId="0" applyAlignment="1" applyFont="1" applyNumberForma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1" fillId="0" fontId="5" numFmtId="0" xfId="0" applyAlignment="1" applyBorder="1" applyFont="1">
      <alignment horizontal="center" shrinkToFit="0" vertical="bottom" wrapText="1"/>
    </xf>
    <xf borderId="0" fillId="0" fontId="6" numFmtId="1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7" numFmtId="171" xfId="0" applyAlignment="1" applyFont="1" applyNumberForma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3" numFmtId="172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11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40.57"/>
    <col customWidth="1" min="4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159729.79</v>
      </c>
      <c r="F2" s="8">
        <v>20811.64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7"/>
      <c r="E3" s="14">
        <v>297000.0</v>
      </c>
      <c r="F3" s="14">
        <v>297000.0</v>
      </c>
      <c r="G3" s="7"/>
      <c r="H3" s="15"/>
      <c r="I3" s="11"/>
      <c r="J3" s="11"/>
      <c r="K3" s="11"/>
      <c r="L3" s="12"/>
    </row>
    <row r="4" ht="15.75" customHeight="1">
      <c r="A4" s="5" t="s">
        <v>16</v>
      </c>
      <c r="B4" s="16"/>
      <c r="C4" s="13" t="s">
        <v>17</v>
      </c>
      <c r="D4" s="7"/>
      <c r="E4" s="14">
        <v>410000.0</v>
      </c>
      <c r="F4" s="14">
        <v>410000.0</v>
      </c>
      <c r="G4" s="7"/>
      <c r="H4" s="15"/>
      <c r="I4" s="11"/>
      <c r="J4" s="17"/>
      <c r="K4" s="11"/>
      <c r="L4" s="12"/>
    </row>
    <row r="5" ht="15.75" customHeight="1">
      <c r="A5" s="5" t="s">
        <v>18</v>
      </c>
      <c r="B5" s="18"/>
      <c r="C5" s="13" t="s">
        <v>19</v>
      </c>
      <c r="D5" s="7"/>
      <c r="E5" s="14">
        <v>110000.0</v>
      </c>
      <c r="F5" s="14">
        <v>110000.0</v>
      </c>
      <c r="G5" s="7"/>
      <c r="H5" s="15"/>
      <c r="I5" s="11"/>
      <c r="J5" s="11"/>
      <c r="K5" s="11"/>
      <c r="L5" s="12"/>
    </row>
    <row r="6" ht="15.75" customHeight="1">
      <c r="A6" s="5"/>
      <c r="B6" s="19"/>
      <c r="C6" s="20" t="s">
        <v>20</v>
      </c>
      <c r="D6" s="7"/>
      <c r="E6" s="14">
        <v>168991.05</v>
      </c>
      <c r="F6" s="14">
        <v>168991.05</v>
      </c>
      <c r="G6" s="7"/>
      <c r="H6" s="15"/>
      <c r="I6" s="11"/>
      <c r="J6" s="11"/>
      <c r="K6" s="11"/>
      <c r="L6" s="12"/>
    </row>
    <row r="7" ht="15.75" customHeight="1">
      <c r="A7" s="5" t="s">
        <v>21</v>
      </c>
      <c r="B7" s="21"/>
      <c r="C7" s="3" t="s">
        <v>22</v>
      </c>
      <c r="D7" s="14"/>
      <c r="E7" s="8">
        <v>34000.0</v>
      </c>
      <c r="F7" s="14">
        <v>42187.63</v>
      </c>
      <c r="G7" s="14"/>
      <c r="H7" s="22"/>
      <c r="I7" s="23"/>
      <c r="J7" s="23"/>
      <c r="K7" s="23"/>
      <c r="L7" s="12"/>
    </row>
    <row r="8" ht="15.75" customHeight="1">
      <c r="A8" s="5" t="s">
        <v>23</v>
      </c>
      <c r="B8" s="24"/>
      <c r="C8" s="25" t="s">
        <v>22</v>
      </c>
      <c r="D8" s="14"/>
      <c r="E8" s="8">
        <v>61000.0</v>
      </c>
      <c r="F8" s="14">
        <v>73092.89</v>
      </c>
      <c r="G8" s="14"/>
      <c r="H8" s="23"/>
      <c r="I8" s="23"/>
      <c r="J8" s="23"/>
      <c r="K8" s="23"/>
      <c r="L8" s="12"/>
    </row>
    <row r="9" ht="15.75" customHeight="1">
      <c r="A9" s="5"/>
      <c r="B9" s="19"/>
      <c r="C9" s="25" t="s">
        <v>24</v>
      </c>
      <c r="D9" s="14"/>
      <c r="E9" s="14">
        <v>28957.6</v>
      </c>
      <c r="F9" s="14">
        <v>28957.6</v>
      </c>
      <c r="G9" s="14"/>
      <c r="H9" s="23"/>
      <c r="I9" s="23"/>
      <c r="J9" s="23"/>
      <c r="K9" s="23"/>
      <c r="L9" s="12"/>
    </row>
    <row r="10" ht="15.75" customHeight="1">
      <c r="A10" s="5" t="s">
        <v>25</v>
      </c>
      <c r="B10" s="19"/>
      <c r="C10" s="25" t="s">
        <v>22</v>
      </c>
      <c r="D10" s="14"/>
      <c r="E10" s="8">
        <v>34000.0</v>
      </c>
      <c r="F10" s="14">
        <v>231665.52</v>
      </c>
      <c r="G10" s="14"/>
      <c r="H10" s="23"/>
      <c r="I10" s="23"/>
      <c r="J10" s="23"/>
      <c r="K10" s="23"/>
      <c r="L10" s="12"/>
    </row>
    <row r="11" ht="15.75" customHeight="1">
      <c r="A11" s="5" t="s">
        <v>25</v>
      </c>
      <c r="B11" s="26"/>
      <c r="C11" s="25" t="s">
        <v>22</v>
      </c>
      <c r="D11" s="14"/>
      <c r="E11" s="8">
        <v>34000.0</v>
      </c>
      <c r="F11" s="14">
        <v>248000.39</v>
      </c>
      <c r="G11" s="14"/>
      <c r="H11" s="23"/>
      <c r="I11" s="23"/>
      <c r="J11" s="23"/>
      <c r="K11" s="23"/>
      <c r="L11" s="12"/>
    </row>
    <row r="12" ht="15.75" customHeight="1">
      <c r="A12" s="5" t="s">
        <v>26</v>
      </c>
      <c r="B12" s="26"/>
      <c r="C12" s="25" t="s">
        <v>27</v>
      </c>
      <c r="D12" s="14"/>
      <c r="E12" s="14">
        <v>157000.0</v>
      </c>
      <c r="F12" s="14">
        <v>157000.0</v>
      </c>
      <c r="G12" s="14"/>
      <c r="H12" s="23"/>
      <c r="I12" s="23"/>
      <c r="J12" s="23"/>
      <c r="K12" s="23"/>
      <c r="L12" s="12"/>
    </row>
    <row r="13" ht="15.75" customHeight="1">
      <c r="A13" s="27" t="s">
        <v>28</v>
      </c>
      <c r="B13" s="19"/>
      <c r="C13" s="28" t="s">
        <v>29</v>
      </c>
      <c r="D13" s="14"/>
      <c r="E13" s="7"/>
      <c r="F13" s="14"/>
      <c r="G13" s="7" t="str">
        <f>#REF!</f>
        <v>#REF!</v>
      </c>
      <c r="H13" s="14"/>
      <c r="I13" s="7" t="str">
        <f>#REF!</f>
        <v>#REF!</v>
      </c>
      <c r="J13" s="14"/>
      <c r="K13" s="7" t="str">
        <f>#REF!</f>
        <v>#REF!</v>
      </c>
      <c r="L13" s="12"/>
    </row>
    <row r="14" ht="15.75" customHeight="1">
      <c r="A14" s="5" t="s">
        <v>30</v>
      </c>
      <c r="B14" s="29"/>
      <c r="C14" s="28" t="s">
        <v>31</v>
      </c>
      <c r="D14" s="14"/>
      <c r="E14" s="7"/>
      <c r="F14" s="7"/>
      <c r="G14" s="7" t="str">
        <f>G7</f>
        <v/>
      </c>
      <c r="H14" s="14"/>
      <c r="I14" s="7" t="str">
        <f>I7</f>
        <v/>
      </c>
      <c r="J14" s="14"/>
      <c r="K14" s="7" t="str">
        <f>K7</f>
        <v/>
      </c>
      <c r="L14" s="12"/>
    </row>
    <row r="15" ht="15.75" customHeight="1">
      <c r="A15" s="5" t="s">
        <v>32</v>
      </c>
      <c r="B15" s="19"/>
      <c r="C15" s="30" t="s">
        <v>33</v>
      </c>
      <c r="D15" s="7" t="str">
        <f t="shared" ref="D15:G15" si="1">D2</f>
        <v/>
      </c>
      <c r="E15" s="7">
        <f t="shared" si="1"/>
        <v>159729.79</v>
      </c>
      <c r="F15" s="7">
        <f t="shared" si="1"/>
        <v>20811.64</v>
      </c>
      <c r="G15" s="7" t="str">
        <f t="shared" si="1"/>
        <v/>
      </c>
      <c r="H15" s="14"/>
      <c r="I15" s="7" t="str">
        <f>I2</f>
        <v/>
      </c>
      <c r="J15" s="14"/>
      <c r="K15" s="7" t="str">
        <f>K2</f>
        <v/>
      </c>
      <c r="L15" s="12"/>
    </row>
    <row r="16" ht="15.75" customHeight="1">
      <c r="A16" s="31" t="s">
        <v>34</v>
      </c>
      <c r="B16" s="19">
        <v>0.0</v>
      </c>
      <c r="C16" s="30" t="s">
        <v>35</v>
      </c>
      <c r="D16" s="7">
        <f t="shared" ref="D16:G16" si="2">SUM(D13:D15)</f>
        <v>0</v>
      </c>
      <c r="E16" s="7">
        <f t="shared" si="2"/>
        <v>159729.79</v>
      </c>
      <c r="F16" s="7">
        <f t="shared" si="2"/>
        <v>20811.64</v>
      </c>
      <c r="G16" s="7" t="str">
        <f t="shared" si="2"/>
        <v>#REF!</v>
      </c>
      <c r="H16" s="14"/>
      <c r="I16" s="7" t="str">
        <f>SUM(I13:I15)</f>
        <v>#REF!</v>
      </c>
      <c r="J16" s="14"/>
      <c r="K16" s="7" t="str">
        <f>SUM(K13:K14)</f>
        <v>#REF!</v>
      </c>
      <c r="L16" s="12"/>
    </row>
    <row r="17" ht="15.75" customHeight="1">
      <c r="A17" s="31" t="s">
        <v>36</v>
      </c>
      <c r="B17" s="19">
        <v>0.0</v>
      </c>
      <c r="C17" s="32"/>
      <c r="D17" s="32"/>
      <c r="E17" s="32"/>
      <c r="F17" s="32"/>
      <c r="G17" s="32"/>
      <c r="H17" s="32"/>
      <c r="I17" s="32"/>
      <c r="J17" s="33"/>
      <c r="K17" s="32"/>
      <c r="L17" s="12"/>
    </row>
    <row r="18" ht="15.75" customHeight="1">
      <c r="A18" s="31" t="s">
        <v>37</v>
      </c>
      <c r="B18" s="19">
        <v>0.0</v>
      </c>
      <c r="C18" s="32"/>
      <c r="D18" s="34" t="s">
        <v>38</v>
      </c>
      <c r="E18" s="35"/>
      <c r="F18" s="32" t="s">
        <v>39</v>
      </c>
      <c r="G18" s="36"/>
      <c r="H18" s="32"/>
      <c r="I18" s="32"/>
      <c r="J18" s="33"/>
      <c r="K18" s="32"/>
      <c r="L18" s="12"/>
    </row>
    <row r="19" ht="15.75" customHeight="1">
      <c r="A19" s="31" t="s">
        <v>40</v>
      </c>
      <c r="B19" s="19">
        <v>0.0</v>
      </c>
      <c r="C19" s="32" t="s">
        <v>41</v>
      </c>
      <c r="D19" s="36"/>
      <c r="E19" s="36"/>
      <c r="F19" s="36"/>
      <c r="G19" s="36"/>
      <c r="H19" s="36"/>
      <c r="I19" s="37"/>
      <c r="J19" s="38"/>
      <c r="K19" s="32"/>
      <c r="L19" s="12"/>
    </row>
    <row r="20" ht="15.75" customHeight="1">
      <c r="A20" s="31" t="s">
        <v>42</v>
      </c>
      <c r="B20" s="19">
        <v>0.0</v>
      </c>
      <c r="C20" s="32" t="s">
        <v>43</v>
      </c>
      <c r="D20" s="36"/>
      <c r="E20" s="36"/>
      <c r="F20" s="36"/>
      <c r="G20" s="36"/>
      <c r="H20" s="36"/>
      <c r="I20" s="37"/>
      <c r="J20" s="38"/>
      <c r="K20" s="37"/>
      <c r="L20" s="12"/>
    </row>
    <row r="21" ht="15.75" customHeight="1">
      <c r="A21" s="31" t="s">
        <v>44</v>
      </c>
      <c r="B21" s="19">
        <v>0.0</v>
      </c>
      <c r="C21" s="32" t="s">
        <v>45</v>
      </c>
      <c r="D21" s="36"/>
      <c r="E21" s="36"/>
      <c r="F21" s="36"/>
      <c r="G21" s="36"/>
      <c r="H21" s="36"/>
      <c r="I21" s="37"/>
      <c r="J21" s="38"/>
      <c r="K21" s="32"/>
      <c r="L21" s="12"/>
    </row>
    <row r="22" ht="15.75" customHeight="1">
      <c r="A22" s="31" t="s">
        <v>46</v>
      </c>
      <c r="B22" s="19">
        <f>F32</f>
        <v>0</v>
      </c>
      <c r="C22" s="32" t="s">
        <v>47</v>
      </c>
      <c r="D22" s="32"/>
      <c r="E22" s="36"/>
      <c r="F22" s="36"/>
      <c r="G22" s="36"/>
      <c r="H22" s="36"/>
      <c r="I22" s="36"/>
      <c r="J22" s="32"/>
      <c r="K22" s="32"/>
      <c r="L22" s="12"/>
    </row>
    <row r="23" ht="15.75" customHeight="1">
      <c r="A23" s="5" t="s">
        <v>48</v>
      </c>
      <c r="B23" s="19"/>
      <c r="C23" s="32" t="s">
        <v>49</v>
      </c>
      <c r="D23" s="36"/>
      <c r="E23" s="36"/>
      <c r="F23" s="36"/>
      <c r="G23" s="36"/>
      <c r="H23" s="36"/>
      <c r="I23" s="36"/>
      <c r="J23" s="32"/>
      <c r="K23" s="32"/>
      <c r="L23" s="12"/>
    </row>
    <row r="24" ht="15.75" customHeight="1">
      <c r="A24" s="31" t="s">
        <v>50</v>
      </c>
      <c r="B24" s="19">
        <v>0.0</v>
      </c>
      <c r="C24" s="32" t="s">
        <v>51</v>
      </c>
      <c r="D24" s="36"/>
      <c r="E24" s="36"/>
      <c r="F24" s="36"/>
      <c r="G24" s="36"/>
      <c r="H24" s="36"/>
      <c r="I24" s="36"/>
      <c r="J24" s="32"/>
      <c r="K24" s="32"/>
      <c r="L24" s="12"/>
    </row>
    <row r="25" ht="15.75" customHeight="1">
      <c r="A25" s="31" t="s">
        <v>52</v>
      </c>
      <c r="B25" s="39">
        <f>E32</f>
        <v>0</v>
      </c>
      <c r="C25" s="32" t="s">
        <v>53</v>
      </c>
      <c r="D25" s="36"/>
      <c r="E25" s="36"/>
      <c r="F25" s="36"/>
      <c r="G25" s="36"/>
      <c r="H25" s="36"/>
      <c r="I25" s="36"/>
      <c r="J25" s="32"/>
      <c r="K25" s="32"/>
      <c r="L25" s="12"/>
    </row>
    <row r="26" ht="15.75" customHeight="1">
      <c r="A26" s="31" t="s">
        <v>54</v>
      </c>
      <c r="B26" s="19">
        <v>0.0</v>
      </c>
      <c r="C26" s="32" t="s">
        <v>55</v>
      </c>
      <c r="D26" s="36"/>
      <c r="E26" s="36"/>
      <c r="F26" s="36"/>
      <c r="G26" s="36"/>
      <c r="H26" s="36"/>
      <c r="I26" s="36"/>
      <c r="J26" s="32"/>
      <c r="K26" s="32"/>
      <c r="L26" s="12"/>
    </row>
    <row r="27" ht="15.75" customHeight="1">
      <c r="A27" s="31" t="s">
        <v>56</v>
      </c>
      <c r="B27" s="19">
        <v>0.0</v>
      </c>
      <c r="C27" s="32" t="s">
        <v>57</v>
      </c>
      <c r="D27" s="36"/>
      <c r="E27" s="36"/>
      <c r="F27" s="36"/>
      <c r="G27" s="36"/>
      <c r="H27" s="36"/>
      <c r="I27" s="36"/>
      <c r="J27" s="32"/>
      <c r="K27" s="32"/>
      <c r="L27" s="12"/>
    </row>
    <row r="28" ht="15.75" customHeight="1">
      <c r="A28" s="31" t="s">
        <v>58</v>
      </c>
      <c r="B28" s="19">
        <v>0.0</v>
      </c>
      <c r="C28" s="32" t="s">
        <v>59</v>
      </c>
      <c r="D28" s="36"/>
      <c r="E28" s="36"/>
      <c r="F28" s="36"/>
      <c r="G28" s="36"/>
      <c r="H28" s="36"/>
      <c r="I28" s="36"/>
      <c r="J28" s="32"/>
      <c r="K28" s="32"/>
      <c r="L28" s="12"/>
    </row>
    <row r="29" ht="15.75" customHeight="1">
      <c r="A29" s="31" t="s">
        <v>60</v>
      </c>
      <c r="B29" s="19">
        <f>D32</f>
        <v>0</v>
      </c>
      <c r="C29" s="32" t="s">
        <v>61</v>
      </c>
      <c r="D29" s="36"/>
      <c r="E29" s="36"/>
      <c r="F29" s="36"/>
      <c r="G29" s="36"/>
      <c r="H29" s="36"/>
      <c r="I29" s="36"/>
      <c r="J29" s="32"/>
      <c r="K29" s="32"/>
      <c r="L29" s="12"/>
    </row>
    <row r="30" ht="15.75" customHeight="1">
      <c r="A30" s="12" t="s">
        <v>62</v>
      </c>
      <c r="B30" s="19">
        <f>SUM(B16:B29)</f>
        <v>0</v>
      </c>
      <c r="C30" s="32" t="s">
        <v>63</v>
      </c>
      <c r="D30" s="36"/>
      <c r="E30" s="36"/>
      <c r="F30" s="36"/>
      <c r="G30" s="36"/>
      <c r="H30" s="36"/>
      <c r="I30" s="36"/>
      <c r="J30" s="32"/>
      <c r="K30" s="32"/>
      <c r="L30" s="12"/>
    </row>
    <row r="31" ht="15.75" customHeight="1">
      <c r="A31" s="12" t="s">
        <v>64</v>
      </c>
      <c r="B31" s="19">
        <f>E16</f>
        <v>159729.79</v>
      </c>
      <c r="C31" s="32" t="s">
        <v>41</v>
      </c>
      <c r="D31" s="36"/>
      <c r="E31" s="36"/>
      <c r="F31" s="36"/>
      <c r="G31" s="36"/>
      <c r="H31" s="36"/>
      <c r="I31" s="36"/>
      <c r="J31" s="32"/>
      <c r="K31" s="32"/>
      <c r="L31" s="12"/>
    </row>
    <row r="32" ht="15.75" customHeight="1">
      <c r="A32" s="12"/>
      <c r="B32" s="12"/>
      <c r="C32" s="32"/>
      <c r="D32" s="40">
        <f>SUM(D19:D31)</f>
        <v>0</v>
      </c>
      <c r="E32" s="41">
        <f>E19+E23+E24</f>
        <v>0</v>
      </c>
      <c r="F32" s="41">
        <f>F23+F24</f>
        <v>0</v>
      </c>
      <c r="G32" s="36"/>
      <c r="H32" s="36"/>
      <c r="I32" s="36"/>
      <c r="J32" s="32"/>
      <c r="K32" s="32"/>
      <c r="L32" s="12"/>
    </row>
    <row r="33" ht="15.75" customHeight="1">
      <c r="A33" s="12"/>
      <c r="B33" s="12"/>
      <c r="C33" s="32"/>
      <c r="D33" s="32"/>
      <c r="E33" s="32"/>
      <c r="F33" s="32"/>
      <c r="G33" s="32"/>
      <c r="H33" s="32"/>
      <c r="I33" s="32"/>
      <c r="J33" s="32"/>
      <c r="K33" s="32"/>
      <c r="L33" s="12"/>
    </row>
    <row r="34" ht="15.75" customHeight="1">
      <c r="A34" s="12"/>
      <c r="B34" s="12"/>
      <c r="C34" s="32"/>
      <c r="D34" s="32"/>
      <c r="E34" s="32"/>
      <c r="F34" s="32"/>
      <c r="G34" s="32"/>
      <c r="H34" s="32"/>
      <c r="I34" s="32"/>
      <c r="J34" s="32"/>
      <c r="K34" s="32"/>
      <c r="L34" s="12"/>
    </row>
    <row r="35" ht="15.75" customHeight="1">
      <c r="A35" s="12"/>
      <c r="B35" s="12"/>
      <c r="C35" s="32"/>
      <c r="D35" s="32"/>
      <c r="E35" s="32"/>
      <c r="F35" s="32"/>
      <c r="G35" s="32"/>
      <c r="H35" s="32"/>
      <c r="I35" s="32"/>
      <c r="J35" s="32"/>
      <c r="K35" s="32"/>
      <c r="L35" s="12"/>
    </row>
    <row r="36" ht="15.75" customHeight="1">
      <c r="A36" s="12"/>
      <c r="B36" s="12"/>
      <c r="C36" s="32"/>
      <c r="D36" s="32"/>
      <c r="E36" s="32"/>
      <c r="F36" s="32"/>
      <c r="G36" s="32"/>
      <c r="H36" s="32"/>
      <c r="I36" s="32"/>
      <c r="J36" s="32"/>
      <c r="K36" s="32"/>
      <c r="L36" s="12"/>
    </row>
    <row r="37" ht="15.75" customHeight="1">
      <c r="A37" s="12"/>
      <c r="B37" s="12"/>
      <c r="C37" s="32"/>
      <c r="D37" s="32"/>
      <c r="E37" s="32"/>
      <c r="F37" s="32"/>
      <c r="G37" s="32"/>
      <c r="H37" s="32"/>
      <c r="I37" s="32"/>
      <c r="J37" s="32"/>
      <c r="K37" s="32"/>
      <c r="L37" s="12"/>
    </row>
    <row r="38" ht="15.75" customHeight="1">
      <c r="A38" s="12"/>
      <c r="B38" s="12"/>
      <c r="C38" s="32"/>
      <c r="D38" s="32"/>
      <c r="E38" s="32"/>
      <c r="F38" s="32"/>
      <c r="G38" s="32"/>
      <c r="H38" s="32"/>
      <c r="I38" s="32"/>
      <c r="J38" s="32"/>
      <c r="K38" s="32"/>
      <c r="L38" s="12"/>
    </row>
    <row r="39" ht="15.75" customHeight="1">
      <c r="A39" s="12"/>
      <c r="B39" s="12"/>
      <c r="C39" s="32"/>
      <c r="D39" s="32"/>
      <c r="E39" s="32"/>
      <c r="F39" s="32"/>
      <c r="G39" s="32"/>
      <c r="H39" s="32"/>
      <c r="I39" s="32"/>
      <c r="J39" s="32"/>
      <c r="K39" s="32"/>
      <c r="L39" s="12"/>
    </row>
    <row r="40" ht="15.75" customHeight="1">
      <c r="A40" s="12"/>
      <c r="B40" s="12"/>
      <c r="C40" s="32"/>
      <c r="D40" s="32"/>
      <c r="E40" s="32"/>
      <c r="F40" s="32"/>
      <c r="G40" s="32"/>
      <c r="H40" s="32"/>
      <c r="I40" s="32"/>
      <c r="J40" s="32"/>
      <c r="K40" s="32"/>
      <c r="L40" s="12"/>
    </row>
    <row r="41" ht="15.75" customHeight="1">
      <c r="A41" s="12"/>
      <c r="B41" s="12"/>
      <c r="C41" s="32"/>
      <c r="D41" s="32"/>
      <c r="E41" s="32"/>
      <c r="F41" s="32"/>
      <c r="G41" s="32"/>
      <c r="H41" s="32"/>
      <c r="I41" s="32"/>
      <c r="J41" s="32"/>
      <c r="K41" s="32"/>
      <c r="L41" s="12"/>
    </row>
    <row r="42" ht="15.75" customHeight="1">
      <c r="A42" s="12"/>
      <c r="B42" s="12"/>
      <c r="C42" s="32"/>
      <c r="D42" s="32"/>
      <c r="E42" s="32"/>
      <c r="F42" s="32"/>
      <c r="G42" s="32"/>
      <c r="H42" s="32"/>
      <c r="I42" s="32"/>
      <c r="J42" s="32"/>
      <c r="K42" s="32"/>
      <c r="L42" s="12"/>
    </row>
    <row r="43" ht="15.75" customHeight="1">
      <c r="A43" s="12"/>
      <c r="B43" s="12"/>
      <c r="C43" s="32"/>
      <c r="D43" s="32"/>
      <c r="E43" s="32"/>
      <c r="F43" s="32"/>
      <c r="G43" s="32"/>
      <c r="H43" s="32"/>
      <c r="I43" s="32"/>
      <c r="J43" s="32"/>
      <c r="K43" s="32"/>
      <c r="L43" s="12"/>
    </row>
    <row r="44" ht="15.75" customHeight="1">
      <c r="A44" s="12"/>
      <c r="B44" s="12"/>
      <c r="C44" s="32"/>
      <c r="D44" s="32"/>
      <c r="E44" s="32"/>
      <c r="F44" s="32"/>
      <c r="G44" s="32"/>
      <c r="H44" s="32"/>
      <c r="I44" s="32"/>
      <c r="J44" s="32"/>
      <c r="K44" s="32"/>
      <c r="L44" s="12"/>
    </row>
    <row r="45" ht="15.75" customHeight="1">
      <c r="A45" s="12"/>
      <c r="B45" s="12"/>
      <c r="C45" s="32"/>
      <c r="D45" s="32"/>
      <c r="E45" s="32"/>
      <c r="F45" s="32"/>
      <c r="G45" s="32"/>
      <c r="H45" s="32"/>
      <c r="I45" s="32"/>
      <c r="J45" s="32"/>
      <c r="K45" s="32"/>
      <c r="L45" s="12"/>
    </row>
    <row r="46" ht="15.75" customHeight="1">
      <c r="A46" s="12"/>
      <c r="B46" s="12"/>
      <c r="C46" s="32"/>
      <c r="D46" s="32"/>
      <c r="E46" s="32"/>
      <c r="F46" s="32"/>
      <c r="G46" s="32"/>
      <c r="H46" s="32"/>
      <c r="I46" s="32"/>
      <c r="J46" s="32"/>
      <c r="K46" s="32"/>
      <c r="L46" s="12"/>
    </row>
    <row r="47" ht="15.75" customHeight="1">
      <c r="A47" s="42"/>
      <c r="B47" s="42"/>
      <c r="C47" s="32"/>
      <c r="D47" s="32"/>
      <c r="E47" s="32"/>
      <c r="F47" s="32"/>
      <c r="G47" s="32"/>
      <c r="H47" s="32"/>
      <c r="I47" s="32"/>
      <c r="J47" s="32"/>
      <c r="K47" s="32"/>
      <c r="L47" s="42"/>
    </row>
    <row r="48" ht="15.75" customHeight="1">
      <c r="A48" s="42"/>
      <c r="B48" s="42"/>
      <c r="C48" s="32"/>
      <c r="D48" s="32"/>
      <c r="E48" s="32"/>
      <c r="F48" s="32"/>
      <c r="G48" s="32"/>
      <c r="H48" s="32"/>
      <c r="I48" s="32"/>
      <c r="J48" s="32"/>
      <c r="K48" s="32"/>
      <c r="L48" s="42"/>
    </row>
    <row r="49" ht="15.75" customHeight="1">
      <c r="A49" s="42"/>
      <c r="B49" s="42"/>
      <c r="C49" s="32"/>
      <c r="D49" s="32"/>
      <c r="E49" s="32"/>
      <c r="F49" s="32"/>
      <c r="G49" s="32"/>
      <c r="H49" s="32"/>
      <c r="I49" s="32"/>
      <c r="J49" s="32"/>
      <c r="K49" s="32"/>
      <c r="L49" s="42"/>
    </row>
    <row r="50" ht="15.75" customHeight="1">
      <c r="A50" s="42"/>
      <c r="B50" s="42"/>
      <c r="C50" s="43"/>
      <c r="D50" s="43"/>
      <c r="E50" s="43"/>
      <c r="F50" s="43"/>
      <c r="G50" s="43"/>
      <c r="H50" s="43"/>
      <c r="I50" s="43"/>
      <c r="J50" s="43"/>
      <c r="K50" s="43"/>
      <c r="L50" s="42"/>
    </row>
    <row r="51" ht="15.75" customHeight="1">
      <c r="A51" s="42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2"/>
    </row>
    <row r="52" ht="15.75" customHeight="1">
      <c r="A52" s="42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42"/>
    </row>
    <row r="53" ht="15.75" customHeight="1">
      <c r="A53" s="42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2"/>
    </row>
    <row r="54" ht="15.75" customHeight="1">
      <c r="A54" s="42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2"/>
    </row>
    <row r="55" ht="15.75" customHeight="1">
      <c r="A55" s="42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2"/>
    </row>
    <row r="56" ht="15.75" customHeight="1">
      <c r="A56" s="42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2"/>
    </row>
    <row r="57" ht="15.75" customHeight="1">
      <c r="A57" s="42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2"/>
    </row>
    <row r="58" ht="15.75" customHeight="1">
      <c r="A58" s="42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2"/>
    </row>
    <row r="59" ht="15.75" customHeight="1">
      <c r="A59" s="42"/>
      <c r="B59" s="42"/>
      <c r="C59" s="43"/>
      <c r="D59" s="43"/>
      <c r="E59" s="43"/>
      <c r="F59" s="43"/>
      <c r="G59" s="43"/>
      <c r="H59" s="43"/>
      <c r="I59" s="43"/>
      <c r="J59" s="43"/>
      <c r="K59" s="43"/>
      <c r="L59" s="42"/>
    </row>
    <row r="60" ht="15.75" customHeight="1">
      <c r="A60" s="42"/>
      <c r="B60" s="42"/>
      <c r="C60" s="43"/>
      <c r="D60" s="43"/>
      <c r="E60" s="43"/>
      <c r="F60" s="43"/>
      <c r="G60" s="43"/>
      <c r="H60" s="43"/>
      <c r="I60" s="43"/>
      <c r="J60" s="43"/>
      <c r="K60" s="43"/>
      <c r="L60" s="42"/>
    </row>
    <row r="61" ht="15.75" customHeight="1">
      <c r="A61" s="4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2"/>
    </row>
    <row r="62" ht="15.75" customHeight="1">
      <c r="A62" s="42"/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2"/>
    </row>
    <row r="63" ht="15.75" customHeight="1">
      <c r="A63" s="42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42"/>
    </row>
    <row r="64" ht="15.75" customHeight="1">
      <c r="C64" s="43"/>
      <c r="D64" s="43"/>
      <c r="E64" s="43"/>
      <c r="F64" s="43"/>
      <c r="G64" s="43"/>
      <c r="H64" s="43"/>
      <c r="I64" s="43"/>
      <c r="J64" s="43"/>
      <c r="K64" s="43"/>
    </row>
    <row r="65" ht="15.75" customHeight="1">
      <c r="C65" s="43"/>
      <c r="D65" s="43"/>
      <c r="E65" s="43"/>
      <c r="F65" s="43"/>
      <c r="G65" s="43"/>
      <c r="H65" s="43"/>
      <c r="I65" s="43"/>
      <c r="J65" s="43"/>
      <c r="K65" s="43"/>
    </row>
    <row r="66" ht="15.75" customHeight="1">
      <c r="C66" s="43"/>
      <c r="D66" s="43"/>
      <c r="E66" s="43"/>
      <c r="F66" s="43"/>
      <c r="G66" s="43"/>
      <c r="H66" s="43"/>
      <c r="I66" s="43"/>
      <c r="J66" s="43"/>
      <c r="K66" s="43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4">
        <v>43589.0</v>
      </c>
      <c r="B1" s="44">
        <v>43986.0</v>
      </c>
      <c r="C1" s="45" t="s">
        <v>65</v>
      </c>
      <c r="D1" s="45" t="s">
        <v>66</v>
      </c>
      <c r="E1" s="45" t="s">
        <v>67</v>
      </c>
      <c r="F1" s="46">
        <v>20811.64</v>
      </c>
      <c r="G1" s="47" t="s">
        <v>68</v>
      </c>
      <c r="H1" s="47" t="s">
        <v>69</v>
      </c>
      <c r="I1" s="45" t="s">
        <v>70</v>
      </c>
      <c r="J1" s="45" t="s">
        <v>71</v>
      </c>
      <c r="K1" s="45" t="s">
        <v>72</v>
      </c>
      <c r="L1" s="46">
        <v>-6950.25</v>
      </c>
      <c r="M1" s="46">
        <v>13861.39</v>
      </c>
      <c r="N1" s="48"/>
      <c r="O1" s="49" t="b">
        <v>1</v>
      </c>
      <c r="P1" s="46">
        <v>159729.79</v>
      </c>
      <c r="Q1" s="48"/>
    </row>
    <row r="2">
      <c r="A2" s="44">
        <v>43589.0</v>
      </c>
      <c r="B2" s="44">
        <v>43986.0</v>
      </c>
      <c r="C2" s="45" t="s">
        <v>65</v>
      </c>
      <c r="D2" s="45" t="s">
        <v>66</v>
      </c>
      <c r="E2" s="45" t="s">
        <v>67</v>
      </c>
      <c r="F2" s="46">
        <v>20811.64</v>
      </c>
      <c r="G2" s="47" t="s">
        <v>73</v>
      </c>
      <c r="H2" s="47" t="s">
        <v>74</v>
      </c>
      <c r="I2" s="45" t="s">
        <v>75</v>
      </c>
      <c r="J2" s="50">
        <v>7.18E8</v>
      </c>
      <c r="K2" s="45" t="s">
        <v>76</v>
      </c>
      <c r="L2" s="46">
        <v>168991.05</v>
      </c>
      <c r="M2" s="46">
        <v>182852.44</v>
      </c>
      <c r="N2" s="48"/>
      <c r="O2" s="49" t="b">
        <v>1</v>
      </c>
      <c r="P2" s="46">
        <v>159729.79</v>
      </c>
      <c r="Q2" s="48"/>
    </row>
    <row r="3">
      <c r="A3" s="44">
        <v>43589.0</v>
      </c>
      <c r="B3" s="44">
        <v>43986.0</v>
      </c>
      <c r="C3" s="45" t="s">
        <v>65</v>
      </c>
      <c r="D3" s="45" t="s">
        <v>66</v>
      </c>
      <c r="E3" s="45" t="s">
        <v>67</v>
      </c>
      <c r="F3" s="46">
        <v>20811.64</v>
      </c>
      <c r="G3" s="44">
        <v>43473.0</v>
      </c>
      <c r="H3" s="44">
        <v>43504.0</v>
      </c>
      <c r="I3" s="45" t="s">
        <v>75</v>
      </c>
      <c r="J3" s="50">
        <v>8.03E8</v>
      </c>
      <c r="K3" s="45" t="s">
        <v>77</v>
      </c>
      <c r="L3" s="47">
        <v>81.56</v>
      </c>
      <c r="M3" s="46">
        <v>182934.0</v>
      </c>
      <c r="N3" s="48"/>
      <c r="O3" s="49" t="b">
        <v>1</v>
      </c>
      <c r="P3" s="46">
        <v>159729.79</v>
      </c>
      <c r="Q3" s="48"/>
    </row>
    <row r="4">
      <c r="A4" s="44">
        <v>43589.0</v>
      </c>
      <c r="B4" s="44">
        <v>43986.0</v>
      </c>
      <c r="C4" s="45" t="s">
        <v>65</v>
      </c>
      <c r="D4" s="45" t="s">
        <v>66</v>
      </c>
      <c r="E4" s="45" t="s">
        <v>67</v>
      </c>
      <c r="F4" s="46">
        <v>20811.64</v>
      </c>
      <c r="G4" s="44">
        <v>43808.0</v>
      </c>
      <c r="H4" s="44">
        <v>43808.0</v>
      </c>
      <c r="I4" s="45" t="s">
        <v>75</v>
      </c>
      <c r="J4" s="45" t="s">
        <v>78</v>
      </c>
      <c r="K4" s="45" t="s">
        <v>79</v>
      </c>
      <c r="L4" s="46">
        <v>10395.0</v>
      </c>
      <c r="M4" s="46">
        <v>193329.0</v>
      </c>
      <c r="N4" s="48"/>
      <c r="O4" s="49" t="b">
        <v>1</v>
      </c>
      <c r="P4" s="46">
        <v>159729.79</v>
      </c>
      <c r="Q4" s="48"/>
    </row>
    <row r="5">
      <c r="A5" s="44">
        <v>43589.0</v>
      </c>
      <c r="B5" s="44">
        <v>43986.0</v>
      </c>
      <c r="C5" s="45" t="s">
        <v>65</v>
      </c>
      <c r="D5" s="45" t="s">
        <v>66</v>
      </c>
      <c r="E5" s="45" t="s">
        <v>67</v>
      </c>
      <c r="F5" s="46">
        <v>20811.64</v>
      </c>
      <c r="G5" s="47" t="s">
        <v>80</v>
      </c>
      <c r="H5" s="47" t="s">
        <v>80</v>
      </c>
      <c r="I5" s="45" t="s">
        <v>70</v>
      </c>
      <c r="J5" s="45" t="s">
        <v>81</v>
      </c>
      <c r="K5" s="45" t="s">
        <v>82</v>
      </c>
      <c r="L5" s="46">
        <v>-37000.0</v>
      </c>
      <c r="M5" s="46">
        <v>156329.0</v>
      </c>
      <c r="N5" s="48"/>
      <c r="O5" s="49" t="b">
        <v>1</v>
      </c>
      <c r="P5" s="46">
        <v>159729.79</v>
      </c>
      <c r="Q5" s="48"/>
    </row>
    <row r="6">
      <c r="A6" s="44">
        <v>43589.0</v>
      </c>
      <c r="B6" s="44">
        <v>43986.0</v>
      </c>
      <c r="C6" s="45" t="s">
        <v>65</v>
      </c>
      <c r="D6" s="45" t="s">
        <v>66</v>
      </c>
      <c r="E6" s="45" t="s">
        <v>67</v>
      </c>
      <c r="F6" s="46">
        <v>20811.64</v>
      </c>
      <c r="G6" s="47" t="s">
        <v>83</v>
      </c>
      <c r="H6" s="47" t="s">
        <v>83</v>
      </c>
      <c r="I6" s="45" t="s">
        <v>70</v>
      </c>
      <c r="J6" s="45" t="s">
        <v>84</v>
      </c>
      <c r="K6" s="45" t="s">
        <v>85</v>
      </c>
      <c r="L6" s="47">
        <v>-999.12</v>
      </c>
      <c r="M6" s="46">
        <v>155329.88</v>
      </c>
      <c r="N6" s="48"/>
      <c r="O6" s="49" t="b">
        <v>1</v>
      </c>
      <c r="P6" s="46">
        <v>159729.79</v>
      </c>
      <c r="Q6" s="48"/>
    </row>
    <row r="7">
      <c r="A7" s="44">
        <v>43589.0</v>
      </c>
      <c r="B7" s="44">
        <v>43986.0</v>
      </c>
      <c r="C7" s="45" t="s">
        <v>65</v>
      </c>
      <c r="D7" s="45" t="s">
        <v>66</v>
      </c>
      <c r="E7" s="45" t="s">
        <v>67</v>
      </c>
      <c r="F7" s="46">
        <v>20811.64</v>
      </c>
      <c r="G7" s="47" t="s">
        <v>86</v>
      </c>
      <c r="H7" s="47" t="s">
        <v>86</v>
      </c>
      <c r="I7" s="45" t="s">
        <v>70</v>
      </c>
      <c r="J7" s="45" t="s">
        <v>87</v>
      </c>
      <c r="K7" s="45" t="s">
        <v>88</v>
      </c>
      <c r="L7" s="46">
        <v>-3317.82</v>
      </c>
      <c r="M7" s="46">
        <v>152012.06</v>
      </c>
      <c r="N7" s="48"/>
      <c r="O7" s="49" t="b">
        <v>1</v>
      </c>
      <c r="P7" s="46">
        <v>159729.79</v>
      </c>
      <c r="Q7" s="48"/>
    </row>
    <row r="8">
      <c r="A8" s="44">
        <v>43589.0</v>
      </c>
      <c r="B8" s="44">
        <v>43986.0</v>
      </c>
      <c r="C8" s="45" t="s">
        <v>65</v>
      </c>
      <c r="D8" s="45" t="s">
        <v>66</v>
      </c>
      <c r="E8" s="45" t="s">
        <v>67</v>
      </c>
      <c r="F8" s="46">
        <v>20811.64</v>
      </c>
      <c r="G8" s="44">
        <v>43657.0</v>
      </c>
      <c r="H8" s="44">
        <v>43627.0</v>
      </c>
      <c r="I8" s="45" t="s">
        <v>75</v>
      </c>
      <c r="J8" s="45" t="s">
        <v>89</v>
      </c>
      <c r="K8" s="45" t="s">
        <v>90</v>
      </c>
      <c r="L8" s="46">
        <v>10578.8</v>
      </c>
      <c r="M8" s="46">
        <v>162590.86</v>
      </c>
      <c r="N8" s="48"/>
      <c r="O8" s="49" t="b">
        <v>1</v>
      </c>
      <c r="P8" s="46">
        <v>159729.79</v>
      </c>
      <c r="Q8" s="48"/>
    </row>
    <row r="9">
      <c r="A9" s="44">
        <v>43589.0</v>
      </c>
      <c r="B9" s="44">
        <v>43986.0</v>
      </c>
      <c r="C9" s="45" t="s">
        <v>65</v>
      </c>
      <c r="D9" s="45" t="s">
        <v>66</v>
      </c>
      <c r="E9" s="45" t="s">
        <v>67</v>
      </c>
      <c r="F9" s="46">
        <v>20811.64</v>
      </c>
      <c r="G9" s="44">
        <v>43657.0</v>
      </c>
      <c r="H9" s="44">
        <v>43657.0</v>
      </c>
      <c r="I9" s="45" t="s">
        <v>75</v>
      </c>
      <c r="J9" s="45" t="s">
        <v>91</v>
      </c>
      <c r="K9" s="45" t="s">
        <v>92</v>
      </c>
      <c r="L9" s="46">
        <v>2981.32</v>
      </c>
      <c r="M9" s="46">
        <v>165572.18</v>
      </c>
      <c r="N9" s="48"/>
      <c r="O9" s="49" t="b">
        <v>1</v>
      </c>
      <c r="P9" s="46">
        <v>159729.79</v>
      </c>
      <c r="Q9" s="48"/>
    </row>
    <row r="10">
      <c r="A10" s="44">
        <v>43589.0</v>
      </c>
      <c r="B10" s="44">
        <v>43986.0</v>
      </c>
      <c r="C10" s="45" t="s">
        <v>65</v>
      </c>
      <c r="D10" s="45" t="s">
        <v>66</v>
      </c>
      <c r="E10" s="45" t="s">
        <v>67</v>
      </c>
      <c r="F10" s="46">
        <v>20811.64</v>
      </c>
      <c r="G10" s="44">
        <v>43657.0</v>
      </c>
      <c r="H10" s="44">
        <v>43627.0</v>
      </c>
      <c r="I10" s="45" t="s">
        <v>75</v>
      </c>
      <c r="J10" s="45" t="s">
        <v>93</v>
      </c>
      <c r="K10" s="45" t="s">
        <v>90</v>
      </c>
      <c r="L10" s="46">
        <v>4702.73</v>
      </c>
      <c r="M10" s="46">
        <v>170274.91</v>
      </c>
      <c r="N10" s="48"/>
      <c r="O10" s="49" t="b">
        <v>1</v>
      </c>
      <c r="P10" s="46">
        <v>159729.79</v>
      </c>
      <c r="Q10" s="48"/>
    </row>
    <row r="11">
      <c r="A11" s="44">
        <v>43589.0</v>
      </c>
      <c r="B11" s="44">
        <v>43986.0</v>
      </c>
      <c r="C11" s="45" t="s">
        <v>65</v>
      </c>
      <c r="D11" s="45" t="s">
        <v>66</v>
      </c>
      <c r="E11" s="45" t="s">
        <v>67</v>
      </c>
      <c r="F11" s="46">
        <v>20811.64</v>
      </c>
      <c r="G11" s="44">
        <v>43508.0</v>
      </c>
      <c r="H11" s="47" t="s">
        <v>94</v>
      </c>
      <c r="I11" s="45" t="s">
        <v>70</v>
      </c>
      <c r="J11" s="45" t="s">
        <v>95</v>
      </c>
      <c r="K11" s="45" t="s">
        <v>96</v>
      </c>
      <c r="L11" s="46">
        <v>-3960.0</v>
      </c>
      <c r="M11" s="46">
        <v>166314.91</v>
      </c>
      <c r="N11" s="48"/>
      <c r="O11" s="49" t="b">
        <v>1</v>
      </c>
      <c r="P11" s="46">
        <v>159729.79</v>
      </c>
      <c r="Q11" s="48"/>
    </row>
    <row r="12">
      <c r="A12" s="44">
        <v>43589.0</v>
      </c>
      <c r="B12" s="44">
        <v>43986.0</v>
      </c>
      <c r="C12" s="45" t="s">
        <v>65</v>
      </c>
      <c r="D12" s="45" t="s">
        <v>66</v>
      </c>
      <c r="E12" s="45" t="s">
        <v>67</v>
      </c>
      <c r="F12" s="46">
        <v>20811.64</v>
      </c>
      <c r="G12" s="44">
        <v>43720.0</v>
      </c>
      <c r="H12" s="44">
        <v>43720.0</v>
      </c>
      <c r="I12" s="45" t="s">
        <v>70</v>
      </c>
      <c r="J12" s="45" t="s">
        <v>97</v>
      </c>
      <c r="K12" s="45" t="s">
        <v>98</v>
      </c>
      <c r="L12" s="46">
        <v>-8655.86</v>
      </c>
      <c r="M12" s="46">
        <v>157659.05</v>
      </c>
      <c r="N12" s="48"/>
      <c r="O12" s="49" t="b">
        <v>1</v>
      </c>
      <c r="P12" s="46">
        <v>159729.79</v>
      </c>
      <c r="Q12" s="48"/>
    </row>
    <row r="13">
      <c r="A13" s="44">
        <v>43589.0</v>
      </c>
      <c r="B13" s="44">
        <v>43986.0</v>
      </c>
      <c r="C13" s="45" t="s">
        <v>65</v>
      </c>
      <c r="D13" s="45" t="s">
        <v>66</v>
      </c>
      <c r="E13" s="45" t="s">
        <v>67</v>
      </c>
      <c r="F13" s="46">
        <v>20811.64</v>
      </c>
      <c r="G13" s="44">
        <v>43984.0</v>
      </c>
      <c r="H13" s="44">
        <v>43984.0</v>
      </c>
      <c r="I13" s="45" t="s">
        <v>70</v>
      </c>
      <c r="J13" s="45" t="s">
        <v>99</v>
      </c>
      <c r="K13" s="45" t="s">
        <v>100</v>
      </c>
      <c r="L13" s="46">
        <v>-2981.32</v>
      </c>
      <c r="M13" s="46">
        <v>154677.73</v>
      </c>
      <c r="N13" s="48"/>
      <c r="O13" s="49" t="b">
        <v>1</v>
      </c>
      <c r="P13" s="46">
        <v>159729.79</v>
      </c>
      <c r="Q13" s="48"/>
    </row>
    <row r="14">
      <c r="A14" s="44">
        <v>43589.0</v>
      </c>
      <c r="B14" s="44">
        <v>43986.0</v>
      </c>
      <c r="C14" s="45" t="s">
        <v>65</v>
      </c>
      <c r="D14" s="45" t="s">
        <v>66</v>
      </c>
      <c r="E14" s="45" t="s">
        <v>67</v>
      </c>
      <c r="F14" s="46">
        <v>20811.64</v>
      </c>
      <c r="G14" s="44">
        <v>44014.0</v>
      </c>
      <c r="H14" s="44">
        <v>43984.0</v>
      </c>
      <c r="I14" s="45" t="s">
        <v>75</v>
      </c>
      <c r="J14" s="45" t="s">
        <v>101</v>
      </c>
      <c r="K14" s="45" t="s">
        <v>102</v>
      </c>
      <c r="L14" s="46">
        <v>3495.96</v>
      </c>
      <c r="M14" s="46">
        <v>158173.69</v>
      </c>
      <c r="N14" s="48"/>
      <c r="O14" s="49" t="b">
        <v>1</v>
      </c>
      <c r="P14" s="46">
        <v>159729.79</v>
      </c>
      <c r="Q14" s="48"/>
    </row>
    <row r="15">
      <c r="A15" s="44">
        <v>43589.0</v>
      </c>
      <c r="B15" s="44">
        <v>43986.0</v>
      </c>
      <c r="C15" s="45" t="s">
        <v>65</v>
      </c>
      <c r="D15" s="45" t="s">
        <v>66</v>
      </c>
      <c r="E15" s="45" t="s">
        <v>67</v>
      </c>
      <c r="F15" s="46">
        <v>20811.64</v>
      </c>
      <c r="G15" s="44">
        <v>44167.0</v>
      </c>
      <c r="H15" s="44">
        <v>43984.0</v>
      </c>
      <c r="I15" s="45" t="s">
        <v>75</v>
      </c>
      <c r="J15" s="45" t="s">
        <v>103</v>
      </c>
      <c r="K15" s="45" t="s">
        <v>104</v>
      </c>
      <c r="L15" s="46">
        <v>1556.1</v>
      </c>
      <c r="M15" s="46">
        <v>159729.79</v>
      </c>
      <c r="N15" s="48"/>
      <c r="O15" s="49" t="b">
        <v>1</v>
      </c>
      <c r="P15" s="46">
        <v>159729.79</v>
      </c>
      <c r="Q15" s="48"/>
    </row>
    <row r="16">
      <c r="A16" s="44">
        <v>43589.0</v>
      </c>
      <c r="B16" s="44">
        <v>43986.0</v>
      </c>
      <c r="C16" s="45" t="s">
        <v>65</v>
      </c>
      <c r="D16" s="45" t="s">
        <v>66</v>
      </c>
      <c r="E16" s="45" t="s">
        <v>67</v>
      </c>
      <c r="F16" s="46">
        <v>20811.64</v>
      </c>
      <c r="G16" s="47" t="s">
        <v>105</v>
      </c>
      <c r="H16" s="47" t="s">
        <v>105</v>
      </c>
      <c r="I16" s="45" t="s">
        <v>75</v>
      </c>
      <c r="J16" s="45" t="s">
        <v>106</v>
      </c>
      <c r="K16" s="45" t="s">
        <v>107</v>
      </c>
      <c r="L16" s="46">
        <v>14581.09</v>
      </c>
      <c r="M16" s="46">
        <v>174310.88</v>
      </c>
      <c r="N16" s="48"/>
      <c r="O16" s="49" t="b">
        <v>1</v>
      </c>
      <c r="P16" s="46">
        <v>159729.79</v>
      </c>
      <c r="Q16" s="48"/>
    </row>
    <row r="17">
      <c r="A17" s="44">
        <v>43589.0</v>
      </c>
      <c r="B17" s="44">
        <v>43986.0</v>
      </c>
      <c r="C17" s="45" t="s">
        <v>65</v>
      </c>
      <c r="D17" s="45" t="s">
        <v>66</v>
      </c>
      <c r="E17" s="45" t="s">
        <v>67</v>
      </c>
      <c r="F17" s="46">
        <v>20811.64</v>
      </c>
      <c r="G17" s="44">
        <v>43954.0</v>
      </c>
      <c r="H17" s="44">
        <v>43954.0</v>
      </c>
      <c r="I17" s="45" t="s">
        <v>70</v>
      </c>
      <c r="J17" s="45" t="s">
        <v>108</v>
      </c>
      <c r="K17" s="45" t="s">
        <v>109</v>
      </c>
      <c r="L17" s="46">
        <v>-14581.09</v>
      </c>
      <c r="M17" s="46">
        <v>159729.79</v>
      </c>
      <c r="N17" s="48"/>
      <c r="O17" s="49" t="b">
        <v>1</v>
      </c>
      <c r="P17" s="46">
        <v>159729.79</v>
      </c>
      <c r="Q17" s="48"/>
    </row>
  </sheetData>
  <drawing r:id="rId1"/>
</worksheet>
</file>