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WkY0JrRlp6yNjtDBliYOf8uHVoueFchvPNmVnKN2eaw="/>
    </ext>
  </extLst>
</workbook>
</file>

<file path=xl/sharedStrings.xml><?xml version="1.0" encoding="utf-8"?>
<sst xmlns="http://schemas.openxmlformats.org/spreadsheetml/2006/main" count="342" uniqueCount="171">
  <si>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</si>
  <si>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</si>
  <si>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</si>
  <si>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</si>
  <si>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</si>
  <si>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</si>
  <si>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</si>
  <si>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</si>
  <si>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</si>
  <si>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LKL Trustee Scheme</t>
  </si>
  <si>
    <t xml:space="preserve">cash at bank </t>
  </si>
  <si>
    <t>PSTR</t>
  </si>
  <si>
    <t>00817980RN</t>
  </si>
  <si>
    <t>Dairyforce Services Limited 1</t>
  </si>
  <si>
    <t>Y</t>
  </si>
  <si>
    <t>Principle Employer / Admin</t>
  </si>
  <si>
    <t>RSA</t>
  </si>
  <si>
    <t>Dairyforce Services Limited 2</t>
  </si>
  <si>
    <t>Admin ID:</t>
  </si>
  <si>
    <t>Dairyforce Services Limited 3</t>
  </si>
  <si>
    <t>SJP Investment</t>
  </si>
  <si>
    <t>N</t>
  </si>
  <si>
    <t xml:space="preserve">Investment Account
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</si>
  <si>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</si>
  <si>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</si>
  <si>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</si>
  <si>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</si>
  <si>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</si>
  <si>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</si>
  <si>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</si>
  <si>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</si>
  <si>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</si>
  <si>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</si>
  <si>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</si>
  <si>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</si>
  <si>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LKL SERVICES LTD CONTRIBUTION</t>
  </si>
  <si>
    <t>BI</t>
  </si>
  <si>
    <t>Employer Contributions</t>
  </si>
  <si>
    <t>April</t>
  </si>
  <si>
    <t>ST.JAMES'S PLACE UK PLC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</si>
  <si>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</si>
  <si>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</si>
  <si>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</si>
  <si>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</si>
  <si>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</si>
  <si>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</si>
  <si>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</si>
  <si>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</si>
  <si>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</si>
  <si>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</si>
  <si>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</si>
  <si>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</si>
  <si>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</si>
  <si>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</si>
  <si>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</si>
  <si>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</si>
  <si>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</si>
  <si>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</si>
  <si>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</si>
  <si>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</si>
  <si>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</si>
  <si>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</si>
  <si>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</si>
  <si>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scheme expenses</t>
  </si>
  <si>
    <t>Aggregate of payments</t>
  </si>
  <si>
    <t>Scheme Value</t>
  </si>
  <si>
    <t>Outward CHAPS Payment</t>
  </si>
  <si>
    <t>FT23186HTNM3</t>
  </si>
  <si>
    <t>D123534372</t>
  </si>
  <si>
    <t>Outward Faster Payment</t>
  </si>
  <si>
    <t>FT23187DPD7B</t>
  </si>
  <si>
    <t>RETIREMENT CAPITAL INC</t>
  </si>
  <si>
    <t>INV 002968</t>
  </si>
  <si>
    <t>29/12/2023</t>
  </si>
  <si>
    <t>FT2336340PH0</t>
  </si>
  <si>
    <t>INV 003425</t>
  </si>
  <si>
    <t>15/12/2023</t>
  </si>
  <si>
    <t>FT23349JWL7K</t>
  </si>
  <si>
    <t>TPR</t>
  </si>
  <si>
    <t>24/11/2023</t>
  </si>
  <si>
    <t>Direct Debit</t>
  </si>
  <si>
    <t>DDC20231123231395</t>
  </si>
  <si>
    <t>ICO</t>
  </si>
  <si>
    <t>ICO ZB251784</t>
  </si>
  <si>
    <t>Outward Payment Charge</t>
  </si>
  <si>
    <t>30/06/2023</t>
  </si>
  <si>
    <t>Inward Payment</t>
  </si>
  <si>
    <t>FT23181YRTGR</t>
  </si>
  <si>
    <t>LKL Services Limit</t>
  </si>
  <si>
    <t>PAYMENT 1</t>
  </si>
  <si>
    <t>28/04/2023</t>
  </si>
  <si>
    <t>Credit Interest</t>
  </si>
  <si>
    <t>46601475-20230430</t>
  </si>
  <si>
    <t>29/02/2024</t>
  </si>
  <si>
    <t>46601475-20240229</t>
  </si>
  <si>
    <t>31/05/2023</t>
  </si>
  <si>
    <t>46601475-20230531</t>
  </si>
  <si>
    <t>31/01/2024</t>
  </si>
  <si>
    <t>46601475-20240131</t>
  </si>
  <si>
    <t>28/03/2024</t>
  </si>
  <si>
    <t>46601475-20240331</t>
  </si>
  <si>
    <t>31/08/2023</t>
  </si>
  <si>
    <t>46601475-20230831</t>
  </si>
  <si>
    <t>29/09/2023</t>
  </si>
  <si>
    <t>46601475-20230930</t>
  </si>
  <si>
    <t>30/11/2023</t>
  </si>
  <si>
    <t>46601475-20231130</t>
  </si>
  <si>
    <t>46601475-20231231</t>
  </si>
  <si>
    <t>31/10/2023</t>
  </si>
  <si>
    <t>46601475-20231031</t>
  </si>
  <si>
    <t>46601475-20230630</t>
  </si>
  <si>
    <t>31/07/2023</t>
  </si>
  <si>
    <t>46601475-20230731</t>
  </si>
  <si>
    <t>FT23184R91V8</t>
  </si>
  <si>
    <t>PAYMENT 7</t>
  </si>
  <si>
    <t>FT231846TWH0</t>
  </si>
  <si>
    <t>PAYMENT 6</t>
  </si>
  <si>
    <t>FT231817JQ8P</t>
  </si>
  <si>
    <t>PAYMENT 5</t>
  </si>
  <si>
    <t>FT23181KN2Z1</t>
  </si>
  <si>
    <t>PAYMENT 4</t>
  </si>
  <si>
    <t>FT23181NLB22</t>
  </si>
  <si>
    <t>PAYMENT 3</t>
  </si>
  <si>
    <t>FT231846YGH8</t>
  </si>
  <si>
    <t>PAYMENT 8</t>
  </si>
  <si>
    <t>FT231819MV0K</t>
  </si>
  <si>
    <t>PAYMENT 2</t>
  </si>
  <si>
    <t>0000740000LKLTRUSTEE</t>
  </si>
  <si>
    <t>VIR11223320012272</t>
  </si>
  <si>
    <t>GBP</t>
  </si>
  <si>
    <t>########</t>
  </si>
  <si>
    <t>WDG</t>
  </si>
  <si>
    <t>000401023A</t>
  </si>
  <si>
    <t>000401024A</t>
  </si>
  <si>
    <t>INV.001119</t>
  </si>
  <si>
    <t>20012272 JANFEE454 DR</t>
  </si>
  <si>
    <t>20012272 ADMIN FEE DR</t>
  </si>
  <si>
    <t>20012272 TPR RETUR DR</t>
  </si>
  <si>
    <t>20012272 TPR LEVY DR</t>
  </si>
  <si>
    <t>20012272 ICO DR</t>
  </si>
  <si>
    <t>000401025A</t>
  </si>
  <si>
    <t>UK CHAPS FEE</t>
  </si>
  <si>
    <t>DPG</t>
  </si>
  <si>
    <t>000389354A</t>
  </si>
  <si>
    <t>DAIRYFORCE SERVICES Redemption</t>
  </si>
  <si>
    <t>000436649A</t>
  </si>
  <si>
    <t>1EXP - LKL TRUSTEE</t>
  </si>
  <si>
    <t>000441269A</t>
  </si>
  <si>
    <t>000442420A</t>
  </si>
  <si>
    <t>000442419A</t>
  </si>
  <si>
    <t>000443989A</t>
  </si>
  <si>
    <t>EXP LKL Trustee Scheme</t>
  </si>
  <si>
    <t>000449099A</t>
  </si>
  <si>
    <t>OTH Transfer to Metro Bank</t>
  </si>
  <si>
    <t>31/03/2023</t>
  </si>
  <si>
    <t>46601475-20230331</t>
  </si>
  <si>
    <t>28/02/2023</t>
  </si>
  <si>
    <t>46601475-20230228</t>
  </si>
  <si>
    <t>31/01/2023</t>
  </si>
  <si>
    <t>46601475-20230131</t>
  </si>
  <si>
    <t>30/12/2022</t>
  </si>
  <si>
    <t>46601475-20221231</t>
  </si>
  <si>
    <t>FT22364KYGP8</t>
  </si>
  <si>
    <t>Retirement Capital Inc</t>
  </si>
  <si>
    <t>Inv. 002421</t>
  </si>
  <si>
    <t>30/11/2022</t>
  </si>
  <si>
    <t>46601475-20221130</t>
  </si>
  <si>
    <t>23/11/2022</t>
  </si>
  <si>
    <t>FT22327TC6B9</t>
  </si>
  <si>
    <t>RSA LTD</t>
  </si>
  <si>
    <t>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</si>
</sst>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mm/dd/yyyy"/>
    <numFmt numFmtId="171" formatCode="d/m/yyyy"/>
  </numFmts>
  <fonts count="13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/>
    <font>
      <sz val="8.0"/>
      <color theme="1"/>
      <name val="&quot;Liberation Sans&quot;"/>
    </font>
    <font>
      <sz val="8.0"/>
      <color theme="1"/>
      <name val="Arial"/>
    </font>
    <font>
      <b/>
      <sz val="8.0"/>
      <color theme="1"/>
      <name val="&quot;Liberation Sans&quot;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3" fillId="0" fontId="3" numFmtId="165" xfId="0" applyAlignment="1" applyBorder="1" applyFont="1" applyNumberFormat="1">
      <alignment horizontal="center" vertical="bottom"/>
    </xf>
    <xf borderId="3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8" numFmtId="0" xfId="0" applyBorder="1" applyFont="1"/>
    <xf borderId="4" fillId="0" fontId="8" numFmtId="0" xfId="0" applyBorder="1" applyFont="1"/>
    <xf borderId="4" fillId="0" fontId="7" numFmtId="165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readingOrder="0"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9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0" fillId="0" fontId="9" numFmtId="0" xfId="0" applyAlignment="1" applyFont="1">
      <alignment horizontal="left" readingOrder="0"/>
    </xf>
    <xf borderId="0" fillId="0" fontId="7" numFmtId="165" xfId="0" applyAlignment="1" applyFont="1" applyNumberFormat="1">
      <alignment horizontal="center" vertical="bottom"/>
    </xf>
    <xf borderId="0" fillId="0" fontId="9" numFmtId="4" xfId="0" applyAlignment="1" applyFont="1" applyNumberFormat="1">
      <alignment vertical="bottom"/>
    </xf>
    <xf borderId="0" fillId="0" fontId="10" numFmtId="4" xfId="0" applyAlignment="1" applyFont="1" applyNumberFormat="1">
      <alignment readingOrder="0" vertical="bottom"/>
    </xf>
    <xf borderId="0" fillId="0" fontId="11" numFmtId="0" xfId="0" applyAlignment="1" applyFont="1">
      <alignment horizontal="left" readingOrder="0"/>
    </xf>
    <xf borderId="0" fillId="0" fontId="4" numFmtId="0" xfId="0" applyFont="1"/>
    <xf borderId="0" fillId="0" fontId="7" numFmtId="165" xfId="0" applyAlignment="1" applyFont="1" applyNumberFormat="1">
      <alignment horizontal="center" readingOrder="0" vertical="bottom"/>
    </xf>
    <xf borderId="0" fillId="0" fontId="7" numFmtId="169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0" fillId="0" fontId="3" numFmtId="0" xfId="0" applyAlignment="1" applyFont="1">
      <alignment readingOrder="0"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9" numFmtId="170" xfId="0" applyAlignment="1" applyFont="1" applyNumberFormat="1">
      <alignment horizontal="left" readingOrder="0"/>
    </xf>
    <xf borderId="0" fillId="0" fontId="9" numFmtId="0" xfId="0" applyAlignment="1" applyFont="1">
      <alignment horizontal="right" readingOrder="0"/>
    </xf>
    <xf borderId="0" fillId="0" fontId="11" numFmtId="170" xfId="0" applyAlignment="1" applyFont="1" applyNumberFormat="1">
      <alignment horizontal="left" readingOrder="0"/>
    </xf>
    <xf borderId="0" fillId="0" fontId="12" numFmtId="0" xfId="0" applyFont="1"/>
    <xf borderId="0" fillId="0" fontId="7" numFmtId="171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center" vertical="bottom"/>
    </xf>
    <xf borderId="0" fillId="0" fontId="7" numFmtId="169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9" numFmtId="169" xfId="0" applyAlignment="1" applyFont="1" applyNumberFormat="1">
      <alignment vertical="bottom"/>
    </xf>
    <xf borderId="0" fillId="0" fontId="9" numFmtId="0" xfId="0" applyAlignment="1" applyFont="1">
      <alignment horizontal="right" vertical="bottom"/>
    </xf>
    <xf borderId="0" fillId="0" fontId="9" numFmtId="171" xfId="0" applyAlignment="1" applyFont="1" applyNumberFormat="1">
      <alignment vertical="bottom"/>
    </xf>
    <xf borderId="0" fillId="0" fontId="4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6.0"/>
    <col customWidth="1" min="3" max="3" width="22.5"/>
    <col customWidth="1" min="4" max="4" width="9.0"/>
    <col customWidth="1" min="5" max="24" width="14.38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10624.59</v>
      </c>
      <c r="F2" s="10">
        <v>13006.34</v>
      </c>
      <c r="G2" s="10"/>
      <c r="H2" s="11"/>
      <c r="I2" s="12">
        <f>F29</f>
        <v>152.25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0.0</v>
      </c>
      <c r="F3" s="10">
        <v>0.0</v>
      </c>
      <c r="G3" s="10"/>
      <c r="H3" s="14"/>
      <c r="I3" s="15"/>
      <c r="J3" s="13"/>
    </row>
    <row r="4" ht="15.75" customHeight="1">
      <c r="A4" s="5" t="s">
        <v>15</v>
      </c>
      <c r="B4" s="16" t="s">
        <v>16</v>
      </c>
      <c r="C4" s="7" t="s">
        <v>17</v>
      </c>
      <c r="D4" s="10" t="s">
        <v>14</v>
      </c>
      <c r="E4" s="10">
        <v>0.0</v>
      </c>
      <c r="F4" s="10">
        <v>0.0</v>
      </c>
      <c r="G4" s="10"/>
      <c r="H4" s="17"/>
      <c r="I4" s="17"/>
      <c r="J4" s="13"/>
    </row>
    <row r="5" ht="15.75" customHeight="1">
      <c r="A5" s="5" t="s">
        <v>18</v>
      </c>
      <c r="B5" s="16"/>
      <c r="C5" s="7" t="s">
        <v>19</v>
      </c>
      <c r="D5" s="10" t="s">
        <v>14</v>
      </c>
      <c r="E5" s="10">
        <v>0.0</v>
      </c>
      <c r="F5" s="10">
        <v>0.0</v>
      </c>
      <c r="G5" s="10"/>
      <c r="H5" s="18"/>
      <c r="I5" s="18"/>
      <c r="J5" s="13"/>
    </row>
    <row r="6" ht="15.75" customHeight="1">
      <c r="A6" s="5"/>
      <c r="B6" s="16"/>
      <c r="C6" s="7" t="s">
        <v>20</v>
      </c>
      <c r="D6" s="19" t="s">
        <v>21</v>
      </c>
      <c r="E6" s="20">
        <v>1766765.95</v>
      </c>
      <c r="F6" s="10">
        <v>1210000.0</v>
      </c>
      <c r="G6" s="10">
        <f>-G16</f>
        <v>415000</v>
      </c>
      <c r="H6" s="12" t="s">
        <v>22</v>
      </c>
      <c r="I6" s="12"/>
      <c r="J6" s="13"/>
    </row>
    <row r="7" ht="15.75" customHeight="1">
      <c r="A7" s="5" t="s">
        <v>23</v>
      </c>
      <c r="B7" s="21"/>
      <c r="C7" s="22"/>
      <c r="D7" s="10"/>
      <c r="E7" s="10"/>
      <c r="F7" s="10"/>
      <c r="G7" s="10"/>
      <c r="H7" s="12"/>
      <c r="I7" s="12"/>
      <c r="J7" s="13"/>
    </row>
    <row r="8" ht="15.75" customHeight="1">
      <c r="A8" s="5" t="s">
        <v>24</v>
      </c>
      <c r="B8" s="16"/>
      <c r="C8" s="22"/>
      <c r="D8" s="10"/>
      <c r="E8" s="10"/>
      <c r="F8" s="10"/>
      <c r="G8" s="10"/>
      <c r="H8" s="12"/>
      <c r="I8" s="12"/>
      <c r="J8" s="13"/>
    </row>
    <row r="9" ht="15.75" customHeight="1">
      <c r="A9" s="5"/>
      <c r="B9" s="16"/>
      <c r="C9" s="23"/>
      <c r="D9" s="24"/>
      <c r="E9" s="24"/>
      <c r="F9" s="24"/>
      <c r="G9" s="24"/>
      <c r="H9" s="25"/>
      <c r="I9" s="25"/>
      <c r="J9" s="13"/>
    </row>
    <row r="10" ht="15.75" customHeight="1">
      <c r="A10" s="5" t="s">
        <v>25</v>
      </c>
      <c r="B10" s="26"/>
      <c r="C10" s="27" t="s">
        <v>26</v>
      </c>
      <c r="D10" s="8"/>
      <c r="E10" s="28">
        <f t="shared" ref="E10:F10" si="1">E3+E4+E5</f>
        <v>0</v>
      </c>
      <c r="F10" s="28">
        <f t="shared" si="1"/>
        <v>0</v>
      </c>
      <c r="G10" s="8" t="str">
        <f t="shared" ref="G10:G11" si="2">G7</f>
        <v/>
      </c>
      <c r="H10" s="8"/>
      <c r="I10" s="8" t="str">
        <f t="shared" ref="I10:I11" si="3">I7</f>
        <v/>
      </c>
      <c r="J10" s="13"/>
    </row>
    <row r="11" ht="15.75" customHeight="1">
      <c r="A11" s="5" t="s">
        <v>25</v>
      </c>
      <c r="B11" s="29"/>
      <c r="C11" s="27" t="s">
        <v>27</v>
      </c>
      <c r="D11" s="8"/>
      <c r="E11" s="28">
        <f>E6</f>
        <v>1766765.95</v>
      </c>
      <c r="F11" s="28">
        <v>0.0</v>
      </c>
      <c r="G11" s="28" t="str">
        <f t="shared" si="2"/>
        <v/>
      </c>
      <c r="H11" s="28"/>
      <c r="I11" s="28" t="str">
        <f t="shared" si="3"/>
        <v/>
      </c>
      <c r="J11" s="13"/>
    </row>
    <row r="12" ht="15.75" customHeight="1">
      <c r="A12" s="5" t="s">
        <v>28</v>
      </c>
      <c r="B12" s="29"/>
      <c r="C12" s="30" t="s">
        <v>29</v>
      </c>
      <c r="D12" s="31" t="str">
        <f t="shared" ref="D12:G12" si="4">D2</f>
        <v/>
      </c>
      <c r="E12" s="32">
        <f t="shared" si="4"/>
        <v>10624.59</v>
      </c>
      <c r="F12" s="32">
        <f t="shared" si="4"/>
        <v>13006.34</v>
      </c>
      <c r="G12" s="32" t="str">
        <f t="shared" si="4"/>
        <v/>
      </c>
      <c r="H12" s="32"/>
      <c r="I12" s="32">
        <f>I2</f>
        <v>152.25</v>
      </c>
      <c r="J12" s="13"/>
    </row>
    <row r="13" ht="15.75" customHeight="1">
      <c r="A13" s="5" t="s">
        <v>30</v>
      </c>
      <c r="B13" s="26"/>
      <c r="C13" s="33" t="s">
        <v>31</v>
      </c>
      <c r="D13" s="34">
        <f t="shared" ref="D13:G13" si="5">SUM(D10:D12)</f>
        <v>0</v>
      </c>
      <c r="E13" s="34">
        <f t="shared" si="5"/>
        <v>1777390.54</v>
      </c>
      <c r="F13" s="34">
        <f t="shared" si="5"/>
        <v>13006.34</v>
      </c>
      <c r="G13" s="34">
        <f t="shared" si="5"/>
        <v>0</v>
      </c>
      <c r="H13" s="34"/>
      <c r="I13" s="34">
        <f>SUM(I10:I12)</f>
        <v>152.25</v>
      </c>
      <c r="J13" s="13"/>
    </row>
    <row r="14" ht="15.75" customHeight="1">
      <c r="A14" s="5" t="s">
        <v>32</v>
      </c>
      <c r="B14" s="35"/>
      <c r="C14" s="36"/>
      <c r="D14" s="36"/>
      <c r="E14" s="36"/>
      <c r="F14" s="36"/>
      <c r="G14" s="36"/>
      <c r="H14" s="36"/>
      <c r="I14" s="36"/>
      <c r="J14" s="13"/>
    </row>
    <row r="15" ht="15.75" customHeight="1">
      <c r="A15" s="5" t="s">
        <v>33</v>
      </c>
      <c r="B15" s="37"/>
      <c r="C15" s="36"/>
      <c r="D15" s="38" t="s">
        <v>34</v>
      </c>
      <c r="E15" s="39" t="s">
        <v>35</v>
      </c>
      <c r="F15" s="40" t="s">
        <v>36</v>
      </c>
      <c r="G15" s="41"/>
      <c r="H15" s="36"/>
      <c r="I15" s="36"/>
      <c r="J15" s="13"/>
    </row>
    <row r="16" ht="15.75" customHeight="1">
      <c r="A16" s="42" t="s">
        <v>37</v>
      </c>
      <c r="B16" s="43">
        <f>E29</f>
        <v>420000</v>
      </c>
      <c r="C16" s="36" t="s">
        <v>38</v>
      </c>
      <c r="D16" s="44">
        <v>-5000.0</v>
      </c>
      <c r="E16" s="44">
        <v>59999.83</v>
      </c>
      <c r="F16" s="44">
        <v>8.02</v>
      </c>
      <c r="G16" s="44">
        <v>-415000.0</v>
      </c>
      <c r="H16" s="44" t="s">
        <v>39</v>
      </c>
      <c r="J16" s="13"/>
    </row>
    <row r="17" ht="15.75" customHeight="1">
      <c r="A17" s="42" t="s">
        <v>40</v>
      </c>
      <c r="B17" s="45">
        <v>0.0</v>
      </c>
      <c r="C17" s="36" t="s">
        <v>41</v>
      </c>
      <c r="D17" s="44">
        <v>-2430.0</v>
      </c>
      <c r="E17" s="44">
        <v>59999.83</v>
      </c>
      <c r="F17" s="44">
        <v>8.43</v>
      </c>
      <c r="H17" s="41"/>
      <c r="J17" s="13"/>
    </row>
    <row r="18" ht="15.75" customHeight="1">
      <c r="A18" s="42" t="s">
        <v>42</v>
      </c>
      <c r="B18" s="45">
        <v>0.0</v>
      </c>
      <c r="C18" s="36" t="s">
        <v>43</v>
      </c>
      <c r="D18" s="44">
        <v>-44.0</v>
      </c>
      <c r="E18" s="44">
        <v>59999.83</v>
      </c>
      <c r="F18" s="44">
        <v>8.84</v>
      </c>
      <c r="G18" s="46"/>
      <c r="H18" s="41"/>
      <c r="J18" s="13"/>
    </row>
    <row r="19" ht="15.75" customHeight="1">
      <c r="A19" s="42" t="s">
        <v>44</v>
      </c>
      <c r="B19" s="45">
        <v>0.0</v>
      </c>
      <c r="C19" s="36" t="s">
        <v>45</v>
      </c>
      <c r="D19" s="44">
        <v>-35.0</v>
      </c>
      <c r="E19" s="44">
        <v>59999.83</v>
      </c>
      <c r="F19" s="44">
        <v>9.0</v>
      </c>
      <c r="G19" s="47"/>
      <c r="H19" s="41"/>
      <c r="J19" s="13"/>
    </row>
    <row r="20" ht="15.75" customHeight="1">
      <c r="A20" s="42" t="s">
        <v>46</v>
      </c>
      <c r="B20" s="45">
        <v>0.0</v>
      </c>
      <c r="C20" s="36" t="s">
        <v>47</v>
      </c>
      <c r="D20" s="44">
        <v>-25.0</v>
      </c>
      <c r="E20" s="44">
        <v>59999.83</v>
      </c>
      <c r="F20" s="48">
        <v>9.02</v>
      </c>
      <c r="G20" s="46"/>
      <c r="H20" s="41"/>
      <c r="J20" s="13"/>
    </row>
    <row r="21" ht="15.75" customHeight="1">
      <c r="A21" s="42" t="s">
        <v>48</v>
      </c>
      <c r="B21" s="43">
        <v>0.0</v>
      </c>
      <c r="C21" s="36" t="s">
        <v>49</v>
      </c>
      <c r="D21" s="39"/>
      <c r="E21" s="44">
        <v>59999.85</v>
      </c>
      <c r="F21" s="44">
        <v>10.53</v>
      </c>
      <c r="H21" s="41"/>
      <c r="J21" s="13"/>
    </row>
    <row r="22" ht="15.75" customHeight="1">
      <c r="A22" s="42" t="s">
        <v>50</v>
      </c>
      <c r="B22" s="43">
        <v>0.0</v>
      </c>
      <c r="C22" s="36" t="s">
        <v>51</v>
      </c>
      <c r="D22" s="39"/>
      <c r="E22" s="44">
        <v>60000.0</v>
      </c>
      <c r="F22" s="44">
        <v>10.74</v>
      </c>
      <c r="H22" s="41"/>
      <c r="J22" s="13"/>
    </row>
    <row r="23" ht="15.75" customHeight="1">
      <c r="A23" s="5" t="s">
        <v>52</v>
      </c>
      <c r="B23" s="45"/>
      <c r="C23" s="36" t="s">
        <v>53</v>
      </c>
      <c r="D23" s="49"/>
      <c r="E23" s="44">
        <v>1.0</v>
      </c>
      <c r="F23" s="44">
        <v>10.75</v>
      </c>
      <c r="G23" s="41"/>
      <c r="H23" s="41"/>
      <c r="J23" s="13"/>
    </row>
    <row r="24" ht="15.75" customHeight="1">
      <c r="A24" s="42" t="s">
        <v>54</v>
      </c>
      <c r="B24" s="45">
        <v>0.0</v>
      </c>
      <c r="C24" s="36" t="s">
        <v>55</v>
      </c>
      <c r="D24" s="41"/>
      <c r="E24" s="41"/>
      <c r="F24" s="44">
        <v>10.87</v>
      </c>
      <c r="G24" s="41"/>
      <c r="H24" s="41"/>
      <c r="J24" s="13"/>
    </row>
    <row r="25" ht="15.75" customHeight="1">
      <c r="A25" s="42" t="s">
        <v>56</v>
      </c>
      <c r="B25" s="50">
        <v>0.0</v>
      </c>
      <c r="C25" s="36" t="s">
        <v>57</v>
      </c>
      <c r="D25" s="41"/>
      <c r="E25" s="41"/>
      <c r="F25" s="44">
        <v>11.1</v>
      </c>
      <c r="G25" s="41"/>
      <c r="H25" s="41"/>
      <c r="J25" s="13"/>
    </row>
    <row r="26" ht="15.75" customHeight="1">
      <c r="A26" s="42" t="s">
        <v>58</v>
      </c>
      <c r="B26" s="45">
        <v>0.0</v>
      </c>
      <c r="C26" s="36" t="s">
        <v>59</v>
      </c>
      <c r="D26" s="51"/>
      <c r="E26" s="41"/>
      <c r="F26" s="44">
        <v>14.69</v>
      </c>
      <c r="G26" s="41"/>
      <c r="H26" s="52"/>
      <c r="J26" s="13"/>
    </row>
    <row r="27" ht="15.75" customHeight="1">
      <c r="A27" s="42" t="s">
        <v>60</v>
      </c>
      <c r="B27" s="45">
        <v>0.0</v>
      </c>
      <c r="C27" s="36" t="s">
        <v>61</v>
      </c>
      <c r="D27" s="41"/>
      <c r="E27" s="41"/>
      <c r="F27" s="44">
        <v>40.26</v>
      </c>
      <c r="G27" s="41"/>
      <c r="H27" s="41"/>
      <c r="J27" s="13"/>
    </row>
    <row r="28" ht="15.75" customHeight="1">
      <c r="A28" s="42" t="s">
        <v>62</v>
      </c>
      <c r="B28" s="43">
        <v>0.0</v>
      </c>
      <c r="C28" s="36" t="s">
        <v>38</v>
      </c>
      <c r="D28" s="41"/>
      <c r="E28" s="41"/>
      <c r="F28" s="41"/>
      <c r="G28" s="41"/>
      <c r="H28" s="41"/>
      <c r="J28" s="13"/>
    </row>
    <row r="29" ht="15.75" customHeight="1">
      <c r="A29" s="53" t="s">
        <v>63</v>
      </c>
      <c r="B29" s="54">
        <f>D29</f>
        <v>7534</v>
      </c>
      <c r="C29" s="36"/>
      <c r="D29" s="55">
        <f>-SUM(D16:D28)</f>
        <v>7534</v>
      </c>
      <c r="E29" s="55">
        <f t="shared" ref="E29:F29" si="6">SUM(E16:E28)</f>
        <v>420000</v>
      </c>
      <c r="F29" s="55">
        <f t="shared" si="6"/>
        <v>152.25</v>
      </c>
      <c r="G29" s="55"/>
      <c r="H29" s="55"/>
      <c r="J29" s="13"/>
    </row>
    <row r="30" ht="15.75" customHeight="1">
      <c r="A30" s="36" t="s">
        <v>64</v>
      </c>
      <c r="B30" s="45">
        <f>SUM(B16:B29)</f>
        <v>427534</v>
      </c>
      <c r="C30" s="36"/>
      <c r="D30" s="36"/>
      <c r="E30" s="36"/>
      <c r="F30" s="36"/>
      <c r="G30" s="36"/>
      <c r="H30" s="36"/>
      <c r="J30" s="13"/>
    </row>
    <row r="31" ht="15.75" customHeight="1">
      <c r="A31" s="21" t="s">
        <v>65</v>
      </c>
      <c r="B31" s="56">
        <f>E13</f>
        <v>1777390.54</v>
      </c>
      <c r="C31" s="36"/>
      <c r="D31" s="36"/>
      <c r="E31" s="36"/>
      <c r="F31" s="36"/>
      <c r="G31" s="36"/>
      <c r="H31" s="36"/>
      <c r="I31" s="36"/>
      <c r="J31" s="13"/>
    </row>
    <row r="32" ht="15.75" customHeight="1">
      <c r="A32" s="36"/>
      <c r="B32" s="13"/>
      <c r="C32" s="36"/>
      <c r="D32" s="36"/>
      <c r="E32" s="36"/>
      <c r="F32" s="36"/>
      <c r="G32" s="36"/>
      <c r="H32" s="36"/>
      <c r="I32" s="36"/>
      <c r="J32" s="13"/>
    </row>
    <row r="33" ht="15.75" customHeight="1">
      <c r="A33" s="36"/>
      <c r="B33" s="13"/>
      <c r="C33" s="36"/>
      <c r="D33" s="36"/>
      <c r="E33" s="36"/>
      <c r="F33" s="36"/>
      <c r="G33" s="36"/>
      <c r="H33" s="36"/>
      <c r="I33" s="36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3:H5"/>
    <mergeCell ref="I3:I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8">
        <v>45053.0</v>
      </c>
      <c r="B1" s="58">
        <v>45053.0</v>
      </c>
      <c r="C1" s="44" t="s">
        <v>66</v>
      </c>
      <c r="D1" s="44" t="s">
        <v>67</v>
      </c>
      <c r="E1" s="44" t="s">
        <v>39</v>
      </c>
      <c r="F1" s="44" t="s">
        <v>68</v>
      </c>
      <c r="G1" s="44">
        <v>-415000.0</v>
      </c>
      <c r="H1" s="44">
        <v>18012.89</v>
      </c>
    </row>
    <row r="2">
      <c r="A2" s="58">
        <v>45084.0</v>
      </c>
      <c r="B2" s="58">
        <v>45084.0</v>
      </c>
      <c r="C2" s="44" t="s">
        <v>69</v>
      </c>
      <c r="D2" s="44" t="s">
        <v>70</v>
      </c>
      <c r="E2" s="44" t="s">
        <v>71</v>
      </c>
      <c r="F2" s="44" t="s">
        <v>72</v>
      </c>
      <c r="G2" s="44">
        <v>-5000.0</v>
      </c>
      <c r="H2" s="44">
        <v>13012.89</v>
      </c>
    </row>
    <row r="3">
      <c r="A3" s="44" t="s">
        <v>73</v>
      </c>
      <c r="B3" s="44" t="s">
        <v>73</v>
      </c>
      <c r="C3" s="44" t="s">
        <v>69</v>
      </c>
      <c r="D3" s="44" t="s">
        <v>74</v>
      </c>
      <c r="E3" s="44" t="s">
        <v>71</v>
      </c>
      <c r="F3" s="44" t="s">
        <v>75</v>
      </c>
      <c r="G3" s="44">
        <v>-2430.0</v>
      </c>
      <c r="H3" s="44">
        <v>10587.27</v>
      </c>
    </row>
    <row r="4">
      <c r="A4" s="44" t="s">
        <v>76</v>
      </c>
      <c r="B4" s="44" t="s">
        <v>76</v>
      </c>
      <c r="C4" s="44" t="s">
        <v>69</v>
      </c>
      <c r="D4" s="44" t="s">
        <v>77</v>
      </c>
      <c r="E4" s="44" t="s">
        <v>78</v>
      </c>
      <c r="F4" s="59">
        <v>1.2010712E7</v>
      </c>
      <c r="G4" s="44">
        <v>-44.0</v>
      </c>
      <c r="H4" s="44">
        <v>13017.27</v>
      </c>
    </row>
    <row r="5">
      <c r="A5" s="44" t="s">
        <v>79</v>
      </c>
      <c r="B5" s="44" t="s">
        <v>79</v>
      </c>
      <c r="C5" s="44" t="s">
        <v>80</v>
      </c>
      <c r="D5" s="44" t="s">
        <v>81</v>
      </c>
      <c r="E5" s="44" t="s">
        <v>82</v>
      </c>
      <c r="F5" s="44" t="s">
        <v>83</v>
      </c>
      <c r="G5" s="44">
        <v>-35.0</v>
      </c>
      <c r="H5" s="44">
        <v>13050.52</v>
      </c>
    </row>
    <row r="6">
      <c r="A6" s="58">
        <v>45053.0</v>
      </c>
      <c r="B6" s="58">
        <v>45053.0</v>
      </c>
      <c r="C6" s="44" t="s">
        <v>84</v>
      </c>
      <c r="D6" s="44" t="s">
        <v>67</v>
      </c>
      <c r="E6" s="44" t="s">
        <v>39</v>
      </c>
      <c r="F6" s="44" t="s">
        <v>68</v>
      </c>
      <c r="G6" s="44">
        <v>-25.0</v>
      </c>
      <c r="H6" s="44">
        <v>433012.89</v>
      </c>
    </row>
    <row r="7">
      <c r="A7" s="44" t="s">
        <v>85</v>
      </c>
      <c r="B7" s="44" t="s">
        <v>85</v>
      </c>
      <c r="C7" s="44" t="s">
        <v>86</v>
      </c>
      <c r="D7" s="44" t="s">
        <v>87</v>
      </c>
      <c r="E7" s="44" t="s">
        <v>88</v>
      </c>
      <c r="F7" s="44" t="s">
        <v>89</v>
      </c>
      <c r="G7" s="44">
        <v>1.0</v>
      </c>
      <c r="H7" s="44">
        <v>13024.2</v>
      </c>
    </row>
    <row r="8">
      <c r="A8" s="44" t="s">
        <v>90</v>
      </c>
      <c r="B8" s="58">
        <v>44931.0</v>
      </c>
      <c r="C8" s="44" t="s">
        <v>91</v>
      </c>
      <c r="D8" s="44" t="s">
        <v>92</v>
      </c>
      <c r="E8" s="44" t="s">
        <v>92</v>
      </c>
      <c r="F8" s="44" t="s">
        <v>91</v>
      </c>
      <c r="G8" s="44">
        <v>8.02</v>
      </c>
      <c r="H8" s="44">
        <v>13014.36</v>
      </c>
    </row>
    <row r="9">
      <c r="A9" s="44" t="s">
        <v>93</v>
      </c>
      <c r="B9" s="58">
        <v>45294.0</v>
      </c>
      <c r="C9" s="44" t="s">
        <v>91</v>
      </c>
      <c r="D9" s="44" t="s">
        <v>94</v>
      </c>
      <c r="E9" s="44" t="s">
        <v>94</v>
      </c>
      <c r="F9" s="44" t="s">
        <v>91</v>
      </c>
      <c r="G9" s="44">
        <v>8.43</v>
      </c>
      <c r="H9" s="44">
        <v>10615.57</v>
      </c>
    </row>
    <row r="10">
      <c r="A10" s="44" t="s">
        <v>95</v>
      </c>
      <c r="B10" s="58">
        <v>44932.0</v>
      </c>
      <c r="C10" s="44" t="s">
        <v>91</v>
      </c>
      <c r="D10" s="44" t="s">
        <v>96</v>
      </c>
      <c r="E10" s="44" t="s">
        <v>96</v>
      </c>
      <c r="F10" s="44" t="s">
        <v>91</v>
      </c>
      <c r="G10" s="44">
        <v>8.84</v>
      </c>
      <c r="H10" s="44">
        <v>13023.2</v>
      </c>
    </row>
    <row r="11">
      <c r="A11" s="44" t="s">
        <v>97</v>
      </c>
      <c r="B11" s="58">
        <v>45293.0</v>
      </c>
      <c r="C11" s="44" t="s">
        <v>91</v>
      </c>
      <c r="D11" s="44" t="s">
        <v>98</v>
      </c>
      <c r="E11" s="44" t="s">
        <v>98</v>
      </c>
      <c r="F11" s="44" t="s">
        <v>91</v>
      </c>
      <c r="G11" s="44">
        <v>9.0</v>
      </c>
      <c r="H11" s="44">
        <v>10607.14</v>
      </c>
    </row>
    <row r="12">
      <c r="A12" s="48" t="s">
        <v>99</v>
      </c>
      <c r="B12" s="60">
        <v>45295.0</v>
      </c>
      <c r="C12" s="48" t="s">
        <v>91</v>
      </c>
      <c r="D12" s="48" t="s">
        <v>100</v>
      </c>
      <c r="E12" s="48" t="s">
        <v>100</v>
      </c>
      <c r="F12" s="48" t="s">
        <v>91</v>
      </c>
      <c r="G12" s="48">
        <v>9.02</v>
      </c>
      <c r="H12" s="48">
        <v>10624.59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>
      <c r="A13" s="44" t="s">
        <v>101</v>
      </c>
      <c r="B13" s="58">
        <v>44935.0</v>
      </c>
      <c r="C13" s="44" t="s">
        <v>91</v>
      </c>
      <c r="D13" s="44" t="s">
        <v>102</v>
      </c>
      <c r="E13" s="44" t="s">
        <v>102</v>
      </c>
      <c r="F13" s="44" t="s">
        <v>91</v>
      </c>
      <c r="G13" s="44">
        <v>10.53</v>
      </c>
      <c r="H13" s="44">
        <v>13063.68</v>
      </c>
    </row>
    <row r="14">
      <c r="A14" s="44" t="s">
        <v>103</v>
      </c>
      <c r="B14" s="58">
        <v>44936.0</v>
      </c>
      <c r="C14" s="44" t="s">
        <v>91</v>
      </c>
      <c r="D14" s="44" t="s">
        <v>104</v>
      </c>
      <c r="E14" s="44" t="s">
        <v>104</v>
      </c>
      <c r="F14" s="44" t="s">
        <v>91</v>
      </c>
      <c r="G14" s="44">
        <v>10.74</v>
      </c>
      <c r="H14" s="44">
        <v>13074.42</v>
      </c>
    </row>
    <row r="15">
      <c r="A15" s="44" t="s">
        <v>105</v>
      </c>
      <c r="B15" s="58">
        <v>44938.0</v>
      </c>
      <c r="C15" s="44" t="s">
        <v>91</v>
      </c>
      <c r="D15" s="44" t="s">
        <v>106</v>
      </c>
      <c r="E15" s="44" t="s">
        <v>106</v>
      </c>
      <c r="F15" s="44" t="s">
        <v>91</v>
      </c>
      <c r="G15" s="44">
        <v>10.75</v>
      </c>
      <c r="H15" s="44">
        <v>13061.27</v>
      </c>
    </row>
    <row r="16">
      <c r="A16" s="44" t="s">
        <v>73</v>
      </c>
      <c r="B16" s="58">
        <v>45292.0</v>
      </c>
      <c r="C16" s="44" t="s">
        <v>91</v>
      </c>
      <c r="D16" s="44" t="s">
        <v>107</v>
      </c>
      <c r="E16" s="44" t="s">
        <v>107</v>
      </c>
      <c r="F16" s="44" t="s">
        <v>91</v>
      </c>
      <c r="G16" s="44">
        <v>10.87</v>
      </c>
      <c r="H16" s="44">
        <v>10598.14</v>
      </c>
    </row>
    <row r="17">
      <c r="A17" s="44" t="s">
        <v>108</v>
      </c>
      <c r="B17" s="58">
        <v>44937.0</v>
      </c>
      <c r="C17" s="44" t="s">
        <v>91</v>
      </c>
      <c r="D17" s="44" t="s">
        <v>109</v>
      </c>
      <c r="E17" s="44" t="s">
        <v>109</v>
      </c>
      <c r="F17" s="44" t="s">
        <v>91</v>
      </c>
      <c r="G17" s="44">
        <v>11.1</v>
      </c>
      <c r="H17" s="44">
        <v>13085.52</v>
      </c>
    </row>
    <row r="18">
      <c r="A18" s="44" t="s">
        <v>85</v>
      </c>
      <c r="B18" s="58">
        <v>44933.0</v>
      </c>
      <c r="C18" s="44" t="s">
        <v>91</v>
      </c>
      <c r="D18" s="44" t="s">
        <v>110</v>
      </c>
      <c r="E18" s="44" t="s">
        <v>110</v>
      </c>
      <c r="F18" s="44" t="s">
        <v>91</v>
      </c>
      <c r="G18" s="44">
        <v>14.69</v>
      </c>
      <c r="H18" s="44">
        <v>253038.38</v>
      </c>
    </row>
    <row r="19">
      <c r="A19" s="44" t="s">
        <v>111</v>
      </c>
      <c r="B19" s="58">
        <v>44934.0</v>
      </c>
      <c r="C19" s="44" t="s">
        <v>91</v>
      </c>
      <c r="D19" s="44" t="s">
        <v>112</v>
      </c>
      <c r="E19" s="44" t="s">
        <v>112</v>
      </c>
      <c r="F19" s="44" t="s">
        <v>91</v>
      </c>
      <c r="G19" s="44">
        <v>40.26</v>
      </c>
      <c r="H19" s="44">
        <v>13053.15</v>
      </c>
    </row>
    <row r="20">
      <c r="A20" s="58">
        <v>44992.0</v>
      </c>
      <c r="B20" s="58">
        <v>44992.0</v>
      </c>
      <c r="C20" s="44" t="s">
        <v>86</v>
      </c>
      <c r="D20" s="44" t="s">
        <v>113</v>
      </c>
      <c r="E20" s="44" t="s">
        <v>88</v>
      </c>
      <c r="F20" s="44" t="s">
        <v>114</v>
      </c>
      <c r="G20" s="44">
        <v>59999.83</v>
      </c>
      <c r="H20" s="44">
        <v>373038.04</v>
      </c>
    </row>
    <row r="21">
      <c r="A21" s="58">
        <v>44992.0</v>
      </c>
      <c r="B21" s="58">
        <v>44992.0</v>
      </c>
      <c r="C21" s="44" t="s">
        <v>86</v>
      </c>
      <c r="D21" s="44" t="s">
        <v>115</v>
      </c>
      <c r="E21" s="44" t="s">
        <v>88</v>
      </c>
      <c r="F21" s="44" t="s">
        <v>116</v>
      </c>
      <c r="G21" s="44">
        <v>59999.83</v>
      </c>
      <c r="H21" s="44">
        <v>313038.21</v>
      </c>
    </row>
    <row r="22">
      <c r="A22" s="44" t="s">
        <v>85</v>
      </c>
      <c r="B22" s="44" t="s">
        <v>85</v>
      </c>
      <c r="C22" s="44" t="s">
        <v>86</v>
      </c>
      <c r="D22" s="44" t="s">
        <v>117</v>
      </c>
      <c r="E22" s="44" t="s">
        <v>88</v>
      </c>
      <c r="F22" s="44" t="s">
        <v>118</v>
      </c>
      <c r="G22" s="44">
        <v>59999.83</v>
      </c>
      <c r="H22" s="44">
        <v>253023.69</v>
      </c>
    </row>
    <row r="23">
      <c r="A23" s="44" t="s">
        <v>85</v>
      </c>
      <c r="B23" s="44" t="s">
        <v>85</v>
      </c>
      <c r="C23" s="44" t="s">
        <v>86</v>
      </c>
      <c r="D23" s="44" t="s">
        <v>119</v>
      </c>
      <c r="E23" s="44" t="s">
        <v>88</v>
      </c>
      <c r="F23" s="44" t="s">
        <v>120</v>
      </c>
      <c r="G23" s="44">
        <v>59999.83</v>
      </c>
      <c r="H23" s="44">
        <v>193023.86</v>
      </c>
    </row>
    <row r="24">
      <c r="A24" s="44" t="s">
        <v>85</v>
      </c>
      <c r="B24" s="44" t="s">
        <v>85</v>
      </c>
      <c r="C24" s="44" t="s">
        <v>86</v>
      </c>
      <c r="D24" s="44" t="s">
        <v>121</v>
      </c>
      <c r="E24" s="44" t="s">
        <v>88</v>
      </c>
      <c r="F24" s="44" t="s">
        <v>122</v>
      </c>
      <c r="G24" s="44">
        <v>59999.83</v>
      </c>
      <c r="H24" s="44">
        <v>133024.03</v>
      </c>
    </row>
    <row r="25">
      <c r="A25" s="58">
        <v>44992.0</v>
      </c>
      <c r="B25" s="58">
        <v>44992.0</v>
      </c>
      <c r="C25" s="44" t="s">
        <v>86</v>
      </c>
      <c r="D25" s="44" t="s">
        <v>123</v>
      </c>
      <c r="E25" s="44" t="s">
        <v>88</v>
      </c>
      <c r="F25" s="44" t="s">
        <v>124</v>
      </c>
      <c r="G25" s="44">
        <v>59999.85</v>
      </c>
      <c r="H25" s="44">
        <v>433037.89</v>
      </c>
    </row>
    <row r="26">
      <c r="A26" s="44" t="s">
        <v>85</v>
      </c>
      <c r="B26" s="44" t="s">
        <v>85</v>
      </c>
      <c r="C26" s="44" t="s">
        <v>86</v>
      </c>
      <c r="D26" s="44" t="s">
        <v>125</v>
      </c>
      <c r="E26" s="44" t="s">
        <v>88</v>
      </c>
      <c r="F26" s="44" t="s">
        <v>126</v>
      </c>
      <c r="G26" s="44">
        <v>60000.0</v>
      </c>
      <c r="H26" s="44">
        <v>73024.2</v>
      </c>
    </row>
    <row r="27">
      <c r="A27" s="44"/>
      <c r="B27" s="58"/>
      <c r="C27" s="44"/>
      <c r="D27" s="44"/>
      <c r="E27" s="44"/>
      <c r="F27" s="44"/>
      <c r="G27" s="44"/>
      <c r="H27" s="44"/>
    </row>
    <row r="28">
      <c r="A28" s="44"/>
      <c r="B28" s="58"/>
      <c r="C28" s="44"/>
      <c r="D28" s="44"/>
      <c r="E28" s="44"/>
      <c r="F28" s="44"/>
      <c r="G28" s="44"/>
      <c r="H28" s="44"/>
    </row>
    <row r="29">
      <c r="A29" s="44"/>
      <c r="B29" s="58"/>
      <c r="C29" s="44"/>
      <c r="D29" s="44"/>
      <c r="E29" s="44"/>
      <c r="F29" s="44"/>
      <c r="G29" s="44"/>
      <c r="H29" s="44"/>
    </row>
    <row r="30">
      <c r="A30" s="44"/>
      <c r="B30" s="58"/>
      <c r="C30" s="44"/>
      <c r="D30" s="44"/>
      <c r="E30" s="44"/>
      <c r="F30" s="44"/>
      <c r="G30" s="44"/>
      <c r="H30" s="44"/>
    </row>
    <row r="31">
      <c r="A31" s="44"/>
      <c r="B31" s="44"/>
      <c r="C31" s="44"/>
      <c r="D31" s="44"/>
      <c r="E31" s="44"/>
      <c r="F31" s="44"/>
      <c r="G31" s="44"/>
      <c r="H31" s="44"/>
    </row>
    <row r="32">
      <c r="A32" s="44"/>
      <c r="B32" s="58"/>
      <c r="C32" s="44"/>
      <c r="D32" s="44"/>
      <c r="E32" s="44"/>
      <c r="F32" s="44"/>
      <c r="G32" s="44"/>
      <c r="H32" s="44"/>
    </row>
    <row r="33">
      <c r="A33" s="44"/>
      <c r="B33" s="44"/>
      <c r="C33" s="44"/>
      <c r="D33" s="44"/>
      <c r="E33" s="44"/>
      <c r="F33" s="44"/>
      <c r="G33" s="44"/>
      <c r="H33" s="4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4.25"/>
    <col customWidth="1" min="12" max="26" width="14.38"/>
  </cols>
  <sheetData>
    <row r="1">
      <c r="A1" s="62">
        <v>44291.0</v>
      </c>
      <c r="B1" s="62">
        <v>44656.0</v>
      </c>
      <c r="C1" s="36" t="s">
        <v>127</v>
      </c>
      <c r="D1" s="36" t="s">
        <v>128</v>
      </c>
      <c r="E1" s="36" t="s">
        <v>129</v>
      </c>
      <c r="F1" s="13" t="s">
        <v>130</v>
      </c>
      <c r="G1" s="62">
        <v>44524.0</v>
      </c>
      <c r="H1" s="62">
        <v>44524.0</v>
      </c>
      <c r="I1" s="36" t="s">
        <v>131</v>
      </c>
      <c r="J1" s="36" t="s">
        <v>132</v>
      </c>
      <c r="K1" s="36" t="s">
        <v>20</v>
      </c>
      <c r="L1" s="63">
        <v>-800000.0</v>
      </c>
      <c r="M1" s="63">
        <v>20787.98</v>
      </c>
      <c r="N1" s="36"/>
      <c r="O1" s="13" t="b">
        <v>1</v>
      </c>
      <c r="P1" s="63">
        <v>14436.98</v>
      </c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62">
        <v>44291.0</v>
      </c>
      <c r="B2" s="62">
        <v>44656.0</v>
      </c>
      <c r="C2" s="36" t="s">
        <v>127</v>
      </c>
      <c r="D2" s="36" t="s">
        <v>128</v>
      </c>
      <c r="E2" s="36" t="s">
        <v>129</v>
      </c>
      <c r="F2" s="13" t="s">
        <v>130</v>
      </c>
      <c r="G2" s="62">
        <v>44524.0</v>
      </c>
      <c r="H2" s="62">
        <v>44524.0</v>
      </c>
      <c r="I2" s="36" t="s">
        <v>131</v>
      </c>
      <c r="J2" s="36" t="s">
        <v>133</v>
      </c>
      <c r="K2" s="36" t="s">
        <v>134</v>
      </c>
      <c r="L2" s="63">
        <v>-4000.0</v>
      </c>
      <c r="M2" s="63">
        <v>16787.98</v>
      </c>
      <c r="N2" s="36"/>
      <c r="O2" s="13" t="b">
        <v>1</v>
      </c>
      <c r="P2" s="63">
        <v>14436.98</v>
      </c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62">
        <v>44291.0</v>
      </c>
      <c r="B3" s="62">
        <v>44656.0</v>
      </c>
      <c r="C3" s="36" t="s">
        <v>127</v>
      </c>
      <c r="D3" s="36" t="s">
        <v>128</v>
      </c>
      <c r="E3" s="36" t="s">
        <v>129</v>
      </c>
      <c r="F3" s="64" t="s">
        <v>130</v>
      </c>
      <c r="G3" s="65">
        <v>44309.0</v>
      </c>
      <c r="H3" s="65">
        <v>44312.0</v>
      </c>
      <c r="I3" s="36" t="s">
        <v>131</v>
      </c>
      <c r="J3" s="66">
        <v>4.26177432E8</v>
      </c>
      <c r="K3" s="36" t="s">
        <v>135</v>
      </c>
      <c r="L3" s="63">
        <v>-2679.79</v>
      </c>
      <c r="M3" s="63">
        <v>162974.98</v>
      </c>
      <c r="N3" s="36"/>
      <c r="O3" s="13" t="b">
        <v>1</v>
      </c>
      <c r="P3" s="63">
        <v>14436.98</v>
      </c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62">
        <v>44291.0</v>
      </c>
      <c r="B4" s="62">
        <v>44656.0</v>
      </c>
      <c r="C4" s="36" t="s">
        <v>127</v>
      </c>
      <c r="D4" s="36" t="s">
        <v>128</v>
      </c>
      <c r="E4" s="36" t="s">
        <v>129</v>
      </c>
      <c r="F4" s="13" t="s">
        <v>130</v>
      </c>
      <c r="G4" s="62">
        <v>44553.0</v>
      </c>
      <c r="H4" s="62">
        <v>44554.0</v>
      </c>
      <c r="I4" s="36" t="s">
        <v>131</v>
      </c>
      <c r="J4" s="66">
        <v>1.224612423E9</v>
      </c>
      <c r="K4" s="36" t="s">
        <v>136</v>
      </c>
      <c r="L4" s="63">
        <v>-2250.0</v>
      </c>
      <c r="M4" s="63">
        <v>14497.98</v>
      </c>
      <c r="N4" s="36"/>
      <c r="O4" s="13" t="b">
        <v>1</v>
      </c>
      <c r="P4" s="63">
        <v>14436.98</v>
      </c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62">
        <v>44291.0</v>
      </c>
      <c r="B5" s="62">
        <v>44656.0</v>
      </c>
      <c r="C5" s="36" t="s">
        <v>127</v>
      </c>
      <c r="D5" s="36" t="s">
        <v>128</v>
      </c>
      <c r="E5" s="36" t="s">
        <v>129</v>
      </c>
      <c r="F5" s="64" t="s">
        <v>130</v>
      </c>
      <c r="G5" s="65">
        <v>44435.0</v>
      </c>
      <c r="H5" s="65">
        <v>44439.0</v>
      </c>
      <c r="I5" s="36" t="s">
        <v>131</v>
      </c>
      <c r="J5" s="66">
        <v>8.31396832E8</v>
      </c>
      <c r="K5" s="36" t="s">
        <v>137</v>
      </c>
      <c r="L5" s="63">
        <v>-175.0</v>
      </c>
      <c r="M5" s="63">
        <v>820799.98</v>
      </c>
      <c r="N5" s="36"/>
      <c r="O5" s="13" t="b">
        <v>1</v>
      </c>
      <c r="P5" s="63">
        <v>14436.98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62">
        <v>44291.0</v>
      </c>
      <c r="B6" s="62">
        <v>44656.0</v>
      </c>
      <c r="C6" s="36" t="s">
        <v>127</v>
      </c>
      <c r="D6" s="36" t="s">
        <v>128</v>
      </c>
      <c r="E6" s="36" t="s">
        <v>129</v>
      </c>
      <c r="F6" s="13" t="s">
        <v>130</v>
      </c>
      <c r="G6" s="65">
        <v>44609.0</v>
      </c>
      <c r="H6" s="65">
        <v>44610.0</v>
      </c>
      <c r="I6" s="36" t="s">
        <v>131</v>
      </c>
      <c r="J6" s="66">
        <v>2.18073369E8</v>
      </c>
      <c r="K6" s="36" t="s">
        <v>138</v>
      </c>
      <c r="L6" s="66">
        <v>-61.0</v>
      </c>
      <c r="M6" s="63">
        <v>14436.98</v>
      </c>
      <c r="N6" s="36"/>
      <c r="O6" s="13" t="b">
        <v>1</v>
      </c>
      <c r="P6" s="63">
        <v>14436.98</v>
      </c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62">
        <v>44291.0</v>
      </c>
      <c r="B7" s="62">
        <v>44656.0</v>
      </c>
      <c r="C7" s="36" t="s">
        <v>127</v>
      </c>
      <c r="D7" s="36" t="s">
        <v>128</v>
      </c>
      <c r="E7" s="36" t="s">
        <v>129</v>
      </c>
      <c r="F7" s="13" t="s">
        <v>130</v>
      </c>
      <c r="G7" s="62">
        <v>44525.0</v>
      </c>
      <c r="H7" s="62">
        <v>44526.0</v>
      </c>
      <c r="I7" s="36" t="s">
        <v>131</v>
      </c>
      <c r="J7" s="66">
        <v>1.126558697E9</v>
      </c>
      <c r="K7" s="36" t="s">
        <v>139</v>
      </c>
      <c r="L7" s="66">
        <v>-40.0</v>
      </c>
      <c r="M7" s="63">
        <v>16747.98</v>
      </c>
      <c r="N7" s="36"/>
      <c r="O7" s="13" t="b">
        <v>1</v>
      </c>
      <c r="P7" s="63">
        <v>14436.98</v>
      </c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62">
        <v>44291.0</v>
      </c>
      <c r="B8" s="62">
        <v>44656.0</v>
      </c>
      <c r="C8" s="36" t="s">
        <v>127</v>
      </c>
      <c r="D8" s="36" t="s">
        <v>128</v>
      </c>
      <c r="E8" s="36" t="s">
        <v>129</v>
      </c>
      <c r="F8" s="64" t="s">
        <v>130</v>
      </c>
      <c r="G8" s="62">
        <v>44524.0</v>
      </c>
      <c r="H8" s="62">
        <v>44524.0</v>
      </c>
      <c r="I8" s="36" t="s">
        <v>131</v>
      </c>
      <c r="J8" s="36" t="s">
        <v>140</v>
      </c>
      <c r="K8" s="36" t="s">
        <v>141</v>
      </c>
      <c r="L8" s="63">
        <v>-12.0</v>
      </c>
      <c r="M8" s="63">
        <v>820787.98</v>
      </c>
      <c r="N8" s="36"/>
      <c r="O8" s="13" t="b">
        <v>1</v>
      </c>
      <c r="P8" s="63">
        <v>14436.98</v>
      </c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62">
        <v>44291.0</v>
      </c>
      <c r="B9" s="62">
        <v>44656.0</v>
      </c>
      <c r="C9" s="36" t="s">
        <v>127</v>
      </c>
      <c r="D9" s="36" t="s">
        <v>128</v>
      </c>
      <c r="E9" s="36" t="s">
        <v>129</v>
      </c>
      <c r="F9" s="64" t="s">
        <v>130</v>
      </c>
      <c r="G9" s="65">
        <v>44428.0</v>
      </c>
      <c r="H9" s="62">
        <v>44419.0</v>
      </c>
      <c r="I9" s="36" t="s">
        <v>142</v>
      </c>
      <c r="J9" s="36" t="s">
        <v>143</v>
      </c>
      <c r="K9" s="36" t="s">
        <v>144</v>
      </c>
      <c r="L9" s="63">
        <v>658000.0</v>
      </c>
      <c r="M9" s="63">
        <v>820974.98</v>
      </c>
      <c r="N9" s="36"/>
      <c r="O9" s="13" t="b">
        <v>1</v>
      </c>
      <c r="P9" s="63">
        <v>14436.98</v>
      </c>
      <c r="Q9" s="36"/>
      <c r="R9" s="36"/>
      <c r="S9" s="36"/>
      <c r="T9" s="36"/>
      <c r="U9" s="36"/>
      <c r="V9" s="36"/>
      <c r="W9" s="36"/>
      <c r="X9" s="36"/>
      <c r="Y9" s="36"/>
      <c r="Z9" s="36"/>
    </row>
    <row r="12">
      <c r="A12" s="67"/>
      <c r="B12" s="67"/>
      <c r="C12" s="39"/>
      <c r="D12" s="39"/>
      <c r="E12" s="39"/>
      <c r="F12" s="46"/>
      <c r="G12" s="67"/>
      <c r="H12" s="67"/>
      <c r="I12" s="39"/>
      <c r="J12" s="68"/>
      <c r="K12" s="39"/>
      <c r="L12" s="39"/>
      <c r="M12" s="46"/>
      <c r="N12" s="36"/>
      <c r="O12" s="39"/>
      <c r="P12" s="39"/>
      <c r="Q12" s="39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67">
        <v>44197.0</v>
      </c>
      <c r="B13" s="67">
        <v>44897.0</v>
      </c>
      <c r="C13" s="39" t="s">
        <v>127</v>
      </c>
      <c r="D13" s="39" t="s">
        <v>128</v>
      </c>
      <c r="E13" s="39" t="s">
        <v>129</v>
      </c>
      <c r="F13" s="46">
        <v>165654.77</v>
      </c>
      <c r="G13" s="67">
        <v>44781.0</v>
      </c>
      <c r="H13" s="67">
        <v>44781.0</v>
      </c>
      <c r="I13" s="39" t="s">
        <v>131</v>
      </c>
      <c r="J13" s="39" t="s">
        <v>145</v>
      </c>
      <c r="K13" s="39" t="s">
        <v>146</v>
      </c>
      <c r="L13" s="46">
        <v>-8000.0</v>
      </c>
      <c r="M13" s="46">
        <v>6436.98</v>
      </c>
      <c r="N13" s="36"/>
      <c r="O13" s="39" t="b">
        <v>1</v>
      </c>
      <c r="P13" s="39">
        <v>0.0</v>
      </c>
      <c r="Q13" s="39">
        <v>0.0</v>
      </c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67">
        <v>44197.0</v>
      </c>
      <c r="B14" s="67">
        <v>44897.0</v>
      </c>
      <c r="C14" s="39" t="s">
        <v>127</v>
      </c>
      <c r="D14" s="39" t="s">
        <v>128</v>
      </c>
      <c r="E14" s="39" t="s">
        <v>129</v>
      </c>
      <c r="F14" s="46">
        <v>165654.77</v>
      </c>
      <c r="G14" s="67">
        <v>44797.0</v>
      </c>
      <c r="H14" s="67">
        <v>44798.0</v>
      </c>
      <c r="I14" s="39" t="s">
        <v>131</v>
      </c>
      <c r="J14" s="68">
        <v>8.25401138E8</v>
      </c>
      <c r="K14" s="39" t="s">
        <v>138</v>
      </c>
      <c r="L14" s="39">
        <v>-38.0</v>
      </c>
      <c r="M14" s="46">
        <v>6398.98</v>
      </c>
      <c r="N14" s="36"/>
      <c r="O14" s="39" t="b">
        <v>1</v>
      </c>
      <c r="P14" s="39">
        <v>0.0</v>
      </c>
      <c r="Q14" s="39">
        <v>0.0</v>
      </c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67">
        <v>44197.0</v>
      </c>
      <c r="B15" s="67">
        <v>44897.0</v>
      </c>
      <c r="C15" s="39" t="s">
        <v>127</v>
      </c>
      <c r="D15" s="39" t="s">
        <v>128</v>
      </c>
      <c r="E15" s="39" t="s">
        <v>129</v>
      </c>
      <c r="F15" s="46">
        <v>165654.77</v>
      </c>
      <c r="G15" s="67">
        <v>44818.0</v>
      </c>
      <c r="H15" s="67">
        <v>44818.0</v>
      </c>
      <c r="I15" s="39" t="s">
        <v>142</v>
      </c>
      <c r="J15" s="39" t="s">
        <v>147</v>
      </c>
      <c r="K15" s="39" t="s">
        <v>35</v>
      </c>
      <c r="L15" s="46">
        <v>420000.0</v>
      </c>
      <c r="M15" s="46">
        <v>426398.98</v>
      </c>
      <c r="N15" s="36"/>
      <c r="O15" s="39" t="b">
        <v>1</v>
      </c>
      <c r="P15" s="39">
        <v>0.0</v>
      </c>
      <c r="Q15" s="39">
        <v>0.0</v>
      </c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67">
        <v>44197.0</v>
      </c>
      <c r="B16" s="67">
        <v>44897.0</v>
      </c>
      <c r="C16" s="39" t="s">
        <v>127</v>
      </c>
      <c r="D16" s="39" t="s">
        <v>128</v>
      </c>
      <c r="E16" s="39" t="s">
        <v>129</v>
      </c>
      <c r="F16" s="46">
        <v>165654.77</v>
      </c>
      <c r="G16" s="67">
        <v>44831.0</v>
      </c>
      <c r="H16" s="67">
        <v>44825.0</v>
      </c>
      <c r="I16" s="39" t="s">
        <v>131</v>
      </c>
      <c r="J16" s="39" t="s">
        <v>148</v>
      </c>
      <c r="K16" s="39" t="s">
        <v>20</v>
      </c>
      <c r="L16" s="46">
        <v>-205000.0</v>
      </c>
      <c r="M16" s="46">
        <v>221398.98</v>
      </c>
      <c r="N16" s="36"/>
      <c r="O16" s="39" t="b">
        <v>1</v>
      </c>
      <c r="P16" s="39">
        <v>0.0</v>
      </c>
      <c r="Q16" s="39">
        <v>0.0</v>
      </c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67">
        <v>44197.0</v>
      </c>
      <c r="B17" s="67">
        <v>44897.0</v>
      </c>
      <c r="C17" s="39" t="s">
        <v>127</v>
      </c>
      <c r="D17" s="39" t="s">
        <v>128</v>
      </c>
      <c r="E17" s="39" t="s">
        <v>129</v>
      </c>
      <c r="F17" s="46">
        <v>165654.77</v>
      </c>
      <c r="G17" s="67">
        <v>44831.0</v>
      </c>
      <c r="H17" s="67">
        <v>44825.0</v>
      </c>
      <c r="I17" s="39" t="s">
        <v>131</v>
      </c>
      <c r="J17" s="39" t="s">
        <v>149</v>
      </c>
      <c r="K17" s="39" t="s">
        <v>20</v>
      </c>
      <c r="L17" s="46">
        <v>-205000.0</v>
      </c>
      <c r="M17" s="46">
        <v>16398.98</v>
      </c>
      <c r="N17" s="36"/>
      <c r="O17" s="39" t="b">
        <v>1</v>
      </c>
      <c r="P17" s="39">
        <v>0.0</v>
      </c>
      <c r="Q17" s="39">
        <v>0.0</v>
      </c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67">
        <v>44197.0</v>
      </c>
      <c r="B18" s="67">
        <v>44897.0</v>
      </c>
      <c r="C18" s="39" t="s">
        <v>127</v>
      </c>
      <c r="D18" s="39" t="s">
        <v>128</v>
      </c>
      <c r="E18" s="39" t="s">
        <v>129</v>
      </c>
      <c r="F18" s="46">
        <v>165654.77</v>
      </c>
      <c r="G18" s="69">
        <v>44844.0</v>
      </c>
      <c r="H18" s="69">
        <v>43791.0</v>
      </c>
      <c r="I18" s="39" t="s">
        <v>131</v>
      </c>
      <c r="J18" s="39" t="s">
        <v>150</v>
      </c>
      <c r="K18" s="39" t="s">
        <v>151</v>
      </c>
      <c r="L18" s="39">
        <v>-950.0</v>
      </c>
      <c r="M18" s="46">
        <v>15448.98</v>
      </c>
      <c r="N18" s="36"/>
      <c r="O18" s="39" t="b">
        <v>1</v>
      </c>
      <c r="P18" s="39">
        <v>0.0</v>
      </c>
      <c r="Q18" s="39">
        <v>0.0</v>
      </c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67">
        <v>44197.0</v>
      </c>
      <c r="B19" s="67">
        <v>44897.0</v>
      </c>
      <c r="C19" s="39" t="s">
        <v>127</v>
      </c>
      <c r="D19" s="39" t="s">
        <v>128</v>
      </c>
      <c r="E19" s="39" t="s">
        <v>129</v>
      </c>
      <c r="F19" s="46">
        <v>165654.77</v>
      </c>
      <c r="G19" s="69">
        <v>44848.0</v>
      </c>
      <c r="H19" s="69">
        <v>44851.0</v>
      </c>
      <c r="I19" s="39" t="s">
        <v>131</v>
      </c>
      <c r="J19" s="68">
        <v>1.017484672E9</v>
      </c>
      <c r="K19" s="39" t="s">
        <v>139</v>
      </c>
      <c r="L19" s="39">
        <v>-40.0</v>
      </c>
      <c r="M19" s="46">
        <v>15408.98</v>
      </c>
      <c r="N19" s="36"/>
      <c r="O19" s="39" t="b">
        <v>1</v>
      </c>
      <c r="P19" s="39">
        <v>0.0</v>
      </c>
      <c r="Q19" s="39">
        <v>0.0</v>
      </c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67">
        <v>44197.0</v>
      </c>
      <c r="B20" s="67">
        <v>44897.0</v>
      </c>
      <c r="C20" s="39" t="s">
        <v>127</v>
      </c>
      <c r="D20" s="39" t="s">
        <v>128</v>
      </c>
      <c r="E20" s="39" t="s">
        <v>129</v>
      </c>
      <c r="F20" s="46">
        <v>165654.77</v>
      </c>
      <c r="G20" s="69">
        <v>44888.0</v>
      </c>
      <c r="H20" s="69">
        <v>44888.0</v>
      </c>
      <c r="I20" s="39" t="s">
        <v>131</v>
      </c>
      <c r="J20" s="39" t="s">
        <v>152</v>
      </c>
      <c r="K20" s="39" t="s">
        <v>153</v>
      </c>
      <c r="L20" s="46">
        <v>-15408.98</v>
      </c>
      <c r="M20" s="39">
        <v>0.0</v>
      </c>
      <c r="N20" s="36"/>
      <c r="O20" s="39" t="b">
        <v>1</v>
      </c>
      <c r="P20" s="39">
        <v>0.0</v>
      </c>
      <c r="Q20" s="39">
        <v>0.0</v>
      </c>
      <c r="R20" s="36"/>
      <c r="S20" s="36"/>
      <c r="T20" s="36"/>
      <c r="U20" s="36"/>
      <c r="V20" s="36"/>
      <c r="W20" s="36"/>
      <c r="X20" s="36"/>
      <c r="Y20" s="36"/>
      <c r="Z20" s="36"/>
    </row>
    <row r="22">
      <c r="A22" s="49" t="s">
        <v>154</v>
      </c>
      <c r="B22" s="70">
        <v>44930.0</v>
      </c>
      <c r="C22" s="49" t="s">
        <v>91</v>
      </c>
      <c r="D22" s="49" t="s">
        <v>155</v>
      </c>
      <c r="E22" s="49" t="s">
        <v>155</v>
      </c>
      <c r="F22" s="49" t="s">
        <v>91</v>
      </c>
      <c r="G22" s="49">
        <v>8.28</v>
      </c>
      <c r="H22" s="49">
        <v>13006.34</v>
      </c>
      <c r="I22" s="49">
        <v>13006.34</v>
      </c>
    </row>
    <row r="23">
      <c r="A23" s="49" t="s">
        <v>156</v>
      </c>
      <c r="B23" s="70">
        <v>44929.0</v>
      </c>
      <c r="C23" s="49" t="s">
        <v>91</v>
      </c>
      <c r="D23" s="49" t="s">
        <v>157</v>
      </c>
      <c r="E23" s="49" t="s">
        <v>157</v>
      </c>
      <c r="F23" s="49" t="s">
        <v>91</v>
      </c>
      <c r="G23" s="49">
        <v>6.48</v>
      </c>
      <c r="H23" s="49">
        <v>12998.06</v>
      </c>
      <c r="I23" s="49">
        <v>27.36</v>
      </c>
    </row>
    <row r="24">
      <c r="A24" s="49" t="s">
        <v>158</v>
      </c>
      <c r="B24" s="70">
        <v>44928.0</v>
      </c>
      <c r="C24" s="49" t="s">
        <v>91</v>
      </c>
      <c r="D24" s="49" t="s">
        <v>159</v>
      </c>
      <c r="E24" s="49" t="s">
        <v>159</v>
      </c>
      <c r="F24" s="49" t="s">
        <v>91</v>
      </c>
      <c r="G24" s="49">
        <v>6.07</v>
      </c>
      <c r="H24" s="49">
        <v>12991.58</v>
      </c>
    </row>
    <row r="25">
      <c r="A25" s="49" t="s">
        <v>160</v>
      </c>
      <c r="B25" s="70">
        <v>44927.0</v>
      </c>
      <c r="C25" s="49" t="s">
        <v>91</v>
      </c>
      <c r="D25" s="49" t="s">
        <v>161</v>
      </c>
      <c r="E25" s="49" t="s">
        <v>161</v>
      </c>
      <c r="F25" s="49" t="s">
        <v>91</v>
      </c>
      <c r="G25" s="49">
        <v>5.18</v>
      </c>
      <c r="H25" s="49">
        <v>12985.51</v>
      </c>
    </row>
    <row r="26">
      <c r="A26" s="49" t="s">
        <v>160</v>
      </c>
      <c r="B26" s="49" t="s">
        <v>160</v>
      </c>
      <c r="C26" s="49" t="s">
        <v>69</v>
      </c>
      <c r="D26" s="49" t="s">
        <v>162</v>
      </c>
      <c r="E26" s="49" t="s">
        <v>163</v>
      </c>
      <c r="F26" s="49" t="s">
        <v>164</v>
      </c>
      <c r="H26" s="49">
        <v>12980.33</v>
      </c>
      <c r="I26" s="49">
        <v>-2430.0</v>
      </c>
    </row>
    <row r="27">
      <c r="A27" s="49" t="s">
        <v>165</v>
      </c>
      <c r="B27" s="70">
        <v>44573.0</v>
      </c>
      <c r="C27" s="49" t="s">
        <v>91</v>
      </c>
      <c r="D27" s="49" t="s">
        <v>166</v>
      </c>
      <c r="E27" s="49" t="s">
        <v>166</v>
      </c>
      <c r="F27" s="49" t="s">
        <v>91</v>
      </c>
      <c r="G27" s="49">
        <v>1.35</v>
      </c>
      <c r="H27" s="49">
        <v>15410.33</v>
      </c>
    </row>
    <row r="28">
      <c r="A28" s="49" t="s">
        <v>167</v>
      </c>
      <c r="B28" s="49" t="s">
        <v>167</v>
      </c>
      <c r="C28" s="49" t="s">
        <v>86</v>
      </c>
      <c r="D28" s="49" t="s">
        <v>168</v>
      </c>
      <c r="E28" s="49" t="s">
        <v>169</v>
      </c>
      <c r="F28" s="49" t="s">
        <v>170</v>
      </c>
      <c r="G28" s="49">
        <v>15408.98</v>
      </c>
      <c r="H28" s="49">
        <v>15408.98</v>
      </c>
    </row>
  </sheetData>
  <drawing r:id="rId1"/>
</worksheet>
</file>