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jiYtwLYs+rybnzmI9toQA26Cba3Q=="/>
    </ext>
  </extLst>
</workbook>
</file>

<file path=xl/sharedStrings.xml><?xml version="1.0" encoding="utf-8"?>
<sst xmlns="http://schemas.openxmlformats.org/spreadsheetml/2006/main" count="125" uniqueCount="80">
  <si>
    <t>RETURN YEAR ENDING:</t>
  </si>
  <si>
    <t>Asset</t>
  </si>
  <si>
    <t>Connected?</t>
  </si>
  <si>
    <t>Valuation</t>
  </si>
  <si>
    <t>Valuation previous return</t>
  </si>
  <si>
    <t xml:space="preserve">acquired </t>
  </si>
  <si>
    <t>disposed</t>
  </si>
  <si>
    <t>income</t>
  </si>
  <si>
    <t>Scheme Name</t>
  </si>
  <si>
    <t>LKL Trustee Scheme</t>
  </si>
  <si>
    <t xml:space="preserve">cash at bank </t>
  </si>
  <si>
    <t>PSTR</t>
  </si>
  <si>
    <t>00817980RN</t>
  </si>
  <si>
    <t>Dairyforce Services Limited 1</t>
  </si>
  <si>
    <t>Y</t>
  </si>
  <si>
    <t>Principle Employer / Admin</t>
  </si>
  <si>
    <t>PP</t>
  </si>
  <si>
    <t>Dairyforce Services Limited 2</t>
  </si>
  <si>
    <t>Admin ID:</t>
  </si>
  <si>
    <t>Dairyforce Services Limited 3</t>
  </si>
  <si>
    <t>SJP Investment</t>
  </si>
  <si>
    <t>N</t>
  </si>
  <si>
    <t>GG</t>
  </si>
  <si>
    <t>Pass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</si>
  <si>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</si>
  <si>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</si>
  <si>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</si>
  <si>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</si>
  <si>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</si>
  <si>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</si>
  <si>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</si>
  <si>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</si>
  <si>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</si>
  <si>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</si>
  <si>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</si>
  <si>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</si>
  <si>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DAIRYFORCE SERVICES Redemption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</si>
  <si>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</si>
  <si>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</si>
  <si>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</si>
  <si>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</si>
  <si>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</si>
  <si>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</si>
  <si>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</si>
  <si>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</si>
  <si>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</si>
  <si>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</si>
  <si>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</si>
  <si>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</si>
  <si>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</si>
  <si>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</si>
  <si>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</si>
  <si>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</si>
  <si>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</si>
  <si>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</si>
  <si>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</si>
  <si>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</si>
  <si>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</si>
  <si>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</si>
  <si>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</si>
  <si>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</si>
  <si>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</si>
  <si>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</si>
  <si>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0000740000LKLTRUSTEE</t>
  </si>
  <si>
    <t>VIR11223320012272</t>
  </si>
  <si>
    <t>GBP</t>
  </si>
  <si>
    <t>########</t>
  </si>
  <si>
    <t>WDG</t>
  </si>
  <si>
    <t>000401023A</t>
  </si>
  <si>
    <t>000401024A</t>
  </si>
  <si>
    <t>INV.001119</t>
  </si>
  <si>
    <t>20012272 JANFEE454 DR</t>
  </si>
  <si>
    <t>20012272 ADMIN FEE DR</t>
  </si>
  <si>
    <t>20012272 TPR RETUR DR</t>
  </si>
  <si>
    <t>20012272 TPR LEVY DR</t>
  </si>
  <si>
    <t>20012272 ICO DR</t>
  </si>
  <si>
    <t>000401025A</t>
  </si>
  <si>
    <t>UK CHAPS FEE</t>
  </si>
  <si>
    <t>DPG</t>
  </si>
  <si>
    <t>000389354A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</si>
</sst>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[$£-809]#,##0.00"/>
    <numFmt numFmtId="168" formatCode="_-[$£-809]* #,##0.00_-;\-[$£-809]* #,##0.00_-;_-[$£-809]* &quot;-&quot;??_-;_-@"/>
    <numFmt numFmtId="169" formatCode="dd/mm/yyyy"/>
    <numFmt numFmtId="170" formatCode="d/m/yyyy"/>
  </numFmts>
  <fonts count="9">
    <font>
      <sz val="10.0"/>
      <color rgb="FF000000"/>
      <name val="Arial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color theme="1"/>
      <name val="Arial"/>
    </font>
    <font>
      <b/>
      <sz val="11.0"/>
      <color rgb="FF000000"/>
      <name val="Calibri"/>
    </font>
    <font>
      <b/>
      <sz val="11.0"/>
      <color theme="1"/>
      <name val="Calibri"/>
    </font>
    <font>
      <sz val="11.0"/>
      <color theme="1"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9">
    <border/>
    <border>
      <right style="medium">
        <color rgb="FF000000"/>
      </right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uble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1" fillId="0" fontId="2" numFmtId="164" xfId="0" applyAlignment="1" applyBorder="1" applyFont="1" applyNumberFormat="1">
      <alignment horizontal="center" readingOrder="0" vertical="bottom"/>
    </xf>
    <xf borderId="2" fillId="0" fontId="3" numFmtId="0" xfId="0" applyAlignment="1" applyBorder="1" applyFont="1">
      <alignment horizontal="center" vertical="bottom"/>
    </xf>
    <xf borderId="2" fillId="0" fontId="3" numFmtId="0" xfId="0" applyAlignment="1" applyBorder="1" applyFont="1">
      <alignment horizontal="center" readingOrder="0"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vertical="bottom"/>
    </xf>
    <xf borderId="3" fillId="0" fontId="6" numFmtId="165" xfId="0" applyAlignment="1" applyBorder="1" applyFont="1" applyNumberFormat="1">
      <alignment horizontal="center" vertical="bottom"/>
    </xf>
    <xf borderId="4" fillId="0" fontId="3" numFmtId="0" xfId="0" applyAlignment="1" applyBorder="1" applyFont="1">
      <alignment vertical="bottom"/>
    </xf>
    <xf borderId="4" fillId="0" fontId="7" numFmtId="165" xfId="0" applyAlignment="1" applyBorder="1" applyFont="1" applyNumberFormat="1">
      <alignment vertical="bottom"/>
    </xf>
    <xf borderId="4" fillId="0" fontId="3" numFmtId="165" xfId="0" applyAlignment="1" applyBorder="1" applyFont="1" applyNumberFormat="1">
      <alignment horizontal="center" readingOrder="0" vertical="bottom"/>
    </xf>
    <xf borderId="4" fillId="0" fontId="3" numFmtId="165" xfId="0" applyAlignment="1" applyBorder="1" applyFont="1" applyNumberFormat="1">
      <alignment horizontal="center" vertical="bottom"/>
    </xf>
    <xf borderId="4" fillId="2" fontId="7" numFmtId="166" xfId="0" applyAlignment="1" applyBorder="1" applyFill="1" applyFont="1" applyNumberFormat="1">
      <alignment vertical="bottom"/>
    </xf>
    <xf borderId="4" fillId="0" fontId="7" numFmtId="166" xfId="0" applyAlignment="1" applyBorder="1" applyFont="1" applyNumberFormat="1">
      <alignment vertical="bottom"/>
    </xf>
    <xf borderId="0" fillId="0" fontId="7" numFmtId="0" xfId="0" applyAlignment="1" applyFont="1">
      <alignment horizontal="center" vertical="bottom"/>
    </xf>
    <xf borderId="3" fillId="0" fontId="3" numFmtId="165" xfId="0" applyAlignment="1" applyBorder="1" applyFont="1" applyNumberFormat="1">
      <alignment horizontal="center" readingOrder="0" vertical="bottom"/>
    </xf>
    <xf borderId="3" fillId="0" fontId="7" numFmtId="166" xfId="0" applyAlignment="1" applyBorder="1" applyFont="1" applyNumberFormat="1">
      <alignment horizontal="center" readingOrder="0" vertical="bottom"/>
    </xf>
    <xf borderId="3" fillId="0" fontId="7" numFmtId="165" xfId="0" applyAlignment="1" applyBorder="1" applyFont="1" applyNumberFormat="1">
      <alignment vertical="bottom"/>
    </xf>
    <xf borderId="3" fillId="0" fontId="8" numFmtId="0" xfId="0" applyBorder="1" applyFont="1"/>
    <xf borderId="4" fillId="0" fontId="8" numFmtId="0" xfId="0" applyBorder="1" applyFont="1"/>
    <xf borderId="4" fillId="0" fontId="3" numFmtId="0" xfId="0" applyAlignment="1" applyBorder="1" applyFont="1">
      <alignment readingOrder="0" vertical="bottom"/>
    </xf>
    <xf borderId="4" fillId="0" fontId="7" numFmtId="165" xfId="0" applyAlignment="1" applyBorder="1" applyFont="1" applyNumberFormat="1">
      <alignment horizontal="center" readingOrder="0" vertical="bottom"/>
    </xf>
    <xf borderId="3" fillId="0" fontId="7" numFmtId="0" xfId="0" applyAlignment="1" applyBorder="1" applyFont="1">
      <alignment vertical="bottom"/>
    </xf>
    <xf borderId="4" fillId="0" fontId="7" numFmtId="0" xfId="0" applyAlignment="1" applyBorder="1" applyFont="1">
      <alignment vertical="bottom"/>
    </xf>
    <xf borderId="5" fillId="0" fontId="7" numFmtId="164" xfId="0" applyAlignment="1" applyBorder="1" applyFont="1" applyNumberFormat="1">
      <alignment vertical="bottom"/>
    </xf>
    <xf borderId="5" fillId="0" fontId="3" numFmtId="165" xfId="0" applyAlignment="1" applyBorder="1" applyFont="1" applyNumberFormat="1">
      <alignment horizontal="center" vertical="bottom"/>
    </xf>
    <xf borderId="5" fillId="0" fontId="7" numFmtId="166" xfId="0" applyAlignment="1" applyBorder="1" applyFont="1" applyNumberFormat="1">
      <alignment vertical="bottom"/>
    </xf>
    <xf borderId="1" fillId="0" fontId="7" numFmtId="165" xfId="0" applyAlignment="1" applyBorder="1" applyFont="1" applyNumberFormat="1">
      <alignment vertical="bottom"/>
    </xf>
    <xf borderId="4" fillId="0" fontId="5" numFmtId="0" xfId="0" applyAlignment="1" applyBorder="1" applyFont="1">
      <alignment horizontal="center" shrinkToFit="0" vertical="bottom" wrapText="1"/>
    </xf>
    <xf borderId="4" fillId="0" fontId="5" numFmtId="165" xfId="0" applyAlignment="1" applyBorder="1" applyFont="1" applyNumberFormat="1">
      <alignment horizontal="center" vertical="bottom"/>
    </xf>
    <xf borderId="1" fillId="0" fontId="7" numFmtId="167" xfId="0" applyAlignment="1" applyBorder="1" applyFont="1" applyNumberFormat="1">
      <alignment vertical="bottom"/>
    </xf>
    <xf borderId="5" fillId="0" fontId="5" numFmtId="0" xfId="0" applyAlignment="1" applyBorder="1" applyFont="1">
      <alignment horizontal="center" vertical="bottom"/>
    </xf>
    <xf borderId="5" fillId="0" fontId="7" numFmtId="165" xfId="0" applyAlignment="1" applyBorder="1" applyFont="1" applyNumberFormat="1">
      <alignment vertical="bottom"/>
    </xf>
    <xf borderId="5" fillId="0" fontId="6" numFmtId="165" xfId="0" applyAlignment="1" applyBorder="1" applyFont="1" applyNumberFormat="1">
      <alignment horizontal="center" vertical="bottom"/>
    </xf>
    <xf borderId="6" fillId="0" fontId="5" numFmtId="0" xfId="0" applyAlignment="1" applyBorder="1" applyFont="1">
      <alignment horizontal="center" vertical="bottom"/>
    </xf>
    <xf borderId="5" fillId="0" fontId="5" numFmtId="165" xfId="0" applyAlignment="1" applyBorder="1" applyFont="1" applyNumberFormat="1">
      <alignment horizontal="center" vertical="bottom"/>
    </xf>
    <xf borderId="0" fillId="0" fontId="7" numFmtId="10" xfId="0" applyAlignment="1" applyFont="1" applyNumberFormat="1">
      <alignment vertical="bottom"/>
    </xf>
    <xf borderId="0" fillId="0" fontId="7" numFmtId="0" xfId="0" applyAlignment="1" applyFont="1">
      <alignment vertical="bottom"/>
    </xf>
    <xf borderId="0" fillId="0" fontId="7" numFmtId="165" xfId="0" applyAlignment="1" applyFont="1" applyNumberFormat="1">
      <alignment vertical="bottom"/>
    </xf>
    <xf borderId="0" fillId="0" fontId="3" numFmtId="0" xfId="0" applyAlignment="1" applyFont="1">
      <alignment horizontal="center" shrinkToFit="0" vertical="bottom" wrapText="1"/>
    </xf>
    <xf borderId="0" fillId="0" fontId="7" numFmtId="168" xfId="0" applyAlignment="1" applyFont="1" applyNumberFormat="1">
      <alignment vertical="bottom"/>
    </xf>
    <xf borderId="0" fillId="0" fontId="3" numFmtId="0" xfId="0" applyAlignment="1" applyFont="1">
      <alignment vertical="bottom"/>
    </xf>
    <xf borderId="0" fillId="0" fontId="7" numFmtId="165" xfId="0" applyAlignment="1" applyFont="1" applyNumberFormat="1">
      <alignment horizontal="center" vertical="bottom"/>
    </xf>
    <xf borderId="0" fillId="0" fontId="3" numFmtId="168" xfId="0" applyAlignment="1" applyFont="1" applyNumberFormat="1">
      <alignment horizontal="right" vertical="bottom"/>
    </xf>
    <xf borderId="0" fillId="0" fontId="7" numFmtId="4" xfId="0" applyAlignment="1" applyFont="1" applyNumberFormat="1">
      <alignment horizontal="right" vertical="bottom"/>
    </xf>
    <xf borderId="0" fillId="0" fontId="3" numFmtId="165" xfId="0" applyAlignment="1" applyFont="1" applyNumberFormat="1">
      <alignment horizontal="center" vertical="bottom"/>
    </xf>
    <xf borderId="0" fillId="0" fontId="7" numFmtId="169" xfId="0" applyAlignment="1" applyFont="1" applyNumberFormat="1">
      <alignment vertical="bottom"/>
    </xf>
    <xf borderId="0" fillId="0" fontId="7" numFmtId="4" xfId="0" applyAlignment="1" applyFont="1" applyNumberFormat="1">
      <alignment vertical="bottom"/>
    </xf>
    <xf borderId="7" fillId="0" fontId="3" numFmtId="165" xfId="0" applyAlignment="1" applyBorder="1" applyFont="1" applyNumberFormat="1">
      <alignment horizontal="center" vertical="bottom"/>
    </xf>
    <xf borderId="0" fillId="0" fontId="5" numFmtId="168" xfId="0" applyAlignment="1" applyFont="1" applyNumberFormat="1">
      <alignment horizontal="right" vertical="bottom"/>
    </xf>
    <xf borderId="8" fillId="0" fontId="3" numFmtId="165" xfId="0" applyAlignment="1" applyBorder="1" applyFont="1" applyNumberFormat="1">
      <alignment horizontal="center" vertical="bottom"/>
    </xf>
    <xf borderId="0" fillId="0" fontId="7" numFmtId="0" xfId="0" applyAlignment="1" applyFont="1">
      <alignment horizontal="center"/>
    </xf>
    <xf borderId="0" fillId="0" fontId="7" numFmtId="170" xfId="0" applyAlignment="1" applyFont="1" applyNumberFormat="1">
      <alignment horizontal="right" vertical="bottom"/>
    </xf>
    <xf borderId="0" fillId="0" fontId="7" numFmtId="0" xfId="0" applyAlignment="1" applyFont="1">
      <alignment vertical="bottom"/>
    </xf>
    <xf borderId="0" fillId="0" fontId="7" numFmtId="0" xfId="0" applyAlignment="1" applyFont="1">
      <alignment horizontal="center" vertical="bottom"/>
    </xf>
    <xf borderId="0" fillId="0" fontId="7" numFmtId="4" xfId="0" applyAlignment="1" applyFont="1" applyNumberFormat="1">
      <alignment horizontal="center" vertical="bottom"/>
    </xf>
    <xf borderId="0" fillId="0" fontId="7" numFmtId="169" xfId="0" applyAlignment="1" applyFont="1" applyNumberFormat="1">
      <alignment horizontal="right" vertical="bottom"/>
    </xf>
    <xf borderId="0" fillId="0" fontId="7" numFmtId="0" xfId="0" applyAlignment="1" applyFont="1">
      <alignment horizontal="right" vertical="bottom"/>
    </xf>
    <xf borderId="0" fillId="0" fontId="7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30.0"/>
    <col customWidth="1" min="2" max="2" width="16.0"/>
    <col customWidth="1" min="3" max="3" width="22.5"/>
    <col customWidth="1" min="4" max="4" width="9.0"/>
    <col customWidth="1" min="5" max="24" width="14.38"/>
  </cols>
  <sheetData>
    <row r="1">
      <c r="A1" s="1" t="s">
        <v>0</v>
      </c>
      <c r="B1" s="2">
        <v>44657.0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4" t="s">
        <v>7</v>
      </c>
      <c r="J1" s="5"/>
    </row>
    <row r="2" ht="15.75" customHeight="1">
      <c r="A2" s="6" t="s">
        <v>8</v>
      </c>
      <c r="B2" s="7" t="s">
        <v>9</v>
      </c>
      <c r="C2" s="8" t="s">
        <v>10</v>
      </c>
      <c r="D2" s="9"/>
      <c r="E2" s="10">
        <v>14436.98</v>
      </c>
      <c r="F2" s="11">
        <v>165654.77</v>
      </c>
      <c r="G2" s="11"/>
      <c r="H2" s="12"/>
      <c r="I2" s="13"/>
      <c r="J2" s="14"/>
    </row>
    <row r="3" ht="15.75" customHeight="1">
      <c r="A3" s="6" t="s">
        <v>11</v>
      </c>
      <c r="B3" s="7" t="s">
        <v>12</v>
      </c>
      <c r="C3" s="8" t="s">
        <v>13</v>
      </c>
      <c r="D3" s="10" t="s">
        <v>14</v>
      </c>
      <c r="E3" s="10">
        <v>0.0</v>
      </c>
      <c r="F3" s="11">
        <v>225000.0</v>
      </c>
      <c r="G3" s="11"/>
      <c r="H3" s="15">
        <v>600000.0</v>
      </c>
      <c r="I3" s="16">
        <v>58000.0</v>
      </c>
      <c r="J3" s="14"/>
    </row>
    <row r="4" ht="15.75" customHeight="1">
      <c r="A4" s="6" t="s">
        <v>15</v>
      </c>
      <c r="B4" s="17" t="s">
        <v>16</v>
      </c>
      <c r="C4" s="8" t="s">
        <v>17</v>
      </c>
      <c r="D4" s="10" t="s">
        <v>14</v>
      </c>
      <c r="E4" s="10">
        <v>0.0</v>
      </c>
      <c r="F4" s="11">
        <v>175000.0</v>
      </c>
      <c r="G4" s="11"/>
      <c r="H4" s="18"/>
      <c r="I4" s="18"/>
      <c r="J4" s="14"/>
    </row>
    <row r="5" ht="15.75" customHeight="1">
      <c r="A5" s="6" t="s">
        <v>18</v>
      </c>
      <c r="B5" s="17"/>
      <c r="C5" s="8" t="s">
        <v>19</v>
      </c>
      <c r="D5" s="10" t="s">
        <v>14</v>
      </c>
      <c r="E5" s="10">
        <v>0.0</v>
      </c>
      <c r="F5" s="11">
        <v>200000.0</v>
      </c>
      <c r="G5" s="11"/>
      <c r="H5" s="19"/>
      <c r="I5" s="19"/>
      <c r="J5" s="14"/>
    </row>
    <row r="6" ht="15.75" customHeight="1">
      <c r="A6" s="6"/>
      <c r="B6" s="17"/>
      <c r="C6" s="20" t="s">
        <v>20</v>
      </c>
      <c r="D6" s="21" t="s">
        <v>21</v>
      </c>
      <c r="E6" s="11">
        <v>800000.0</v>
      </c>
      <c r="F6" s="11">
        <v>0.0</v>
      </c>
      <c r="G6" s="10">
        <v>800000.0</v>
      </c>
      <c r="H6" s="13"/>
      <c r="I6" s="13"/>
      <c r="J6" s="14"/>
    </row>
    <row r="7" ht="15.75" customHeight="1">
      <c r="A7" s="6" t="s">
        <v>22</v>
      </c>
      <c r="B7" s="22"/>
      <c r="C7" s="23"/>
      <c r="D7" s="11"/>
      <c r="E7" s="11"/>
      <c r="F7" s="11"/>
      <c r="G7" s="11"/>
      <c r="H7" s="13"/>
      <c r="I7" s="13"/>
      <c r="J7" s="14"/>
    </row>
    <row r="8" ht="15.75" customHeight="1">
      <c r="A8" s="6" t="s">
        <v>23</v>
      </c>
      <c r="B8" s="17"/>
      <c r="C8" s="23"/>
      <c r="D8" s="11"/>
      <c r="E8" s="11"/>
      <c r="F8" s="11"/>
      <c r="G8" s="11"/>
      <c r="H8" s="13"/>
      <c r="I8" s="13"/>
      <c r="J8" s="14"/>
    </row>
    <row r="9" ht="15.75" customHeight="1">
      <c r="A9" s="6"/>
      <c r="B9" s="17"/>
      <c r="C9" s="24"/>
      <c r="D9" s="25"/>
      <c r="E9" s="25"/>
      <c r="F9" s="25"/>
      <c r="G9" s="25"/>
      <c r="H9" s="26"/>
      <c r="I9" s="26"/>
      <c r="J9" s="14"/>
    </row>
    <row r="10" ht="15.75" customHeight="1">
      <c r="A10" s="6" t="s">
        <v>24</v>
      </c>
      <c r="B10" s="27"/>
      <c r="C10" s="28" t="s">
        <v>25</v>
      </c>
      <c r="D10" s="9"/>
      <c r="E10" s="29">
        <f t="shared" ref="E10:F10" si="1">E3+E4+E5</f>
        <v>0</v>
      </c>
      <c r="F10" s="29">
        <f t="shared" si="1"/>
        <v>600000</v>
      </c>
      <c r="G10" s="9" t="str">
        <f t="shared" ref="G10:G11" si="2">G7</f>
        <v/>
      </c>
      <c r="H10" s="9"/>
      <c r="I10" s="9" t="str">
        <f t="shared" ref="I10:I11" si="3">I7</f>
        <v/>
      </c>
      <c r="J10" s="14"/>
    </row>
    <row r="11" ht="15.75" customHeight="1">
      <c r="A11" s="6" t="s">
        <v>24</v>
      </c>
      <c r="B11" s="30"/>
      <c r="C11" s="28" t="s">
        <v>26</v>
      </c>
      <c r="D11" s="9"/>
      <c r="E11" s="29">
        <f>E6</f>
        <v>800000</v>
      </c>
      <c r="F11" s="29">
        <v>0.0</v>
      </c>
      <c r="G11" s="29" t="str">
        <f t="shared" si="2"/>
        <v/>
      </c>
      <c r="H11" s="29"/>
      <c r="I11" s="29" t="str">
        <f t="shared" si="3"/>
        <v/>
      </c>
      <c r="J11" s="14"/>
    </row>
    <row r="12" ht="15.75" customHeight="1">
      <c r="A12" s="6" t="s">
        <v>27</v>
      </c>
      <c r="B12" s="30"/>
      <c r="C12" s="31" t="s">
        <v>28</v>
      </c>
      <c r="D12" s="32" t="str">
        <f t="shared" ref="D12:G12" si="4">D2</f>
        <v/>
      </c>
      <c r="E12" s="33">
        <f t="shared" si="4"/>
        <v>14436.98</v>
      </c>
      <c r="F12" s="33">
        <f t="shared" si="4"/>
        <v>165654.77</v>
      </c>
      <c r="G12" s="33" t="str">
        <f t="shared" si="4"/>
        <v/>
      </c>
      <c r="H12" s="33"/>
      <c r="I12" s="33" t="str">
        <f>I2</f>
        <v/>
      </c>
      <c r="J12" s="14"/>
    </row>
    <row r="13" ht="15.75" customHeight="1">
      <c r="A13" s="6" t="s">
        <v>29</v>
      </c>
      <c r="B13" s="27"/>
      <c r="C13" s="34" t="s">
        <v>30</v>
      </c>
      <c r="D13" s="35">
        <f t="shared" ref="D13:G13" si="5">SUM(D10:D12)</f>
        <v>0</v>
      </c>
      <c r="E13" s="35">
        <f t="shared" si="5"/>
        <v>814436.98</v>
      </c>
      <c r="F13" s="35">
        <f t="shared" si="5"/>
        <v>765654.77</v>
      </c>
      <c r="G13" s="35">
        <f t="shared" si="5"/>
        <v>0</v>
      </c>
      <c r="H13" s="35"/>
      <c r="I13" s="35">
        <f>SUM(I10:I12)</f>
        <v>0</v>
      </c>
      <c r="J13" s="14"/>
    </row>
    <row r="14" ht="15.75" customHeight="1">
      <c r="A14" s="6" t="s">
        <v>31</v>
      </c>
      <c r="B14" s="36"/>
      <c r="C14" s="37"/>
      <c r="D14" s="37"/>
      <c r="E14" s="37"/>
      <c r="F14" s="37"/>
      <c r="G14" s="37"/>
      <c r="H14" s="37"/>
      <c r="I14" s="37"/>
      <c r="J14" s="14"/>
    </row>
    <row r="15" ht="15.75" customHeight="1">
      <c r="A15" s="6" t="s">
        <v>32</v>
      </c>
      <c r="B15" s="38"/>
      <c r="C15" s="37"/>
      <c r="D15" s="39" t="s">
        <v>33</v>
      </c>
      <c r="E15" s="39"/>
      <c r="F15" s="37"/>
      <c r="G15" s="40"/>
      <c r="H15" s="37"/>
      <c r="I15" s="37"/>
      <c r="J15" s="14"/>
    </row>
    <row r="16" ht="15.75" customHeight="1">
      <c r="A16" s="41" t="s">
        <v>34</v>
      </c>
      <c r="B16" s="42">
        <v>0.0</v>
      </c>
      <c r="C16" s="37" t="s">
        <v>35</v>
      </c>
      <c r="D16" s="43">
        <v>-4000.0</v>
      </c>
      <c r="E16" s="44"/>
      <c r="F16" s="37" t="s">
        <v>36</v>
      </c>
      <c r="G16" s="44">
        <v>658000.0</v>
      </c>
      <c r="H16" s="40"/>
      <c r="I16" s="40"/>
      <c r="J16" s="14"/>
    </row>
    <row r="17" ht="15.75" customHeight="1">
      <c r="A17" s="41" t="s">
        <v>37</v>
      </c>
      <c r="B17" s="42">
        <v>0.0</v>
      </c>
      <c r="C17" s="37" t="s">
        <v>38</v>
      </c>
      <c r="D17" s="43">
        <v>-2679.79</v>
      </c>
      <c r="E17" s="44"/>
      <c r="F17" s="40"/>
      <c r="G17" s="40"/>
      <c r="H17" s="40"/>
      <c r="I17" s="40"/>
      <c r="J17" s="14"/>
    </row>
    <row r="18" ht="15.75" customHeight="1">
      <c r="A18" s="41" t="s">
        <v>39</v>
      </c>
      <c r="B18" s="42">
        <v>0.0</v>
      </c>
      <c r="C18" s="37" t="s">
        <v>40</v>
      </c>
      <c r="D18" s="43">
        <v>-2250.0</v>
      </c>
      <c r="E18" s="44"/>
      <c r="F18" s="40"/>
      <c r="G18" s="40"/>
      <c r="H18" s="40"/>
      <c r="I18" s="40"/>
      <c r="J18" s="14"/>
    </row>
    <row r="19" ht="15.75" customHeight="1">
      <c r="A19" s="41" t="s">
        <v>41</v>
      </c>
      <c r="B19" s="42">
        <v>0.0</v>
      </c>
      <c r="C19" s="37" t="s">
        <v>42</v>
      </c>
      <c r="D19" s="43">
        <v>-175.0</v>
      </c>
      <c r="E19" s="40"/>
      <c r="F19" s="40"/>
      <c r="G19" s="40"/>
      <c r="H19" s="40"/>
      <c r="I19" s="40"/>
      <c r="J19" s="14"/>
    </row>
    <row r="20" ht="15.75" customHeight="1">
      <c r="A20" s="41" t="s">
        <v>43</v>
      </c>
      <c r="B20" s="42">
        <v>0.0</v>
      </c>
      <c r="C20" s="37" t="s">
        <v>44</v>
      </c>
      <c r="D20" s="40">
        <v>-61.0</v>
      </c>
      <c r="E20" s="40"/>
      <c r="F20" s="40"/>
      <c r="G20" s="40"/>
      <c r="H20" s="40"/>
      <c r="I20" s="40"/>
      <c r="J20" s="14"/>
    </row>
    <row r="21" ht="15.75" customHeight="1">
      <c r="A21" s="41" t="s">
        <v>45</v>
      </c>
      <c r="B21" s="45">
        <v>0.0</v>
      </c>
      <c r="C21" s="37" t="s">
        <v>46</v>
      </c>
      <c r="D21" s="40">
        <v>-40.0</v>
      </c>
      <c r="E21" s="40"/>
      <c r="F21" s="40"/>
      <c r="G21" s="40"/>
      <c r="H21" s="40"/>
      <c r="I21" s="40"/>
      <c r="J21" s="14"/>
    </row>
    <row r="22" ht="15.75" customHeight="1">
      <c r="A22" s="41" t="s">
        <v>47</v>
      </c>
      <c r="B22" s="45">
        <f>F29</f>
        <v>0</v>
      </c>
      <c r="C22" s="37" t="s">
        <v>48</v>
      </c>
      <c r="D22" s="40">
        <v>-12.0</v>
      </c>
      <c r="E22" s="40"/>
      <c r="F22" s="40"/>
      <c r="G22" s="40"/>
      <c r="H22" s="40"/>
      <c r="I22" s="40"/>
      <c r="J22" s="14"/>
    </row>
    <row r="23" ht="15.75" customHeight="1">
      <c r="A23" s="6" t="s">
        <v>49</v>
      </c>
      <c r="B23" s="42"/>
      <c r="C23" s="37" t="s">
        <v>50</v>
      </c>
      <c r="D23" s="40"/>
      <c r="E23" s="40"/>
      <c r="F23" s="40"/>
      <c r="G23" s="40"/>
      <c r="H23" s="40"/>
      <c r="I23" s="40"/>
      <c r="J23" s="14"/>
    </row>
    <row r="24" ht="15.75" customHeight="1">
      <c r="A24" s="41" t="s">
        <v>51</v>
      </c>
      <c r="B24" s="42">
        <v>0.0</v>
      </c>
      <c r="C24" s="37" t="s">
        <v>52</v>
      </c>
      <c r="D24" s="40"/>
      <c r="E24" s="40"/>
      <c r="F24" s="40"/>
      <c r="G24" s="40"/>
      <c r="H24" s="40"/>
      <c r="I24" s="40"/>
      <c r="J24" s="14"/>
    </row>
    <row r="25" ht="15.75" customHeight="1">
      <c r="A25" s="41" t="s">
        <v>53</v>
      </c>
      <c r="B25" s="42">
        <f>E29</f>
        <v>0</v>
      </c>
      <c r="C25" s="37" t="s">
        <v>54</v>
      </c>
      <c r="D25" s="40"/>
      <c r="E25" s="40"/>
      <c r="F25" s="40"/>
      <c r="G25" s="40"/>
      <c r="H25" s="40"/>
      <c r="I25" s="40"/>
      <c r="J25" s="14"/>
    </row>
    <row r="26" ht="15.75" customHeight="1">
      <c r="A26" s="41" t="s">
        <v>55</v>
      </c>
      <c r="B26" s="42">
        <v>0.0</v>
      </c>
      <c r="C26" s="37" t="s">
        <v>56</v>
      </c>
      <c r="D26" s="46"/>
      <c r="E26" s="40"/>
      <c r="F26" s="40"/>
      <c r="G26" s="40"/>
      <c r="H26" s="47"/>
      <c r="I26" s="40"/>
      <c r="J26" s="14"/>
    </row>
    <row r="27" ht="15.75" customHeight="1">
      <c r="A27" s="41" t="s">
        <v>57</v>
      </c>
      <c r="B27" s="42">
        <v>0.0</v>
      </c>
      <c r="C27" s="37" t="s">
        <v>58</v>
      </c>
      <c r="D27" s="40"/>
      <c r="E27" s="40"/>
      <c r="F27" s="40"/>
      <c r="G27" s="40"/>
      <c r="H27" s="40"/>
      <c r="I27" s="40"/>
      <c r="J27" s="14"/>
    </row>
    <row r="28" ht="15.75" customHeight="1">
      <c r="A28" s="41" t="s">
        <v>59</v>
      </c>
      <c r="B28" s="45">
        <v>0.0</v>
      </c>
      <c r="C28" s="37" t="s">
        <v>35</v>
      </c>
      <c r="D28" s="40"/>
      <c r="E28" s="40"/>
      <c r="F28" s="40"/>
      <c r="G28" s="40"/>
      <c r="H28" s="40"/>
      <c r="I28" s="40"/>
      <c r="J28" s="14"/>
    </row>
    <row r="29" ht="15.75" customHeight="1">
      <c r="A29" s="41" t="s">
        <v>60</v>
      </c>
      <c r="B29" s="48">
        <f>D29</f>
        <v>9217.79</v>
      </c>
      <c r="C29" s="37"/>
      <c r="D29" s="49">
        <f>-SUM(D16:D28)</f>
        <v>9217.79</v>
      </c>
      <c r="E29" s="49">
        <f>E16+E20+E21</f>
        <v>0</v>
      </c>
      <c r="F29" s="49">
        <f>F20+F21</f>
        <v>0</v>
      </c>
      <c r="G29" s="49"/>
      <c r="H29" s="49"/>
      <c r="I29" s="49"/>
      <c r="J29" s="14"/>
    </row>
    <row r="30" ht="15.75" customHeight="1">
      <c r="A30" s="37" t="s">
        <v>61</v>
      </c>
      <c r="B30" s="42">
        <f>SUM(B16:B29)</f>
        <v>9217.79</v>
      </c>
      <c r="C30" s="37"/>
      <c r="D30" s="37"/>
      <c r="E30" s="37"/>
      <c r="F30" s="37"/>
      <c r="G30" s="37"/>
      <c r="H30" s="37"/>
      <c r="I30" s="37"/>
      <c r="J30" s="14"/>
    </row>
    <row r="31" ht="15.75" customHeight="1">
      <c r="A31" s="22" t="s">
        <v>62</v>
      </c>
      <c r="B31" s="50">
        <f>E13</f>
        <v>814436.98</v>
      </c>
      <c r="C31" s="37"/>
      <c r="D31" s="37"/>
      <c r="E31" s="37"/>
      <c r="F31" s="37"/>
      <c r="G31" s="37"/>
      <c r="H31" s="37"/>
      <c r="I31" s="37"/>
      <c r="J31" s="14"/>
    </row>
    <row r="32" ht="15.75" customHeight="1">
      <c r="A32" s="37"/>
      <c r="B32" s="14"/>
      <c r="C32" s="37"/>
      <c r="D32" s="37"/>
      <c r="E32" s="37"/>
      <c r="F32" s="37"/>
      <c r="G32" s="37"/>
      <c r="H32" s="37"/>
      <c r="I32" s="37"/>
      <c r="J32" s="14"/>
    </row>
    <row r="33" ht="15.75" customHeight="1">
      <c r="A33" s="37"/>
      <c r="B33" s="14"/>
      <c r="C33" s="37"/>
      <c r="D33" s="37"/>
      <c r="E33" s="37"/>
      <c r="F33" s="37"/>
      <c r="G33" s="37"/>
      <c r="H33" s="37"/>
      <c r="I33" s="37"/>
      <c r="J33" s="14"/>
    </row>
    <row r="34" ht="15.7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ht="15.7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ht="15.75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ht="15.75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ht="15.7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ht="15.75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ht="15.7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ht="15.7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ht="15.7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ht="15.7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</row>
    <row r="44" ht="15.7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</row>
    <row r="45" ht="15.7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ht="15.7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ht="15.75" customHeight="1">
      <c r="A47" s="51"/>
      <c r="B47" s="51"/>
      <c r="C47" s="51"/>
      <c r="D47" s="51"/>
      <c r="E47" s="51"/>
      <c r="F47" s="51"/>
      <c r="G47" s="51"/>
      <c r="H47" s="51"/>
      <c r="I47" s="51"/>
      <c r="J47" s="51"/>
    </row>
    <row r="48" ht="15.75" customHeight="1">
      <c r="A48" s="51"/>
      <c r="B48" s="51"/>
      <c r="C48" s="51"/>
      <c r="D48" s="51"/>
      <c r="E48" s="51"/>
      <c r="F48" s="51"/>
      <c r="G48" s="51"/>
      <c r="H48" s="51"/>
      <c r="I48" s="51"/>
      <c r="J48" s="51"/>
    </row>
    <row r="49" ht="15.75" customHeight="1">
      <c r="A49" s="51"/>
      <c r="B49" s="51"/>
      <c r="C49" s="51"/>
      <c r="D49" s="51"/>
      <c r="E49" s="51"/>
      <c r="F49" s="51"/>
      <c r="G49" s="51"/>
      <c r="H49" s="51"/>
      <c r="I49" s="51"/>
      <c r="J49" s="51"/>
    </row>
    <row r="50" ht="15.75" customHeight="1">
      <c r="A50" s="51"/>
      <c r="B50" s="51"/>
      <c r="C50" s="51"/>
      <c r="D50" s="51"/>
      <c r="E50" s="51"/>
      <c r="F50" s="51"/>
      <c r="G50" s="51"/>
      <c r="H50" s="51"/>
      <c r="I50" s="51"/>
      <c r="J50" s="51"/>
    </row>
    <row r="51" ht="15.75" customHeight="1">
      <c r="A51" s="51"/>
      <c r="B51" s="51"/>
      <c r="C51" s="51"/>
      <c r="D51" s="51"/>
      <c r="E51" s="51"/>
      <c r="F51" s="51"/>
      <c r="G51" s="51"/>
      <c r="H51" s="51"/>
      <c r="I51" s="51"/>
      <c r="J51" s="51"/>
    </row>
    <row r="52" ht="15.75" customHeight="1">
      <c r="A52" s="51"/>
      <c r="B52" s="51"/>
      <c r="C52" s="51"/>
      <c r="D52" s="51"/>
      <c r="E52" s="51"/>
      <c r="F52" s="51"/>
      <c r="G52" s="51"/>
      <c r="H52" s="51"/>
      <c r="I52" s="51"/>
      <c r="J52" s="51"/>
    </row>
    <row r="53" ht="15.75" customHeight="1">
      <c r="A53" s="51"/>
      <c r="B53" s="51"/>
      <c r="C53" s="51"/>
      <c r="D53" s="51"/>
      <c r="E53" s="51"/>
      <c r="F53" s="51"/>
      <c r="G53" s="51"/>
      <c r="H53" s="51"/>
      <c r="I53" s="51"/>
      <c r="J53" s="51"/>
    </row>
    <row r="54" ht="15.75" customHeight="1">
      <c r="A54" s="51"/>
      <c r="B54" s="51"/>
      <c r="C54" s="51"/>
      <c r="D54" s="51"/>
      <c r="E54" s="51"/>
      <c r="F54" s="51"/>
      <c r="G54" s="51"/>
      <c r="H54" s="51"/>
      <c r="I54" s="51"/>
      <c r="J54" s="51"/>
    </row>
    <row r="55" ht="15.75" customHeight="1">
      <c r="A55" s="51"/>
      <c r="B55" s="51"/>
      <c r="C55" s="51"/>
      <c r="D55" s="51"/>
      <c r="E55" s="51"/>
      <c r="F55" s="51"/>
      <c r="G55" s="51"/>
      <c r="H55" s="51"/>
      <c r="I55" s="51"/>
      <c r="J55" s="51"/>
    </row>
    <row r="56" ht="15.75" customHeight="1">
      <c r="A56" s="51"/>
      <c r="B56" s="51"/>
      <c r="C56" s="51"/>
      <c r="D56" s="51"/>
      <c r="E56" s="51"/>
      <c r="F56" s="51"/>
      <c r="G56" s="51"/>
      <c r="H56" s="51"/>
      <c r="I56" s="51"/>
      <c r="J56" s="51"/>
    </row>
    <row r="57" ht="15.75" customHeight="1">
      <c r="A57" s="51"/>
      <c r="B57" s="51"/>
      <c r="C57" s="51"/>
      <c r="D57" s="51"/>
      <c r="E57" s="51"/>
      <c r="F57" s="51"/>
      <c r="G57" s="51"/>
      <c r="H57" s="51"/>
      <c r="I57" s="51"/>
      <c r="J57" s="51"/>
    </row>
    <row r="58" ht="15.75" customHeight="1">
      <c r="A58" s="51"/>
      <c r="B58" s="51"/>
      <c r="C58" s="51"/>
      <c r="D58" s="51"/>
      <c r="E58" s="51"/>
      <c r="F58" s="51"/>
      <c r="G58" s="51"/>
      <c r="H58" s="51"/>
      <c r="I58" s="51"/>
      <c r="J58" s="51"/>
    </row>
    <row r="59" ht="15.75" customHeight="1">
      <c r="A59" s="51"/>
      <c r="B59" s="51"/>
      <c r="C59" s="51"/>
      <c r="D59" s="51"/>
      <c r="E59" s="51"/>
      <c r="F59" s="51"/>
      <c r="G59" s="51"/>
      <c r="H59" s="51"/>
      <c r="I59" s="51"/>
      <c r="J59" s="51"/>
    </row>
    <row r="60" ht="15.75" customHeight="1">
      <c r="A60" s="51"/>
      <c r="B60" s="51"/>
      <c r="C60" s="51"/>
      <c r="D60" s="51"/>
      <c r="E60" s="51"/>
      <c r="F60" s="51"/>
      <c r="G60" s="51"/>
      <c r="H60" s="51"/>
      <c r="I60" s="51"/>
      <c r="J60" s="51"/>
    </row>
    <row r="61" ht="15.75" customHeight="1">
      <c r="A61" s="51"/>
      <c r="B61" s="51"/>
      <c r="C61" s="51"/>
      <c r="D61" s="51"/>
      <c r="E61" s="51"/>
      <c r="F61" s="51"/>
      <c r="G61" s="51"/>
      <c r="H61" s="51"/>
      <c r="I61" s="51"/>
      <c r="J61" s="51"/>
    </row>
    <row r="62" ht="15.75" customHeight="1">
      <c r="A62" s="51"/>
      <c r="B62" s="51"/>
      <c r="C62" s="51"/>
      <c r="D62" s="51"/>
      <c r="E62" s="51"/>
      <c r="F62" s="51"/>
      <c r="G62" s="51"/>
      <c r="H62" s="51"/>
      <c r="I62" s="51"/>
      <c r="J62" s="51"/>
    </row>
    <row r="63" ht="15.75" customHeight="1">
      <c r="A63" s="51"/>
      <c r="B63" s="51"/>
      <c r="C63" s="51"/>
      <c r="D63" s="51"/>
      <c r="E63" s="51"/>
      <c r="F63" s="51"/>
      <c r="G63" s="51"/>
      <c r="H63" s="51"/>
      <c r="I63" s="51"/>
      <c r="J63" s="51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H3:H5"/>
    <mergeCell ref="I3:I5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0" width="14.38"/>
    <col customWidth="1" min="11" max="11" width="24.25"/>
    <col customWidth="1" min="12" max="26" width="14.38"/>
  </cols>
  <sheetData>
    <row r="1">
      <c r="A1" s="52">
        <v>44291.0</v>
      </c>
      <c r="B1" s="52">
        <v>44656.0</v>
      </c>
      <c r="C1" s="53" t="s">
        <v>63</v>
      </c>
      <c r="D1" s="53" t="s">
        <v>64</v>
      </c>
      <c r="E1" s="53" t="s">
        <v>65</v>
      </c>
      <c r="F1" s="54" t="s">
        <v>66</v>
      </c>
      <c r="G1" s="52">
        <v>44524.0</v>
      </c>
      <c r="H1" s="52">
        <v>44524.0</v>
      </c>
      <c r="I1" s="53" t="s">
        <v>67</v>
      </c>
      <c r="J1" s="53" t="s">
        <v>68</v>
      </c>
      <c r="K1" s="53" t="s">
        <v>20</v>
      </c>
      <c r="L1" s="44">
        <v>-800000.0</v>
      </c>
      <c r="M1" s="44">
        <v>20787.98</v>
      </c>
      <c r="N1" s="53"/>
      <c r="O1" s="54" t="b">
        <v>1</v>
      </c>
      <c r="P1" s="44">
        <v>14436.98</v>
      </c>
      <c r="Q1" s="53"/>
      <c r="R1" s="53"/>
      <c r="S1" s="53"/>
      <c r="T1" s="53"/>
      <c r="U1" s="53"/>
      <c r="V1" s="53"/>
      <c r="W1" s="53"/>
      <c r="X1" s="53"/>
      <c r="Y1" s="53"/>
      <c r="Z1" s="53"/>
    </row>
    <row r="2">
      <c r="A2" s="52">
        <v>44291.0</v>
      </c>
      <c r="B2" s="52">
        <v>44656.0</v>
      </c>
      <c r="C2" s="53" t="s">
        <v>63</v>
      </c>
      <c r="D2" s="53" t="s">
        <v>64</v>
      </c>
      <c r="E2" s="53" t="s">
        <v>65</v>
      </c>
      <c r="F2" s="54" t="s">
        <v>66</v>
      </c>
      <c r="G2" s="52">
        <v>44524.0</v>
      </c>
      <c r="H2" s="52">
        <v>44524.0</v>
      </c>
      <c r="I2" s="53" t="s">
        <v>67</v>
      </c>
      <c r="J2" s="53" t="s">
        <v>69</v>
      </c>
      <c r="K2" s="53" t="s">
        <v>70</v>
      </c>
      <c r="L2" s="44">
        <v>-4000.0</v>
      </c>
      <c r="M2" s="44">
        <v>16787.98</v>
      </c>
      <c r="N2" s="53"/>
      <c r="O2" s="54" t="b">
        <v>1</v>
      </c>
      <c r="P2" s="44">
        <v>14436.98</v>
      </c>
      <c r="Q2" s="53"/>
      <c r="R2" s="53"/>
      <c r="S2" s="53"/>
      <c r="T2" s="53"/>
      <c r="U2" s="53"/>
      <c r="V2" s="53"/>
      <c r="W2" s="53"/>
      <c r="X2" s="53"/>
      <c r="Y2" s="53"/>
      <c r="Z2" s="53"/>
    </row>
    <row r="3">
      <c r="A3" s="52">
        <v>44291.0</v>
      </c>
      <c r="B3" s="52">
        <v>44656.0</v>
      </c>
      <c r="C3" s="37" t="s">
        <v>63</v>
      </c>
      <c r="D3" s="37" t="s">
        <v>64</v>
      </c>
      <c r="E3" s="37" t="s">
        <v>65</v>
      </c>
      <c r="F3" s="55" t="s">
        <v>66</v>
      </c>
      <c r="G3" s="56">
        <v>44309.0</v>
      </c>
      <c r="H3" s="56">
        <v>44312.0</v>
      </c>
      <c r="I3" s="37" t="s">
        <v>67</v>
      </c>
      <c r="J3" s="57">
        <v>4.26177432E8</v>
      </c>
      <c r="K3" s="37" t="s">
        <v>71</v>
      </c>
      <c r="L3" s="44">
        <v>-2679.79</v>
      </c>
      <c r="M3" s="44">
        <v>162974.98</v>
      </c>
      <c r="N3" s="37"/>
      <c r="O3" s="14" t="b">
        <v>1</v>
      </c>
      <c r="P3" s="44">
        <v>14436.98</v>
      </c>
      <c r="Q3" s="37"/>
      <c r="R3" s="37"/>
      <c r="S3" s="37"/>
      <c r="T3" s="53"/>
      <c r="U3" s="53"/>
      <c r="V3" s="53"/>
      <c r="W3" s="53"/>
      <c r="X3" s="53"/>
      <c r="Y3" s="53"/>
      <c r="Z3" s="53"/>
    </row>
    <row r="4">
      <c r="A4" s="52">
        <v>44291.0</v>
      </c>
      <c r="B4" s="52">
        <v>44656.0</v>
      </c>
      <c r="C4" s="53" t="s">
        <v>63</v>
      </c>
      <c r="D4" s="53" t="s">
        <v>64</v>
      </c>
      <c r="E4" s="53" t="s">
        <v>65</v>
      </c>
      <c r="F4" s="54" t="s">
        <v>66</v>
      </c>
      <c r="G4" s="52">
        <v>44553.0</v>
      </c>
      <c r="H4" s="52">
        <v>44554.0</v>
      </c>
      <c r="I4" s="53" t="s">
        <v>67</v>
      </c>
      <c r="J4" s="58">
        <v>1.224612423E9</v>
      </c>
      <c r="K4" s="53" t="s">
        <v>72</v>
      </c>
      <c r="L4" s="44">
        <v>-2250.0</v>
      </c>
      <c r="M4" s="44">
        <v>14497.98</v>
      </c>
      <c r="N4" s="53"/>
      <c r="O4" s="54" t="b">
        <v>1</v>
      </c>
      <c r="P4" s="44">
        <v>14436.98</v>
      </c>
      <c r="Q4" s="53"/>
      <c r="R4" s="53"/>
      <c r="S4" s="53"/>
      <c r="T4" s="53"/>
      <c r="U4" s="53"/>
      <c r="V4" s="53"/>
      <c r="W4" s="53"/>
      <c r="X4" s="53"/>
      <c r="Y4" s="53"/>
      <c r="Z4" s="53"/>
    </row>
    <row r="5">
      <c r="A5" s="52">
        <v>44291.0</v>
      </c>
      <c r="B5" s="52">
        <v>44656.0</v>
      </c>
      <c r="C5" s="37" t="s">
        <v>63</v>
      </c>
      <c r="D5" s="37" t="s">
        <v>64</v>
      </c>
      <c r="E5" s="37" t="s">
        <v>65</v>
      </c>
      <c r="F5" s="55" t="s">
        <v>66</v>
      </c>
      <c r="G5" s="56">
        <v>44435.0</v>
      </c>
      <c r="H5" s="56">
        <v>44439.0</v>
      </c>
      <c r="I5" s="37" t="s">
        <v>67</v>
      </c>
      <c r="J5" s="57">
        <v>8.31396832E8</v>
      </c>
      <c r="K5" s="37" t="s">
        <v>73</v>
      </c>
      <c r="L5" s="44">
        <v>-175.0</v>
      </c>
      <c r="M5" s="44">
        <v>820799.98</v>
      </c>
      <c r="N5" s="37"/>
      <c r="O5" s="14" t="b">
        <v>1</v>
      </c>
      <c r="P5" s="44">
        <v>14436.98</v>
      </c>
      <c r="Q5" s="37"/>
      <c r="R5" s="37"/>
      <c r="S5" s="37"/>
      <c r="T5" s="53"/>
      <c r="U5" s="53"/>
      <c r="V5" s="53"/>
      <c r="W5" s="53"/>
      <c r="X5" s="53"/>
      <c r="Y5" s="53"/>
      <c r="Z5" s="53"/>
    </row>
    <row r="6">
      <c r="A6" s="52">
        <v>44291.0</v>
      </c>
      <c r="B6" s="52">
        <v>44656.0</v>
      </c>
      <c r="C6" s="53" t="s">
        <v>63</v>
      </c>
      <c r="D6" s="53" t="s">
        <v>64</v>
      </c>
      <c r="E6" s="53" t="s">
        <v>65</v>
      </c>
      <c r="F6" s="54" t="s">
        <v>66</v>
      </c>
      <c r="G6" s="56">
        <v>44609.0</v>
      </c>
      <c r="H6" s="56">
        <v>44610.0</v>
      </c>
      <c r="I6" s="53" t="s">
        <v>67</v>
      </c>
      <c r="J6" s="58">
        <v>2.18073369E8</v>
      </c>
      <c r="K6" s="53" t="s">
        <v>74</v>
      </c>
      <c r="L6" s="58">
        <v>-61.0</v>
      </c>
      <c r="M6" s="44">
        <v>14436.98</v>
      </c>
      <c r="N6" s="53"/>
      <c r="O6" s="54" t="b">
        <v>1</v>
      </c>
      <c r="P6" s="44">
        <v>14436.98</v>
      </c>
      <c r="Q6" s="53"/>
      <c r="R6" s="53"/>
      <c r="S6" s="53"/>
      <c r="T6" s="53"/>
      <c r="U6" s="53"/>
      <c r="V6" s="53"/>
      <c r="W6" s="53"/>
      <c r="X6" s="53"/>
      <c r="Y6" s="53"/>
      <c r="Z6" s="53"/>
    </row>
    <row r="7">
      <c r="A7" s="52">
        <v>44291.0</v>
      </c>
      <c r="B7" s="52">
        <v>44656.0</v>
      </c>
      <c r="C7" s="53" t="s">
        <v>63</v>
      </c>
      <c r="D7" s="53" t="s">
        <v>64</v>
      </c>
      <c r="E7" s="53" t="s">
        <v>65</v>
      </c>
      <c r="F7" s="54" t="s">
        <v>66</v>
      </c>
      <c r="G7" s="52">
        <v>44525.0</v>
      </c>
      <c r="H7" s="52">
        <v>44526.0</v>
      </c>
      <c r="I7" s="53" t="s">
        <v>67</v>
      </c>
      <c r="J7" s="58">
        <v>1.126558697E9</v>
      </c>
      <c r="K7" s="53" t="s">
        <v>75</v>
      </c>
      <c r="L7" s="58">
        <v>-40.0</v>
      </c>
      <c r="M7" s="44">
        <v>16747.98</v>
      </c>
      <c r="N7" s="53"/>
      <c r="O7" s="54" t="b">
        <v>1</v>
      </c>
      <c r="P7" s="44">
        <v>14436.98</v>
      </c>
      <c r="Q7" s="53"/>
      <c r="R7" s="53"/>
      <c r="S7" s="53"/>
      <c r="T7" s="53"/>
      <c r="U7" s="53"/>
      <c r="V7" s="53"/>
      <c r="W7" s="53"/>
      <c r="X7" s="53"/>
      <c r="Y7" s="53"/>
      <c r="Z7" s="53"/>
    </row>
    <row r="8">
      <c r="A8" s="52">
        <v>44291.0</v>
      </c>
      <c r="B8" s="52">
        <v>44656.0</v>
      </c>
      <c r="C8" s="37" t="s">
        <v>63</v>
      </c>
      <c r="D8" s="37" t="s">
        <v>64</v>
      </c>
      <c r="E8" s="37" t="s">
        <v>65</v>
      </c>
      <c r="F8" s="55" t="s">
        <v>66</v>
      </c>
      <c r="G8" s="52">
        <v>44524.0</v>
      </c>
      <c r="H8" s="52">
        <v>44524.0</v>
      </c>
      <c r="I8" s="37" t="s">
        <v>67</v>
      </c>
      <c r="J8" s="37" t="s">
        <v>76</v>
      </c>
      <c r="K8" s="37" t="s">
        <v>77</v>
      </c>
      <c r="L8" s="44">
        <v>-12.0</v>
      </c>
      <c r="M8" s="44">
        <v>820787.98</v>
      </c>
      <c r="N8" s="37"/>
      <c r="O8" s="14" t="b">
        <v>1</v>
      </c>
      <c r="P8" s="44">
        <v>14436.98</v>
      </c>
      <c r="Q8" s="37"/>
      <c r="R8" s="37"/>
      <c r="S8" s="37"/>
      <c r="T8" s="53"/>
      <c r="U8" s="53"/>
      <c r="V8" s="53"/>
      <c r="W8" s="53"/>
      <c r="X8" s="53"/>
      <c r="Y8" s="53"/>
      <c r="Z8" s="53"/>
    </row>
    <row r="9">
      <c r="A9" s="52">
        <v>44291.0</v>
      </c>
      <c r="B9" s="52">
        <v>44656.0</v>
      </c>
      <c r="C9" s="37" t="s">
        <v>63</v>
      </c>
      <c r="D9" s="37" t="s">
        <v>64</v>
      </c>
      <c r="E9" s="37" t="s">
        <v>65</v>
      </c>
      <c r="F9" s="55" t="s">
        <v>66</v>
      </c>
      <c r="G9" s="56">
        <v>44428.0</v>
      </c>
      <c r="H9" s="52">
        <v>44419.0</v>
      </c>
      <c r="I9" s="37" t="s">
        <v>78</v>
      </c>
      <c r="J9" s="37" t="s">
        <v>79</v>
      </c>
      <c r="K9" s="37" t="s">
        <v>36</v>
      </c>
      <c r="L9" s="44">
        <v>658000.0</v>
      </c>
      <c r="M9" s="44">
        <v>820974.98</v>
      </c>
      <c r="N9" s="37"/>
      <c r="O9" s="14" t="b">
        <v>1</v>
      </c>
      <c r="P9" s="44">
        <v>14436.98</v>
      </c>
      <c r="Q9" s="37"/>
      <c r="R9" s="37"/>
      <c r="S9" s="37"/>
      <c r="T9" s="53"/>
      <c r="U9" s="53"/>
      <c r="V9" s="53"/>
      <c r="W9" s="53"/>
      <c r="X9" s="53"/>
      <c r="Y9" s="53"/>
      <c r="Z9" s="53"/>
    </row>
  </sheetData>
  <drawing r:id="rId1"/>
</worksheet>
</file>