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VFL8w4CmN38ytAa7jy6XFdkmDgdaK4eaoAmwjhez4aQ="/>
    </ext>
  </extLst>
</workbook>
</file>

<file path=xl/sharedStrings.xml><?xml version="1.0" encoding="utf-8"?>
<sst xmlns="http://schemas.openxmlformats.org/spreadsheetml/2006/main" count="177" uniqueCount="112">
  <si>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</si>
  <si>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</si>
  <si>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</si>
  <si>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</si>
  <si>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</si>
  <si>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</si>
  <si>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</si>
  <si>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</si>
  <si>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</si>
  <si>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</si>
  <si>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</si>
  <si>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Kiwi Kare Executive Pension Scheme</t>
  </si>
  <si>
    <t>cash</t>
  </si>
  <si>
    <t>PSTR</t>
  </si>
  <si>
    <t>00833794RZ</t>
  </si>
  <si>
    <t>Hugo Holdings Loan</t>
  </si>
  <si>
    <t>N</t>
  </si>
  <si>
    <t>Principle Employer / Admin</t>
  </si>
  <si>
    <t>Cranfords Trustees Limited</t>
  </si>
  <si>
    <t>Admin ID:</t>
  </si>
  <si>
    <t>A0150268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</si>
  <si>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</si>
  <si>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</si>
  <si>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</si>
  <si>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</si>
  <si>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</si>
  <si>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</si>
  <si>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</si>
  <si>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</si>
  <si>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</si>
  <si>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</si>
  <si>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1LOANREP HUGOHOLDINGCHAMBERLA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</si>
  <si>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</si>
  <si>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</si>
  <si>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</si>
  <si>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</si>
  <si>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</si>
  <si>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</si>
  <si>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</si>
  <si>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</si>
  <si>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</si>
  <si>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</si>
  <si>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</si>
  <si>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</si>
  <si>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</si>
  <si>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</si>
  <si>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</si>
  <si>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</si>
  <si>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</si>
  <si>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</si>
  <si>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</si>
  <si>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</si>
  <si>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</si>
  <si>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</si>
  <si>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</si>
  <si>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</si>
  <si>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</si>
  <si>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</si>
  <si>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</si>
  <si>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</si>
  <si>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000064KIWIKAREEXECUT</t>
  </si>
  <si>
    <t>VIR11223320016815</t>
  </si>
  <si>
    <t>GBP</t>
  </si>
  <si>
    <t>WDG</t>
  </si>
  <si>
    <t>20016815 INCOME DR</t>
  </si>
  <si>
    <t>000403395A</t>
  </si>
  <si>
    <t>1PEN Gross Income Payment</t>
  </si>
  <si>
    <t>000406886A</t>
  </si>
  <si>
    <t>1PAYE Paye payment to HMRC</t>
  </si>
  <si>
    <t>000413236A</t>
  </si>
  <si>
    <t>1EXP Inv 1428 Annual Admin Fee</t>
  </si>
  <si>
    <t>000405497A</t>
  </si>
  <si>
    <t>1EXP Inv 1229 Payroll Fee</t>
  </si>
  <si>
    <t>20016815 INV 577 DR</t>
  </si>
  <si>
    <t>DPG</t>
  </si>
  <si>
    <t>000392115A</t>
  </si>
  <si>
    <t>1LOANREP HUGOHOLDINGCHAMBERLAI</t>
  </si>
  <si>
    <t>000415258A</t>
  </si>
  <si>
    <t>31/03/2023</t>
  </si>
  <si>
    <t>Credit Interest</t>
  </si>
  <si>
    <t>45521575-20230331</t>
  </si>
  <si>
    <t>14/03/2023</t>
  </si>
  <si>
    <t>Inward Payment</t>
  </si>
  <si>
    <t>FT23073KL491</t>
  </si>
  <si>
    <t>Hugo Holding</t>
  </si>
  <si>
    <t>Chamberlain</t>
  </si>
  <si>
    <t>28/02/2023</t>
  </si>
  <si>
    <t>45521575-20230228</t>
  </si>
  <si>
    <t>Outward Faster Payment</t>
  </si>
  <si>
    <t>FT23059M1YP1</t>
  </si>
  <si>
    <t>Retirement Capital Inc</t>
  </si>
  <si>
    <t>INV 002571</t>
  </si>
  <si>
    <t>31/01/2023</t>
  </si>
  <si>
    <t>45521575-20230131</t>
  </si>
  <si>
    <t>30/12/2022</t>
  </si>
  <si>
    <t>45521575-20221231</t>
  </si>
  <si>
    <t>30/11/2022</t>
  </si>
  <si>
    <t>45521575-20221130</t>
  </si>
  <si>
    <t>31/10/2022</t>
  </si>
  <si>
    <t>45521575-20221031</t>
  </si>
  <si>
    <t>30/09/2022</t>
  </si>
  <si>
    <t>45521575-20220930</t>
  </si>
  <si>
    <t>26/09/2022</t>
  </si>
  <si>
    <t>FT22269CXBBQ</t>
  </si>
  <si>
    <t>31/08/2022</t>
  </si>
  <si>
    <t>45521575-20220831</t>
  </si>
  <si>
    <t>29/07/2022</t>
  </si>
  <si>
    <t>45521575-20220731</t>
  </si>
  <si>
    <t>21/07/2022</t>
  </si>
  <si>
    <t>FT22202G7M9B</t>
  </si>
  <si>
    <t>CRANFORDS TRUSTEES</t>
  </si>
  <si>
    <t>1OTH AIB CLOSURE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</si>
</sst>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d/m/yyyy"/>
    <numFmt numFmtId="172" formatCode="mm/dd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999999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sz val="11.0"/>
      <color theme="1"/>
      <name val="Calibri"/>
    </font>
    <font>
      <b/>
      <color theme="1"/>
      <name val="Calibri"/>
    </font>
    <font>
      <sz val="8.0"/>
      <color theme="1"/>
      <name val="&quot;Liberation Sans&quot;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 readingOrder="0"/>
    </xf>
    <xf borderId="5" fillId="0" fontId="5" numFmtId="165" xfId="0" applyAlignment="1" applyBorder="1" applyFont="1" applyNumberFormat="1">
      <alignment horizontal="center"/>
    </xf>
    <xf borderId="5" fillId="0" fontId="5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8" numFmtId="0" xfId="0" applyFont="1"/>
    <xf borderId="0" fillId="0" fontId="3" numFmtId="170" xfId="0" applyAlignment="1" applyFont="1" applyNumberFormat="1">
      <alignment readingOrder="0"/>
    </xf>
    <xf borderId="0" fillId="0" fontId="9" numFmtId="4" xfId="0" applyAlignment="1" applyFont="1" applyNumberFormat="1">
      <alignment horizontal="right" vertical="bottom"/>
    </xf>
    <xf borderId="0" fillId="0" fontId="3" numFmtId="170" xfId="0" applyFont="1" applyNumberFormat="1"/>
    <xf borderId="0" fillId="0" fontId="9" numFmtId="0" xfId="0" applyAlignment="1" applyFont="1">
      <alignment vertical="bottom"/>
    </xf>
    <xf borderId="0" fillId="2" fontId="3" numFmtId="165" xfId="0" applyAlignment="1" applyFont="1" applyNumberFormat="1">
      <alignment horizontal="center" readingOrder="0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9" numFmtId="171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68" xfId="0" applyAlignment="1" applyFont="1" applyNumberFormat="1">
      <alignment horizontal="right" vertical="bottom"/>
    </xf>
    <xf borderId="0" fillId="0" fontId="11" numFmtId="0" xfId="0" applyAlignment="1" applyFont="1">
      <alignment readingOrder="0" vertical="bottom"/>
    </xf>
    <xf borderId="0" fillId="0" fontId="11" numFmtId="171" xfId="0" applyAlignment="1" applyFont="1" applyNumberFormat="1">
      <alignment readingOrder="0" vertical="bottom"/>
    </xf>
    <xf borderId="0" fillId="0" fontId="11" numFmtId="4" xfId="0" applyAlignment="1" applyFont="1" applyNumberFormat="1">
      <alignment readingOrder="0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0" fontId="12" numFmtId="0" xfId="0" applyAlignment="1" applyFont="1">
      <alignment readingOrder="0"/>
    </xf>
    <xf borderId="0" fillId="0" fontId="12" numFmtId="17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18290.96</v>
      </c>
      <c r="F2" s="9">
        <v>13216.79</v>
      </c>
      <c r="G2" s="9"/>
      <c r="H2" s="11"/>
      <c r="I2" s="12"/>
      <c r="J2" s="11"/>
      <c r="K2" s="13">
        <v>46.17</v>
      </c>
    </row>
    <row r="3">
      <c r="A3" s="6" t="s">
        <v>13</v>
      </c>
      <c r="B3" s="7" t="s">
        <v>14</v>
      </c>
      <c r="C3" s="8" t="s">
        <v>15</v>
      </c>
      <c r="D3" s="9" t="s">
        <v>16</v>
      </c>
      <c r="E3" s="9">
        <v>60000.0</v>
      </c>
      <c r="F3" s="9">
        <v>60000.0</v>
      </c>
      <c r="G3" s="14">
        <v>60000.0</v>
      </c>
      <c r="H3" s="15">
        <v>44267.0</v>
      </c>
      <c r="I3" s="16"/>
      <c r="J3" s="17"/>
      <c r="K3" s="17">
        <f>E29</f>
        <v>6000</v>
      </c>
    </row>
    <row r="4">
      <c r="A4" s="6" t="s">
        <v>17</v>
      </c>
      <c r="B4" s="7" t="s">
        <v>18</v>
      </c>
      <c r="C4" s="8"/>
      <c r="D4" s="9"/>
      <c r="E4" s="9"/>
      <c r="F4" s="9"/>
      <c r="G4" s="9"/>
      <c r="H4" s="18"/>
      <c r="I4" s="16"/>
      <c r="J4" s="17"/>
      <c r="K4" s="17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8"/>
      <c r="I5" s="16"/>
      <c r="J5" s="17"/>
      <c r="K5" s="17"/>
    </row>
    <row r="6">
      <c r="A6" s="6"/>
      <c r="B6" s="7"/>
      <c r="C6" s="8"/>
      <c r="D6" s="9"/>
      <c r="E6" s="9"/>
      <c r="F6" s="9"/>
      <c r="G6" s="9"/>
      <c r="H6" s="18"/>
      <c r="I6" s="16"/>
      <c r="J6" s="17"/>
      <c r="K6" s="17"/>
    </row>
    <row r="7">
      <c r="A7" s="6"/>
      <c r="B7" s="19"/>
      <c r="C7" s="8"/>
      <c r="D7" s="9"/>
      <c r="E7" s="9"/>
      <c r="F7" s="9"/>
      <c r="G7" s="9"/>
      <c r="H7" s="20"/>
      <c r="I7" s="16"/>
      <c r="J7" s="16"/>
      <c r="K7" s="17"/>
    </row>
    <row r="8">
      <c r="A8" s="6"/>
      <c r="B8" s="7"/>
      <c r="C8" s="8"/>
      <c r="D8" s="9"/>
      <c r="E8" s="9"/>
      <c r="F8" s="9"/>
      <c r="G8" s="9"/>
      <c r="H8" s="20"/>
      <c r="I8" s="16"/>
      <c r="J8" s="16"/>
      <c r="K8" s="17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21</v>
      </c>
      <c r="B10" s="7"/>
      <c r="C10" s="23" t="s">
        <v>22</v>
      </c>
      <c r="D10" s="24"/>
      <c r="E10" s="25"/>
      <c r="F10" s="25">
        <f>F3</f>
        <v>60000</v>
      </c>
      <c r="G10" s="25" t="str">
        <f t="shared" ref="G10:G11" si="1">G7</f>
        <v/>
      </c>
      <c r="H10" s="25"/>
      <c r="I10" s="25" t="str">
        <f t="shared" ref="I10:I11" si="2">I7</f>
        <v/>
      </c>
      <c r="J10" s="25"/>
      <c r="K10" s="25" t="str">
        <f t="shared" ref="K10:K11" si="3">K7</f>
        <v/>
      </c>
    </row>
    <row r="11">
      <c r="A11" s="6" t="s">
        <v>21</v>
      </c>
      <c r="B11" s="26"/>
      <c r="C11" s="27" t="s">
        <v>23</v>
      </c>
      <c r="D11" s="28"/>
      <c r="E11" s="29">
        <f>E3</f>
        <v>60000</v>
      </c>
      <c r="F11" s="29">
        <f>F4+F5</f>
        <v>0</v>
      </c>
      <c r="G11" s="29" t="str">
        <f t="shared" si="1"/>
        <v/>
      </c>
      <c r="H11" s="29"/>
      <c r="I11" s="29" t="str">
        <f t="shared" si="2"/>
        <v/>
      </c>
      <c r="J11" s="29"/>
      <c r="K11" s="29" t="str">
        <f t="shared" si="3"/>
        <v/>
      </c>
    </row>
    <row r="12">
      <c r="A12" s="6" t="s">
        <v>24</v>
      </c>
      <c r="B12" s="26"/>
      <c r="C12" s="30" t="s">
        <v>25</v>
      </c>
      <c r="D12" s="31" t="str">
        <f t="shared" ref="D12:G12" si="4">D2</f>
        <v/>
      </c>
      <c r="E12" s="31">
        <f t="shared" si="4"/>
        <v>18290.96</v>
      </c>
      <c r="F12" s="31">
        <f t="shared" si="4"/>
        <v>13216.79</v>
      </c>
      <c r="G12" s="32" t="str">
        <f t="shared" si="4"/>
        <v/>
      </c>
      <c r="H12" s="32"/>
      <c r="I12" s="32" t="str">
        <f>I2</f>
        <v/>
      </c>
      <c r="J12" s="32"/>
      <c r="K12" s="32">
        <f>K2</f>
        <v>46.17</v>
      </c>
    </row>
    <row r="13">
      <c r="A13" s="6" t="s">
        <v>26</v>
      </c>
      <c r="B13" s="7"/>
      <c r="C13" s="33" t="s">
        <v>27</v>
      </c>
      <c r="D13" s="34">
        <f t="shared" ref="D13:G13" si="5">SUM(D10:D12)</f>
        <v>0</v>
      </c>
      <c r="E13" s="34">
        <f t="shared" si="5"/>
        <v>78290.96</v>
      </c>
      <c r="F13" s="34">
        <f t="shared" si="5"/>
        <v>73216.79</v>
      </c>
      <c r="G13" s="34">
        <f t="shared" si="5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28</v>
      </c>
      <c r="B14" s="35"/>
      <c r="J14" s="36"/>
    </row>
    <row r="15">
      <c r="A15" s="6" t="s">
        <v>29</v>
      </c>
      <c r="B15" s="37"/>
      <c r="C15" s="38"/>
      <c r="D15" s="39" t="s">
        <v>30</v>
      </c>
      <c r="E15" s="39" t="s">
        <v>31</v>
      </c>
      <c r="F15" s="40"/>
      <c r="G15" s="41"/>
      <c r="H15" s="42"/>
      <c r="I15" s="42"/>
      <c r="J15" s="36"/>
    </row>
    <row r="16">
      <c r="A16" s="43" t="s">
        <v>32</v>
      </c>
      <c r="B16" s="37">
        <v>0.0</v>
      </c>
      <c r="C16" s="44" t="s">
        <v>33</v>
      </c>
      <c r="D16" s="45">
        <v>-972.0</v>
      </c>
      <c r="E16" s="46">
        <v>3000.0</v>
      </c>
      <c r="F16" s="41"/>
      <c r="G16" s="41"/>
      <c r="H16" s="47"/>
      <c r="I16" s="47"/>
      <c r="J16" s="36"/>
    </row>
    <row r="17">
      <c r="A17" s="43" t="s">
        <v>34</v>
      </c>
      <c r="B17" s="37">
        <v>0.0</v>
      </c>
      <c r="C17" s="44" t="s">
        <v>35</v>
      </c>
      <c r="D17" s="47"/>
      <c r="E17" s="46">
        <v>3000.0</v>
      </c>
      <c r="F17" s="47"/>
      <c r="G17" s="47"/>
      <c r="H17" s="47"/>
      <c r="I17" s="47"/>
    </row>
    <row r="18">
      <c r="A18" s="43" t="s">
        <v>36</v>
      </c>
      <c r="B18" s="37">
        <v>0.0</v>
      </c>
      <c r="C18" s="44" t="s">
        <v>37</v>
      </c>
      <c r="D18" s="45"/>
      <c r="E18" s="47"/>
      <c r="F18" s="47"/>
      <c r="G18" s="47"/>
      <c r="H18" s="47"/>
      <c r="I18" s="47"/>
    </row>
    <row r="19">
      <c r="A19" s="43" t="s">
        <v>38</v>
      </c>
      <c r="B19" s="37">
        <v>0.0</v>
      </c>
      <c r="C19" s="44" t="s">
        <v>39</v>
      </c>
      <c r="E19" s="47"/>
      <c r="F19" s="48"/>
      <c r="G19" s="46"/>
      <c r="H19" s="47"/>
      <c r="I19" s="47"/>
    </row>
    <row r="20">
      <c r="A20" s="43" t="s">
        <v>40</v>
      </c>
      <c r="B20" s="37">
        <v>0.0</v>
      </c>
      <c r="C20" s="44" t="s">
        <v>41</v>
      </c>
      <c r="D20" s="47"/>
      <c r="E20" s="47"/>
      <c r="F20" s="47"/>
      <c r="G20" s="47"/>
      <c r="H20" s="47"/>
      <c r="I20" s="47"/>
    </row>
    <row r="21" ht="15.75" customHeight="1">
      <c r="A21" s="43" t="s">
        <v>42</v>
      </c>
      <c r="B21" s="37">
        <v>0.0</v>
      </c>
      <c r="C21" s="44" t="s">
        <v>43</v>
      </c>
      <c r="D21" s="47"/>
      <c r="E21" s="47"/>
      <c r="F21" s="48"/>
      <c r="G21" s="46"/>
      <c r="H21" s="47"/>
      <c r="I21" s="47"/>
    </row>
    <row r="22" ht="15.75" customHeight="1">
      <c r="A22" s="43" t="s">
        <v>44</v>
      </c>
      <c r="B22" s="37">
        <v>0.0</v>
      </c>
      <c r="C22" s="44" t="s">
        <v>45</v>
      </c>
      <c r="D22" s="47"/>
      <c r="E22" s="47"/>
      <c r="F22" s="48"/>
      <c r="G22" s="46"/>
      <c r="H22" s="47"/>
      <c r="I22" s="47"/>
    </row>
    <row r="23" ht="15.75" customHeight="1">
      <c r="A23" s="6" t="s">
        <v>46</v>
      </c>
      <c r="B23" s="37"/>
      <c r="C23" s="44" t="s">
        <v>47</v>
      </c>
      <c r="D23" s="47"/>
      <c r="E23" s="47"/>
      <c r="F23" s="47"/>
      <c r="G23" s="47"/>
      <c r="H23" s="47"/>
      <c r="I23" s="47"/>
    </row>
    <row r="24" ht="15.75" customHeight="1">
      <c r="A24" s="43" t="s">
        <v>48</v>
      </c>
      <c r="B24" s="37">
        <v>0.0</v>
      </c>
      <c r="C24" s="44" t="s">
        <v>49</v>
      </c>
      <c r="D24" s="47"/>
      <c r="E24" s="47"/>
      <c r="F24" s="47"/>
      <c r="G24" s="47"/>
      <c r="H24" s="47"/>
      <c r="I24" s="47"/>
    </row>
    <row r="25" ht="15.75" customHeight="1">
      <c r="A25" s="43" t="s">
        <v>50</v>
      </c>
      <c r="B25" s="49">
        <v>0.0</v>
      </c>
      <c r="C25" s="44" t="s">
        <v>51</v>
      </c>
      <c r="D25" s="47"/>
      <c r="E25" s="47"/>
      <c r="F25" s="47"/>
      <c r="G25" s="47"/>
      <c r="H25" s="47"/>
      <c r="I25" s="47"/>
    </row>
    <row r="26" ht="15.75" customHeight="1">
      <c r="A26" s="43" t="s">
        <v>52</v>
      </c>
      <c r="B26" s="37">
        <v>0.0</v>
      </c>
      <c r="C26" s="44" t="s">
        <v>53</v>
      </c>
      <c r="D26" s="47"/>
      <c r="E26" s="47"/>
      <c r="F26" s="47"/>
      <c r="G26" s="47"/>
      <c r="H26" s="47"/>
      <c r="I26" s="47"/>
    </row>
    <row r="27" ht="15.75" customHeight="1">
      <c r="A27" s="43" t="s">
        <v>54</v>
      </c>
      <c r="B27" s="37">
        <v>0.0</v>
      </c>
      <c r="C27" s="44" t="s">
        <v>55</v>
      </c>
      <c r="D27" s="47"/>
      <c r="E27" s="47"/>
      <c r="F27" s="47"/>
      <c r="G27" s="47"/>
      <c r="H27" s="47"/>
      <c r="I27" s="47"/>
    </row>
    <row r="28" ht="15.75" customHeight="1">
      <c r="A28" s="43" t="s">
        <v>56</v>
      </c>
      <c r="B28" s="37">
        <v>0.0</v>
      </c>
      <c r="C28" s="44" t="s">
        <v>33</v>
      </c>
      <c r="D28" s="47"/>
      <c r="E28" s="47"/>
      <c r="F28" s="47"/>
      <c r="G28" s="47"/>
      <c r="H28" s="47"/>
      <c r="I28" s="47"/>
    </row>
    <row r="29" ht="15.75" customHeight="1">
      <c r="A29" s="43" t="s">
        <v>57</v>
      </c>
      <c r="B29" s="50">
        <f>D29+G29</f>
        <v>972</v>
      </c>
      <c r="D29" s="51">
        <f>-SUM(D16:D28)</f>
        <v>972</v>
      </c>
      <c r="E29" s="51">
        <f>SUM(E16:E28)</f>
        <v>6000</v>
      </c>
      <c r="F29" s="51"/>
      <c r="G29" s="51"/>
      <c r="H29" s="51"/>
      <c r="I29" s="51"/>
    </row>
    <row r="30" ht="15.75" customHeight="1">
      <c r="A30" s="44" t="s">
        <v>58</v>
      </c>
      <c r="B30" s="37">
        <f>SUM(B16:B29)</f>
        <v>972</v>
      </c>
    </row>
    <row r="31" ht="15.75" customHeight="1">
      <c r="A31" s="44" t="s">
        <v>59</v>
      </c>
      <c r="B31" s="52">
        <f>E13</f>
        <v>78290.96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1.29"/>
  </cols>
  <sheetData>
    <row r="1">
      <c r="A1" s="56">
        <v>44291.0</v>
      </c>
      <c r="B1" s="56">
        <v>44656.0</v>
      </c>
      <c r="C1" s="48" t="s">
        <v>60</v>
      </c>
      <c r="D1" s="48" t="s">
        <v>61</v>
      </c>
      <c r="E1" s="48" t="s">
        <v>62</v>
      </c>
      <c r="F1" s="46">
        <v>41016.79</v>
      </c>
      <c r="G1" s="56">
        <v>44322.0</v>
      </c>
      <c r="H1" s="56">
        <v>44323.0</v>
      </c>
      <c r="I1" s="48" t="s">
        <v>63</v>
      </c>
      <c r="J1" s="57">
        <v>5.07201169E8</v>
      </c>
      <c r="K1" s="48" t="s">
        <v>64</v>
      </c>
      <c r="L1" s="46">
        <v>-20000.0</v>
      </c>
      <c r="M1" s="46">
        <v>20866.79</v>
      </c>
      <c r="N1" s="48"/>
      <c r="O1" s="58" t="b">
        <v>1</v>
      </c>
      <c r="P1" s="46">
        <v>13216.79</v>
      </c>
      <c r="Q1" s="48"/>
      <c r="R1" s="48"/>
      <c r="S1" s="48"/>
      <c r="T1" s="48"/>
      <c r="U1" s="48"/>
      <c r="V1" s="48"/>
      <c r="W1" s="48"/>
      <c r="X1" s="48"/>
      <c r="Y1" s="48"/>
      <c r="Z1" s="48"/>
    </row>
    <row r="2">
      <c r="A2" s="56">
        <v>44291.0</v>
      </c>
      <c r="B2" s="56">
        <v>44656.0</v>
      </c>
      <c r="C2" s="48" t="s">
        <v>60</v>
      </c>
      <c r="D2" s="48" t="s">
        <v>61</v>
      </c>
      <c r="E2" s="48" t="s">
        <v>62</v>
      </c>
      <c r="F2" s="46">
        <v>41016.79</v>
      </c>
      <c r="G2" s="56">
        <v>44543.0</v>
      </c>
      <c r="H2" s="56">
        <v>44537.0</v>
      </c>
      <c r="I2" s="48" t="s">
        <v>63</v>
      </c>
      <c r="J2" s="48" t="s">
        <v>65</v>
      </c>
      <c r="K2" s="48" t="s">
        <v>66</v>
      </c>
      <c r="L2" s="46">
        <v>-10000.0</v>
      </c>
      <c r="M2" s="46">
        <v>13866.79</v>
      </c>
      <c r="N2" s="48"/>
      <c r="O2" s="58" t="b">
        <v>1</v>
      </c>
      <c r="P2" s="46">
        <v>13216.79</v>
      </c>
      <c r="Q2" s="48"/>
      <c r="R2" s="48"/>
      <c r="S2" s="48"/>
      <c r="T2" s="48"/>
      <c r="U2" s="48"/>
      <c r="V2" s="48"/>
      <c r="W2" s="48"/>
      <c r="X2" s="48"/>
      <c r="Y2" s="48"/>
      <c r="Z2" s="48"/>
    </row>
    <row r="3">
      <c r="A3" s="56">
        <v>44291.0</v>
      </c>
      <c r="B3" s="56">
        <v>44656.0</v>
      </c>
      <c r="C3" s="48" t="s">
        <v>60</v>
      </c>
      <c r="D3" s="48" t="s">
        <v>61</v>
      </c>
      <c r="E3" s="48" t="s">
        <v>62</v>
      </c>
      <c r="F3" s="46">
        <v>41016.79</v>
      </c>
      <c r="G3" s="56">
        <v>44573.0</v>
      </c>
      <c r="H3" s="56">
        <v>44573.0</v>
      </c>
      <c r="I3" s="48" t="s">
        <v>63</v>
      </c>
      <c r="J3" s="48" t="s">
        <v>67</v>
      </c>
      <c r="K3" s="48" t="s">
        <v>68</v>
      </c>
      <c r="L3" s="46">
        <v>-2500.0</v>
      </c>
      <c r="M3" s="46">
        <v>11116.79</v>
      </c>
      <c r="N3" s="48"/>
      <c r="O3" s="58" t="b">
        <v>1</v>
      </c>
      <c r="P3" s="46">
        <v>13216.79</v>
      </c>
      <c r="Q3" s="48"/>
      <c r="R3" s="48"/>
      <c r="S3" s="48"/>
      <c r="T3" s="48"/>
      <c r="U3" s="48"/>
      <c r="V3" s="48"/>
      <c r="W3" s="48"/>
      <c r="X3" s="48"/>
      <c r="Y3" s="48"/>
      <c r="Z3" s="48"/>
    </row>
    <row r="4">
      <c r="A4" s="56">
        <v>44291.0</v>
      </c>
      <c r="B4" s="56">
        <v>44656.0</v>
      </c>
      <c r="C4" s="48" t="s">
        <v>60</v>
      </c>
      <c r="D4" s="48" t="s">
        <v>61</v>
      </c>
      <c r="E4" s="48" t="s">
        <v>62</v>
      </c>
      <c r="F4" s="46">
        <v>41016.79</v>
      </c>
      <c r="G4" s="56">
        <v>44621.0</v>
      </c>
      <c r="H4" s="59">
        <v>44620.0</v>
      </c>
      <c r="I4" s="48" t="s">
        <v>63</v>
      </c>
      <c r="J4" s="48" t="s">
        <v>69</v>
      </c>
      <c r="K4" s="48" t="s">
        <v>70</v>
      </c>
      <c r="L4" s="57">
        <v>-900.0</v>
      </c>
      <c r="M4" s="46">
        <v>10216.79</v>
      </c>
      <c r="N4" s="48"/>
      <c r="O4" s="58" t="b">
        <v>1</v>
      </c>
      <c r="P4" s="46">
        <v>13216.79</v>
      </c>
      <c r="Q4" s="48"/>
      <c r="R4" s="48"/>
      <c r="S4" s="48"/>
      <c r="T4" s="48"/>
      <c r="U4" s="48"/>
      <c r="V4" s="48"/>
      <c r="W4" s="48"/>
      <c r="X4" s="48"/>
      <c r="Y4" s="48"/>
      <c r="Z4" s="48"/>
    </row>
    <row r="5">
      <c r="A5" s="56">
        <v>44291.0</v>
      </c>
      <c r="B5" s="56">
        <v>44656.0</v>
      </c>
      <c r="C5" s="48" t="s">
        <v>60</v>
      </c>
      <c r="D5" s="48" t="s">
        <v>61</v>
      </c>
      <c r="E5" s="48" t="s">
        <v>62</v>
      </c>
      <c r="F5" s="46">
        <v>41016.79</v>
      </c>
      <c r="G5" s="56">
        <v>44565.0</v>
      </c>
      <c r="H5" s="56">
        <v>44553.0</v>
      </c>
      <c r="I5" s="48" t="s">
        <v>63</v>
      </c>
      <c r="J5" s="48" t="s">
        <v>71</v>
      </c>
      <c r="K5" s="48" t="s">
        <v>72</v>
      </c>
      <c r="L5" s="57">
        <v>-250.0</v>
      </c>
      <c r="M5" s="46">
        <v>13616.79</v>
      </c>
      <c r="N5" s="48"/>
      <c r="O5" s="58" t="b">
        <v>1</v>
      </c>
      <c r="P5" s="46">
        <v>13216.79</v>
      </c>
      <c r="Q5" s="48"/>
      <c r="R5" s="48"/>
      <c r="S5" s="48"/>
      <c r="T5" s="48"/>
      <c r="U5" s="48"/>
      <c r="V5" s="48"/>
      <c r="W5" s="48"/>
      <c r="X5" s="48"/>
      <c r="Y5" s="48"/>
      <c r="Z5" s="48"/>
    </row>
    <row r="6">
      <c r="A6" s="56">
        <v>44291.0</v>
      </c>
      <c r="B6" s="56">
        <v>44656.0</v>
      </c>
      <c r="C6" s="48" t="s">
        <v>60</v>
      </c>
      <c r="D6" s="48" t="s">
        <v>61</v>
      </c>
      <c r="E6" s="48" t="s">
        <v>62</v>
      </c>
      <c r="F6" s="46">
        <v>41016.79</v>
      </c>
      <c r="G6" s="56">
        <v>44322.0</v>
      </c>
      <c r="H6" s="56">
        <v>44323.0</v>
      </c>
      <c r="I6" s="48" t="s">
        <v>63</v>
      </c>
      <c r="J6" s="57">
        <v>5.0720124E8</v>
      </c>
      <c r="K6" s="48" t="s">
        <v>73</v>
      </c>
      <c r="L6" s="57">
        <v>-150.0</v>
      </c>
      <c r="M6" s="46">
        <v>40866.79</v>
      </c>
      <c r="N6" s="48"/>
      <c r="O6" s="58" t="b">
        <v>1</v>
      </c>
      <c r="P6" s="46">
        <v>13216.79</v>
      </c>
      <c r="Q6" s="48"/>
      <c r="R6" s="48"/>
      <c r="S6" s="48"/>
      <c r="T6" s="48"/>
      <c r="U6" s="48"/>
      <c r="V6" s="48"/>
      <c r="W6" s="48"/>
      <c r="X6" s="48"/>
      <c r="Y6" s="48"/>
      <c r="Z6" s="48"/>
    </row>
    <row r="7">
      <c r="A7" s="56">
        <v>44291.0</v>
      </c>
      <c r="B7" s="56">
        <v>44656.0</v>
      </c>
      <c r="C7" s="48" t="s">
        <v>60</v>
      </c>
      <c r="D7" s="48" t="s">
        <v>61</v>
      </c>
      <c r="E7" s="48" t="s">
        <v>62</v>
      </c>
      <c r="F7" s="46">
        <v>41016.79</v>
      </c>
      <c r="G7" s="59">
        <v>44452.0</v>
      </c>
      <c r="H7" s="59">
        <v>44452.0</v>
      </c>
      <c r="I7" s="48" t="s">
        <v>74</v>
      </c>
      <c r="J7" s="48" t="s">
        <v>75</v>
      </c>
      <c r="K7" s="48" t="s">
        <v>76</v>
      </c>
      <c r="L7" s="46">
        <v>3000.0</v>
      </c>
      <c r="M7" s="46">
        <v>23866.79</v>
      </c>
      <c r="N7" s="48"/>
      <c r="O7" s="58" t="b">
        <v>1</v>
      </c>
      <c r="P7" s="46">
        <v>13216.79</v>
      </c>
      <c r="Q7" s="48"/>
      <c r="R7" s="48"/>
      <c r="S7" s="48"/>
      <c r="T7" s="48"/>
      <c r="U7" s="48"/>
      <c r="V7" s="48"/>
      <c r="W7" s="48"/>
      <c r="X7" s="48"/>
      <c r="Y7" s="48"/>
      <c r="Z7" s="48"/>
    </row>
    <row r="8">
      <c r="A8" s="56">
        <v>44291.0</v>
      </c>
      <c r="B8" s="56">
        <v>44656.0</v>
      </c>
      <c r="C8" s="48" t="s">
        <v>60</v>
      </c>
      <c r="D8" s="48" t="s">
        <v>61</v>
      </c>
      <c r="E8" s="48" t="s">
        <v>62</v>
      </c>
      <c r="F8" s="46">
        <v>41016.79</v>
      </c>
      <c r="G8" s="59">
        <v>44634.0</v>
      </c>
      <c r="H8" s="59">
        <v>44634.0</v>
      </c>
      <c r="I8" s="48" t="s">
        <v>74</v>
      </c>
      <c r="J8" s="48" t="s">
        <v>77</v>
      </c>
      <c r="K8" s="48" t="s">
        <v>31</v>
      </c>
      <c r="L8" s="46">
        <v>3000.0</v>
      </c>
      <c r="M8" s="46">
        <v>13216.79</v>
      </c>
      <c r="N8" s="48"/>
      <c r="O8" s="58" t="b">
        <v>1</v>
      </c>
      <c r="P8" s="46">
        <v>13216.79</v>
      </c>
      <c r="Q8" s="48"/>
      <c r="R8" s="48"/>
      <c r="S8" s="48"/>
      <c r="T8" s="48"/>
      <c r="U8" s="48"/>
      <c r="V8" s="48"/>
      <c r="W8" s="48"/>
      <c r="X8" s="48"/>
      <c r="Y8" s="48"/>
      <c r="Z8" s="48"/>
    </row>
    <row r="10">
      <c r="A10" s="60" t="s">
        <v>78</v>
      </c>
      <c r="B10" s="61">
        <v>44930.0</v>
      </c>
      <c r="C10" s="60" t="s">
        <v>79</v>
      </c>
      <c r="D10" s="60" t="s">
        <v>80</v>
      </c>
      <c r="E10" s="60" t="s">
        <v>80</v>
      </c>
      <c r="F10" s="62" t="s">
        <v>79</v>
      </c>
      <c r="G10" s="60">
        <v>10.84</v>
      </c>
      <c r="H10" s="60">
        <v>18290.96</v>
      </c>
      <c r="I10" s="63"/>
      <c r="J10" s="63"/>
      <c r="K10" s="63"/>
      <c r="L10" s="63"/>
      <c r="M10" s="64"/>
      <c r="N10" s="65"/>
      <c r="O10" s="63"/>
      <c r="P10" s="63"/>
      <c r="Q10" s="63"/>
      <c r="R10" s="65"/>
      <c r="S10" s="65"/>
      <c r="T10" s="65"/>
      <c r="U10" s="65"/>
      <c r="V10" s="65"/>
      <c r="W10" s="65"/>
      <c r="X10" s="65"/>
      <c r="Y10" s="65"/>
      <c r="Z10" s="65"/>
    </row>
    <row r="11">
      <c r="A11" s="60" t="s">
        <v>81</v>
      </c>
      <c r="B11" s="60" t="s">
        <v>81</v>
      </c>
      <c r="C11" s="60" t="s">
        <v>82</v>
      </c>
      <c r="D11" s="60" t="s">
        <v>83</v>
      </c>
      <c r="E11" s="60" t="s">
        <v>84</v>
      </c>
      <c r="F11" s="62" t="s">
        <v>85</v>
      </c>
      <c r="H11" s="60">
        <v>18280.12</v>
      </c>
      <c r="I11" s="60">
        <v>3000.0</v>
      </c>
      <c r="J11" s="63"/>
      <c r="K11" s="63"/>
      <c r="L11" s="64"/>
      <c r="M11" s="64"/>
      <c r="N11" s="65"/>
      <c r="O11" s="63"/>
      <c r="P11" s="63"/>
      <c r="Q11" s="63"/>
      <c r="R11" s="65"/>
      <c r="S11" s="65"/>
      <c r="T11" s="65"/>
      <c r="U11" s="65"/>
      <c r="V11" s="65"/>
      <c r="W11" s="65"/>
      <c r="X11" s="65"/>
      <c r="Y11" s="65"/>
      <c r="Z11" s="65"/>
    </row>
    <row r="12">
      <c r="A12" s="60" t="s">
        <v>86</v>
      </c>
      <c r="B12" s="61">
        <v>44929.0</v>
      </c>
      <c r="C12" s="60" t="s">
        <v>79</v>
      </c>
      <c r="D12" s="60" t="s">
        <v>87</v>
      </c>
      <c r="E12" s="60" t="s">
        <v>87</v>
      </c>
      <c r="F12" s="62" t="s">
        <v>79</v>
      </c>
      <c r="G12" s="60">
        <v>8.08</v>
      </c>
      <c r="H12" s="60">
        <v>15280.12</v>
      </c>
      <c r="I12" s="63"/>
      <c r="J12" s="63"/>
      <c r="K12" s="63"/>
      <c r="L12" s="63"/>
      <c r="M12" s="64"/>
      <c r="N12" s="65"/>
      <c r="O12" s="63"/>
      <c r="P12" s="63"/>
      <c r="Q12" s="63"/>
      <c r="R12" s="65"/>
      <c r="S12" s="65"/>
      <c r="T12" s="65"/>
      <c r="U12" s="65"/>
      <c r="V12" s="65"/>
      <c r="W12" s="65"/>
      <c r="X12" s="65"/>
      <c r="Y12" s="65"/>
      <c r="Z12" s="65"/>
    </row>
    <row r="13">
      <c r="A13" s="60" t="s">
        <v>86</v>
      </c>
      <c r="B13" s="60" t="s">
        <v>86</v>
      </c>
      <c r="C13" s="60" t="s">
        <v>88</v>
      </c>
      <c r="D13" s="60" t="s">
        <v>89</v>
      </c>
      <c r="E13" s="60" t="s">
        <v>90</v>
      </c>
      <c r="F13" s="62" t="s">
        <v>91</v>
      </c>
      <c r="H13" s="60">
        <v>15272.04</v>
      </c>
      <c r="I13" s="60">
        <v>-972.0</v>
      </c>
      <c r="J13" s="63"/>
      <c r="K13" s="63"/>
      <c r="L13" s="64"/>
      <c r="M13" s="64"/>
      <c r="N13" s="65"/>
      <c r="O13" s="63"/>
      <c r="P13" s="63"/>
      <c r="Q13" s="63"/>
      <c r="R13" s="65"/>
      <c r="S13" s="65"/>
      <c r="T13" s="65"/>
      <c r="U13" s="65"/>
      <c r="V13" s="65"/>
      <c r="W13" s="65"/>
      <c r="X13" s="65"/>
      <c r="Y13" s="65"/>
      <c r="Z13" s="65"/>
    </row>
    <row r="14">
      <c r="A14" s="60" t="s">
        <v>92</v>
      </c>
      <c r="B14" s="61">
        <v>44928.0</v>
      </c>
      <c r="C14" s="60" t="s">
        <v>79</v>
      </c>
      <c r="D14" s="60" t="s">
        <v>93</v>
      </c>
      <c r="E14" s="60" t="s">
        <v>93</v>
      </c>
      <c r="F14" s="62" t="s">
        <v>79</v>
      </c>
      <c r="G14" s="60">
        <v>7.58</v>
      </c>
      <c r="H14" s="60">
        <v>16244.04</v>
      </c>
      <c r="I14" s="63"/>
      <c r="J14" s="63"/>
      <c r="K14" s="63"/>
      <c r="L14" s="64"/>
      <c r="M14" s="63"/>
      <c r="N14" s="65"/>
      <c r="O14" s="63"/>
      <c r="P14" s="63"/>
      <c r="Q14" s="63"/>
      <c r="R14" s="65"/>
      <c r="S14" s="65"/>
      <c r="T14" s="65"/>
      <c r="U14" s="65"/>
      <c r="V14" s="65"/>
      <c r="W14" s="65"/>
      <c r="X14" s="65"/>
      <c r="Y14" s="65"/>
      <c r="Z14" s="65"/>
    </row>
    <row r="15">
      <c r="A15" s="66" t="s">
        <v>94</v>
      </c>
      <c r="B15" s="67">
        <v>44927.0</v>
      </c>
      <c r="C15" s="66" t="s">
        <v>79</v>
      </c>
      <c r="D15" s="66" t="s">
        <v>95</v>
      </c>
      <c r="E15" s="66" t="s">
        <v>95</v>
      </c>
      <c r="F15" s="66" t="s">
        <v>79</v>
      </c>
      <c r="G15" s="66">
        <v>5.51</v>
      </c>
      <c r="H15" s="66">
        <v>16236.46</v>
      </c>
    </row>
    <row r="16">
      <c r="A16" s="66" t="s">
        <v>96</v>
      </c>
      <c r="B16" s="67">
        <v>44573.0</v>
      </c>
      <c r="C16" s="66" t="s">
        <v>79</v>
      </c>
      <c r="D16" s="66" t="s">
        <v>97</v>
      </c>
      <c r="E16" s="66" t="s">
        <v>97</v>
      </c>
      <c r="F16" s="66" t="s">
        <v>79</v>
      </c>
      <c r="G16" s="66">
        <v>5.33</v>
      </c>
      <c r="H16" s="66">
        <v>16230.95</v>
      </c>
    </row>
    <row r="17">
      <c r="A17" s="66" t="s">
        <v>98</v>
      </c>
      <c r="B17" s="67">
        <v>44572.0</v>
      </c>
      <c r="C17" s="66" t="s">
        <v>79</v>
      </c>
      <c r="D17" s="66" t="s">
        <v>99</v>
      </c>
      <c r="E17" s="66" t="s">
        <v>99</v>
      </c>
      <c r="F17" s="66" t="s">
        <v>79</v>
      </c>
      <c r="G17" s="66">
        <v>4.13</v>
      </c>
      <c r="H17" s="66">
        <v>16225.62</v>
      </c>
    </row>
    <row r="18">
      <c r="A18" s="66" t="s">
        <v>100</v>
      </c>
      <c r="B18" s="67">
        <v>44571.0</v>
      </c>
      <c r="C18" s="66" t="s">
        <v>79</v>
      </c>
      <c r="D18" s="66" t="s">
        <v>101</v>
      </c>
      <c r="E18" s="66" t="s">
        <v>101</v>
      </c>
      <c r="F18" s="66" t="s">
        <v>79</v>
      </c>
      <c r="G18" s="66">
        <v>2.25</v>
      </c>
      <c r="H18" s="66">
        <v>16221.49</v>
      </c>
    </row>
    <row r="19">
      <c r="A19" s="66" t="s">
        <v>102</v>
      </c>
      <c r="B19" s="66" t="s">
        <v>102</v>
      </c>
      <c r="C19" s="66" t="s">
        <v>82</v>
      </c>
      <c r="D19" s="66" t="s">
        <v>103</v>
      </c>
      <c r="E19" s="66" t="s">
        <v>84</v>
      </c>
      <c r="F19" s="66" t="s">
        <v>85</v>
      </c>
      <c r="H19" s="66">
        <v>16219.24</v>
      </c>
      <c r="I19" s="66">
        <v>3000.0</v>
      </c>
    </row>
    <row r="20">
      <c r="A20" s="66" t="s">
        <v>104</v>
      </c>
      <c r="B20" s="67">
        <v>44570.0</v>
      </c>
      <c r="C20" s="66" t="s">
        <v>79</v>
      </c>
      <c r="D20" s="66" t="s">
        <v>105</v>
      </c>
      <c r="E20" s="66" t="s">
        <v>105</v>
      </c>
      <c r="F20" s="66" t="s">
        <v>79</v>
      </c>
      <c r="G20" s="66">
        <v>2.25</v>
      </c>
      <c r="H20" s="66">
        <v>13219.24</v>
      </c>
    </row>
    <row r="21">
      <c r="A21" s="66" t="s">
        <v>106</v>
      </c>
      <c r="B21" s="67">
        <v>44569.0</v>
      </c>
      <c r="C21" s="66" t="s">
        <v>79</v>
      </c>
      <c r="D21" s="66" t="s">
        <v>107</v>
      </c>
      <c r="E21" s="66" t="s">
        <v>107</v>
      </c>
      <c r="F21" s="66" t="s">
        <v>79</v>
      </c>
      <c r="G21" s="66">
        <v>0.2</v>
      </c>
      <c r="H21" s="66">
        <v>13216.99</v>
      </c>
    </row>
    <row r="22">
      <c r="A22" s="66" t="s">
        <v>108</v>
      </c>
      <c r="B22" s="66" t="s">
        <v>108</v>
      </c>
      <c r="C22" s="66" t="s">
        <v>82</v>
      </c>
      <c r="D22" s="66" t="s">
        <v>109</v>
      </c>
      <c r="E22" s="66" t="s">
        <v>110</v>
      </c>
      <c r="F22" s="66" t="s">
        <v>111</v>
      </c>
      <c r="G22" s="66">
        <v>13216.79</v>
      </c>
      <c r="H22" s="66">
        <v>13216.79</v>
      </c>
    </row>
    <row r="24">
      <c r="G24" s="66">
        <v>46.17</v>
      </c>
    </row>
  </sheetData>
  <drawing r:id="rId1"/>
</worksheet>
</file>