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8681BD01-AE13-4966-BEBD-100D94357B72}" xr6:coauthVersionLast="47" xr6:coauthVersionMax="47" xr10:uidLastSave="{00000000-0000-0000-0000-000000000000}"/>
  <bookViews>
    <workbookView xWindow="12885" yWindow="480" windowWidth="19170" windowHeight="19245" xr2:uid="{6653A304-524D-4752-9C66-06F4F576905E}"/>
  </bookViews>
  <sheets>
    <sheet name="Invoice Dec 21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Dec 21'!$B$6</definedName>
    <definedName name="Company_Name" localSheetId="0">'Invoice Dec 21'!$B$1</definedName>
    <definedName name="_xlnm.Print_Area" localSheetId="0">'Invoice Dec 21'!$A$1:$F$30</definedName>
    <definedName name="_xlnm.Print_Titles" localSheetId="0">'Invoice Dec 21'!$12:$12</definedName>
    <definedName name="RowTitleRegion1..E5" localSheetId="0">'Invoice Dec 21'!$D$3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O14" i="1"/>
  <c r="C27" i="1" s="1"/>
  <c r="N14" i="1"/>
  <c r="L14" i="1"/>
  <c r="F14" i="1"/>
  <c r="O13" i="1"/>
  <c r="F13" i="1"/>
  <c r="F24" i="1" s="1"/>
  <c r="L13" i="1" l="1"/>
  <c r="F26" i="1" s="1"/>
  <c r="F28" i="1" s="1"/>
  <c r="N13" i="1"/>
  <c r="C26" i="1" s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<sst xmlns="http://schemas.openxmlformats.org/spreadsheetml/2006/main" count="29" uniqueCount="26">
  <si>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</si>
  <si>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</si>
  <si>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</si>
  <si>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</si>
  <si>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</si>
  <si>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</si>
  <si>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</si>
  <si>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</si>
  <si>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</si>
  <si>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</si>
  <si>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</si>
  <si>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</si>
  <si>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</si>
  <si>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</si>
  <si>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</si>
  <si>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</si>
  <si>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December 2021</t>
  </si>
  <si>
    <t>S</t>
  </si>
  <si>
    <t>Capital Repayment December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</si>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</sst>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57DDE191-3360-4659-A6AC-58EDF5D61435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28C7DBC2-842F-48C1-B097-3B4954AF1C92}"/>
    <cellStyle name="Product Description" xfId="13" xr:uid="{FC233ED6-D6E4-4E11-9DA2-CD85BD526050}"/>
    <cellStyle name="Right Aligned" xfId="14" xr:uid="{4135C49C-FB08-4C26-8C1C-FB6D35338FB6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A9C8C62E-D346-4319-8FF3-B5125E1730CF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80135C-0E5F-46AA-B546-32ABBA1C4C8E}" name="Invoice345612131415161718192021222324252627282930" displayName="Invoice345612131415161718192021222324252627282930" ref="B12:F24" totalsRowCount="1">
  <autoFilter ref="B12:F23" xr:uid="{00000000-0009-0000-0100-000001000000}"/>
  <tableColumns count="5">
    <tableColumn id="1" xr3:uid="{F1708122-DF25-4621-9399-028DF3719094}" name="DESCRIPTION" totalsRowDxfId="8"/>
    <tableColumn id="2" xr3:uid="{80F19D21-B5F4-4833-A03B-9C9AB292865D}" name="QTY" dataDxfId="6" totalsRowDxfId="7">
      <calculatedColumnFormula>965.3+3727.82+3130.23</calculatedColumnFormula>
    </tableColumn>
    <tableColumn id="3" xr3:uid="{43ABEA85-CBEF-40B6-B855-3345BACEA7F0}" name="RATE" totalsRowLabel="SUBTOTAL" dataDxfId="4" totalsRowDxfId="5" dataCellStyle="Currency">
      <calculatedColumnFormula>396.07+471.68+194.54</calculatedColumnFormula>
    </tableColumn>
    <tableColumn id="5" xr3:uid="{0CF138AD-1301-4112-B900-F3C5399006D3}" name="R" dataDxfId="2" totalsRowDxfId="3" dataCellStyle="Currency"/>
    <tableColumn id="4" xr3:uid="{6DEC9986-AA2C-4531-994B-012CC9458BF9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2B50-D01D-4A97-93B8-01FC2F06A810}">
  <sheetPr>
    <tabColor theme="0" tint="-0.249977111117893"/>
    <pageSetUpPr fitToPage="1"/>
  </sheetPr>
  <dimension ref="B1:O30"/>
  <sheetViews>
    <sheetView showGridLines="0" tabSelected="1" topLeftCell="A21" workbookViewId="0">
      <selection activeCell="N32" sqref="N32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44531</v>
      </c>
    </row>
    <row r="4" spans="2:15" ht="15" customHeight="1" x14ac:dyDescent="0.25">
      <c r="B4" t="s">
        <v>4</v>
      </c>
      <c r="D4" s="5" t="s">
        <v>1</v>
      </c>
      <c r="E4" s="6"/>
      <c r="F4">
        <v>128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v>1069.0899999999999</v>
      </c>
      <c r="E13" s="15" t="s">
        <v>17</v>
      </c>
      <c r="F13" s="16">
        <f>IFERROR(C13*D13, "")</f>
        <v>1069.0899999999999</v>
      </c>
      <c r="L13">
        <f>IF(Invoice345612131415161718192021222324252627282930[[#This Row],[R]]="s",Invoice345612131415161718192021222324252627282930[[#This Row],[AMOUNT]]*20%,0)</f>
        <v>213.81799999999998</v>
      </c>
      <c r="N13">
        <f>IF(Invoice345612131415161718192021222324252627282930[[#This Row],[R]]="S",Invoice345612131415161718192021222324252627282930[[#This Row],[AMOUNT]],0)</f>
        <v>1069.0899999999999</v>
      </c>
      <c r="O13">
        <f>IF(Invoice345612131415161718192021222324252627282930[[#This Row],[R]]="E",Invoice345612131415161718192021222324252627282930[[#This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1069.0899999999999</v>
      </c>
      <c r="E14" s="15" t="s">
        <v>19</v>
      </c>
      <c r="F14" s="16">
        <f t="shared" ref="F14:F23" si="0">IFERROR(C14*D14, "")</f>
        <v>1069.0899999999999</v>
      </c>
      <c r="L14">
        <f>IF(Invoice345612131415161718192021222324252627282930[[#This Row],[R]]="s",Invoice345612131415161718192021222324252627282930[[#This Row],[AMOUNT]]*20%,0)</f>
        <v>0</v>
      </c>
      <c r="N14">
        <f>IF(Invoice345612131415161718192021222324252627282930[[#This Row],[R]]="S",Invoice345612131415161718192021222324252627282930[[#This Row],[AMOUNT]],0)</f>
        <v>0</v>
      </c>
      <c r="O14">
        <f>IF(Invoice345612131415161718192021222324252627282930[[#This Row],[R]]="E",Invoice345612131415161718192021222324252627282930[[#This Row],[AMOUNT]],0)</f>
        <v>1069.0899999999999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IF(Invoice345612131415161718192021222324252627282930[[#This Row],[R]]="s",Invoice345612131415161718192021222324252627282930[[#This Row],[AMOUNT]]*20%,0)</f>
        <v>0</v>
      </c>
      <c r="N15">
        <f>IF(Invoice345612131415161718192021222324252627282930[[#This Row],[R]]="S",Invoice345612131415161718192021222324252627282930[[#This Row],[AMOUNT]],0)</f>
        <v>0</v>
      </c>
      <c r="O15">
        <f>IF(Invoice345612131415161718192021222324252627282930[[#This Row],[R]]="E",Invoice345612131415161718192021222324252627282930[[#This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IF(Invoice345612131415161718192021222324252627282930[[#This Row],[R]]="s",Invoice345612131415161718192021222324252627282930[[#This Row],[AMOUNT]]*20%,0)</f>
        <v>0</v>
      </c>
      <c r="N16">
        <f>IF(Invoice345612131415161718192021222324252627282930[[#This Row],[R]]="S",Invoice345612131415161718192021222324252627282930[[#This Row],[AMOUNT]],0)</f>
        <v>0</v>
      </c>
      <c r="O16">
        <f>IF(Invoice345612131415161718192021222324252627282930[[#This Row],[R]]="E",Invoice345612131415161718192021222324252627282930[[#This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IF(Invoice345612131415161718192021222324252627282930[[#This Row],[R]]="s",Invoice345612131415161718192021222324252627282930[[#This Row],[AMOUNT]]*20%,0)</f>
        <v>0</v>
      </c>
      <c r="N17">
        <f>IF(Invoice345612131415161718192021222324252627282930[[#This Row],[R]]="S",Invoice345612131415161718192021222324252627282930[[#This Row],[AMOUNT]],0)</f>
        <v>0</v>
      </c>
      <c r="O17">
        <f>IF(Invoice345612131415161718192021222324252627282930[[#This Row],[R]]="E",Invoice345612131415161718192021222324252627282930[[#This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IF(Invoice345612131415161718192021222324252627282930[[#This Row],[R]]="s",Invoice345612131415161718192021222324252627282930[[#This Row],[AMOUNT]]*20%,0)</f>
        <v>0</v>
      </c>
      <c r="N18">
        <f>IF(Invoice345612131415161718192021222324252627282930[[#This Row],[R]]="S",Invoice345612131415161718192021222324252627282930[[#This Row],[AMOUNT]],0)</f>
        <v>0</v>
      </c>
      <c r="O18">
        <f>IF(Invoice345612131415161718192021222324252627282930[[#This Row],[R]]="E",Invoice345612131415161718192021222324252627282930[[#This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IF(Invoice345612131415161718192021222324252627282930[[#This Row],[R]]="s",Invoice345612131415161718192021222324252627282930[[#This Row],[AMOUNT]]*20%,0)</f>
        <v>0</v>
      </c>
      <c r="N19">
        <f>IF(Invoice345612131415161718192021222324252627282930[[#This Row],[R]]="S",Invoice345612131415161718192021222324252627282930[[#This Row],[AMOUNT]],0)</f>
        <v>0</v>
      </c>
      <c r="O19">
        <f>IF(Invoice345612131415161718192021222324252627282930[[#This Row],[R]]="E",Invoice345612131415161718192021222324252627282930[[#This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IF(Invoice345612131415161718192021222324252627282930[[#This Row],[R]]="s",Invoice345612131415161718192021222324252627282930[[#This Row],[AMOUNT]]*20%,0)</f>
        <v>0</v>
      </c>
      <c r="N20">
        <f>IF(Invoice345612131415161718192021222324252627282930[[#This Row],[R]]="S",Invoice345612131415161718192021222324252627282930[[#This Row],[AMOUNT]],0)</f>
        <v>0</v>
      </c>
      <c r="O20">
        <f>IF(Invoice345612131415161718192021222324252627282930[[#This Row],[R]]="E",Invoice345612131415161718192021222324252627282930[[#This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IF(Invoice345612131415161718192021222324252627282930[[#This Row],[R]]="s",Invoice345612131415161718192021222324252627282930[[#This Row],[AMOUNT]]*20%,0)</f>
        <v>0</v>
      </c>
      <c r="N21">
        <f>IF(Invoice345612131415161718192021222324252627282930[[#This Row],[R]]="S",Invoice345612131415161718192021222324252627282930[[#This Row],[AMOUNT]],0)</f>
        <v>0</v>
      </c>
      <c r="O21">
        <f>IF(Invoice345612131415161718192021222324252627282930[[#This Row],[R]]="E",Invoice345612131415161718192021222324252627282930[[#This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IF(Invoice345612131415161718192021222324252627282930[[#This Row],[R]]="s",Invoice345612131415161718192021222324252627282930[[#This Row],[AMOUNT]]*20%,0)</f>
        <v>0</v>
      </c>
      <c r="N22">
        <f>IF(Invoice345612131415161718192021222324252627282930[[#This Row],[R]]="S",Invoice345612131415161718192021222324252627282930[[#This Row],[AMOUNT]],0)</f>
        <v>0</v>
      </c>
      <c r="O22">
        <f>IF(Invoice345612131415161718192021222324252627282930[[#This Row],[R]]="E",Invoice345612131415161718192021222324252627282930[[#This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IF(Invoice345612131415161718192021222324252627282930[[#This Row],[R]]="s",Invoice345612131415161718192021222324252627282930[[#This Row],[AMOUNT]]*20%,0)</f>
        <v>0</v>
      </c>
      <c r="N23">
        <f>IF(Invoice345612131415161718192021222324252627282930[[#This Row],[R]]="S",Invoice345612131415161718192021222324252627282930[[#This Row],[AMOUNT]],0)</f>
        <v>0</v>
      </c>
      <c r="O23">
        <f>IF(Invoice345612131415161718192021222324252627282930[[#This Row],[R]]="E",Invoice345612131415161718192021222324252627282930[[#This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SUBTOTAL(109,Invoice345612131415161718192021222324252627282930[AMOUNT])</f>
        <v>2138.1799999999998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1069.0899999999999</v>
      </c>
      <c r="D26" s="23" t="s">
        <v>22</v>
      </c>
      <c r="E26" s="24"/>
      <c r="F26" s="28">
        <f>SUM(L13:L23)</f>
        <v>213.81799999999998</v>
      </c>
    </row>
    <row r="27" spans="2:15" ht="30" customHeight="1" x14ac:dyDescent="0.25">
      <c r="B27" s="26" t="s">
        <v>19</v>
      </c>
      <c r="C27" s="27">
        <f>SUM(O13:O23)</f>
        <v>1069.0899999999999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2351.9979999999996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Title of this worksheet is in this cell. Enter Invoice details in cells D3 through E5" sqref="C1" xr:uid="{AB7853E3-964F-4C71-805E-06F993E70A09}"/>
    <dataValidation allowBlank="1" showInputMessage="1" showErrorMessage="1" prompt="Amount is automatically calculated in this column under this heading" sqref="F12" xr:uid="{02B5CDDB-FF9D-49BE-A5EB-77673CF2A69D}"/>
    <dataValidation allowBlank="1" showInputMessage="1" showErrorMessage="1" prompt="Enter Rate in this column under this heading" sqref="D12:E12" xr:uid="{339E227A-8615-4CAA-B80F-96E0AB2D1A3F}"/>
    <dataValidation allowBlank="1" showInputMessage="1" showErrorMessage="1" prompt="Enter Hours in this column under this heading" sqref="C12" xr:uid="{172889EA-35BF-4806-8A45-587DE7A76B00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A2E2A1AB-ADC2-48A5-BE25-F35EB5D13BA0}"/>
    <dataValidation allowBlank="1" showInputMessage="1" showErrorMessage="1" prompt="Enter invoicing Company Name in this cell and Slogan in cell below" sqref="B1" xr:uid="{7B66BA03-5145-41BC-820D-7697B76F9A91}"/>
    <dataValidation allowBlank="1" showInputMessage="1" showErrorMessage="1" prompt="Enter Company Slogan in this cell and company address in cells below" sqref="B2" xr:uid="{088D67CB-0197-438F-887A-53C0F4D017D0}"/>
    <dataValidation allowBlank="1" showInputMessage="1" showErrorMessage="1" prompt="Enter invoicing company Street Address in this cell" sqref="B3" xr:uid="{F177FD9C-153A-4EE4-BAB8-F6110438D9E0}"/>
    <dataValidation allowBlank="1" showInputMessage="1" showErrorMessage="1" prompt="Enter City, State, and Zip Code in this cell" sqref="B4" xr:uid="{39FC3406-6AB9-44C8-BAF6-7F940EC8BD6B}"/>
    <dataValidation allowBlank="1" showInputMessage="1" showErrorMessage="1" prompt="Enter Phone and Fax number in this cell" sqref="B5" xr:uid="{AEC5E972-3905-4AB5-BC4C-74F3AA646CCF}"/>
    <dataValidation allowBlank="1" showInputMessage="1" showErrorMessage="1" prompt="Enter Descriptions in this column under this heading. Use heading filters to find specific entries" sqref="B12" xr:uid="{E1606645-E9D8-4E40-83A9-AF740C4F6B63}"/>
    <dataValidation allowBlank="1" showInputMessage="1" showErrorMessage="1" prompt="Enter invoice Date in this cell" sqref="F3" xr:uid="{EF0F01E7-64F3-4F2F-A99D-C06AC2025AA4}"/>
    <dataValidation allowBlank="1" showInputMessage="1" showErrorMessage="1" prompt="Enter invoice Date in cell at right" sqref="D3:E3" xr:uid="{6427BD5C-A867-4AEA-A1C2-3E0415FB2D8E}"/>
    <dataValidation allowBlank="1" showInputMessage="1" showErrorMessage="1" prompt="Enter Invoice Number in cell at right" sqref="D4:E4" xr:uid="{DE71776A-4D9A-4593-A0D9-A32B964C9006}"/>
    <dataValidation allowBlank="1" showInputMessage="1" showErrorMessage="1" prompt="Enter Invoice Number in this cell" sqref="F4" xr:uid="{C67AA628-1710-454B-8847-4B7FBB40052F}"/>
    <dataValidation allowBlank="1" showInputMessage="1" showErrorMessage="1" prompt="Enter invoice Project or Service description in this cell" sqref="F5" xr:uid="{BF8B9CB5-2A9B-4B20-9748-E2FA443E9963}"/>
    <dataValidation allowBlank="1" showInputMessage="1" showErrorMessage="1" prompt="Enter invoice Project or Service description in cell at right" sqref="D5:E5" xr:uid="{63F59913-1906-4AD0-AEBA-83D0571CF2BF}"/>
    <dataValidation allowBlank="1" showInputMessage="1" showErrorMessage="1" prompt="Enter customer Phone number in this cell" sqref="B11" xr:uid="{51E1D232-63A9-4655-A19D-B1F4BEBA8A06}"/>
    <dataValidation allowBlank="1" showInputMessage="1" showErrorMessage="1" prompt="Enter customer City, State, and Zip Code in this cell" sqref="B10" xr:uid="{7F18D5ED-F3CA-4089-BA7E-2CCDB0961BB3}"/>
    <dataValidation allowBlank="1" showInputMessage="1" showErrorMessage="1" prompt="Enter customer Street Address in this cell" sqref="B9" xr:uid="{2FF1E1F8-0EC5-497D-ACDB-995E5C0365B1}"/>
    <dataValidation allowBlank="1" showInputMessage="1" showErrorMessage="1" prompt="Enter customer Company Name in this cell" sqref="B8" xr:uid="{3E146710-E682-44FF-8F31-1D867EFF9F7D}"/>
    <dataValidation allowBlank="1" showInputMessage="1" showErrorMessage="1" prompt="Enter customer Name in this cell" sqref="B7" xr:uid="{DC09ECF9-2FD8-42A2-AF15-F9D6DF32C9F2}"/>
    <dataValidation allowBlank="1" showInputMessage="1" showErrorMessage="1" prompt="Enter customer Name, Company Name, Street Address, City, State, Zip Code, and Phone number in cells below" sqref="B6" xr:uid="{A085859C-737F-4E05-B87D-E58A3FF48DEC}"/>
    <dataValidation allowBlank="1" showInputMessage="1" showErrorMessage="1" prompt="Enter Tax Rate in this cell" sqref="F25" xr:uid="{266A7788-E9F7-4512-9D4A-6CC1F6B66D88}"/>
    <dataValidation allowBlank="1" showInputMessage="1" showErrorMessage="1" prompt="Enter Tax Rate in cell at right" sqref="D25:E25" xr:uid="{D0DAE9FD-AAA4-4507-A25B-2F863C4F1336}"/>
    <dataValidation allowBlank="1" showInputMessage="1" showErrorMessage="1" prompt="Sales Tax amount is automatically calculated in this cell" sqref="F26" xr:uid="{2522FF35-714A-4315-B286-E364DCE8DC12}"/>
    <dataValidation allowBlank="1" showInputMessage="1" showErrorMessage="1" prompt="Sales Tax amount is automatically calculated in cell at right" sqref="D26:E26" xr:uid="{8FCA4714-BC05-4BC8-9908-E8F61D37575B}"/>
    <dataValidation allowBlank="1" showInputMessage="1" showErrorMessage="1" prompt="Enter Other amount in this cell" sqref="F27" xr:uid="{12BD985F-0A52-4E2A-B7FB-87B30BC94964}"/>
    <dataValidation allowBlank="1" showInputMessage="1" showErrorMessage="1" prompt="Enter Other amount in cell at right" sqref="D27:E27" xr:uid="{B1DCF714-7DCC-4C35-8905-BDE8A57174BC}"/>
    <dataValidation allowBlank="1" showInputMessage="1" showErrorMessage="1" prompt="Total due is automatically calculated in cell at right" sqref="D28:E28" xr:uid="{F74A787A-A032-456F-91E2-CB1665D3828A}"/>
    <dataValidation allowBlank="1" showInputMessage="1" showErrorMessage="1" prompt="Total due is automatically calculated in this cell" sqref="F28" xr:uid="{F51BCB2B-B024-41CF-8793-9B77AE10086D}"/>
    <dataValidation allowBlank="1" showInputMessage="1" showErrorMessage="1" prompt="Company name is automatically appended in this cell" sqref="B29:F29" xr:uid="{50BF7385-E89D-4B19-B008-EC344B12A971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Dec 21</vt:lpstr>
      <vt:lpstr>'Invoice Dec 21'!ColumnTitleRegion1..B11.1</vt:lpstr>
      <vt:lpstr>'Invoice Dec 21'!Company_Name</vt:lpstr>
      <vt:lpstr>'Invoice Dec 21'!Print_Area</vt:lpstr>
      <vt:lpstr>'Invoice Dec 21'!Print_Titles</vt:lpstr>
      <vt:lpstr>'Invoice Dec 21'!RowTitleRegion1..E5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2023-01-19T11:42:54Z</dcterms:created>
  <dcterms:modified xsi:type="dcterms:W3CDTF">2023-01-19T11:47:56Z</dcterms:modified>
</cp:coreProperties>
</file>