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u\Dropbox\Outlook\Sent Items\"/>
    </mc:Choice>
  </mc:AlternateContent>
  <xr:revisionPtr revIDLastSave="0" documentId="8_{DD4A865C-B796-461A-BFC2-27BFB5DC3EFB}" xr6:coauthVersionLast="47" xr6:coauthVersionMax="47" xr10:uidLastSave="{00000000-0000-0000-0000-000000000000}"/>
  <bookViews>
    <workbookView xWindow="12885" yWindow="480" windowWidth="19170" windowHeight="19245" xr2:uid="{2E39E403-7D06-4AD9-9890-2365D1AD7A70}"/>
  </bookViews>
  <sheets>
    <sheet name="Invoice Aug 21" sheetId="1" r:id="rId1"/>
  </sheets>
  <externalReferences>
    <externalReference r:id="rId2"/>
    <externalReference r:id="rId3"/>
  </externalReferences>
  <definedNames>
    <definedName name="ColumnTitle1" localSheetId="0">[1]!Invoice345612131415161718192021[[#Headers],[DESCRIPTION]]</definedName>
    <definedName name="ColumnTitle1">[2]!Invoice[[#Headers],[DESCRIPTION]]</definedName>
    <definedName name="ColumnTitleRegion1..B11.1" localSheetId="0">'Invoice Aug 21'!$B$6</definedName>
    <definedName name="Company_Name" localSheetId="0">'Invoice Aug 21'!$B$1</definedName>
    <definedName name="_xlnm.Print_Area" localSheetId="0">'Invoice Aug 21'!$A$1:$F$30</definedName>
    <definedName name="_xlnm.Print_Titles" localSheetId="0">'Invoice Aug 21'!$12:$12</definedName>
    <definedName name="RowTitleRegion1..E5" localSheetId="0">'Invoice Aug 21'!$D$3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L23" i="1"/>
  <c r="F23" i="1"/>
  <c r="O22" i="1"/>
  <c r="N22" i="1"/>
  <c r="L22" i="1"/>
  <c r="F22" i="1"/>
  <c r="O21" i="1"/>
  <c r="N21" i="1"/>
  <c r="L21" i="1"/>
  <c r="F21" i="1"/>
  <c r="O20" i="1"/>
  <c r="N20" i="1"/>
  <c r="L20" i="1"/>
  <c r="F20" i="1"/>
  <c r="O19" i="1"/>
  <c r="N19" i="1"/>
  <c r="L19" i="1"/>
  <c r="F19" i="1"/>
  <c r="O18" i="1"/>
  <c r="N18" i="1"/>
  <c r="L18" i="1"/>
  <c r="F18" i="1"/>
  <c r="O17" i="1"/>
  <c r="N17" i="1"/>
  <c r="L17" i="1"/>
  <c r="F17" i="1"/>
  <c r="O16" i="1"/>
  <c r="N16" i="1"/>
  <c r="L16" i="1"/>
  <c r="F16" i="1"/>
  <c r="O15" i="1"/>
  <c r="N15" i="1"/>
  <c r="L15" i="1"/>
  <c r="F15" i="1"/>
  <c r="N14" i="1"/>
  <c r="L14" i="1"/>
  <c r="D14" i="1"/>
  <c r="F14" i="1" s="1"/>
  <c r="O14" i="1" s="1"/>
  <c r="O13" i="1"/>
  <c r="C27" i="1" s="1"/>
  <c r="D13" i="1"/>
  <c r="F13" i="1" s="1"/>
  <c r="L13" i="1" l="1"/>
  <c r="F26" i="1" s="1"/>
  <c r="N13" i="1"/>
  <c r="C26" i="1" s="1"/>
  <c r="F24" i="1"/>
  <c r="F28" i="1" l="1"/>
</calcChain>
</file>

<file path=xl/sharedStrings.xml><?xml version="1.0" encoding="utf-8"?>
<sst xmlns="http://schemas.openxmlformats.org/spreadsheetml/2006/main" count="29" uniqueCount="26">
  <si>
    <t>JAM 300 SSAS</t>
  </si>
  <si>
    <t>INVOICE</t>
  </si>
  <si>
    <t>C/o 48 Suffolk Road</t>
  </si>
  <si>
    <t>DATE:</t>
  </si>
  <si>
    <t>Sheffield S2 4AL</t>
  </si>
  <si>
    <t>GB 294 0157 03</t>
  </si>
  <si>
    <t>BILL TO:</t>
  </si>
  <si>
    <t>JAM 300 Limited</t>
  </si>
  <si>
    <t>48 Suffolk Road</t>
  </si>
  <si>
    <t>Sheffield</t>
  </si>
  <si>
    <t>S2 4AL</t>
  </si>
  <si>
    <t>DESCRIPTION</t>
  </si>
  <si>
    <t>QTY</t>
  </si>
  <si>
    <t>RATE</t>
  </si>
  <si>
    <t>R</t>
  </si>
  <si>
    <t>AMOUNT</t>
  </si>
  <si>
    <t>Rental August 2021</t>
  </si>
  <si>
    <t>S</t>
  </si>
  <si>
    <t>Capital Repayment August</t>
  </si>
  <si>
    <t>E</t>
  </si>
  <si>
    <t>SUBTOTAL</t>
  </si>
  <si>
    <t>TAX RATE</t>
  </si>
  <si>
    <t>SALES TAX</t>
  </si>
  <si>
    <t>OTHER</t>
  </si>
  <si>
    <t>TOTAL</t>
  </si>
  <si>
    <t xml:space="preserve">THANK YOU FOR YOUR BUSINESS!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</si>
</sst>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[$-409]mmmm\ d\,\ yyyy;@"/>
    <numFmt numFmtId="165" formatCode="[$-809]dd\ mmmm\ yyyy;@"/>
    <numFmt numFmtId="166" formatCode="[&lt;=9999999]###\-####;\(###\)\ ###\-####"/>
    <numFmt numFmtId="167" formatCode="&quot;$&quot;#,##0.00"/>
    <numFmt numFmtId="168" formatCode="&quot;£&quot;#,##0.00"/>
    <numFmt numFmtId="169" formatCode="_(&quot;$&quot;* #,##0.00_);_(&quot;$&quot;* \(#,##0.00\);_(&quot;$&quot;* &quot;-&quot;??_);_(@_)"/>
    <numFmt numFmtId="170" formatCode="_(&quot;£&quot;* #,##0.00_);_(&quot;£&quot;* \(#,##0.00\);_(&quot;£&quot;* &quot;-&quot;??_);_(@_)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  <font>
      <sz val="28"/>
      <color theme="1" tint="0.499984740745262"/>
      <name val="Calibri Light"/>
      <family val="2"/>
      <scheme val="major"/>
    </font>
    <font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7" fontId="5" fillId="0" borderId="0" applyFont="0" applyFill="0" applyBorder="0" applyProtection="0">
      <alignment horizontal="right" vertical="center"/>
    </xf>
    <xf numFmtId="169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right"/>
    </xf>
    <xf numFmtId="0" fontId="3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164" fontId="5" fillId="0" borderId="0" applyFont="0" applyFill="0" applyBorder="0">
      <alignment horizontal="left"/>
    </xf>
    <xf numFmtId="166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</cellStyleXfs>
  <cellXfs count="35">
    <xf numFmtId="0" fontId="0" fillId="0" borderId="0" xfId="0">
      <alignment horizontal="left" vertical="center" wrapText="1"/>
    </xf>
    <xf numFmtId="0" fontId="3" fillId="0" borderId="0" xfId="6">
      <alignment horizontal="left" wrapText="1"/>
    </xf>
    <xf numFmtId="0" fontId="4" fillId="0" borderId="0" xfId="5">
      <alignment horizontal="right"/>
    </xf>
    <xf numFmtId="0" fontId="6" fillId="0" borderId="0" xfId="7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8">
      <alignment horizontal="left"/>
    </xf>
    <xf numFmtId="0" fontId="7" fillId="0" borderId="0" xfId="8" applyAlignment="1">
      <alignment horizontal="center"/>
    </xf>
    <xf numFmtId="165" fontId="0" fillId="0" borderId="0" xfId="11" applyNumberFormat="1" applyFont="1">
      <alignment horizontal="left"/>
    </xf>
    <xf numFmtId="166" fontId="0" fillId="0" borderId="0" xfId="12" applyFont="1">
      <alignment horizontal="left" vertical="top"/>
    </xf>
    <xf numFmtId="0" fontId="7" fillId="0" borderId="0" xfId="13" applyFont="1">
      <alignment horizontal="left" vertical="top" wrapText="1"/>
    </xf>
    <xf numFmtId="0" fontId="7" fillId="0" borderId="0" xfId="13" applyFont="1" applyAlignment="1">
      <alignment horizontal="center" vertical="top" wrapText="1"/>
    </xf>
    <xf numFmtId="0" fontId="0" fillId="0" borderId="0" xfId="13" applyFont="1">
      <alignment horizontal="left" vertical="top" wrapText="1"/>
    </xf>
    <xf numFmtId="0" fontId="0" fillId="0" borderId="0" xfId="9" applyFont="1" applyFill="1" applyBorder="1">
      <alignment horizontal="center" vertical="center"/>
    </xf>
    <xf numFmtId="2" fontId="0" fillId="0" borderId="0" xfId="1" applyFont="1" applyFill="1" applyBorder="1">
      <alignment horizontal="right" vertical="center"/>
    </xf>
    <xf numFmtId="168" fontId="0" fillId="0" borderId="0" xfId="2" applyNumberFormat="1" applyFont="1" applyFill="1" applyBorder="1">
      <alignment horizontal="right" vertical="center"/>
    </xf>
    <xf numFmtId="168" fontId="0" fillId="0" borderId="0" xfId="2" applyNumberFormat="1" applyFont="1" applyFill="1" applyBorder="1" applyAlignment="1">
      <alignment horizontal="center" vertical="center"/>
    </xf>
    <xf numFmtId="170" fontId="0" fillId="0" borderId="0" xfId="3" applyNumberFormat="1" applyFont="1" applyFill="1" applyBorder="1">
      <alignment horizontal="right" vertical="center"/>
    </xf>
    <xf numFmtId="2" fontId="0" fillId="0" borderId="0" xfId="0" applyNumberForma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70" fontId="5" fillId="0" borderId="0" xfId="0" applyNumberFormat="1" applyFont="1" applyAlignment="1">
      <alignment horizontal="right" vertical="center"/>
    </xf>
    <xf numFmtId="0" fontId="0" fillId="0" borderId="0" xfId="14" applyFont="1">
      <alignment horizontal="right" vertical="center" indent="1"/>
    </xf>
    <xf numFmtId="0" fontId="0" fillId="0" borderId="0" xfId="14" applyFont="1" applyAlignment="1">
      <alignment horizontal="center" vertical="center"/>
    </xf>
    <xf numFmtId="10" fontId="5" fillId="0" borderId="1" xfId="4" applyBorder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170" fontId="1" fillId="2" borderId="2" xfId="3" applyNumberFormat="1" applyFont="1" applyFill="1" applyBorder="1">
      <alignment horizontal="right" vertical="center"/>
    </xf>
    <xf numFmtId="169" fontId="5" fillId="0" borderId="1" xfId="3" applyBorder="1">
      <alignment horizontal="right" vertical="center"/>
    </xf>
    <xf numFmtId="0" fontId="2" fillId="0" borderId="0" xfId="14" applyFont="1">
      <alignment horizontal="right" vertical="center" indent="1"/>
    </xf>
    <xf numFmtId="0" fontId="2" fillId="0" borderId="0" xfId="14" applyFont="1" applyAlignment="1">
      <alignment horizontal="center" vertical="center"/>
    </xf>
    <xf numFmtId="170" fontId="1" fillId="2" borderId="3" xfId="3" applyNumberFormat="1" applyFont="1" applyFill="1" applyBorder="1">
      <alignment horizontal="right" vertical="center"/>
    </xf>
    <xf numFmtId="0" fontId="0" fillId="0" borderId="0" xfId="0">
      <alignment horizontal="left" vertical="center" wrapText="1"/>
    </xf>
    <xf numFmtId="0" fontId="7" fillId="0" borderId="0" xfId="10">
      <alignment horizontal="center"/>
    </xf>
  </cellXfs>
  <cellStyles count="15">
    <cellStyle name="Comma" xfId="1" builtinId="3"/>
    <cellStyle name="Currency" xfId="2" builtinId="4"/>
    <cellStyle name="Currency [0]" xfId="3" builtinId="7"/>
    <cellStyle name="Date" xfId="11" xr:uid="{DBFE5ECD-AB6D-4A5F-9012-1EEC7D8AFD39}"/>
    <cellStyle name="Explanatory Text" xfId="10" builtinId="53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4" builtinId="5"/>
    <cellStyle name="Phone" xfId="12" xr:uid="{CBB5CE01-1331-4D69-9E38-FAB5539CD838}"/>
    <cellStyle name="Product Description" xfId="13" xr:uid="{5ADAA652-3675-4B83-AE9E-E79A92DFBF4A}"/>
    <cellStyle name="Right Aligned" xfId="14" xr:uid="{B74465B3-27D6-4D19-B67F-0C9C6E140E73}"/>
    <cellStyle name="Title" xfId="5" builtinId="1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Service invoice with tax calculation" pivot="0" count="7" xr9:uid="{5CDD19DE-5C94-4AB7-985D-6CD4C4546D6A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Invo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SSAS%20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 Sep 21"/>
      <sheetName val="Invoice Oct 21"/>
      <sheetName val="Invoice Nov 21"/>
      <sheetName val="Invoice Dec 21"/>
      <sheetName val="Invoice Jan 22"/>
      <sheetName val="Invoice Feb 22"/>
      <sheetName val="Invoice Mar 22"/>
      <sheetName val="Invoice Apr 22"/>
      <sheetName val="Invoice May 22"/>
      <sheetName val="Invoice Jun 22"/>
      <sheetName val="Invoice Jul 22"/>
      <sheetName val="Invoice Aug 22"/>
      <sheetName val="Invoice Sep 22"/>
      <sheetName val="Invoice Oct 22"/>
      <sheetName val="Invoice Nov 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CB3443-83E3-4B0C-8090-787B36FBFD4E}" name="Invoice3456121314151617181920212223242526" displayName="Invoice3456121314151617181920212223242526" ref="B12:F24" totalsRowCount="1">
  <autoFilter ref="B12:F23" xr:uid="{00000000-0009-0000-0100-000001000000}"/>
  <tableColumns count="5">
    <tableColumn id="1" xr3:uid="{6DD37ACD-E7AC-4C6C-A05E-74ACFE37635C}" name="DESCRIPTION" totalsRowDxfId="8"/>
    <tableColumn id="2" xr3:uid="{AD3FD35F-E3ED-48F0-9B6D-9388992B1A09}" name="QTY" dataDxfId="6" totalsRowDxfId="7">
      <calculatedColumnFormula>965.3+3727.82+3130.23</calculatedColumnFormula>
    </tableColumn>
    <tableColumn id="3" xr3:uid="{3FDA36F6-85B6-436B-B7C5-82F08E2DF42C}" name="RATE" totalsRowLabel="SUBTOTAL" dataDxfId="4" totalsRowDxfId="5" dataCellStyle="Currency">
      <calculatedColumnFormula>396.07+471.68+194.54</calculatedColumnFormula>
    </tableColumn>
    <tableColumn id="5" xr3:uid="{8DD977DA-3B4A-4642-A548-559EBCE47BD8}" name="R" dataDxfId="2" totalsRowDxfId="3" dataCellStyle="Currency"/>
    <tableColumn id="4" xr3:uid="{B9B71DAA-E24D-4FDD-B8E7-F671F30677B7}" name="AMOUNT" totalsRowFunction="sum" dataDxfId="0" totalsRowDxfId="1" dataCellStyle="Currency [0]">
      <calculatedColumnFormula>IFERROR(C13*D13,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CAD4-C2F5-43FC-8D3F-D929688428CB}">
  <sheetPr>
    <tabColor theme="0" tint="-0.249977111117893"/>
    <pageSetUpPr fitToPage="1"/>
  </sheetPr>
  <dimension ref="B1:O30"/>
  <sheetViews>
    <sheetView showGridLines="0" tabSelected="1" topLeftCell="A21" workbookViewId="0">
      <selection activeCell="D10" sqref="D10"/>
    </sheetView>
  </sheetViews>
  <sheetFormatPr defaultColWidth="9.85546875" defaultRowHeight="30" customHeight="1" x14ac:dyDescent="0.25"/>
  <cols>
    <col min="1" max="1" width="3" customWidth="1"/>
    <col min="2" max="2" width="63.85546875" customWidth="1"/>
    <col min="3" max="4" width="14.42578125" customWidth="1"/>
    <col min="5" max="5" width="4.28515625" style="4" customWidth="1"/>
    <col min="6" max="6" width="19.28515625" customWidth="1"/>
    <col min="7" max="7" width="3" customWidth="1"/>
  </cols>
  <sheetData>
    <row r="1" spans="2:15" ht="34.5" customHeight="1" x14ac:dyDescent="0.55000000000000004">
      <c r="B1" s="1" t="s">
        <v>0</v>
      </c>
      <c r="C1" s="2" t="s">
        <v>1</v>
      </c>
      <c r="D1" s="2"/>
      <c r="E1" s="2"/>
      <c r="F1" s="2"/>
    </row>
    <row r="2" spans="2:15" ht="30" customHeight="1" x14ac:dyDescent="0.25">
      <c r="B2" s="3"/>
    </row>
    <row r="3" spans="2:15" ht="15" customHeight="1" x14ac:dyDescent="0.25">
      <c r="B3" t="s">
        <v>2</v>
      </c>
      <c r="D3" s="5" t="s">
        <v>3</v>
      </c>
      <c r="E3" s="6"/>
      <c r="F3" s="7">
        <v>44409</v>
      </c>
    </row>
    <row r="4" spans="2:15" ht="15" customHeight="1" x14ac:dyDescent="0.25">
      <c r="B4" t="s">
        <v>4</v>
      </c>
      <c r="D4" s="5" t="s">
        <v>1</v>
      </c>
      <c r="E4" s="6"/>
      <c r="F4">
        <v>124</v>
      </c>
    </row>
    <row r="5" spans="2:15" ht="30" customHeight="1" x14ac:dyDescent="0.25">
      <c r="B5" s="8" t="s">
        <v>5</v>
      </c>
      <c r="D5" s="9"/>
      <c r="E5" s="10"/>
      <c r="F5" s="11"/>
    </row>
    <row r="6" spans="2:15" ht="30" customHeight="1" x14ac:dyDescent="0.25">
      <c r="B6" s="5" t="s">
        <v>6</v>
      </c>
    </row>
    <row r="7" spans="2:15" ht="15" customHeight="1" x14ac:dyDescent="0.25">
      <c r="B7" t="s">
        <v>7</v>
      </c>
    </row>
    <row r="8" spans="2:15" ht="15" customHeight="1" x14ac:dyDescent="0.25">
      <c r="B8" t="s">
        <v>8</v>
      </c>
    </row>
    <row r="9" spans="2:15" ht="15" customHeight="1" x14ac:dyDescent="0.25">
      <c r="B9" t="s">
        <v>9</v>
      </c>
    </row>
    <row r="10" spans="2:15" ht="15" customHeight="1" x14ac:dyDescent="0.25">
      <c r="B10" t="s">
        <v>10</v>
      </c>
    </row>
    <row r="11" spans="2:15" ht="30" customHeight="1" x14ac:dyDescent="0.25">
      <c r="B11" s="8"/>
    </row>
    <row r="12" spans="2:15" ht="30" customHeight="1" x14ac:dyDescent="0.25"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</row>
    <row r="13" spans="2:15" ht="30" customHeight="1" x14ac:dyDescent="0.25">
      <c r="B13" t="s">
        <v>16</v>
      </c>
      <c r="C13" s="13">
        <v>1</v>
      </c>
      <c r="D13" s="14">
        <f t="shared" ref="D13:D14" si="0">396.07+471.68+194.54</f>
        <v>1062.29</v>
      </c>
      <c r="E13" s="15" t="s">
        <v>17</v>
      </c>
      <c r="F13" s="16">
        <f>IFERROR(C13*D13, "")</f>
        <v>1062.29</v>
      </c>
      <c r="L13">
        <f>IF(Invoice3456121314151617181920212223242526[[#This Row],[R]]="s",Invoice3456121314151617181920212223242526[[#This Row],[AMOUNT]]*20%,0)</f>
        <v>212.458</v>
      </c>
      <c r="N13">
        <f>IF(Invoice3456121314151617181920212223242526[[#This Row],[R]]="S",Invoice3456121314151617181920212223242526[[#This Row],[AMOUNT]],0)</f>
        <v>1062.29</v>
      </c>
      <c r="O13">
        <f>IF(Invoice3456121314151617181920212223242526[[#This Row],[R]]="E",Invoice3456121314151617181920212223242526[[#This Row],[AMOUNT]],0)</f>
        <v>0</v>
      </c>
    </row>
    <row r="14" spans="2:15" ht="30" customHeight="1" x14ac:dyDescent="0.25">
      <c r="B14" t="s">
        <v>18</v>
      </c>
      <c r="C14" s="13">
        <v>1</v>
      </c>
      <c r="D14" s="14">
        <f t="shared" si="0"/>
        <v>1062.29</v>
      </c>
      <c r="E14" s="15" t="s">
        <v>19</v>
      </c>
      <c r="F14" s="16">
        <f t="shared" ref="F14:F23" si="1">IFERROR(C14*D14, "")</f>
        <v>1062.29</v>
      </c>
      <c r="L14">
        <f>IF(Invoice3456121314151617181920212223242526[[#This Row],[R]]="s",Invoice3456121314151617181920212223242526[[#This Row],[AMOUNT]]*20%,0)</f>
        <v>0</v>
      </c>
      <c r="N14">
        <f>IF(Invoice3456121314151617181920212223242526[[#This Row],[R]]="S",Invoice3456121314151617181920212223242526[[#This Row],[AMOUNT]],0)</f>
        <v>0</v>
      </c>
      <c r="O14">
        <f>IF(Invoice3456121314151617181920212223242526[[#This Row],[R]]="E",Invoice3456121314151617181920212223242526[[#This Row],[AMOUNT]],0)</f>
        <v>1062.29</v>
      </c>
    </row>
    <row r="15" spans="2:15" ht="30" customHeight="1" x14ac:dyDescent="0.25">
      <c r="C15" s="13"/>
      <c r="D15" s="14"/>
      <c r="E15" s="15"/>
      <c r="F15" s="16">
        <f t="shared" si="1"/>
        <v>0</v>
      </c>
      <c r="L15">
        <f>IF(Invoice3456121314151617181920212223242526[[#This Row],[R]]="s",Invoice3456121314151617181920212223242526[[#This Row],[AMOUNT]]*20%,0)</f>
        <v>0</v>
      </c>
      <c r="N15">
        <f>IF(Invoice3456121314151617181920212223242526[[#This Row],[R]]="S",Invoice3456121314151617181920212223242526[[#This Row],[AMOUNT]],0)</f>
        <v>0</v>
      </c>
      <c r="O15">
        <f>IF(Invoice3456121314151617181920212223242526[[#This Row],[R]]="E",Invoice3456121314151617181920212223242526[[#This Row],[AMOUNT]],0)</f>
        <v>0</v>
      </c>
    </row>
    <row r="16" spans="2:15" ht="30" customHeight="1" x14ac:dyDescent="0.25">
      <c r="C16" s="13"/>
      <c r="D16" s="14"/>
      <c r="E16" s="15"/>
      <c r="F16" s="16">
        <f t="shared" si="1"/>
        <v>0</v>
      </c>
      <c r="L16">
        <f>IF(Invoice3456121314151617181920212223242526[[#This Row],[R]]="s",Invoice3456121314151617181920212223242526[[#This Row],[AMOUNT]]*20%,0)</f>
        <v>0</v>
      </c>
      <c r="N16">
        <f>IF(Invoice3456121314151617181920212223242526[[#This Row],[R]]="S",Invoice3456121314151617181920212223242526[[#This Row],[AMOUNT]],0)</f>
        <v>0</v>
      </c>
      <c r="O16">
        <f>IF(Invoice3456121314151617181920212223242526[[#This Row],[R]]="E",Invoice3456121314151617181920212223242526[[#This Row],[AMOUNT]],0)</f>
        <v>0</v>
      </c>
    </row>
    <row r="17" spans="2:15" ht="30" customHeight="1" x14ac:dyDescent="0.25">
      <c r="C17" s="13"/>
      <c r="D17" s="14"/>
      <c r="E17" s="15"/>
      <c r="F17" s="16">
        <f t="shared" si="1"/>
        <v>0</v>
      </c>
      <c r="L17">
        <f>IF(Invoice3456121314151617181920212223242526[[#This Row],[R]]="s",Invoice3456121314151617181920212223242526[[#This Row],[AMOUNT]]*20%,0)</f>
        <v>0</v>
      </c>
      <c r="N17">
        <f>IF(Invoice3456121314151617181920212223242526[[#This Row],[R]]="S",Invoice3456121314151617181920212223242526[[#This Row],[AMOUNT]],0)</f>
        <v>0</v>
      </c>
      <c r="O17">
        <f>IF(Invoice3456121314151617181920212223242526[[#This Row],[R]]="E",Invoice3456121314151617181920212223242526[[#This Row],[AMOUNT]],0)</f>
        <v>0</v>
      </c>
    </row>
    <row r="18" spans="2:15" ht="30" customHeight="1" x14ac:dyDescent="0.25">
      <c r="C18" s="13"/>
      <c r="D18" s="14"/>
      <c r="E18" s="15"/>
      <c r="F18" s="16">
        <f t="shared" si="1"/>
        <v>0</v>
      </c>
      <c r="L18">
        <f>IF(Invoice3456121314151617181920212223242526[[#This Row],[R]]="s",Invoice3456121314151617181920212223242526[[#This Row],[AMOUNT]]*20%,0)</f>
        <v>0</v>
      </c>
      <c r="N18">
        <f>IF(Invoice3456121314151617181920212223242526[[#This Row],[R]]="S",Invoice3456121314151617181920212223242526[[#This Row],[AMOUNT]],0)</f>
        <v>0</v>
      </c>
      <c r="O18">
        <f>IF(Invoice3456121314151617181920212223242526[[#This Row],[R]]="E",Invoice3456121314151617181920212223242526[[#This Row],[AMOUNT]],0)</f>
        <v>0</v>
      </c>
    </row>
    <row r="19" spans="2:15" ht="30" customHeight="1" x14ac:dyDescent="0.25">
      <c r="C19" s="13"/>
      <c r="D19" s="14"/>
      <c r="E19" s="15"/>
      <c r="F19" s="16">
        <f t="shared" si="1"/>
        <v>0</v>
      </c>
      <c r="L19">
        <f>IF(Invoice3456121314151617181920212223242526[[#This Row],[R]]="s",Invoice3456121314151617181920212223242526[[#This Row],[AMOUNT]]*20%,0)</f>
        <v>0</v>
      </c>
      <c r="N19">
        <f>IF(Invoice3456121314151617181920212223242526[[#This Row],[R]]="S",Invoice3456121314151617181920212223242526[[#This Row],[AMOUNT]],0)</f>
        <v>0</v>
      </c>
      <c r="O19">
        <f>IF(Invoice3456121314151617181920212223242526[[#This Row],[R]]="E",Invoice3456121314151617181920212223242526[[#This Row],[AMOUNT]],0)</f>
        <v>0</v>
      </c>
    </row>
    <row r="20" spans="2:15" ht="30" customHeight="1" x14ac:dyDescent="0.25">
      <c r="C20" s="13"/>
      <c r="D20" s="14"/>
      <c r="E20" s="15"/>
      <c r="F20" s="16">
        <f t="shared" si="1"/>
        <v>0</v>
      </c>
      <c r="L20">
        <f>IF(Invoice3456121314151617181920212223242526[[#This Row],[R]]="s",Invoice3456121314151617181920212223242526[[#This Row],[AMOUNT]]*20%,0)</f>
        <v>0</v>
      </c>
      <c r="N20">
        <f>IF(Invoice3456121314151617181920212223242526[[#This Row],[R]]="S",Invoice3456121314151617181920212223242526[[#This Row],[AMOUNT]],0)</f>
        <v>0</v>
      </c>
      <c r="O20">
        <f>IF(Invoice3456121314151617181920212223242526[[#This Row],[R]]="E",Invoice3456121314151617181920212223242526[[#This Row],[AMOUNT]],0)</f>
        <v>0</v>
      </c>
    </row>
    <row r="21" spans="2:15" ht="30" customHeight="1" x14ac:dyDescent="0.25">
      <c r="C21" s="13"/>
      <c r="D21" s="14"/>
      <c r="E21" s="15"/>
      <c r="F21" s="16">
        <f t="shared" si="1"/>
        <v>0</v>
      </c>
      <c r="L21">
        <f>IF(Invoice3456121314151617181920212223242526[[#This Row],[R]]="s",Invoice3456121314151617181920212223242526[[#This Row],[AMOUNT]]*20%,0)</f>
        <v>0</v>
      </c>
      <c r="N21">
        <f>IF(Invoice3456121314151617181920212223242526[[#This Row],[R]]="S",Invoice3456121314151617181920212223242526[[#This Row],[AMOUNT]],0)</f>
        <v>0</v>
      </c>
      <c r="O21">
        <f>IF(Invoice3456121314151617181920212223242526[[#This Row],[R]]="E",Invoice3456121314151617181920212223242526[[#This Row],[AMOUNT]],0)</f>
        <v>0</v>
      </c>
    </row>
    <row r="22" spans="2:15" ht="30" customHeight="1" x14ac:dyDescent="0.25">
      <c r="C22" s="13"/>
      <c r="D22" s="14"/>
      <c r="E22" s="15"/>
      <c r="F22" s="16">
        <f t="shared" si="1"/>
        <v>0</v>
      </c>
      <c r="L22">
        <f>IF(Invoice3456121314151617181920212223242526[[#This Row],[R]]="s",Invoice3456121314151617181920212223242526[[#This Row],[AMOUNT]]*20%,0)</f>
        <v>0</v>
      </c>
      <c r="N22">
        <f>IF(Invoice3456121314151617181920212223242526[[#This Row],[R]]="S",Invoice3456121314151617181920212223242526[[#This Row],[AMOUNT]],0)</f>
        <v>0</v>
      </c>
      <c r="O22">
        <f>IF(Invoice3456121314151617181920212223242526[[#This Row],[R]]="E",Invoice3456121314151617181920212223242526[[#This Row],[AMOUNT]],0)</f>
        <v>0</v>
      </c>
    </row>
    <row r="23" spans="2:15" ht="30" customHeight="1" x14ac:dyDescent="0.25">
      <c r="C23" s="17"/>
      <c r="D23" s="14"/>
      <c r="E23" s="15"/>
      <c r="F23" s="16">
        <f t="shared" si="1"/>
        <v>0</v>
      </c>
      <c r="L23">
        <f>IF(Invoice3456121314151617181920212223242526[[#This Row],[R]]="s",Invoice3456121314151617181920212223242526[[#This Row],[AMOUNT]]*20%,0)</f>
        <v>0</v>
      </c>
      <c r="N23">
        <f>IF(Invoice3456121314151617181920212223242526[[#This Row],[R]]="S",Invoice3456121314151617181920212223242526[[#This Row],[AMOUNT]],0)</f>
        <v>0</v>
      </c>
      <c r="O23">
        <f>IF(Invoice3456121314151617181920212223242526[[#This Row],[R]]="E",Invoice3456121314151617181920212223242526[[#This Row],[AMOUNT]],0)</f>
        <v>0</v>
      </c>
    </row>
    <row r="24" spans="2:15" ht="30" customHeight="1" x14ac:dyDescent="0.25">
      <c r="B24" s="18"/>
      <c r="C24" s="19"/>
      <c r="D24" s="20" t="s">
        <v>20</v>
      </c>
      <c r="E24" s="21"/>
      <c r="F24" s="22">
        <f>SUBTOTAL(109,Invoice3456121314151617181920212223242526[AMOUNT])</f>
        <v>2124.58</v>
      </c>
    </row>
    <row r="25" spans="2:15" ht="30" customHeight="1" x14ac:dyDescent="0.25">
      <c r="D25" s="23" t="s">
        <v>21</v>
      </c>
      <c r="E25" s="24"/>
      <c r="F25" s="25">
        <v>0.2</v>
      </c>
    </row>
    <row r="26" spans="2:15" ht="30" customHeight="1" x14ac:dyDescent="0.25">
      <c r="B26" s="26" t="s">
        <v>17</v>
      </c>
      <c r="C26" s="27">
        <f>SUM(N13:N23)</f>
        <v>1062.29</v>
      </c>
      <c r="D26" s="23" t="s">
        <v>22</v>
      </c>
      <c r="E26" s="24"/>
      <c r="F26" s="28">
        <f>SUM(L13:L23)</f>
        <v>212.458</v>
      </c>
    </row>
    <row r="27" spans="2:15" ht="30" customHeight="1" x14ac:dyDescent="0.25">
      <c r="B27" s="26" t="s">
        <v>19</v>
      </c>
      <c r="C27" s="27">
        <f>SUM(O13:O23)</f>
        <v>1062.29</v>
      </c>
      <c r="D27" s="23" t="s">
        <v>23</v>
      </c>
      <c r="E27" s="24"/>
      <c r="F27" s="29"/>
    </row>
    <row r="28" spans="2:15" ht="30" customHeight="1" x14ac:dyDescent="0.25">
      <c r="D28" s="30" t="s">
        <v>24</v>
      </c>
      <c r="E28" s="31"/>
      <c r="F28" s="32">
        <f>IFERROR(F24+F26+F27, "")</f>
        <v>2337.038</v>
      </c>
    </row>
    <row r="29" spans="2:15" ht="30" customHeight="1" x14ac:dyDescent="0.25">
      <c r="B29" s="33"/>
      <c r="C29" s="33"/>
      <c r="D29" s="33"/>
      <c r="E29" s="33"/>
      <c r="F29" s="33"/>
    </row>
    <row r="30" spans="2:15" ht="30" customHeight="1" x14ac:dyDescent="0.25">
      <c r="B30" s="34" t="s">
        <v>25</v>
      </c>
      <c r="C30" s="34"/>
      <c r="D30" s="34"/>
      <c r="E30" s="34"/>
      <c r="F30" s="34"/>
    </row>
  </sheetData>
  <mergeCells count="3">
    <mergeCell ref="C1:F1"/>
    <mergeCell ref="B29:F29"/>
    <mergeCell ref="B30:F30"/>
  </mergeCells>
  <dataValidations count="32">
    <dataValidation allowBlank="1" showInputMessage="1" showErrorMessage="1" prompt="Title of this worksheet is in this cell. Enter Invoice details in cells D3 through E5" sqref="C1" xr:uid="{DD4D0002-DE53-4AF3-B65D-2E61FC157D04}"/>
    <dataValidation allowBlank="1" showInputMessage="1" showErrorMessage="1" prompt="Amount is automatically calculated in this column under this heading" sqref="F12" xr:uid="{BCE73036-BA69-4A29-B182-7E1E9CC73737}"/>
    <dataValidation allowBlank="1" showInputMessage="1" showErrorMessage="1" prompt="Enter Rate in this column under this heading" sqref="D12:E12" xr:uid="{B6BC2A5A-B03D-4F65-A04E-9C953CB48B50}"/>
    <dataValidation allowBlank="1" showInputMessage="1" showErrorMessage="1" prompt="Enter Hours in this column under this heading" sqref="C12" xr:uid="{A83CC252-B98E-4CCC-9A4B-F8A0B3518F2C}"/>
    <dataValidation allowBlank="1" showInputMessage="1" showErrorMessage="1" prompt="Create a Service Invoice with tax calculation in this worksheet. Enter company and customer details, and service details in Invoice table. Total due is automatically calculated" sqref="A1" xr:uid="{96F98FEA-1A32-4B4C-AAA2-0039F1BDAEA1}"/>
    <dataValidation allowBlank="1" showInputMessage="1" showErrorMessage="1" prompt="Enter invoicing Company Name in this cell and Slogan in cell below" sqref="B1" xr:uid="{44C5F9CD-94BC-4D10-B350-9826C64C10F1}"/>
    <dataValidation allowBlank="1" showInputMessage="1" showErrorMessage="1" prompt="Enter Company Slogan in this cell and company address in cells below" sqref="B2" xr:uid="{24730D9E-7207-4AD7-9803-36A9B665CB57}"/>
    <dataValidation allowBlank="1" showInputMessage="1" showErrorMessage="1" prompt="Enter invoicing company Street Address in this cell" sqref="B3" xr:uid="{60A1A3F8-C857-4DAF-A390-0C4AE116B44E}"/>
    <dataValidation allowBlank="1" showInputMessage="1" showErrorMessage="1" prompt="Enter City, State, and Zip Code in this cell" sqref="B4" xr:uid="{0E71FFD9-1448-4096-914A-93ED98827741}"/>
    <dataValidation allowBlank="1" showInputMessage="1" showErrorMessage="1" prompt="Enter Phone and Fax number in this cell" sqref="B5" xr:uid="{029E3D73-90C3-44D8-951A-5A7EE62BD077}"/>
    <dataValidation allowBlank="1" showInputMessage="1" showErrorMessage="1" prompt="Enter Descriptions in this column under this heading. Use heading filters to find specific entries" sqref="B12" xr:uid="{405B6749-0522-409D-91DB-2442320562F9}"/>
    <dataValidation allowBlank="1" showInputMessage="1" showErrorMessage="1" prompt="Enter invoice Date in this cell" sqref="F3" xr:uid="{877D7E9E-4344-42AB-AE8A-B739758CA3D3}"/>
    <dataValidation allowBlank="1" showInputMessage="1" showErrorMessage="1" prompt="Enter invoice Date in cell at right" sqref="D3:E3" xr:uid="{D4FD31D9-77BD-4457-9A6F-558E7FA75B46}"/>
    <dataValidation allowBlank="1" showInputMessage="1" showErrorMessage="1" prompt="Enter Invoice Number in cell at right" sqref="D4:E4" xr:uid="{1F219CA0-D5A2-472C-BE99-3E74AADF9308}"/>
    <dataValidation allowBlank="1" showInputMessage="1" showErrorMessage="1" prompt="Enter Invoice Number in this cell" sqref="F4" xr:uid="{F65E87AF-9994-4A43-96D5-81CFB117E8D1}"/>
    <dataValidation allowBlank="1" showInputMessage="1" showErrorMessage="1" prompt="Enter invoice Project or Service description in this cell" sqref="F5" xr:uid="{4AC9060C-DAF5-43AC-BC22-7522B117B50B}"/>
    <dataValidation allowBlank="1" showInputMessage="1" showErrorMessage="1" prompt="Enter invoice Project or Service description in cell at right" sqref="D5:E5" xr:uid="{685423A4-9C4C-4665-BB07-D421DB1DB582}"/>
    <dataValidation allowBlank="1" showInputMessage="1" showErrorMessage="1" prompt="Enter customer Phone number in this cell" sqref="B11" xr:uid="{F261C364-4A8F-461B-8380-634DD8EC0DE9}"/>
    <dataValidation allowBlank="1" showInputMessage="1" showErrorMessage="1" prompt="Enter customer City, State, and Zip Code in this cell" sqref="B10" xr:uid="{466CC9C1-3BED-4ACF-8C95-693066011269}"/>
    <dataValidation allowBlank="1" showInputMessage="1" showErrorMessage="1" prompt="Enter customer Street Address in this cell" sqref="B9" xr:uid="{10044206-7C83-4123-ADD8-A2762B8E73F4}"/>
    <dataValidation allowBlank="1" showInputMessage="1" showErrorMessage="1" prompt="Enter customer Company Name in this cell" sqref="B8" xr:uid="{A7F6FD86-E32D-42FA-9FE9-CA535C7D8EDA}"/>
    <dataValidation allowBlank="1" showInputMessage="1" showErrorMessage="1" prompt="Enter customer Name in this cell" sqref="B7" xr:uid="{609C6392-6AC5-4074-8C57-C18FEE619CAA}"/>
    <dataValidation allowBlank="1" showInputMessage="1" showErrorMessage="1" prompt="Enter customer Name, Company Name, Street Address, City, State, Zip Code, and Phone number in cells below" sqref="B6" xr:uid="{3CF88F79-D083-407A-A597-8E557F03B383}"/>
    <dataValidation allowBlank="1" showInputMessage="1" showErrorMessage="1" prompt="Enter Tax Rate in this cell" sqref="F25" xr:uid="{C66E935C-8EF1-49E3-98C9-8AE3ADA7440C}"/>
    <dataValidation allowBlank="1" showInputMessage="1" showErrorMessage="1" prompt="Enter Tax Rate in cell at right" sqref="D25:E25" xr:uid="{76CC0E64-4ADF-4CC5-99E4-48846799B7BF}"/>
    <dataValidation allowBlank="1" showInputMessage="1" showErrorMessage="1" prompt="Sales Tax amount is automatically calculated in this cell" sqref="F26" xr:uid="{69EF8DFA-7DB6-49AC-AEEB-0B754A6026D0}"/>
    <dataValidation allowBlank="1" showInputMessage="1" showErrorMessage="1" prompt="Sales Tax amount is automatically calculated in cell at right" sqref="D26:E26" xr:uid="{FFDB5C77-9685-4431-9774-C3AFE30F2EA1}"/>
    <dataValidation allowBlank="1" showInputMessage="1" showErrorMessage="1" prompt="Enter Other amount in this cell" sqref="F27" xr:uid="{F08BBE51-8C68-41DF-9F9B-712F40706BCF}"/>
    <dataValidation allowBlank="1" showInputMessage="1" showErrorMessage="1" prompt="Enter Other amount in cell at right" sqref="D27:E27" xr:uid="{83D62F81-1998-4BE5-AA09-47661852309F}"/>
    <dataValidation allowBlank="1" showInputMessage="1" showErrorMessage="1" prompt="Total due is automatically calculated in cell at right" sqref="D28:E28" xr:uid="{3850472E-86B2-40B8-A934-979DE8DCE905}"/>
    <dataValidation allowBlank="1" showInputMessage="1" showErrorMessage="1" prompt="Total due is automatically calculated in this cell" sqref="F28" xr:uid="{0B51DA4C-E17A-4378-95C0-16D719585E6F}"/>
    <dataValidation allowBlank="1" showInputMessage="1" showErrorMessage="1" prompt="Company name is automatically appended in this cell" sqref="B29:F29" xr:uid="{EF5E28FF-1F32-4B22-9705-77B980BF0E52}"/>
  </dataValidations>
  <printOptions horizontalCentered="1"/>
  <pageMargins left="0.5" right="0.5" top="0.5" bottom="0.5" header="0.5" footer="0.5"/>
  <pageSetup scale="8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 Aug 21</vt:lpstr>
      <vt:lpstr>'Invoice Aug 21'!ColumnTitleRegion1..B11.1</vt:lpstr>
      <vt:lpstr>'Invoice Aug 21'!Company_Name</vt:lpstr>
      <vt:lpstr>'Invoice Aug 21'!Print_Area</vt:lpstr>
      <vt:lpstr>'Invoice Aug 21'!Print_Titles</vt:lpstr>
      <vt:lpstr>'Invoice Aug 21'!RowTitleRegion1..E5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Stevenson</dc:creator>
  <cp:lastModifiedBy>Lisa Stevenson</cp:lastModifiedBy>
  <dcterms:created xsi:type="dcterms:W3CDTF">2023-01-19T11:43:29Z</dcterms:created>
  <dcterms:modified xsi:type="dcterms:W3CDTF">2023-01-19T11:48:18Z</dcterms:modified>
</cp:coreProperties>
</file>