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H\Hydon and Grim Limited pension Scheme\Scheme returns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B15" i="3" l="1"/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<sst xmlns="http://schemas.openxmlformats.org/spreadsheetml/2006/main" count="145" uniqueCount="83">
  <si>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</si>
  <si>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</si>
  <si>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</si>
  <si>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</si>
  <si>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</si>
  <si>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</si>
  <si>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</si>
  <si>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</si>
  <si>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</si>
  <si>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</si>
  <si>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</si>
  <si>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</si>
  <si>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</si>
  <si>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</si>
  <si>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</si>
  <si>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</si>
  <si>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</si>
  <si>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</si>
  <si>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</si>
  <si>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</si>
  <si>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</si>
  <si>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</si>
  <si>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</si>
  <si>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</si>
  <si>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</si>
  <si>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</si>
  <si>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</si>
  <si>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</si>
  <si>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</si>
  <si>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</si>
  <si>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</si>
  <si>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</si>
  <si>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</si>
  <si>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</si>
  <si>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</si>
  <si>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</si>
  <si>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</si>
  <si>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</si>
  <si>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</si>
  <si>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</si>
  <si>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</si>
  <si>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</si>
  <si>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</si>
  <si>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</si>
  <si>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</si>
  <si>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</si>
  <si>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</si>
  <si>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</si>
  <si>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</si>
  <si>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</si>
  <si>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</si>
  <si>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</si>
  <si>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</si>
  <si>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</si>
  <si>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</si>
  <si>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</si>
  <si>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</si>
  <si>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</si>
  <si>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</si>
  <si>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</si>
  <si>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</si>
  <si>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</si>
  <si>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</si>
  <si>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</si>
  <si>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</si>
  <si>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</si>
  <si>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</si>
  <si>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</si>
  <si>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</si>
  <si>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</si>
  <si>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</si>
  <si>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</si>
  <si>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</si>
  <si>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</si>
  <si>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</si>
  <si>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</si>
  <si>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</si>
  <si>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</si>
  <si>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Hydon and Grim Ltd PS</t>
  </si>
  <si>
    <t>00819420RH</t>
  </si>
  <si>
    <t>7 Trustee / Members</t>
  </si>
  <si>
    <t>SIPP Transfer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</si>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</sst>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44" fontId="1" fillId="0" borderId="0" xfId="1" applyFont="1"/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66" fontId="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7" sqref="B7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2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 t="s">
        <v>80</v>
      </c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f>SUM(D15:D20)</f>
        <v>699686.47000000009</v>
      </c>
      <c r="C15" t="s">
        <v>81</v>
      </c>
      <c r="D15" s="83">
        <v>223770.35</v>
      </c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  <c r="C16" t="s">
        <v>81</v>
      </c>
      <c r="D16" s="42">
        <v>208282.86</v>
      </c>
    </row>
    <row r="17" spans="1:12" x14ac:dyDescent="0.25">
      <c r="A17" s="36" t="s">
        <v>28</v>
      </c>
      <c r="B17" s="35">
        <f>H15</f>
        <v>0</v>
      </c>
      <c r="C17" t="s">
        <v>81</v>
      </c>
      <c r="D17" s="42">
        <v>174357.16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C18" t="s">
        <v>81</v>
      </c>
      <c r="D18" s="42">
        <v>57061.3</v>
      </c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C19" t="s">
        <v>81</v>
      </c>
      <c r="D19" s="42">
        <v>29549.66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C20" t="s">
        <v>81</v>
      </c>
      <c r="D20" s="42">
        <v>6665.14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5280</v>
      </c>
      <c r="D24" s="43"/>
      <c r="F24" t="s">
        <v>57</v>
      </c>
      <c r="G24" s="42"/>
      <c r="H24" s="42"/>
      <c r="I24" s="42"/>
    </row>
    <row r="25" spans="1:12" ht="15.75" thickTop="1" x14ac:dyDescent="0.25">
      <c r="B25" s="35">
        <f>SUM(B11,B12,B13,B14,B15,B16,B17,B19,B20,B22,B21,B23,B24)</f>
        <v>704966.47000000009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9"/>
      <c r="D26" s="43"/>
      <c r="E26" s="41"/>
      <c r="F26" t="s">
        <v>59</v>
      </c>
      <c r="G26" s="42"/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687034.23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>
        <v>5280</v>
      </c>
      <c r="H29" s="42">
        <v>15.17</v>
      </c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5280</v>
      </c>
      <c r="H30" s="73">
        <f>SUM(H18:H29)</f>
        <v>15.17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B12" sqref="B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Hydon and Grim Ltd PS</v>
      </c>
    </row>
    <row r="5" spans="1:21" x14ac:dyDescent="0.25">
      <c r="A5" s="2" t="s">
        <v>2</v>
      </c>
      <c r="B5" s="2" t="str">
        <f>'Data Capture'!B7:E7</f>
        <v>7 Trustee / Members</v>
      </c>
    </row>
    <row r="6" spans="1:21" x14ac:dyDescent="0.25">
      <c r="A6" s="2" t="s">
        <v>3</v>
      </c>
      <c r="B6" s="32" t="str">
        <f>'Data Capture'!B6</f>
        <v>00819420RH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687034.23</v>
      </c>
      <c r="C11" s="65" t="s">
        <v>82</v>
      </c>
      <c r="D11" s="66">
        <v>0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/>
      <c r="C12" s="3"/>
      <c r="D12" s="67"/>
      <c r="E12" s="67"/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687034.23</v>
      </c>
      <c r="C23" s="53"/>
      <c r="D23" s="72">
        <f>SUM(D11:D18)</f>
        <v>0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4"/>
      <c r="C1" s="75"/>
    </row>
    <row r="2" spans="1:18" x14ac:dyDescent="0.25">
      <c r="L2" s="26"/>
    </row>
    <row r="3" spans="1:18" ht="20.25" customHeight="1" x14ac:dyDescent="0.25">
      <c r="A3" s="16" t="s">
        <v>7</v>
      </c>
      <c r="B3" s="80" t="str">
        <f>'Data Capture'!B7</f>
        <v>7 Trustee / Members</v>
      </c>
      <c r="C3" s="81"/>
      <c r="D3" s="16" t="s">
        <v>7</v>
      </c>
      <c r="E3" s="80">
        <f>'Data Capture'!C7</f>
        <v>0</v>
      </c>
      <c r="F3" s="81"/>
      <c r="G3" s="16" t="s">
        <v>7</v>
      </c>
      <c r="H3" s="80">
        <f>'Data Capture'!D7</f>
        <v>0</v>
      </c>
      <c r="I3" s="81"/>
      <c r="J3" s="16" t="s">
        <v>7</v>
      </c>
      <c r="K3" s="82">
        <f>'Data Capture'!E7</f>
        <v>0</v>
      </c>
      <c r="L3" s="81"/>
      <c r="M3" s="16" t="s">
        <v>7</v>
      </c>
      <c r="N3" s="80" t="s">
        <v>12</v>
      </c>
      <c r="O3" s="81"/>
      <c r="P3" s="16" t="s">
        <v>7</v>
      </c>
      <c r="Q3" s="80" t="s">
        <v>12</v>
      </c>
      <c r="R3" s="81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78" t="s">
        <v>13</v>
      </c>
      <c r="C35" s="78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6" t="str">
        <f>B3</f>
        <v>7 Trustee / Members</v>
      </c>
      <c r="C38" s="76"/>
      <c r="D38" s="23">
        <f>E3</f>
        <v>0</v>
      </c>
      <c r="E38" s="76">
        <f>H3</f>
        <v>0</v>
      </c>
      <c r="F38" s="76"/>
      <c r="G38" s="23">
        <f>K3</f>
        <v>0</v>
      </c>
      <c r="H38" s="76" t="str">
        <f>N3</f>
        <v>N/A</v>
      </c>
      <c r="I38" s="76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79" t="e">
        <f>C31/(C31+F31+I31+L31+O31+R31)</f>
        <v>#DIV/0!</v>
      </c>
      <c r="C39" s="79"/>
      <c r="D39" s="22" t="e">
        <f>F31/(C31+F31+I31+L31+O31+R31)</f>
        <v>#DIV/0!</v>
      </c>
      <c r="E39" s="79" t="e">
        <f>I31/(C31+F31+I31+L31+O31+R31)</f>
        <v>#DIV/0!</v>
      </c>
      <c r="F39" s="79"/>
      <c r="G39" s="22" t="e">
        <f>L31/(C31+F31+I31+L31+O31+R31)</f>
        <v>#DIV/0!</v>
      </c>
      <c r="H39" s="79" t="e">
        <f>O31/(C31+F31+I31+L31+O31+R31)</f>
        <v>#DIV/0!</v>
      </c>
      <c r="I39" s="79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8" t="s">
        <v>14</v>
      </c>
      <c r="C42" s="78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6" t="str">
        <f>B3</f>
        <v>7 Trustee / Members</v>
      </c>
      <c r="C44" s="76"/>
      <c r="D44" s="23">
        <f>E3</f>
        <v>0</v>
      </c>
      <c r="E44" s="76">
        <f>H3</f>
        <v>0</v>
      </c>
      <c r="F44" s="76"/>
      <c r="G44" s="23">
        <f>K3</f>
        <v>0</v>
      </c>
      <c r="H44" s="76" t="str">
        <f>N3</f>
        <v>N/A</v>
      </c>
      <c r="I44" s="76"/>
      <c r="J44" s="23" t="str">
        <f>Q3</f>
        <v>N/A</v>
      </c>
    </row>
    <row r="45" spans="1:11" ht="23.25" customHeight="1" x14ac:dyDescent="0.25">
      <c r="A45" s="16" t="s">
        <v>15</v>
      </c>
      <c r="B45" s="77" t="e">
        <f>B39*D42</f>
        <v>#DIV/0!</v>
      </c>
      <c r="C45" s="77"/>
      <c r="D45" s="29" t="e">
        <f>D42*D39</f>
        <v>#DIV/0!</v>
      </c>
      <c r="E45" s="77" t="e">
        <f>E39*D42</f>
        <v>#DIV/0!</v>
      </c>
      <c r="F45" s="77"/>
      <c r="G45" s="29" t="e">
        <f>G39*D42</f>
        <v>#DIV/0!</v>
      </c>
      <c r="H45" s="77" t="e">
        <f>H39*D42</f>
        <v>#DIV/0!</v>
      </c>
      <c r="I45" s="77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2018-01-15T16:17:48Z</dcterms:modified>
</cp:coreProperties>
</file>