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730" windowHeight="11730"/>
  </bookViews>
  <sheets>
    <sheet name="Loan 28 April 2008" sheetId="1" r:id="rId1"/>
    <sheet name="Interest rate calculator 1st ln" sheetId="2" r:id="rId2"/>
    <sheet name="Loan 15 May 2009 " sheetId="3" r:id="rId3"/>
  </sheets>
  <calcPr calcId="124519"/>
</workbook>
</file>

<file path=xl/calcChain.xml><?xml version="1.0" encoding="utf-8"?>
<calcChain xmlns="http://schemas.openxmlformats.org/spreadsheetml/2006/main">
  <c r="G6" i="1"/>
  <c r="G7" s="1"/>
  <c r="G5"/>
  <c r="G4"/>
  <c r="G3"/>
  <c r="E12"/>
  <c r="E11"/>
  <c r="E3"/>
  <c r="A3"/>
  <c r="A4"/>
  <c r="A5" s="1"/>
  <c r="F3"/>
  <c r="F4"/>
  <c r="F5" s="1"/>
  <c r="A4" i="3"/>
  <c r="A5"/>
  <c r="A6"/>
  <c r="F6"/>
  <c r="F7"/>
  <c r="F8"/>
  <c r="F5"/>
  <c r="E4"/>
  <c r="F4"/>
  <c r="C5"/>
  <c r="C6"/>
  <c r="B4"/>
  <c r="D387" i="2"/>
  <c r="C368"/>
  <c r="C369"/>
  <c r="C371"/>
  <c r="C372"/>
  <c r="C373"/>
  <c r="C374"/>
  <c r="C375"/>
  <c r="C376"/>
  <c r="C377"/>
  <c r="C378"/>
  <c r="C379"/>
  <c r="C380"/>
  <c r="C381"/>
  <c r="C382"/>
  <c r="C383"/>
  <c r="C384"/>
  <c r="C385"/>
  <c r="C370"/>
  <c r="D368"/>
  <c r="G369"/>
  <c r="G389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2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7"/>
  <c r="B3" i="1"/>
  <c r="C7" i="3"/>
  <c r="E6"/>
  <c r="G6"/>
  <c r="A7"/>
  <c r="B6"/>
  <c r="G4"/>
  <c r="B5"/>
  <c r="E5"/>
  <c r="G5"/>
  <c r="G387" i="2"/>
  <c r="C8" i="3"/>
  <c r="E7"/>
  <c r="A8"/>
  <c r="B8"/>
  <c r="B7"/>
  <c r="E8"/>
  <c r="G8"/>
  <c r="G7"/>
  <c r="G10"/>
  <c r="E10"/>
  <c r="C4" i="1"/>
  <c r="E4" s="1"/>
  <c r="C5"/>
  <c r="C6" s="1"/>
  <c r="E5"/>
  <c r="B4"/>
  <c r="E6" l="1"/>
  <c r="F6"/>
  <c r="F7" s="1"/>
  <c r="B5"/>
  <c r="A6"/>
  <c r="C7" l="1"/>
  <c r="E7" s="1"/>
  <c r="A7"/>
  <c r="B7" s="1"/>
  <c r="B6"/>
  <c r="G9" l="1"/>
  <c r="E9"/>
</calcChain>
</file>

<file path=xl/sharedStrings.xml><?xml version="1.0" encoding="utf-8"?>
<sst xmlns="http://schemas.openxmlformats.org/spreadsheetml/2006/main" count="11" uniqueCount="7">
  <si>
    <t xml:space="preserve">Loan Outstanding </t>
  </si>
  <si>
    <t>Interest Payable</t>
  </si>
  <si>
    <t>Capital Repayment</t>
  </si>
  <si>
    <t>Total Amount Payable</t>
  </si>
  <si>
    <t>2.5% Fixed for Loan Term</t>
  </si>
  <si>
    <t>12.5% FIXED</t>
  </si>
  <si>
    <t>EQUAL ANNUAL PAYMENTS</t>
  </si>
</sst>
</file>

<file path=xl/styles.xml><?xml version="1.0" encoding="utf-8"?>
<styleSheet xmlns="http://schemas.openxmlformats.org/spreadsheetml/2006/main">
  <numFmts count="2">
    <numFmt numFmtId="164" formatCode="&quot;£&quot;#,##0.00;[Red]&quot;£&quot;#,##0.00"/>
    <numFmt numFmtId="165" formatCode="[$-F800]dddd\,\ mmmm\ dd\,\ 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0" fillId="0" borderId="0" xfId="0" applyNumberFormat="1"/>
    <xf numFmtId="10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4"/>
  <sheetViews>
    <sheetView tabSelected="1" workbookViewId="0">
      <selection activeCell="G3" sqref="G3"/>
    </sheetView>
  </sheetViews>
  <sheetFormatPr defaultColWidth="20.85546875" defaultRowHeight="15"/>
  <cols>
    <col min="1" max="1" width="20.85546875" style="1"/>
    <col min="2" max="2" width="0" style="2" hidden="1" customWidth="1"/>
    <col min="3" max="3" width="20.85546875" style="3"/>
    <col min="4" max="4" width="27.140625" style="4" customWidth="1"/>
    <col min="5" max="5" width="20.85546875" style="3"/>
    <col min="6" max="6" width="20.85546875" style="5"/>
    <col min="7" max="16384" width="20.85546875" style="2"/>
  </cols>
  <sheetData>
    <row r="2" spans="1:8">
      <c r="A2" s="1">
        <v>40195</v>
      </c>
      <c r="B2" s="1">
        <v>39796</v>
      </c>
      <c r="C2" s="6" t="s">
        <v>0</v>
      </c>
      <c r="D2" s="7" t="s">
        <v>5</v>
      </c>
      <c r="E2" s="6" t="s">
        <v>1</v>
      </c>
      <c r="F2" s="8" t="s">
        <v>2</v>
      </c>
      <c r="G2" s="6" t="s">
        <v>3</v>
      </c>
    </row>
    <row r="3" spans="1:8">
      <c r="A3" s="1">
        <f>A2+365</f>
        <v>40560</v>
      </c>
      <c r="B3" s="2">
        <f>A3-A2</f>
        <v>365</v>
      </c>
      <c r="C3" s="3">
        <v>150000</v>
      </c>
      <c r="D3" s="4">
        <v>0.125</v>
      </c>
      <c r="E3" s="3">
        <f>(C3*D3)</f>
        <v>18750</v>
      </c>
      <c r="F3" s="5">
        <f>C3/5</f>
        <v>30000</v>
      </c>
      <c r="G3" s="3">
        <f>(E9+C3)/5</f>
        <v>41250</v>
      </c>
    </row>
    <row r="4" spans="1:8">
      <c r="A4" s="1">
        <f>A3+365</f>
        <v>40925</v>
      </c>
      <c r="B4" s="2">
        <f>A4-A3</f>
        <v>365</v>
      </c>
      <c r="C4" s="3">
        <f>C3-F3</f>
        <v>120000</v>
      </c>
      <c r="D4" s="4">
        <v>0.125</v>
      </c>
      <c r="E4" s="3">
        <f>(C4*D4)</f>
        <v>15000</v>
      </c>
      <c r="F4" s="5">
        <f>F3</f>
        <v>30000</v>
      </c>
      <c r="G4" s="3">
        <f>G3</f>
        <v>41250</v>
      </c>
    </row>
    <row r="5" spans="1:8">
      <c r="A5" s="1">
        <f>A4+365</f>
        <v>41290</v>
      </c>
      <c r="B5" s="2">
        <f>A5-A4</f>
        <v>365</v>
      </c>
      <c r="C5" s="3">
        <f>C4-F4</f>
        <v>90000</v>
      </c>
      <c r="D5" s="4">
        <v>0.125</v>
      </c>
      <c r="E5" s="3">
        <f>(C5*D5)</f>
        <v>11250</v>
      </c>
      <c r="F5" s="5">
        <f>F4</f>
        <v>30000</v>
      </c>
      <c r="G5" s="3">
        <f>G4</f>
        <v>41250</v>
      </c>
    </row>
    <row r="6" spans="1:8">
      <c r="A6" s="1">
        <f>A5+365</f>
        <v>41655</v>
      </c>
      <c r="B6" s="2">
        <f>A6-A5</f>
        <v>365</v>
      </c>
      <c r="C6" s="3">
        <f>C5-F5</f>
        <v>60000</v>
      </c>
      <c r="D6" s="4">
        <v>0.125</v>
      </c>
      <c r="E6" s="3">
        <f>(C6*D6)</f>
        <v>7500</v>
      </c>
      <c r="F6" s="5">
        <f>F5</f>
        <v>30000</v>
      </c>
      <c r="G6" s="3">
        <f>G5</f>
        <v>41250</v>
      </c>
    </row>
    <row r="7" spans="1:8">
      <c r="A7" s="1">
        <f>A6+365</f>
        <v>42020</v>
      </c>
      <c r="B7" s="2">
        <f>A7-A6</f>
        <v>365</v>
      </c>
      <c r="C7" s="3">
        <f>C6-F6</f>
        <v>30000</v>
      </c>
      <c r="D7" s="4">
        <v>0.125</v>
      </c>
      <c r="E7" s="3">
        <f>(C7*D7)</f>
        <v>3750</v>
      </c>
      <c r="F7" s="5">
        <f>F6</f>
        <v>30000</v>
      </c>
      <c r="G7" s="3">
        <f>G6</f>
        <v>41250</v>
      </c>
    </row>
    <row r="9" spans="1:8" s="10" customFormat="1">
      <c r="A9" s="9"/>
      <c r="C9" s="6"/>
      <c r="D9" s="7"/>
      <c r="E9" s="6">
        <f>SUM(E3:E8)</f>
        <v>56250</v>
      </c>
      <c r="F9" s="8"/>
      <c r="G9" s="6">
        <f>SUM(G3:G8)</f>
        <v>206250</v>
      </c>
      <c r="H9" s="6"/>
    </row>
    <row r="11" spans="1:8">
      <c r="E11" s="3">
        <f>E9+C3</f>
        <v>206250</v>
      </c>
    </row>
    <row r="12" spans="1:8">
      <c r="D12" s="4" t="s">
        <v>6</v>
      </c>
      <c r="E12" s="3">
        <f>E11/5</f>
        <v>41250</v>
      </c>
    </row>
    <row r="21" spans="1:7">
      <c r="A21" s="14"/>
    </row>
    <row r="22" spans="1:7">
      <c r="G22" s="5"/>
    </row>
    <row r="23" spans="1:7">
      <c r="A23" s="14"/>
    </row>
    <row r="24" spans="1:7">
      <c r="G2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89"/>
  <sheetViews>
    <sheetView topLeftCell="A368" workbookViewId="0">
      <selection activeCell="D387" sqref="D387"/>
    </sheetView>
  </sheetViews>
  <sheetFormatPr defaultRowHeight="15"/>
  <cols>
    <col min="1" max="1" width="18.85546875" style="11" customWidth="1"/>
    <col min="2" max="2" width="9.140625" style="12"/>
    <col min="4" max="4" width="12" style="13" bestFit="1" customWidth="1"/>
  </cols>
  <sheetData>
    <row r="2" spans="1:4">
      <c r="A2" s="11">
        <v>39566</v>
      </c>
      <c r="B2" s="12">
        <v>0.05</v>
      </c>
      <c r="C2" s="12">
        <f>B2+0.01</f>
        <v>6.0000000000000005E-2</v>
      </c>
      <c r="D2" s="13">
        <f>85000*C2/365</f>
        <v>13.972602739726028</v>
      </c>
    </row>
    <row r="3" spans="1:4">
      <c r="A3" s="11">
        <v>39566</v>
      </c>
      <c r="B3" s="12">
        <v>0.05</v>
      </c>
      <c r="C3" s="12">
        <f t="shared" ref="C3:C66" si="0">B3+0.01</f>
        <v>6.0000000000000005E-2</v>
      </c>
      <c r="D3" s="13">
        <f t="shared" ref="D3:D66" si="1">85000*C3/365</f>
        <v>13.972602739726028</v>
      </c>
    </row>
    <row r="4" spans="1:4">
      <c r="A4" s="11">
        <v>39568</v>
      </c>
      <c r="B4" s="12">
        <v>0.05</v>
      </c>
      <c r="C4" s="12">
        <f t="shared" si="0"/>
        <v>6.0000000000000005E-2</v>
      </c>
      <c r="D4" s="13">
        <f t="shared" si="1"/>
        <v>13.972602739726028</v>
      </c>
    </row>
    <row r="5" spans="1:4">
      <c r="A5" s="11">
        <v>39569</v>
      </c>
      <c r="B5" s="12">
        <v>0.05</v>
      </c>
      <c r="C5" s="12">
        <f t="shared" si="0"/>
        <v>6.0000000000000005E-2</v>
      </c>
      <c r="D5" s="13">
        <f t="shared" si="1"/>
        <v>13.972602739726028</v>
      </c>
    </row>
    <row r="6" spans="1:4">
      <c r="A6" s="11">
        <v>39570</v>
      </c>
      <c r="B6" s="12">
        <v>0.05</v>
      </c>
      <c r="C6" s="12">
        <f t="shared" si="0"/>
        <v>6.0000000000000005E-2</v>
      </c>
      <c r="D6" s="13">
        <f t="shared" si="1"/>
        <v>13.972602739726028</v>
      </c>
    </row>
    <row r="7" spans="1:4">
      <c r="A7" s="11">
        <f>A6+1</f>
        <v>39571</v>
      </c>
      <c r="B7" s="12">
        <v>0.05</v>
      </c>
      <c r="C7" s="12">
        <f t="shared" si="0"/>
        <v>6.0000000000000005E-2</v>
      </c>
      <c r="D7" s="13">
        <f t="shared" si="1"/>
        <v>13.972602739726028</v>
      </c>
    </row>
    <row r="8" spans="1:4">
      <c r="A8" s="11">
        <f t="shared" ref="A8:A71" si="2">A7+1</f>
        <v>39572</v>
      </c>
      <c r="B8" s="12">
        <v>0.05</v>
      </c>
      <c r="C8" s="12">
        <f t="shared" si="0"/>
        <v>6.0000000000000005E-2</v>
      </c>
      <c r="D8" s="13">
        <f t="shared" si="1"/>
        <v>13.972602739726028</v>
      </c>
    </row>
    <row r="9" spans="1:4">
      <c r="A9" s="11">
        <f t="shared" si="2"/>
        <v>39573</v>
      </c>
      <c r="B9" s="12">
        <v>0.05</v>
      </c>
      <c r="C9" s="12">
        <f t="shared" si="0"/>
        <v>6.0000000000000005E-2</v>
      </c>
      <c r="D9" s="13">
        <f t="shared" si="1"/>
        <v>13.972602739726028</v>
      </c>
    </row>
    <row r="10" spans="1:4">
      <c r="A10" s="11">
        <f t="shared" si="2"/>
        <v>39574</v>
      </c>
      <c r="B10" s="12">
        <v>0.05</v>
      </c>
      <c r="C10" s="12">
        <f t="shared" si="0"/>
        <v>6.0000000000000005E-2</v>
      </c>
      <c r="D10" s="13">
        <f t="shared" si="1"/>
        <v>13.972602739726028</v>
      </c>
    </row>
    <row r="11" spans="1:4">
      <c r="A11" s="11">
        <f t="shared" si="2"/>
        <v>39575</v>
      </c>
      <c r="B11" s="12">
        <v>0.05</v>
      </c>
      <c r="C11" s="12">
        <f t="shared" si="0"/>
        <v>6.0000000000000005E-2</v>
      </c>
      <c r="D11" s="13">
        <f t="shared" si="1"/>
        <v>13.972602739726028</v>
      </c>
    </row>
    <row r="12" spans="1:4">
      <c r="A12" s="11">
        <f t="shared" si="2"/>
        <v>39576</v>
      </c>
      <c r="B12" s="12">
        <v>0.05</v>
      </c>
      <c r="C12" s="12">
        <f t="shared" si="0"/>
        <v>6.0000000000000005E-2</v>
      </c>
      <c r="D12" s="13">
        <f t="shared" si="1"/>
        <v>13.972602739726028</v>
      </c>
    </row>
    <row r="13" spans="1:4">
      <c r="A13" s="11">
        <f t="shared" si="2"/>
        <v>39577</v>
      </c>
      <c r="B13" s="12">
        <v>0.05</v>
      </c>
      <c r="C13" s="12">
        <f t="shared" si="0"/>
        <v>6.0000000000000005E-2</v>
      </c>
      <c r="D13" s="13">
        <f t="shared" si="1"/>
        <v>13.972602739726028</v>
      </c>
    </row>
    <row r="14" spans="1:4">
      <c r="A14" s="11">
        <f t="shared" si="2"/>
        <v>39578</v>
      </c>
      <c r="B14" s="12">
        <v>0.05</v>
      </c>
      <c r="C14" s="12">
        <f t="shared" si="0"/>
        <v>6.0000000000000005E-2</v>
      </c>
      <c r="D14" s="13">
        <f t="shared" si="1"/>
        <v>13.972602739726028</v>
      </c>
    </row>
    <row r="15" spans="1:4">
      <c r="A15" s="11">
        <f t="shared" si="2"/>
        <v>39579</v>
      </c>
      <c r="B15" s="12">
        <v>0.05</v>
      </c>
      <c r="C15" s="12">
        <f t="shared" si="0"/>
        <v>6.0000000000000005E-2</v>
      </c>
      <c r="D15" s="13">
        <f t="shared" si="1"/>
        <v>13.972602739726028</v>
      </c>
    </row>
    <row r="16" spans="1:4">
      <c r="A16" s="11">
        <f t="shared" si="2"/>
        <v>39580</v>
      </c>
      <c r="B16" s="12">
        <v>0.05</v>
      </c>
      <c r="C16" s="12">
        <f t="shared" si="0"/>
        <v>6.0000000000000005E-2</v>
      </c>
      <c r="D16" s="13">
        <f t="shared" si="1"/>
        <v>13.972602739726028</v>
      </c>
    </row>
    <row r="17" spans="1:4">
      <c r="A17" s="11">
        <f t="shared" si="2"/>
        <v>39581</v>
      </c>
      <c r="B17" s="12">
        <v>0.05</v>
      </c>
      <c r="C17" s="12">
        <f t="shared" si="0"/>
        <v>6.0000000000000005E-2</v>
      </c>
      <c r="D17" s="13">
        <f t="shared" si="1"/>
        <v>13.972602739726028</v>
      </c>
    </row>
    <row r="18" spans="1:4">
      <c r="A18" s="11">
        <f t="shared" si="2"/>
        <v>39582</v>
      </c>
      <c r="B18" s="12">
        <v>0.05</v>
      </c>
      <c r="C18" s="12">
        <f t="shared" si="0"/>
        <v>6.0000000000000005E-2</v>
      </c>
      <c r="D18" s="13">
        <f t="shared" si="1"/>
        <v>13.972602739726028</v>
      </c>
    </row>
    <row r="19" spans="1:4">
      <c r="A19" s="11">
        <f t="shared" si="2"/>
        <v>39583</v>
      </c>
      <c r="B19" s="12">
        <v>0.05</v>
      </c>
      <c r="C19" s="12">
        <f t="shared" si="0"/>
        <v>6.0000000000000005E-2</v>
      </c>
      <c r="D19" s="13">
        <f t="shared" si="1"/>
        <v>13.972602739726028</v>
      </c>
    </row>
    <row r="20" spans="1:4">
      <c r="A20" s="11">
        <f t="shared" si="2"/>
        <v>39584</v>
      </c>
      <c r="B20" s="12">
        <v>0.05</v>
      </c>
      <c r="C20" s="12">
        <f t="shared" si="0"/>
        <v>6.0000000000000005E-2</v>
      </c>
      <c r="D20" s="13">
        <f t="shared" si="1"/>
        <v>13.972602739726028</v>
      </c>
    </row>
    <row r="21" spans="1:4">
      <c r="A21" s="11">
        <f t="shared" si="2"/>
        <v>39585</v>
      </c>
      <c r="B21" s="12">
        <v>0.05</v>
      </c>
      <c r="C21" s="12">
        <f t="shared" si="0"/>
        <v>6.0000000000000005E-2</v>
      </c>
      <c r="D21" s="13">
        <f t="shared" si="1"/>
        <v>13.972602739726028</v>
      </c>
    </row>
    <row r="22" spans="1:4">
      <c r="A22" s="11">
        <f t="shared" si="2"/>
        <v>39586</v>
      </c>
      <c r="B22" s="12">
        <v>0.05</v>
      </c>
      <c r="C22" s="12">
        <f t="shared" si="0"/>
        <v>6.0000000000000005E-2</v>
      </c>
      <c r="D22" s="13">
        <f t="shared" si="1"/>
        <v>13.972602739726028</v>
      </c>
    </row>
    <row r="23" spans="1:4">
      <c r="A23" s="11">
        <f t="shared" si="2"/>
        <v>39587</v>
      </c>
      <c r="B23" s="12">
        <v>0.05</v>
      </c>
      <c r="C23" s="12">
        <f t="shared" si="0"/>
        <v>6.0000000000000005E-2</v>
      </c>
      <c r="D23" s="13">
        <f t="shared" si="1"/>
        <v>13.972602739726028</v>
      </c>
    </row>
    <row r="24" spans="1:4">
      <c r="A24" s="11">
        <f t="shared" si="2"/>
        <v>39588</v>
      </c>
      <c r="B24" s="12">
        <v>0.05</v>
      </c>
      <c r="C24" s="12">
        <f t="shared" si="0"/>
        <v>6.0000000000000005E-2</v>
      </c>
      <c r="D24" s="13">
        <f t="shared" si="1"/>
        <v>13.972602739726028</v>
      </c>
    </row>
    <row r="25" spans="1:4">
      <c r="A25" s="11">
        <f t="shared" si="2"/>
        <v>39589</v>
      </c>
      <c r="B25" s="12">
        <v>0.05</v>
      </c>
      <c r="C25" s="12">
        <f t="shared" si="0"/>
        <v>6.0000000000000005E-2</v>
      </c>
      <c r="D25" s="13">
        <f t="shared" si="1"/>
        <v>13.972602739726028</v>
      </c>
    </row>
    <row r="26" spans="1:4">
      <c r="A26" s="11">
        <f t="shared" si="2"/>
        <v>39590</v>
      </c>
      <c r="B26" s="12">
        <v>0.05</v>
      </c>
      <c r="C26" s="12">
        <f t="shared" si="0"/>
        <v>6.0000000000000005E-2</v>
      </c>
      <c r="D26" s="13">
        <f t="shared" si="1"/>
        <v>13.972602739726028</v>
      </c>
    </row>
    <row r="27" spans="1:4">
      <c r="A27" s="11">
        <f t="shared" si="2"/>
        <v>39591</v>
      </c>
      <c r="B27" s="12">
        <v>0.05</v>
      </c>
      <c r="C27" s="12">
        <f t="shared" si="0"/>
        <v>6.0000000000000005E-2</v>
      </c>
      <c r="D27" s="13">
        <f t="shared" si="1"/>
        <v>13.972602739726028</v>
      </c>
    </row>
    <row r="28" spans="1:4">
      <c r="A28" s="11">
        <f t="shared" si="2"/>
        <v>39592</v>
      </c>
      <c r="B28" s="12">
        <v>0.05</v>
      </c>
      <c r="C28" s="12">
        <f t="shared" si="0"/>
        <v>6.0000000000000005E-2</v>
      </c>
      <c r="D28" s="13">
        <f t="shared" si="1"/>
        <v>13.972602739726028</v>
      </c>
    </row>
    <row r="29" spans="1:4">
      <c r="A29" s="11">
        <f t="shared" si="2"/>
        <v>39593</v>
      </c>
      <c r="B29" s="12">
        <v>0.05</v>
      </c>
      <c r="C29" s="12">
        <f t="shared" si="0"/>
        <v>6.0000000000000005E-2</v>
      </c>
      <c r="D29" s="13">
        <f t="shared" si="1"/>
        <v>13.972602739726028</v>
      </c>
    </row>
    <row r="30" spans="1:4">
      <c r="A30" s="11">
        <f t="shared" si="2"/>
        <v>39594</v>
      </c>
      <c r="B30" s="12">
        <v>0.05</v>
      </c>
      <c r="C30" s="12">
        <f t="shared" si="0"/>
        <v>6.0000000000000005E-2</v>
      </c>
      <c r="D30" s="13">
        <f t="shared" si="1"/>
        <v>13.972602739726028</v>
      </c>
    </row>
    <row r="31" spans="1:4">
      <c r="A31" s="11">
        <f t="shared" si="2"/>
        <v>39595</v>
      </c>
      <c r="B31" s="12">
        <v>0.05</v>
      </c>
      <c r="C31" s="12">
        <f t="shared" si="0"/>
        <v>6.0000000000000005E-2</v>
      </c>
      <c r="D31" s="13">
        <f t="shared" si="1"/>
        <v>13.972602739726028</v>
      </c>
    </row>
    <row r="32" spans="1:4">
      <c r="A32" s="11">
        <f t="shared" si="2"/>
        <v>39596</v>
      </c>
      <c r="B32" s="12">
        <v>0.05</v>
      </c>
      <c r="C32" s="12">
        <f t="shared" si="0"/>
        <v>6.0000000000000005E-2</v>
      </c>
      <c r="D32" s="13">
        <f t="shared" si="1"/>
        <v>13.972602739726028</v>
      </c>
    </row>
    <row r="33" spans="1:4">
      <c r="A33" s="11">
        <f t="shared" si="2"/>
        <v>39597</v>
      </c>
      <c r="B33" s="12">
        <v>0.05</v>
      </c>
      <c r="C33" s="12">
        <f t="shared" si="0"/>
        <v>6.0000000000000005E-2</v>
      </c>
      <c r="D33" s="13">
        <f t="shared" si="1"/>
        <v>13.972602739726028</v>
      </c>
    </row>
    <row r="34" spans="1:4">
      <c r="A34" s="11">
        <f t="shared" si="2"/>
        <v>39598</v>
      </c>
      <c r="B34" s="12">
        <v>0.05</v>
      </c>
      <c r="C34" s="12">
        <f t="shared" si="0"/>
        <v>6.0000000000000005E-2</v>
      </c>
      <c r="D34" s="13">
        <f t="shared" si="1"/>
        <v>13.972602739726028</v>
      </c>
    </row>
    <row r="35" spans="1:4">
      <c r="A35" s="11">
        <f t="shared" si="2"/>
        <v>39599</v>
      </c>
      <c r="B35" s="12">
        <v>0.05</v>
      </c>
      <c r="C35" s="12">
        <f t="shared" si="0"/>
        <v>6.0000000000000005E-2</v>
      </c>
      <c r="D35" s="13">
        <f t="shared" si="1"/>
        <v>13.972602739726028</v>
      </c>
    </row>
    <row r="36" spans="1:4">
      <c r="A36" s="11">
        <f t="shared" si="2"/>
        <v>39600</v>
      </c>
      <c r="B36" s="12">
        <v>0.05</v>
      </c>
      <c r="C36" s="12">
        <f t="shared" si="0"/>
        <v>6.0000000000000005E-2</v>
      </c>
      <c r="D36" s="13">
        <f t="shared" si="1"/>
        <v>13.972602739726028</v>
      </c>
    </row>
    <row r="37" spans="1:4">
      <c r="A37" s="11">
        <f t="shared" si="2"/>
        <v>39601</v>
      </c>
      <c r="B37" s="12">
        <v>0.05</v>
      </c>
      <c r="C37" s="12">
        <f t="shared" si="0"/>
        <v>6.0000000000000005E-2</v>
      </c>
      <c r="D37" s="13">
        <f t="shared" si="1"/>
        <v>13.972602739726028</v>
      </c>
    </row>
    <row r="38" spans="1:4">
      <c r="A38" s="11">
        <f t="shared" si="2"/>
        <v>39602</v>
      </c>
      <c r="B38" s="12">
        <v>0.05</v>
      </c>
      <c r="C38" s="12">
        <f t="shared" si="0"/>
        <v>6.0000000000000005E-2</v>
      </c>
      <c r="D38" s="13">
        <f t="shared" si="1"/>
        <v>13.972602739726028</v>
      </c>
    </row>
    <row r="39" spans="1:4">
      <c r="A39" s="11">
        <f t="shared" si="2"/>
        <v>39603</v>
      </c>
      <c r="B39" s="12">
        <v>0.05</v>
      </c>
      <c r="C39" s="12">
        <f t="shared" si="0"/>
        <v>6.0000000000000005E-2</v>
      </c>
      <c r="D39" s="13">
        <f t="shared" si="1"/>
        <v>13.972602739726028</v>
      </c>
    </row>
    <row r="40" spans="1:4">
      <c r="A40" s="11">
        <f>A39+1</f>
        <v>39604</v>
      </c>
      <c r="B40" s="12">
        <v>0.05</v>
      </c>
      <c r="C40" s="12">
        <f t="shared" si="0"/>
        <v>6.0000000000000005E-2</v>
      </c>
      <c r="D40" s="13">
        <f t="shared" si="1"/>
        <v>13.972602739726028</v>
      </c>
    </row>
    <row r="41" spans="1:4">
      <c r="A41" s="11">
        <f t="shared" si="2"/>
        <v>39605</v>
      </c>
      <c r="B41" s="12">
        <v>0.05</v>
      </c>
      <c r="C41" s="12">
        <f t="shared" si="0"/>
        <v>6.0000000000000005E-2</v>
      </c>
      <c r="D41" s="13">
        <f t="shared" si="1"/>
        <v>13.972602739726028</v>
      </c>
    </row>
    <row r="42" spans="1:4">
      <c r="A42" s="11">
        <f t="shared" si="2"/>
        <v>39606</v>
      </c>
      <c r="B42" s="12">
        <v>0.05</v>
      </c>
      <c r="C42" s="12">
        <f t="shared" si="0"/>
        <v>6.0000000000000005E-2</v>
      </c>
      <c r="D42" s="13">
        <f t="shared" si="1"/>
        <v>13.972602739726028</v>
      </c>
    </row>
    <row r="43" spans="1:4">
      <c r="A43" s="11">
        <f t="shared" si="2"/>
        <v>39607</v>
      </c>
      <c r="B43" s="12">
        <v>0.05</v>
      </c>
      <c r="C43" s="12">
        <f t="shared" si="0"/>
        <v>6.0000000000000005E-2</v>
      </c>
      <c r="D43" s="13">
        <f t="shared" si="1"/>
        <v>13.972602739726028</v>
      </c>
    </row>
    <row r="44" spans="1:4">
      <c r="A44" s="11">
        <f t="shared" si="2"/>
        <v>39608</v>
      </c>
      <c r="B44" s="12">
        <v>0.05</v>
      </c>
      <c r="C44" s="12">
        <f t="shared" si="0"/>
        <v>6.0000000000000005E-2</v>
      </c>
      <c r="D44" s="13">
        <f t="shared" si="1"/>
        <v>13.972602739726028</v>
      </c>
    </row>
    <row r="45" spans="1:4">
      <c r="A45" s="11">
        <f t="shared" si="2"/>
        <v>39609</v>
      </c>
      <c r="B45" s="12">
        <v>0.05</v>
      </c>
      <c r="C45" s="12">
        <f t="shared" si="0"/>
        <v>6.0000000000000005E-2</v>
      </c>
      <c r="D45" s="13">
        <f t="shared" si="1"/>
        <v>13.972602739726028</v>
      </c>
    </row>
    <row r="46" spans="1:4">
      <c r="A46" s="11">
        <f t="shared" si="2"/>
        <v>39610</v>
      </c>
      <c r="B46" s="12">
        <v>0.05</v>
      </c>
      <c r="C46" s="12">
        <f t="shared" si="0"/>
        <v>6.0000000000000005E-2</v>
      </c>
      <c r="D46" s="13">
        <f t="shared" si="1"/>
        <v>13.972602739726028</v>
      </c>
    </row>
    <row r="47" spans="1:4">
      <c r="A47" s="11">
        <f t="shared" si="2"/>
        <v>39611</v>
      </c>
      <c r="B47" s="12">
        <v>0.05</v>
      </c>
      <c r="C47" s="12">
        <f t="shared" si="0"/>
        <v>6.0000000000000005E-2</v>
      </c>
      <c r="D47" s="13">
        <f t="shared" si="1"/>
        <v>13.972602739726028</v>
      </c>
    </row>
    <row r="48" spans="1:4">
      <c r="A48" s="11">
        <f t="shared" si="2"/>
        <v>39612</v>
      </c>
      <c r="B48" s="12">
        <v>0.05</v>
      </c>
      <c r="C48" s="12">
        <f t="shared" si="0"/>
        <v>6.0000000000000005E-2</v>
      </c>
      <c r="D48" s="13">
        <f t="shared" si="1"/>
        <v>13.972602739726028</v>
      </c>
    </row>
    <row r="49" spans="1:4">
      <c r="A49" s="11">
        <f t="shared" si="2"/>
        <v>39613</v>
      </c>
      <c r="B49" s="12">
        <v>0.05</v>
      </c>
      <c r="C49" s="12">
        <f t="shared" si="0"/>
        <v>6.0000000000000005E-2</v>
      </c>
      <c r="D49" s="13">
        <f t="shared" si="1"/>
        <v>13.972602739726028</v>
      </c>
    </row>
    <row r="50" spans="1:4">
      <c r="A50" s="11">
        <f t="shared" si="2"/>
        <v>39614</v>
      </c>
      <c r="B50" s="12">
        <v>0.05</v>
      </c>
      <c r="C50" s="12">
        <f t="shared" si="0"/>
        <v>6.0000000000000005E-2</v>
      </c>
      <c r="D50" s="13">
        <f t="shared" si="1"/>
        <v>13.972602739726028</v>
      </c>
    </row>
    <row r="51" spans="1:4">
      <c r="A51" s="11">
        <f t="shared" si="2"/>
        <v>39615</v>
      </c>
      <c r="B51" s="12">
        <v>0.05</v>
      </c>
      <c r="C51" s="12">
        <f t="shared" si="0"/>
        <v>6.0000000000000005E-2</v>
      </c>
      <c r="D51" s="13">
        <f t="shared" si="1"/>
        <v>13.972602739726028</v>
      </c>
    </row>
    <row r="52" spans="1:4">
      <c r="A52" s="11">
        <f t="shared" si="2"/>
        <v>39616</v>
      </c>
      <c r="B52" s="12">
        <v>0.05</v>
      </c>
      <c r="C52" s="12">
        <f t="shared" si="0"/>
        <v>6.0000000000000005E-2</v>
      </c>
      <c r="D52" s="13">
        <f t="shared" si="1"/>
        <v>13.972602739726028</v>
      </c>
    </row>
    <row r="53" spans="1:4">
      <c r="A53" s="11">
        <f t="shared" si="2"/>
        <v>39617</v>
      </c>
      <c r="B53" s="12">
        <v>0.05</v>
      </c>
      <c r="C53" s="12">
        <f t="shared" si="0"/>
        <v>6.0000000000000005E-2</v>
      </c>
      <c r="D53" s="13">
        <f t="shared" si="1"/>
        <v>13.972602739726028</v>
      </c>
    </row>
    <row r="54" spans="1:4">
      <c r="A54" s="11">
        <f t="shared" si="2"/>
        <v>39618</v>
      </c>
      <c r="B54" s="12">
        <v>0.05</v>
      </c>
      <c r="C54" s="12">
        <f t="shared" si="0"/>
        <v>6.0000000000000005E-2</v>
      </c>
      <c r="D54" s="13">
        <f t="shared" si="1"/>
        <v>13.972602739726028</v>
      </c>
    </row>
    <row r="55" spans="1:4">
      <c r="A55" s="11">
        <f t="shared" si="2"/>
        <v>39619</v>
      </c>
      <c r="B55" s="12">
        <v>0.05</v>
      </c>
      <c r="C55" s="12">
        <f t="shared" si="0"/>
        <v>6.0000000000000005E-2</v>
      </c>
      <c r="D55" s="13">
        <f t="shared" si="1"/>
        <v>13.972602739726028</v>
      </c>
    </row>
    <row r="56" spans="1:4">
      <c r="A56" s="11">
        <f t="shared" si="2"/>
        <v>39620</v>
      </c>
      <c r="B56" s="12">
        <v>0.05</v>
      </c>
      <c r="C56" s="12">
        <f t="shared" si="0"/>
        <v>6.0000000000000005E-2</v>
      </c>
      <c r="D56" s="13">
        <f t="shared" si="1"/>
        <v>13.972602739726028</v>
      </c>
    </row>
    <row r="57" spans="1:4">
      <c r="A57" s="11">
        <f t="shared" si="2"/>
        <v>39621</v>
      </c>
      <c r="B57" s="12">
        <v>0.05</v>
      </c>
      <c r="C57" s="12">
        <f t="shared" si="0"/>
        <v>6.0000000000000005E-2</v>
      </c>
      <c r="D57" s="13">
        <f t="shared" si="1"/>
        <v>13.972602739726028</v>
      </c>
    </row>
    <row r="58" spans="1:4">
      <c r="A58" s="11">
        <f t="shared" si="2"/>
        <v>39622</v>
      </c>
      <c r="B58" s="12">
        <v>0.05</v>
      </c>
      <c r="C58" s="12">
        <f t="shared" si="0"/>
        <v>6.0000000000000005E-2</v>
      </c>
      <c r="D58" s="13">
        <f t="shared" si="1"/>
        <v>13.972602739726028</v>
      </c>
    </row>
    <row r="59" spans="1:4">
      <c r="A59" s="11">
        <f>A58+1</f>
        <v>39623</v>
      </c>
      <c r="B59" s="12">
        <v>0.05</v>
      </c>
      <c r="C59" s="12">
        <f t="shared" si="0"/>
        <v>6.0000000000000005E-2</v>
      </c>
      <c r="D59" s="13">
        <f t="shared" si="1"/>
        <v>13.972602739726028</v>
      </c>
    </row>
    <row r="60" spans="1:4">
      <c r="A60" s="11">
        <f t="shared" si="2"/>
        <v>39624</v>
      </c>
      <c r="B60" s="12">
        <v>0.05</v>
      </c>
      <c r="C60" s="12">
        <f t="shared" si="0"/>
        <v>6.0000000000000005E-2</v>
      </c>
      <c r="D60" s="13">
        <f t="shared" si="1"/>
        <v>13.972602739726028</v>
      </c>
    </row>
    <row r="61" spans="1:4">
      <c r="A61" s="11">
        <f t="shared" si="2"/>
        <v>39625</v>
      </c>
      <c r="B61" s="12">
        <v>0.05</v>
      </c>
      <c r="C61" s="12">
        <f t="shared" si="0"/>
        <v>6.0000000000000005E-2</v>
      </c>
      <c r="D61" s="13">
        <f t="shared" si="1"/>
        <v>13.972602739726028</v>
      </c>
    </row>
    <row r="62" spans="1:4">
      <c r="A62" s="11">
        <f t="shared" si="2"/>
        <v>39626</v>
      </c>
      <c r="B62" s="12">
        <v>0.05</v>
      </c>
      <c r="C62" s="12">
        <f t="shared" si="0"/>
        <v>6.0000000000000005E-2</v>
      </c>
      <c r="D62" s="13">
        <f t="shared" si="1"/>
        <v>13.972602739726028</v>
      </c>
    </row>
    <row r="63" spans="1:4">
      <c r="A63" s="11">
        <f t="shared" si="2"/>
        <v>39627</v>
      </c>
      <c r="B63" s="12">
        <v>0.05</v>
      </c>
      <c r="C63" s="12">
        <f t="shared" si="0"/>
        <v>6.0000000000000005E-2</v>
      </c>
      <c r="D63" s="13">
        <f t="shared" si="1"/>
        <v>13.972602739726028</v>
      </c>
    </row>
    <row r="64" spans="1:4">
      <c r="A64" s="11">
        <f t="shared" si="2"/>
        <v>39628</v>
      </c>
      <c r="B64" s="12">
        <v>0.05</v>
      </c>
      <c r="C64" s="12">
        <f t="shared" si="0"/>
        <v>6.0000000000000005E-2</v>
      </c>
      <c r="D64" s="13">
        <f t="shared" si="1"/>
        <v>13.972602739726028</v>
      </c>
    </row>
    <row r="65" spans="1:4">
      <c r="A65" s="11">
        <f t="shared" si="2"/>
        <v>39629</v>
      </c>
      <c r="B65" s="12">
        <v>0.05</v>
      </c>
      <c r="C65" s="12">
        <f t="shared" si="0"/>
        <v>6.0000000000000005E-2</v>
      </c>
      <c r="D65" s="13">
        <f t="shared" si="1"/>
        <v>13.972602739726028</v>
      </c>
    </row>
    <row r="66" spans="1:4">
      <c r="A66" s="11">
        <f t="shared" si="2"/>
        <v>39630</v>
      </c>
      <c r="B66" s="12">
        <v>0.05</v>
      </c>
      <c r="C66" s="12">
        <f t="shared" si="0"/>
        <v>6.0000000000000005E-2</v>
      </c>
      <c r="D66" s="13">
        <f t="shared" si="1"/>
        <v>13.972602739726028</v>
      </c>
    </row>
    <row r="67" spans="1:4">
      <c r="A67" s="11">
        <f t="shared" si="2"/>
        <v>39631</v>
      </c>
      <c r="B67" s="12">
        <v>0.05</v>
      </c>
      <c r="C67" s="12">
        <f t="shared" ref="C67:C130" si="3">B67+0.01</f>
        <v>6.0000000000000005E-2</v>
      </c>
      <c r="D67" s="13">
        <f t="shared" ref="D67:D130" si="4">85000*C67/365</f>
        <v>13.972602739726028</v>
      </c>
    </row>
    <row r="68" spans="1:4">
      <c r="A68" s="11">
        <f t="shared" si="2"/>
        <v>39632</v>
      </c>
      <c r="B68" s="12">
        <v>0.05</v>
      </c>
      <c r="C68" s="12">
        <f t="shared" si="3"/>
        <v>6.0000000000000005E-2</v>
      </c>
      <c r="D68" s="13">
        <f t="shared" si="4"/>
        <v>13.972602739726028</v>
      </c>
    </row>
    <row r="69" spans="1:4">
      <c r="A69" s="11">
        <f t="shared" si="2"/>
        <v>39633</v>
      </c>
      <c r="B69" s="12">
        <v>0.05</v>
      </c>
      <c r="C69" s="12">
        <f t="shared" si="3"/>
        <v>6.0000000000000005E-2</v>
      </c>
      <c r="D69" s="13">
        <f t="shared" si="4"/>
        <v>13.972602739726028</v>
      </c>
    </row>
    <row r="70" spans="1:4">
      <c r="A70" s="11">
        <f t="shared" si="2"/>
        <v>39634</v>
      </c>
      <c r="B70" s="12">
        <v>0.05</v>
      </c>
      <c r="C70" s="12">
        <f t="shared" si="3"/>
        <v>6.0000000000000005E-2</v>
      </c>
      <c r="D70" s="13">
        <f t="shared" si="4"/>
        <v>13.972602739726028</v>
      </c>
    </row>
    <row r="71" spans="1:4">
      <c r="A71" s="11">
        <f t="shared" si="2"/>
        <v>39635</v>
      </c>
      <c r="B71" s="12">
        <v>0.05</v>
      </c>
      <c r="C71" s="12">
        <f t="shared" si="3"/>
        <v>6.0000000000000005E-2</v>
      </c>
      <c r="D71" s="13">
        <f t="shared" si="4"/>
        <v>13.972602739726028</v>
      </c>
    </row>
    <row r="72" spans="1:4">
      <c r="A72" s="11">
        <f t="shared" ref="A72:A135" si="5">A71+1</f>
        <v>39636</v>
      </c>
      <c r="B72" s="12">
        <v>0.05</v>
      </c>
      <c r="C72" s="12">
        <f t="shared" si="3"/>
        <v>6.0000000000000005E-2</v>
      </c>
      <c r="D72" s="13">
        <f t="shared" si="4"/>
        <v>13.972602739726028</v>
      </c>
    </row>
    <row r="73" spans="1:4">
      <c r="A73" s="11">
        <f t="shared" si="5"/>
        <v>39637</v>
      </c>
      <c r="B73" s="12">
        <v>0.05</v>
      </c>
      <c r="C73" s="12">
        <f t="shared" si="3"/>
        <v>6.0000000000000005E-2</v>
      </c>
      <c r="D73" s="13">
        <f t="shared" si="4"/>
        <v>13.972602739726028</v>
      </c>
    </row>
    <row r="74" spans="1:4">
      <c r="A74" s="11">
        <f t="shared" si="5"/>
        <v>39638</v>
      </c>
      <c r="B74" s="12">
        <v>0.05</v>
      </c>
      <c r="C74" s="12">
        <f t="shared" si="3"/>
        <v>6.0000000000000005E-2</v>
      </c>
      <c r="D74" s="13">
        <f t="shared" si="4"/>
        <v>13.972602739726028</v>
      </c>
    </row>
    <row r="75" spans="1:4">
      <c r="A75" s="11">
        <f t="shared" si="5"/>
        <v>39639</v>
      </c>
      <c r="B75" s="12">
        <v>0.05</v>
      </c>
      <c r="C75" s="12">
        <f t="shared" si="3"/>
        <v>6.0000000000000005E-2</v>
      </c>
      <c r="D75" s="13">
        <f t="shared" si="4"/>
        <v>13.972602739726028</v>
      </c>
    </row>
    <row r="76" spans="1:4">
      <c r="A76" s="11">
        <f t="shared" si="5"/>
        <v>39640</v>
      </c>
      <c r="B76" s="12">
        <v>0.05</v>
      </c>
      <c r="C76" s="12">
        <f t="shared" si="3"/>
        <v>6.0000000000000005E-2</v>
      </c>
      <c r="D76" s="13">
        <f t="shared" si="4"/>
        <v>13.972602739726028</v>
      </c>
    </row>
    <row r="77" spans="1:4">
      <c r="A77" s="11">
        <f t="shared" si="5"/>
        <v>39641</v>
      </c>
      <c r="B77" s="12">
        <v>0.05</v>
      </c>
      <c r="C77" s="12">
        <f t="shared" si="3"/>
        <v>6.0000000000000005E-2</v>
      </c>
      <c r="D77" s="13">
        <f t="shared" si="4"/>
        <v>13.972602739726028</v>
      </c>
    </row>
    <row r="78" spans="1:4">
      <c r="A78" s="11">
        <f t="shared" si="5"/>
        <v>39642</v>
      </c>
      <c r="B78" s="12">
        <v>0.05</v>
      </c>
      <c r="C78" s="12">
        <f t="shared" si="3"/>
        <v>6.0000000000000005E-2</v>
      </c>
      <c r="D78" s="13">
        <f t="shared" si="4"/>
        <v>13.972602739726028</v>
      </c>
    </row>
    <row r="79" spans="1:4">
      <c r="A79" s="11">
        <f t="shared" si="5"/>
        <v>39643</v>
      </c>
      <c r="B79" s="12">
        <v>0.05</v>
      </c>
      <c r="C79" s="12">
        <f t="shared" si="3"/>
        <v>6.0000000000000005E-2</v>
      </c>
      <c r="D79" s="13">
        <f t="shared" si="4"/>
        <v>13.972602739726028</v>
      </c>
    </row>
    <row r="80" spans="1:4">
      <c r="A80" s="11">
        <f t="shared" si="5"/>
        <v>39644</v>
      </c>
      <c r="B80" s="12">
        <v>0.05</v>
      </c>
      <c r="C80" s="12">
        <f t="shared" si="3"/>
        <v>6.0000000000000005E-2</v>
      </c>
      <c r="D80" s="13">
        <f t="shared" si="4"/>
        <v>13.972602739726028</v>
      </c>
    </row>
    <row r="81" spans="1:4">
      <c r="A81" s="11">
        <f t="shared" si="5"/>
        <v>39645</v>
      </c>
      <c r="B81" s="12">
        <v>0.05</v>
      </c>
      <c r="C81" s="12">
        <f t="shared" si="3"/>
        <v>6.0000000000000005E-2</v>
      </c>
      <c r="D81" s="13">
        <f t="shared" si="4"/>
        <v>13.972602739726028</v>
      </c>
    </row>
    <row r="82" spans="1:4">
      <c r="A82" s="11">
        <f t="shared" si="5"/>
        <v>39646</v>
      </c>
      <c r="B82" s="12">
        <v>0.05</v>
      </c>
      <c r="C82" s="12">
        <f t="shared" si="3"/>
        <v>6.0000000000000005E-2</v>
      </c>
      <c r="D82" s="13">
        <f t="shared" si="4"/>
        <v>13.972602739726028</v>
      </c>
    </row>
    <row r="83" spans="1:4">
      <c r="A83" s="11">
        <f t="shared" si="5"/>
        <v>39647</v>
      </c>
      <c r="B83" s="12">
        <v>0.05</v>
      </c>
      <c r="C83" s="12">
        <f t="shared" si="3"/>
        <v>6.0000000000000005E-2</v>
      </c>
      <c r="D83" s="13">
        <f t="shared" si="4"/>
        <v>13.972602739726028</v>
      </c>
    </row>
    <row r="84" spans="1:4">
      <c r="A84" s="11">
        <f t="shared" si="5"/>
        <v>39648</v>
      </c>
      <c r="B84" s="12">
        <v>0.05</v>
      </c>
      <c r="C84" s="12">
        <f t="shared" si="3"/>
        <v>6.0000000000000005E-2</v>
      </c>
      <c r="D84" s="13">
        <f t="shared" si="4"/>
        <v>13.972602739726028</v>
      </c>
    </row>
    <row r="85" spans="1:4">
      <c r="A85" s="11">
        <f t="shared" si="5"/>
        <v>39649</v>
      </c>
      <c r="B85" s="12">
        <v>0.05</v>
      </c>
      <c r="C85" s="12">
        <f t="shared" si="3"/>
        <v>6.0000000000000005E-2</v>
      </c>
      <c r="D85" s="13">
        <f t="shared" si="4"/>
        <v>13.972602739726028</v>
      </c>
    </row>
    <row r="86" spans="1:4">
      <c r="A86" s="11">
        <f t="shared" si="5"/>
        <v>39650</v>
      </c>
      <c r="B86" s="12">
        <v>0.05</v>
      </c>
      <c r="C86" s="12">
        <f t="shared" si="3"/>
        <v>6.0000000000000005E-2</v>
      </c>
      <c r="D86" s="13">
        <f t="shared" si="4"/>
        <v>13.972602739726028</v>
      </c>
    </row>
    <row r="87" spans="1:4">
      <c r="A87" s="11">
        <f t="shared" si="5"/>
        <v>39651</v>
      </c>
      <c r="B87" s="12">
        <v>0.05</v>
      </c>
      <c r="C87" s="12">
        <f t="shared" si="3"/>
        <v>6.0000000000000005E-2</v>
      </c>
      <c r="D87" s="13">
        <f t="shared" si="4"/>
        <v>13.972602739726028</v>
      </c>
    </row>
    <row r="88" spans="1:4">
      <c r="A88" s="11">
        <f t="shared" si="5"/>
        <v>39652</v>
      </c>
      <c r="B88" s="12">
        <v>0.05</v>
      </c>
      <c r="C88" s="12">
        <f t="shared" si="3"/>
        <v>6.0000000000000005E-2</v>
      </c>
      <c r="D88" s="13">
        <f t="shared" si="4"/>
        <v>13.972602739726028</v>
      </c>
    </row>
    <row r="89" spans="1:4">
      <c r="A89" s="11">
        <f t="shared" si="5"/>
        <v>39653</v>
      </c>
      <c r="B89" s="12">
        <v>0.05</v>
      </c>
      <c r="C89" s="12">
        <f t="shared" si="3"/>
        <v>6.0000000000000005E-2</v>
      </c>
      <c r="D89" s="13">
        <f t="shared" si="4"/>
        <v>13.972602739726028</v>
      </c>
    </row>
    <row r="90" spans="1:4">
      <c r="A90" s="11">
        <f t="shared" si="5"/>
        <v>39654</v>
      </c>
      <c r="B90" s="12">
        <v>0.05</v>
      </c>
      <c r="C90" s="12">
        <f t="shared" si="3"/>
        <v>6.0000000000000005E-2</v>
      </c>
      <c r="D90" s="13">
        <f t="shared" si="4"/>
        <v>13.972602739726028</v>
      </c>
    </row>
    <row r="91" spans="1:4">
      <c r="A91" s="11">
        <f t="shared" si="5"/>
        <v>39655</v>
      </c>
      <c r="B91" s="12">
        <v>0.05</v>
      </c>
      <c r="C91" s="12">
        <f t="shared" si="3"/>
        <v>6.0000000000000005E-2</v>
      </c>
      <c r="D91" s="13">
        <f t="shared" si="4"/>
        <v>13.972602739726028</v>
      </c>
    </row>
    <row r="92" spans="1:4">
      <c r="A92" s="11">
        <f t="shared" si="5"/>
        <v>39656</v>
      </c>
      <c r="B92" s="12">
        <v>0.05</v>
      </c>
      <c r="C92" s="12">
        <f t="shared" si="3"/>
        <v>6.0000000000000005E-2</v>
      </c>
      <c r="D92" s="13">
        <f t="shared" si="4"/>
        <v>13.972602739726028</v>
      </c>
    </row>
    <row r="93" spans="1:4">
      <c r="A93" s="11">
        <f t="shared" si="5"/>
        <v>39657</v>
      </c>
      <c r="B93" s="12">
        <v>0.05</v>
      </c>
      <c r="C93" s="12">
        <f t="shared" si="3"/>
        <v>6.0000000000000005E-2</v>
      </c>
      <c r="D93" s="13">
        <f t="shared" si="4"/>
        <v>13.972602739726028</v>
      </c>
    </row>
    <row r="94" spans="1:4">
      <c r="A94" s="11">
        <f t="shared" si="5"/>
        <v>39658</v>
      </c>
      <c r="B94" s="12">
        <v>0.05</v>
      </c>
      <c r="C94" s="12">
        <f t="shared" si="3"/>
        <v>6.0000000000000005E-2</v>
      </c>
      <c r="D94" s="13">
        <f t="shared" si="4"/>
        <v>13.972602739726028</v>
      </c>
    </row>
    <row r="95" spans="1:4">
      <c r="A95" s="11">
        <f t="shared" si="5"/>
        <v>39659</v>
      </c>
      <c r="B95" s="12">
        <v>0.05</v>
      </c>
      <c r="C95" s="12">
        <f t="shared" si="3"/>
        <v>6.0000000000000005E-2</v>
      </c>
      <c r="D95" s="13">
        <f t="shared" si="4"/>
        <v>13.972602739726028</v>
      </c>
    </row>
    <row r="96" spans="1:4">
      <c r="A96" s="11">
        <f t="shared" si="5"/>
        <v>39660</v>
      </c>
      <c r="B96" s="12">
        <v>0.05</v>
      </c>
      <c r="C96" s="12">
        <f t="shared" si="3"/>
        <v>6.0000000000000005E-2</v>
      </c>
      <c r="D96" s="13">
        <f t="shared" si="4"/>
        <v>13.972602739726028</v>
      </c>
    </row>
    <row r="97" spans="1:4">
      <c r="A97" s="11">
        <f t="shared" si="5"/>
        <v>39661</v>
      </c>
      <c r="B97" s="12">
        <v>0.05</v>
      </c>
      <c r="C97" s="12">
        <f t="shared" si="3"/>
        <v>6.0000000000000005E-2</v>
      </c>
      <c r="D97" s="13">
        <f t="shared" si="4"/>
        <v>13.972602739726028</v>
      </c>
    </row>
    <row r="98" spans="1:4">
      <c r="A98" s="11">
        <f t="shared" si="5"/>
        <v>39662</v>
      </c>
      <c r="B98" s="12">
        <v>0.05</v>
      </c>
      <c r="C98" s="12">
        <f t="shared" si="3"/>
        <v>6.0000000000000005E-2</v>
      </c>
      <c r="D98" s="13">
        <f t="shared" si="4"/>
        <v>13.972602739726028</v>
      </c>
    </row>
    <row r="99" spans="1:4">
      <c r="A99" s="11">
        <f t="shared" si="5"/>
        <v>39663</v>
      </c>
      <c r="B99" s="12">
        <v>0.05</v>
      </c>
      <c r="C99" s="12">
        <f t="shared" si="3"/>
        <v>6.0000000000000005E-2</v>
      </c>
      <c r="D99" s="13">
        <f t="shared" si="4"/>
        <v>13.972602739726028</v>
      </c>
    </row>
    <row r="100" spans="1:4">
      <c r="A100" s="11">
        <f t="shared" si="5"/>
        <v>39664</v>
      </c>
      <c r="B100" s="12">
        <v>0.05</v>
      </c>
      <c r="C100" s="12">
        <f t="shared" si="3"/>
        <v>6.0000000000000005E-2</v>
      </c>
      <c r="D100" s="13">
        <f t="shared" si="4"/>
        <v>13.972602739726028</v>
      </c>
    </row>
    <row r="101" spans="1:4">
      <c r="A101" s="11">
        <f t="shared" si="5"/>
        <v>39665</v>
      </c>
      <c r="B101" s="12">
        <v>0.05</v>
      </c>
      <c r="C101" s="12">
        <f t="shared" si="3"/>
        <v>6.0000000000000005E-2</v>
      </c>
      <c r="D101" s="13">
        <f t="shared" si="4"/>
        <v>13.972602739726028</v>
      </c>
    </row>
    <row r="102" spans="1:4">
      <c r="A102" s="11">
        <f t="shared" si="5"/>
        <v>39666</v>
      </c>
      <c r="B102" s="12">
        <v>0.05</v>
      </c>
      <c r="C102" s="12">
        <f t="shared" si="3"/>
        <v>6.0000000000000005E-2</v>
      </c>
      <c r="D102" s="13">
        <f t="shared" si="4"/>
        <v>13.972602739726028</v>
      </c>
    </row>
    <row r="103" spans="1:4">
      <c r="A103" s="11">
        <f t="shared" si="5"/>
        <v>39667</v>
      </c>
      <c r="B103" s="12">
        <v>0.05</v>
      </c>
      <c r="C103" s="12">
        <f t="shared" si="3"/>
        <v>6.0000000000000005E-2</v>
      </c>
      <c r="D103" s="13">
        <f t="shared" si="4"/>
        <v>13.972602739726028</v>
      </c>
    </row>
    <row r="104" spans="1:4">
      <c r="A104" s="11">
        <f t="shared" si="5"/>
        <v>39668</v>
      </c>
      <c r="B104" s="12">
        <v>0.05</v>
      </c>
      <c r="C104" s="12">
        <f t="shared" si="3"/>
        <v>6.0000000000000005E-2</v>
      </c>
      <c r="D104" s="13">
        <f t="shared" si="4"/>
        <v>13.972602739726028</v>
      </c>
    </row>
    <row r="105" spans="1:4">
      <c r="A105" s="11">
        <f t="shared" si="5"/>
        <v>39669</v>
      </c>
      <c r="B105" s="12">
        <v>0.05</v>
      </c>
      <c r="C105" s="12">
        <f t="shared" si="3"/>
        <v>6.0000000000000005E-2</v>
      </c>
      <c r="D105" s="13">
        <f t="shared" si="4"/>
        <v>13.972602739726028</v>
      </c>
    </row>
    <row r="106" spans="1:4">
      <c r="A106" s="11">
        <f t="shared" si="5"/>
        <v>39670</v>
      </c>
      <c r="B106" s="12">
        <v>0.05</v>
      </c>
      <c r="C106" s="12">
        <f t="shared" si="3"/>
        <v>6.0000000000000005E-2</v>
      </c>
      <c r="D106" s="13">
        <f t="shared" si="4"/>
        <v>13.972602739726028</v>
      </c>
    </row>
    <row r="107" spans="1:4">
      <c r="A107" s="11">
        <f t="shared" si="5"/>
        <v>39671</v>
      </c>
      <c r="B107" s="12">
        <v>0.05</v>
      </c>
      <c r="C107" s="12">
        <f t="shared" si="3"/>
        <v>6.0000000000000005E-2</v>
      </c>
      <c r="D107" s="13">
        <f t="shared" si="4"/>
        <v>13.972602739726028</v>
      </c>
    </row>
    <row r="108" spans="1:4">
      <c r="A108" s="11">
        <f t="shared" si="5"/>
        <v>39672</v>
      </c>
      <c r="B108" s="12">
        <v>0.05</v>
      </c>
      <c r="C108" s="12">
        <f t="shared" si="3"/>
        <v>6.0000000000000005E-2</v>
      </c>
      <c r="D108" s="13">
        <f t="shared" si="4"/>
        <v>13.972602739726028</v>
      </c>
    </row>
    <row r="109" spans="1:4">
      <c r="A109" s="11">
        <f t="shared" si="5"/>
        <v>39673</v>
      </c>
      <c r="B109" s="12">
        <v>0.05</v>
      </c>
      <c r="C109" s="12">
        <f t="shared" si="3"/>
        <v>6.0000000000000005E-2</v>
      </c>
      <c r="D109" s="13">
        <f t="shared" si="4"/>
        <v>13.972602739726028</v>
      </c>
    </row>
    <row r="110" spans="1:4">
      <c r="A110" s="11">
        <f t="shared" si="5"/>
        <v>39674</v>
      </c>
      <c r="B110" s="12">
        <v>0.05</v>
      </c>
      <c r="C110" s="12">
        <f t="shared" si="3"/>
        <v>6.0000000000000005E-2</v>
      </c>
      <c r="D110" s="13">
        <f t="shared" si="4"/>
        <v>13.972602739726028</v>
      </c>
    </row>
    <row r="111" spans="1:4">
      <c r="A111" s="11">
        <f t="shared" si="5"/>
        <v>39675</v>
      </c>
      <c r="B111" s="12">
        <v>0.05</v>
      </c>
      <c r="C111" s="12">
        <f t="shared" si="3"/>
        <v>6.0000000000000005E-2</v>
      </c>
      <c r="D111" s="13">
        <f t="shared" si="4"/>
        <v>13.972602739726028</v>
      </c>
    </row>
    <row r="112" spans="1:4">
      <c r="A112" s="11">
        <f t="shared" si="5"/>
        <v>39676</v>
      </c>
      <c r="B112" s="12">
        <v>0.05</v>
      </c>
      <c r="C112" s="12">
        <f t="shared" si="3"/>
        <v>6.0000000000000005E-2</v>
      </c>
      <c r="D112" s="13">
        <f t="shared" si="4"/>
        <v>13.972602739726028</v>
      </c>
    </row>
    <row r="113" spans="1:4">
      <c r="A113" s="11">
        <f t="shared" si="5"/>
        <v>39677</v>
      </c>
      <c r="B113" s="12">
        <v>0.05</v>
      </c>
      <c r="C113" s="12">
        <f t="shared" si="3"/>
        <v>6.0000000000000005E-2</v>
      </c>
      <c r="D113" s="13">
        <f t="shared" si="4"/>
        <v>13.972602739726028</v>
      </c>
    </row>
    <row r="114" spans="1:4">
      <c r="A114" s="11">
        <f t="shared" si="5"/>
        <v>39678</v>
      </c>
      <c r="B114" s="12">
        <v>0.05</v>
      </c>
      <c r="C114" s="12">
        <f t="shared" si="3"/>
        <v>6.0000000000000005E-2</v>
      </c>
      <c r="D114" s="13">
        <f t="shared" si="4"/>
        <v>13.972602739726028</v>
      </c>
    </row>
    <row r="115" spans="1:4">
      <c r="A115" s="11">
        <f t="shared" si="5"/>
        <v>39679</v>
      </c>
      <c r="B115" s="12">
        <v>0.05</v>
      </c>
      <c r="C115" s="12">
        <f t="shared" si="3"/>
        <v>6.0000000000000005E-2</v>
      </c>
      <c r="D115" s="13">
        <f t="shared" si="4"/>
        <v>13.972602739726028</v>
      </c>
    </row>
    <row r="116" spans="1:4">
      <c r="A116" s="11">
        <f t="shared" si="5"/>
        <v>39680</v>
      </c>
      <c r="B116" s="12">
        <v>0.05</v>
      </c>
      <c r="C116" s="12">
        <f t="shared" si="3"/>
        <v>6.0000000000000005E-2</v>
      </c>
      <c r="D116" s="13">
        <f t="shared" si="4"/>
        <v>13.972602739726028</v>
      </c>
    </row>
    <row r="117" spans="1:4">
      <c r="A117" s="11">
        <f t="shared" si="5"/>
        <v>39681</v>
      </c>
      <c r="B117" s="12">
        <v>0.05</v>
      </c>
      <c r="C117" s="12">
        <f t="shared" si="3"/>
        <v>6.0000000000000005E-2</v>
      </c>
      <c r="D117" s="13">
        <f t="shared" si="4"/>
        <v>13.972602739726028</v>
      </c>
    </row>
    <row r="118" spans="1:4">
      <c r="A118" s="11">
        <f t="shared" si="5"/>
        <v>39682</v>
      </c>
      <c r="B118" s="12">
        <v>0.05</v>
      </c>
      <c r="C118" s="12">
        <f t="shared" si="3"/>
        <v>6.0000000000000005E-2</v>
      </c>
      <c r="D118" s="13">
        <f t="shared" si="4"/>
        <v>13.972602739726028</v>
      </c>
    </row>
    <row r="119" spans="1:4">
      <c r="A119" s="11">
        <f t="shared" si="5"/>
        <v>39683</v>
      </c>
      <c r="B119" s="12">
        <v>0.05</v>
      </c>
      <c r="C119" s="12">
        <f t="shared" si="3"/>
        <v>6.0000000000000005E-2</v>
      </c>
      <c r="D119" s="13">
        <f t="shared" si="4"/>
        <v>13.972602739726028</v>
      </c>
    </row>
    <row r="120" spans="1:4">
      <c r="A120" s="11">
        <f t="shared" si="5"/>
        <v>39684</v>
      </c>
      <c r="B120" s="12">
        <v>0.05</v>
      </c>
      <c r="C120" s="12">
        <f t="shared" si="3"/>
        <v>6.0000000000000005E-2</v>
      </c>
      <c r="D120" s="13">
        <f t="shared" si="4"/>
        <v>13.972602739726028</v>
      </c>
    </row>
    <row r="121" spans="1:4">
      <c r="A121" s="11">
        <f t="shared" si="5"/>
        <v>39685</v>
      </c>
      <c r="B121" s="12">
        <v>0.05</v>
      </c>
      <c r="C121" s="12">
        <f t="shared" si="3"/>
        <v>6.0000000000000005E-2</v>
      </c>
      <c r="D121" s="13">
        <f t="shared" si="4"/>
        <v>13.972602739726028</v>
      </c>
    </row>
    <row r="122" spans="1:4">
      <c r="A122" s="11">
        <f t="shared" si="5"/>
        <v>39686</v>
      </c>
      <c r="B122" s="12">
        <v>0.05</v>
      </c>
      <c r="C122" s="12">
        <f t="shared" si="3"/>
        <v>6.0000000000000005E-2</v>
      </c>
      <c r="D122" s="13">
        <f t="shared" si="4"/>
        <v>13.972602739726028</v>
      </c>
    </row>
    <row r="123" spans="1:4">
      <c r="A123" s="11">
        <f t="shared" si="5"/>
        <v>39687</v>
      </c>
      <c r="B123" s="12">
        <v>0.05</v>
      </c>
      <c r="C123" s="12">
        <f t="shared" si="3"/>
        <v>6.0000000000000005E-2</v>
      </c>
      <c r="D123" s="13">
        <f t="shared" si="4"/>
        <v>13.972602739726028</v>
      </c>
    </row>
    <row r="124" spans="1:4">
      <c r="A124" s="11">
        <f t="shared" si="5"/>
        <v>39688</v>
      </c>
      <c r="B124" s="12">
        <v>0.05</v>
      </c>
      <c r="C124" s="12">
        <f t="shared" si="3"/>
        <v>6.0000000000000005E-2</v>
      </c>
      <c r="D124" s="13">
        <f t="shared" si="4"/>
        <v>13.972602739726028</v>
      </c>
    </row>
    <row r="125" spans="1:4">
      <c r="A125" s="11">
        <f t="shared" si="5"/>
        <v>39689</v>
      </c>
      <c r="B125" s="12">
        <v>0.05</v>
      </c>
      <c r="C125" s="12">
        <f t="shared" si="3"/>
        <v>6.0000000000000005E-2</v>
      </c>
      <c r="D125" s="13">
        <f t="shared" si="4"/>
        <v>13.972602739726028</v>
      </c>
    </row>
    <row r="126" spans="1:4">
      <c r="A126" s="11">
        <f t="shared" si="5"/>
        <v>39690</v>
      </c>
      <c r="B126" s="12">
        <v>0.05</v>
      </c>
      <c r="C126" s="12">
        <f t="shared" si="3"/>
        <v>6.0000000000000005E-2</v>
      </c>
      <c r="D126" s="13">
        <f t="shared" si="4"/>
        <v>13.972602739726028</v>
      </c>
    </row>
    <row r="127" spans="1:4">
      <c r="A127" s="11">
        <f t="shared" si="5"/>
        <v>39691</v>
      </c>
      <c r="B127" s="12">
        <v>0.05</v>
      </c>
      <c r="C127" s="12">
        <f t="shared" si="3"/>
        <v>6.0000000000000005E-2</v>
      </c>
      <c r="D127" s="13">
        <f t="shared" si="4"/>
        <v>13.972602739726028</v>
      </c>
    </row>
    <row r="128" spans="1:4">
      <c r="A128" s="11">
        <f t="shared" si="5"/>
        <v>39692</v>
      </c>
      <c r="B128" s="12">
        <v>0.05</v>
      </c>
      <c r="C128" s="12">
        <f t="shared" si="3"/>
        <v>6.0000000000000005E-2</v>
      </c>
      <c r="D128" s="13">
        <f t="shared" si="4"/>
        <v>13.972602739726028</v>
      </c>
    </row>
    <row r="129" spans="1:4">
      <c r="A129" s="11">
        <f t="shared" si="5"/>
        <v>39693</v>
      </c>
      <c r="B129" s="12">
        <v>0.05</v>
      </c>
      <c r="C129" s="12">
        <f t="shared" si="3"/>
        <v>6.0000000000000005E-2</v>
      </c>
      <c r="D129" s="13">
        <f t="shared" si="4"/>
        <v>13.972602739726028</v>
      </c>
    </row>
    <row r="130" spans="1:4">
      <c r="A130" s="11">
        <f t="shared" si="5"/>
        <v>39694</v>
      </c>
      <c r="B130" s="12">
        <v>0.05</v>
      </c>
      <c r="C130" s="12">
        <f t="shared" si="3"/>
        <v>6.0000000000000005E-2</v>
      </c>
      <c r="D130" s="13">
        <f t="shared" si="4"/>
        <v>13.972602739726028</v>
      </c>
    </row>
    <row r="131" spans="1:4">
      <c r="A131" s="11">
        <f t="shared" si="5"/>
        <v>39695</v>
      </c>
      <c r="B131" s="12">
        <v>0.05</v>
      </c>
      <c r="C131" s="12">
        <f t="shared" ref="C131:C194" si="6">B131+0.01</f>
        <v>6.0000000000000005E-2</v>
      </c>
      <c r="D131" s="13">
        <f t="shared" ref="D131:D194" si="7">85000*C131/365</f>
        <v>13.972602739726028</v>
      </c>
    </row>
    <row r="132" spans="1:4">
      <c r="A132" s="11">
        <f t="shared" si="5"/>
        <v>39696</v>
      </c>
      <c r="B132" s="12">
        <v>0.05</v>
      </c>
      <c r="C132" s="12">
        <f t="shared" si="6"/>
        <v>6.0000000000000005E-2</v>
      </c>
      <c r="D132" s="13">
        <f t="shared" si="7"/>
        <v>13.972602739726028</v>
      </c>
    </row>
    <row r="133" spans="1:4">
      <c r="A133" s="11">
        <f t="shared" si="5"/>
        <v>39697</v>
      </c>
      <c r="B133" s="12">
        <v>0.05</v>
      </c>
      <c r="C133" s="12">
        <f t="shared" si="6"/>
        <v>6.0000000000000005E-2</v>
      </c>
      <c r="D133" s="13">
        <f t="shared" si="7"/>
        <v>13.972602739726028</v>
      </c>
    </row>
    <row r="134" spans="1:4">
      <c r="A134" s="11">
        <f t="shared" si="5"/>
        <v>39698</v>
      </c>
      <c r="B134" s="12">
        <v>0.05</v>
      </c>
      <c r="C134" s="12">
        <f t="shared" si="6"/>
        <v>6.0000000000000005E-2</v>
      </c>
      <c r="D134" s="13">
        <f t="shared" si="7"/>
        <v>13.972602739726028</v>
      </c>
    </row>
    <row r="135" spans="1:4">
      <c r="A135" s="11">
        <f t="shared" si="5"/>
        <v>39699</v>
      </c>
      <c r="B135" s="12">
        <v>0.05</v>
      </c>
      <c r="C135" s="12">
        <f t="shared" si="6"/>
        <v>6.0000000000000005E-2</v>
      </c>
      <c r="D135" s="13">
        <f t="shared" si="7"/>
        <v>13.972602739726028</v>
      </c>
    </row>
    <row r="136" spans="1:4">
      <c r="A136" s="11">
        <f t="shared" ref="A136:A199" si="8">A135+1</f>
        <v>39700</v>
      </c>
      <c r="B136" s="12">
        <v>0.05</v>
      </c>
      <c r="C136" s="12">
        <f t="shared" si="6"/>
        <v>6.0000000000000005E-2</v>
      </c>
      <c r="D136" s="13">
        <f t="shared" si="7"/>
        <v>13.972602739726028</v>
      </c>
    </row>
    <row r="137" spans="1:4">
      <c r="A137" s="11">
        <f t="shared" si="8"/>
        <v>39701</v>
      </c>
      <c r="B137" s="12">
        <v>0.05</v>
      </c>
      <c r="C137" s="12">
        <f t="shared" si="6"/>
        <v>6.0000000000000005E-2</v>
      </c>
      <c r="D137" s="13">
        <f t="shared" si="7"/>
        <v>13.972602739726028</v>
      </c>
    </row>
    <row r="138" spans="1:4">
      <c r="A138" s="11">
        <f t="shared" si="8"/>
        <v>39702</v>
      </c>
      <c r="B138" s="12">
        <v>0.05</v>
      </c>
      <c r="C138" s="12">
        <f t="shared" si="6"/>
        <v>6.0000000000000005E-2</v>
      </c>
      <c r="D138" s="13">
        <f t="shared" si="7"/>
        <v>13.972602739726028</v>
      </c>
    </row>
    <row r="139" spans="1:4">
      <c r="A139" s="11">
        <f t="shared" si="8"/>
        <v>39703</v>
      </c>
      <c r="B139" s="12">
        <v>0.05</v>
      </c>
      <c r="C139" s="12">
        <f t="shared" si="6"/>
        <v>6.0000000000000005E-2</v>
      </c>
      <c r="D139" s="13">
        <f t="shared" si="7"/>
        <v>13.972602739726028</v>
      </c>
    </row>
    <row r="140" spans="1:4">
      <c r="A140" s="11">
        <f t="shared" si="8"/>
        <v>39704</v>
      </c>
      <c r="B140" s="12">
        <v>0.05</v>
      </c>
      <c r="C140" s="12">
        <f t="shared" si="6"/>
        <v>6.0000000000000005E-2</v>
      </c>
      <c r="D140" s="13">
        <f t="shared" si="7"/>
        <v>13.972602739726028</v>
      </c>
    </row>
    <row r="141" spans="1:4">
      <c r="A141" s="11">
        <f t="shared" si="8"/>
        <v>39705</v>
      </c>
      <c r="B141" s="12">
        <v>0.05</v>
      </c>
      <c r="C141" s="12">
        <f t="shared" si="6"/>
        <v>6.0000000000000005E-2</v>
      </c>
      <c r="D141" s="13">
        <f t="shared" si="7"/>
        <v>13.972602739726028</v>
      </c>
    </row>
    <row r="142" spans="1:4">
      <c r="A142" s="11">
        <f t="shared" si="8"/>
        <v>39706</v>
      </c>
      <c r="B142" s="12">
        <v>0.05</v>
      </c>
      <c r="C142" s="12">
        <f t="shared" si="6"/>
        <v>6.0000000000000005E-2</v>
      </c>
      <c r="D142" s="13">
        <f t="shared" si="7"/>
        <v>13.972602739726028</v>
      </c>
    </row>
    <row r="143" spans="1:4">
      <c r="A143" s="11">
        <f t="shared" si="8"/>
        <v>39707</v>
      </c>
      <c r="B143" s="12">
        <v>0.05</v>
      </c>
      <c r="C143" s="12">
        <f t="shared" si="6"/>
        <v>6.0000000000000005E-2</v>
      </c>
      <c r="D143" s="13">
        <f t="shared" si="7"/>
        <v>13.972602739726028</v>
      </c>
    </row>
    <row r="144" spans="1:4">
      <c r="A144" s="11">
        <f t="shared" si="8"/>
        <v>39708</v>
      </c>
      <c r="B144" s="12">
        <v>0.05</v>
      </c>
      <c r="C144" s="12">
        <f t="shared" si="6"/>
        <v>6.0000000000000005E-2</v>
      </c>
      <c r="D144" s="13">
        <f t="shared" si="7"/>
        <v>13.972602739726028</v>
      </c>
    </row>
    <row r="145" spans="1:4">
      <c r="A145" s="11">
        <f t="shared" si="8"/>
        <v>39709</v>
      </c>
      <c r="B145" s="12">
        <v>0.05</v>
      </c>
      <c r="C145" s="12">
        <f t="shared" si="6"/>
        <v>6.0000000000000005E-2</v>
      </c>
      <c r="D145" s="13">
        <f t="shared" si="7"/>
        <v>13.972602739726028</v>
      </c>
    </row>
    <row r="146" spans="1:4">
      <c r="A146" s="11">
        <f t="shared" si="8"/>
        <v>39710</v>
      </c>
      <c r="B146" s="12">
        <v>0.05</v>
      </c>
      <c r="C146" s="12">
        <f t="shared" si="6"/>
        <v>6.0000000000000005E-2</v>
      </c>
      <c r="D146" s="13">
        <f t="shared" si="7"/>
        <v>13.972602739726028</v>
      </c>
    </row>
    <row r="147" spans="1:4">
      <c r="A147" s="11">
        <f t="shared" si="8"/>
        <v>39711</v>
      </c>
      <c r="B147" s="12">
        <v>0.05</v>
      </c>
      <c r="C147" s="12">
        <f t="shared" si="6"/>
        <v>6.0000000000000005E-2</v>
      </c>
      <c r="D147" s="13">
        <f t="shared" si="7"/>
        <v>13.972602739726028</v>
      </c>
    </row>
    <row r="148" spans="1:4">
      <c r="A148" s="11">
        <f t="shared" si="8"/>
        <v>39712</v>
      </c>
      <c r="B148" s="12">
        <v>0.05</v>
      </c>
      <c r="C148" s="12">
        <f t="shared" si="6"/>
        <v>6.0000000000000005E-2</v>
      </c>
      <c r="D148" s="13">
        <f t="shared" si="7"/>
        <v>13.972602739726028</v>
      </c>
    </row>
    <row r="149" spans="1:4">
      <c r="A149" s="11">
        <f t="shared" si="8"/>
        <v>39713</v>
      </c>
      <c r="B149" s="12">
        <v>0.05</v>
      </c>
      <c r="C149" s="12">
        <f t="shared" si="6"/>
        <v>6.0000000000000005E-2</v>
      </c>
      <c r="D149" s="13">
        <f t="shared" si="7"/>
        <v>13.972602739726028</v>
      </c>
    </row>
    <row r="150" spans="1:4">
      <c r="A150" s="11">
        <f t="shared" si="8"/>
        <v>39714</v>
      </c>
      <c r="B150" s="12">
        <v>0.05</v>
      </c>
      <c r="C150" s="12">
        <f t="shared" si="6"/>
        <v>6.0000000000000005E-2</v>
      </c>
      <c r="D150" s="13">
        <f t="shared" si="7"/>
        <v>13.972602739726028</v>
      </c>
    </row>
    <row r="151" spans="1:4">
      <c r="A151" s="11">
        <f t="shared" si="8"/>
        <v>39715</v>
      </c>
      <c r="B151" s="12">
        <v>0.05</v>
      </c>
      <c r="C151" s="12">
        <f t="shared" si="6"/>
        <v>6.0000000000000005E-2</v>
      </c>
      <c r="D151" s="13">
        <f t="shared" si="7"/>
        <v>13.972602739726028</v>
      </c>
    </row>
    <row r="152" spans="1:4">
      <c r="A152" s="11">
        <f t="shared" si="8"/>
        <v>39716</v>
      </c>
      <c r="B152" s="12">
        <v>0.05</v>
      </c>
      <c r="C152" s="12">
        <f t="shared" si="6"/>
        <v>6.0000000000000005E-2</v>
      </c>
      <c r="D152" s="13">
        <f t="shared" si="7"/>
        <v>13.972602739726028</v>
      </c>
    </row>
    <row r="153" spans="1:4">
      <c r="A153" s="11">
        <f t="shared" si="8"/>
        <v>39717</v>
      </c>
      <c r="B153" s="12">
        <v>0.05</v>
      </c>
      <c r="C153" s="12">
        <f t="shared" si="6"/>
        <v>6.0000000000000005E-2</v>
      </c>
      <c r="D153" s="13">
        <f t="shared" si="7"/>
        <v>13.972602739726028</v>
      </c>
    </row>
    <row r="154" spans="1:4">
      <c r="A154" s="11">
        <f t="shared" si="8"/>
        <v>39718</v>
      </c>
      <c r="B154" s="12">
        <v>0.05</v>
      </c>
      <c r="C154" s="12">
        <f t="shared" si="6"/>
        <v>6.0000000000000005E-2</v>
      </c>
      <c r="D154" s="13">
        <f t="shared" si="7"/>
        <v>13.972602739726028</v>
      </c>
    </row>
    <row r="155" spans="1:4">
      <c r="A155" s="11">
        <f t="shared" si="8"/>
        <v>39719</v>
      </c>
      <c r="B155" s="12">
        <v>0.05</v>
      </c>
      <c r="C155" s="12">
        <f t="shared" si="6"/>
        <v>6.0000000000000005E-2</v>
      </c>
      <c r="D155" s="13">
        <f t="shared" si="7"/>
        <v>13.972602739726028</v>
      </c>
    </row>
    <row r="156" spans="1:4">
      <c r="A156" s="11">
        <f t="shared" si="8"/>
        <v>39720</v>
      </c>
      <c r="B156" s="12">
        <v>0.05</v>
      </c>
      <c r="C156" s="12">
        <f t="shared" si="6"/>
        <v>6.0000000000000005E-2</v>
      </c>
      <c r="D156" s="13">
        <f t="shared" si="7"/>
        <v>13.972602739726028</v>
      </c>
    </row>
    <row r="157" spans="1:4">
      <c r="A157" s="11">
        <f t="shared" si="8"/>
        <v>39721</v>
      </c>
      <c r="B157" s="12">
        <v>0.05</v>
      </c>
      <c r="C157" s="12">
        <f t="shared" si="6"/>
        <v>6.0000000000000005E-2</v>
      </c>
      <c r="D157" s="13">
        <f t="shared" si="7"/>
        <v>13.972602739726028</v>
      </c>
    </row>
    <row r="158" spans="1:4">
      <c r="A158" s="11">
        <f t="shared" si="8"/>
        <v>39722</v>
      </c>
      <c r="B158" s="12">
        <v>0.05</v>
      </c>
      <c r="C158" s="12">
        <f t="shared" si="6"/>
        <v>6.0000000000000005E-2</v>
      </c>
      <c r="D158" s="13">
        <f t="shared" si="7"/>
        <v>13.972602739726028</v>
      </c>
    </row>
    <row r="159" spans="1:4">
      <c r="A159" s="11">
        <f t="shared" si="8"/>
        <v>39723</v>
      </c>
      <c r="B159" s="12">
        <v>0.05</v>
      </c>
      <c r="C159" s="12">
        <f t="shared" si="6"/>
        <v>6.0000000000000005E-2</v>
      </c>
      <c r="D159" s="13">
        <f t="shared" si="7"/>
        <v>13.972602739726028</v>
      </c>
    </row>
    <row r="160" spans="1:4">
      <c r="A160" s="11">
        <f t="shared" si="8"/>
        <v>39724</v>
      </c>
      <c r="B160" s="12">
        <v>0.05</v>
      </c>
      <c r="C160" s="12">
        <f t="shared" si="6"/>
        <v>6.0000000000000005E-2</v>
      </c>
      <c r="D160" s="13">
        <f t="shared" si="7"/>
        <v>13.972602739726028</v>
      </c>
    </row>
    <row r="161" spans="1:4">
      <c r="A161" s="11">
        <f t="shared" si="8"/>
        <v>39725</v>
      </c>
      <c r="B161" s="12">
        <v>0.05</v>
      </c>
      <c r="C161" s="12">
        <f t="shared" si="6"/>
        <v>6.0000000000000005E-2</v>
      </c>
      <c r="D161" s="13">
        <f t="shared" si="7"/>
        <v>13.972602739726028</v>
      </c>
    </row>
    <row r="162" spans="1:4">
      <c r="A162" s="11">
        <f t="shared" si="8"/>
        <v>39726</v>
      </c>
      <c r="B162" s="12">
        <v>0.05</v>
      </c>
      <c r="C162" s="12">
        <f t="shared" si="6"/>
        <v>6.0000000000000005E-2</v>
      </c>
      <c r="D162" s="13">
        <f t="shared" si="7"/>
        <v>13.972602739726028</v>
      </c>
    </row>
    <row r="163" spans="1:4">
      <c r="A163" s="11">
        <f t="shared" si="8"/>
        <v>39727</v>
      </c>
      <c r="B163" s="12">
        <v>0.05</v>
      </c>
      <c r="C163" s="12">
        <f t="shared" si="6"/>
        <v>6.0000000000000005E-2</v>
      </c>
      <c r="D163" s="13">
        <f t="shared" si="7"/>
        <v>13.972602739726028</v>
      </c>
    </row>
    <row r="164" spans="1:4">
      <c r="A164" s="11">
        <f t="shared" si="8"/>
        <v>39728</v>
      </c>
      <c r="B164" s="12">
        <v>0.05</v>
      </c>
      <c r="C164" s="12">
        <f t="shared" si="6"/>
        <v>6.0000000000000005E-2</v>
      </c>
      <c r="D164" s="13">
        <f t="shared" si="7"/>
        <v>13.972602739726028</v>
      </c>
    </row>
    <row r="165" spans="1:4">
      <c r="A165" s="11">
        <f t="shared" si="8"/>
        <v>39729</v>
      </c>
      <c r="B165" s="12">
        <v>4.4999999999999998E-2</v>
      </c>
      <c r="C165" s="12">
        <f t="shared" si="6"/>
        <v>5.5E-2</v>
      </c>
      <c r="D165" s="13">
        <f t="shared" si="7"/>
        <v>12.808219178082192</v>
      </c>
    </row>
    <row r="166" spans="1:4">
      <c r="A166" s="11">
        <f t="shared" si="8"/>
        <v>39730</v>
      </c>
      <c r="B166" s="12">
        <v>4.4999999999999998E-2</v>
      </c>
      <c r="C166" s="12">
        <f t="shared" si="6"/>
        <v>5.5E-2</v>
      </c>
      <c r="D166" s="13">
        <f t="shared" si="7"/>
        <v>12.808219178082192</v>
      </c>
    </row>
    <row r="167" spans="1:4">
      <c r="A167" s="11">
        <f t="shared" si="8"/>
        <v>39731</v>
      </c>
      <c r="B167" s="12">
        <v>4.4999999999999998E-2</v>
      </c>
      <c r="C167" s="12">
        <f t="shared" si="6"/>
        <v>5.5E-2</v>
      </c>
      <c r="D167" s="13">
        <f t="shared" si="7"/>
        <v>12.808219178082192</v>
      </c>
    </row>
    <row r="168" spans="1:4">
      <c r="A168" s="11">
        <f t="shared" si="8"/>
        <v>39732</v>
      </c>
      <c r="B168" s="12">
        <v>4.4999999999999998E-2</v>
      </c>
      <c r="C168" s="12">
        <f t="shared" si="6"/>
        <v>5.5E-2</v>
      </c>
      <c r="D168" s="13">
        <f t="shared" si="7"/>
        <v>12.808219178082192</v>
      </c>
    </row>
    <row r="169" spans="1:4">
      <c r="A169" s="11">
        <f t="shared" si="8"/>
        <v>39733</v>
      </c>
      <c r="B169" s="12">
        <v>4.4999999999999998E-2</v>
      </c>
      <c r="C169" s="12">
        <f t="shared" si="6"/>
        <v>5.5E-2</v>
      </c>
      <c r="D169" s="13">
        <f t="shared" si="7"/>
        <v>12.808219178082192</v>
      </c>
    </row>
    <row r="170" spans="1:4">
      <c r="A170" s="11">
        <f t="shared" si="8"/>
        <v>39734</v>
      </c>
      <c r="B170" s="12">
        <v>4.4999999999999998E-2</v>
      </c>
      <c r="C170" s="12">
        <f t="shared" si="6"/>
        <v>5.5E-2</v>
      </c>
      <c r="D170" s="13">
        <f t="shared" si="7"/>
        <v>12.808219178082192</v>
      </c>
    </row>
    <row r="171" spans="1:4">
      <c r="A171" s="11">
        <f t="shared" si="8"/>
        <v>39735</v>
      </c>
      <c r="B171" s="12">
        <v>4.4999999999999998E-2</v>
      </c>
      <c r="C171" s="12">
        <f t="shared" si="6"/>
        <v>5.5E-2</v>
      </c>
      <c r="D171" s="13">
        <f t="shared" si="7"/>
        <v>12.808219178082192</v>
      </c>
    </row>
    <row r="172" spans="1:4">
      <c r="A172" s="11">
        <f t="shared" si="8"/>
        <v>39736</v>
      </c>
      <c r="B172" s="12">
        <v>4.4999999999999998E-2</v>
      </c>
      <c r="C172" s="12">
        <f t="shared" si="6"/>
        <v>5.5E-2</v>
      </c>
      <c r="D172" s="13">
        <f t="shared" si="7"/>
        <v>12.808219178082192</v>
      </c>
    </row>
    <row r="173" spans="1:4">
      <c r="A173" s="11">
        <f t="shared" si="8"/>
        <v>39737</v>
      </c>
      <c r="B173" s="12">
        <v>4.4999999999999998E-2</v>
      </c>
      <c r="C173" s="12">
        <f t="shared" si="6"/>
        <v>5.5E-2</v>
      </c>
      <c r="D173" s="13">
        <f t="shared" si="7"/>
        <v>12.808219178082192</v>
      </c>
    </row>
    <row r="174" spans="1:4">
      <c r="A174" s="11">
        <f t="shared" si="8"/>
        <v>39738</v>
      </c>
      <c r="B174" s="12">
        <v>4.4999999999999998E-2</v>
      </c>
      <c r="C174" s="12">
        <f t="shared" si="6"/>
        <v>5.5E-2</v>
      </c>
      <c r="D174" s="13">
        <f t="shared" si="7"/>
        <v>12.808219178082192</v>
      </c>
    </row>
    <row r="175" spans="1:4">
      <c r="A175" s="11">
        <f t="shared" si="8"/>
        <v>39739</v>
      </c>
      <c r="B175" s="12">
        <v>4.4999999999999998E-2</v>
      </c>
      <c r="C175" s="12">
        <f t="shared" si="6"/>
        <v>5.5E-2</v>
      </c>
      <c r="D175" s="13">
        <f t="shared" si="7"/>
        <v>12.808219178082192</v>
      </c>
    </row>
    <row r="176" spans="1:4">
      <c r="A176" s="11">
        <f t="shared" si="8"/>
        <v>39740</v>
      </c>
      <c r="B176" s="12">
        <v>4.4999999999999998E-2</v>
      </c>
      <c r="C176" s="12">
        <f t="shared" si="6"/>
        <v>5.5E-2</v>
      </c>
      <c r="D176" s="13">
        <f t="shared" si="7"/>
        <v>12.808219178082192</v>
      </c>
    </row>
    <row r="177" spans="1:4">
      <c r="A177" s="11">
        <f t="shared" si="8"/>
        <v>39741</v>
      </c>
      <c r="B177" s="12">
        <v>4.4999999999999998E-2</v>
      </c>
      <c r="C177" s="12">
        <f t="shared" si="6"/>
        <v>5.5E-2</v>
      </c>
      <c r="D177" s="13">
        <f t="shared" si="7"/>
        <v>12.808219178082192</v>
      </c>
    </row>
    <row r="178" spans="1:4">
      <c r="A178" s="11">
        <f t="shared" si="8"/>
        <v>39742</v>
      </c>
      <c r="B178" s="12">
        <v>4.4999999999999998E-2</v>
      </c>
      <c r="C178" s="12">
        <f t="shared" si="6"/>
        <v>5.5E-2</v>
      </c>
      <c r="D178" s="13">
        <f t="shared" si="7"/>
        <v>12.808219178082192</v>
      </c>
    </row>
    <row r="179" spans="1:4">
      <c r="A179" s="11">
        <f t="shared" si="8"/>
        <v>39743</v>
      </c>
      <c r="B179" s="12">
        <v>4.4999999999999998E-2</v>
      </c>
      <c r="C179" s="12">
        <f t="shared" si="6"/>
        <v>5.5E-2</v>
      </c>
      <c r="D179" s="13">
        <f t="shared" si="7"/>
        <v>12.808219178082192</v>
      </c>
    </row>
    <row r="180" spans="1:4">
      <c r="A180" s="11">
        <f t="shared" si="8"/>
        <v>39744</v>
      </c>
      <c r="B180" s="12">
        <v>4.4999999999999998E-2</v>
      </c>
      <c r="C180" s="12">
        <f t="shared" si="6"/>
        <v>5.5E-2</v>
      </c>
      <c r="D180" s="13">
        <f t="shared" si="7"/>
        <v>12.808219178082192</v>
      </c>
    </row>
    <row r="181" spans="1:4">
      <c r="A181" s="11">
        <f t="shared" si="8"/>
        <v>39745</v>
      </c>
      <c r="B181" s="12">
        <v>4.4999999999999998E-2</v>
      </c>
      <c r="C181" s="12">
        <f t="shared" si="6"/>
        <v>5.5E-2</v>
      </c>
      <c r="D181" s="13">
        <f t="shared" si="7"/>
        <v>12.808219178082192</v>
      </c>
    </row>
    <row r="182" spans="1:4">
      <c r="A182" s="11">
        <f t="shared" si="8"/>
        <v>39746</v>
      </c>
      <c r="B182" s="12">
        <v>4.4999999999999998E-2</v>
      </c>
      <c r="C182" s="12">
        <f t="shared" si="6"/>
        <v>5.5E-2</v>
      </c>
      <c r="D182" s="13">
        <f t="shared" si="7"/>
        <v>12.808219178082192</v>
      </c>
    </row>
    <row r="183" spans="1:4">
      <c r="A183" s="11">
        <f t="shared" si="8"/>
        <v>39747</v>
      </c>
      <c r="B183" s="12">
        <v>4.4999999999999998E-2</v>
      </c>
      <c r="C183" s="12">
        <f t="shared" si="6"/>
        <v>5.5E-2</v>
      </c>
      <c r="D183" s="13">
        <f t="shared" si="7"/>
        <v>12.808219178082192</v>
      </c>
    </row>
    <row r="184" spans="1:4">
      <c r="A184" s="11">
        <f t="shared" si="8"/>
        <v>39748</v>
      </c>
      <c r="B184" s="12">
        <v>4.4999999999999998E-2</v>
      </c>
      <c r="C184" s="12">
        <f t="shared" si="6"/>
        <v>5.5E-2</v>
      </c>
      <c r="D184" s="13">
        <f t="shared" si="7"/>
        <v>12.808219178082192</v>
      </c>
    </row>
    <row r="185" spans="1:4">
      <c r="A185" s="11">
        <f t="shared" si="8"/>
        <v>39749</v>
      </c>
      <c r="B185" s="12">
        <v>4.4999999999999998E-2</v>
      </c>
      <c r="C185" s="12">
        <f t="shared" si="6"/>
        <v>5.5E-2</v>
      </c>
      <c r="D185" s="13">
        <f t="shared" si="7"/>
        <v>12.808219178082192</v>
      </c>
    </row>
    <row r="186" spans="1:4">
      <c r="A186" s="11">
        <f t="shared" si="8"/>
        <v>39750</v>
      </c>
      <c r="B186" s="12">
        <v>4.4999999999999998E-2</v>
      </c>
      <c r="C186" s="12">
        <f t="shared" si="6"/>
        <v>5.5E-2</v>
      </c>
      <c r="D186" s="13">
        <f t="shared" si="7"/>
        <v>12.808219178082192</v>
      </c>
    </row>
    <row r="187" spans="1:4">
      <c r="A187" s="11">
        <f t="shared" si="8"/>
        <v>39751</v>
      </c>
      <c r="B187" s="12">
        <v>4.4999999999999998E-2</v>
      </c>
      <c r="C187" s="12">
        <f t="shared" si="6"/>
        <v>5.5E-2</v>
      </c>
      <c r="D187" s="13">
        <f t="shared" si="7"/>
        <v>12.808219178082192</v>
      </c>
    </row>
    <row r="188" spans="1:4">
      <c r="A188" s="11">
        <f t="shared" si="8"/>
        <v>39752</v>
      </c>
      <c r="B188" s="12">
        <v>4.4999999999999998E-2</v>
      </c>
      <c r="C188" s="12">
        <f t="shared" si="6"/>
        <v>5.5E-2</v>
      </c>
      <c r="D188" s="13">
        <f t="shared" si="7"/>
        <v>12.808219178082192</v>
      </c>
    </row>
    <row r="189" spans="1:4">
      <c r="A189" s="11">
        <f t="shared" si="8"/>
        <v>39753</v>
      </c>
      <c r="B189" s="12">
        <v>4.4999999999999998E-2</v>
      </c>
      <c r="C189" s="12">
        <f t="shared" si="6"/>
        <v>5.5E-2</v>
      </c>
      <c r="D189" s="13">
        <f t="shared" si="7"/>
        <v>12.808219178082192</v>
      </c>
    </row>
    <row r="190" spans="1:4">
      <c r="A190" s="11">
        <f t="shared" si="8"/>
        <v>39754</v>
      </c>
      <c r="B190" s="12">
        <v>4.4999999999999998E-2</v>
      </c>
      <c r="C190" s="12">
        <f t="shared" si="6"/>
        <v>5.5E-2</v>
      </c>
      <c r="D190" s="13">
        <f t="shared" si="7"/>
        <v>12.808219178082192</v>
      </c>
    </row>
    <row r="191" spans="1:4">
      <c r="A191" s="11">
        <f t="shared" si="8"/>
        <v>39755</v>
      </c>
      <c r="B191" s="12">
        <v>4.4999999999999998E-2</v>
      </c>
      <c r="C191" s="12">
        <f t="shared" si="6"/>
        <v>5.5E-2</v>
      </c>
      <c r="D191" s="13">
        <f t="shared" si="7"/>
        <v>12.808219178082192</v>
      </c>
    </row>
    <row r="192" spans="1:4">
      <c r="A192" s="11">
        <f t="shared" si="8"/>
        <v>39756</v>
      </c>
      <c r="B192" s="12">
        <v>4.4999999999999998E-2</v>
      </c>
      <c r="C192" s="12">
        <f t="shared" si="6"/>
        <v>5.5E-2</v>
      </c>
      <c r="D192" s="13">
        <f t="shared" si="7"/>
        <v>12.808219178082192</v>
      </c>
    </row>
    <row r="193" spans="1:4">
      <c r="A193" s="11">
        <f t="shared" si="8"/>
        <v>39757</v>
      </c>
      <c r="B193" s="12">
        <v>4.4999999999999998E-2</v>
      </c>
      <c r="C193" s="12">
        <f t="shared" si="6"/>
        <v>5.5E-2</v>
      </c>
      <c r="D193" s="13">
        <f t="shared" si="7"/>
        <v>12.808219178082192</v>
      </c>
    </row>
    <row r="194" spans="1:4">
      <c r="A194" s="11">
        <f t="shared" si="8"/>
        <v>39758</v>
      </c>
      <c r="B194" s="12">
        <v>0.03</v>
      </c>
      <c r="C194" s="12">
        <f t="shared" si="6"/>
        <v>0.04</v>
      </c>
      <c r="D194" s="13">
        <f t="shared" si="7"/>
        <v>9.3150684931506849</v>
      </c>
    </row>
    <row r="195" spans="1:4">
      <c r="A195" s="11">
        <f t="shared" si="8"/>
        <v>39759</v>
      </c>
      <c r="B195" s="12">
        <v>0.03</v>
      </c>
      <c r="C195" s="12">
        <f t="shared" ref="C195:C258" si="9">B195+0.01</f>
        <v>0.04</v>
      </c>
      <c r="D195" s="13">
        <f t="shared" ref="D195:D258" si="10">85000*C195/365</f>
        <v>9.3150684931506849</v>
      </c>
    </row>
    <row r="196" spans="1:4">
      <c r="A196" s="11">
        <f t="shared" si="8"/>
        <v>39760</v>
      </c>
      <c r="B196" s="12">
        <v>0.03</v>
      </c>
      <c r="C196" s="12">
        <f t="shared" si="9"/>
        <v>0.04</v>
      </c>
      <c r="D196" s="13">
        <f t="shared" si="10"/>
        <v>9.3150684931506849</v>
      </c>
    </row>
    <row r="197" spans="1:4">
      <c r="A197" s="11">
        <f t="shared" si="8"/>
        <v>39761</v>
      </c>
      <c r="B197" s="12">
        <v>0.03</v>
      </c>
      <c r="C197" s="12">
        <f t="shared" si="9"/>
        <v>0.04</v>
      </c>
      <c r="D197" s="13">
        <f t="shared" si="10"/>
        <v>9.3150684931506849</v>
      </c>
    </row>
    <row r="198" spans="1:4">
      <c r="A198" s="11">
        <f t="shared" si="8"/>
        <v>39762</v>
      </c>
      <c r="B198" s="12">
        <v>0.03</v>
      </c>
      <c r="C198" s="12">
        <f t="shared" si="9"/>
        <v>0.04</v>
      </c>
      <c r="D198" s="13">
        <f t="shared" si="10"/>
        <v>9.3150684931506849</v>
      </c>
    </row>
    <row r="199" spans="1:4">
      <c r="A199" s="11">
        <f t="shared" si="8"/>
        <v>39763</v>
      </c>
      <c r="B199" s="12">
        <v>0.03</v>
      </c>
      <c r="C199" s="12">
        <f t="shared" si="9"/>
        <v>0.04</v>
      </c>
      <c r="D199" s="13">
        <f t="shared" si="10"/>
        <v>9.3150684931506849</v>
      </c>
    </row>
    <row r="200" spans="1:4">
      <c r="A200" s="11">
        <f t="shared" ref="A200:A263" si="11">A199+1</f>
        <v>39764</v>
      </c>
      <c r="B200" s="12">
        <v>0.03</v>
      </c>
      <c r="C200" s="12">
        <f t="shared" si="9"/>
        <v>0.04</v>
      </c>
      <c r="D200" s="13">
        <f t="shared" si="10"/>
        <v>9.3150684931506849</v>
      </c>
    </row>
    <row r="201" spans="1:4">
      <c r="A201" s="11">
        <f t="shared" si="11"/>
        <v>39765</v>
      </c>
      <c r="B201" s="12">
        <v>0.03</v>
      </c>
      <c r="C201" s="12">
        <f t="shared" si="9"/>
        <v>0.04</v>
      </c>
      <c r="D201" s="13">
        <f t="shared" si="10"/>
        <v>9.3150684931506849</v>
      </c>
    </row>
    <row r="202" spans="1:4">
      <c r="A202" s="11">
        <f t="shared" si="11"/>
        <v>39766</v>
      </c>
      <c r="B202" s="12">
        <v>0.03</v>
      </c>
      <c r="C202" s="12">
        <f t="shared" si="9"/>
        <v>0.04</v>
      </c>
      <c r="D202" s="13">
        <f t="shared" si="10"/>
        <v>9.3150684931506849</v>
      </c>
    </row>
    <row r="203" spans="1:4">
      <c r="A203" s="11">
        <f t="shared" si="11"/>
        <v>39767</v>
      </c>
      <c r="B203" s="12">
        <v>0.03</v>
      </c>
      <c r="C203" s="12">
        <f t="shared" si="9"/>
        <v>0.04</v>
      </c>
      <c r="D203" s="13">
        <f t="shared" si="10"/>
        <v>9.3150684931506849</v>
      </c>
    </row>
    <row r="204" spans="1:4">
      <c r="A204" s="11">
        <f t="shared" si="11"/>
        <v>39768</v>
      </c>
      <c r="B204" s="12">
        <v>0.03</v>
      </c>
      <c r="C204" s="12">
        <f t="shared" si="9"/>
        <v>0.04</v>
      </c>
      <c r="D204" s="13">
        <f t="shared" si="10"/>
        <v>9.3150684931506849</v>
      </c>
    </row>
    <row r="205" spans="1:4">
      <c r="A205" s="11">
        <f t="shared" si="11"/>
        <v>39769</v>
      </c>
      <c r="B205" s="12">
        <v>0.03</v>
      </c>
      <c r="C205" s="12">
        <f t="shared" si="9"/>
        <v>0.04</v>
      </c>
      <c r="D205" s="13">
        <f t="shared" si="10"/>
        <v>9.3150684931506849</v>
      </c>
    </row>
    <row r="206" spans="1:4">
      <c r="A206" s="11">
        <f t="shared" si="11"/>
        <v>39770</v>
      </c>
      <c r="B206" s="12">
        <v>0.03</v>
      </c>
      <c r="C206" s="12">
        <f t="shared" si="9"/>
        <v>0.04</v>
      </c>
      <c r="D206" s="13">
        <f t="shared" si="10"/>
        <v>9.3150684931506849</v>
      </c>
    </row>
    <row r="207" spans="1:4">
      <c r="A207" s="11">
        <f t="shared" si="11"/>
        <v>39771</v>
      </c>
      <c r="B207" s="12">
        <v>0.03</v>
      </c>
      <c r="C207" s="12">
        <f t="shared" si="9"/>
        <v>0.04</v>
      </c>
      <c r="D207" s="13">
        <f t="shared" si="10"/>
        <v>9.3150684931506849</v>
      </c>
    </row>
    <row r="208" spans="1:4">
      <c r="A208" s="11">
        <f t="shared" si="11"/>
        <v>39772</v>
      </c>
      <c r="B208" s="12">
        <v>0.03</v>
      </c>
      <c r="C208" s="12">
        <f t="shared" si="9"/>
        <v>0.04</v>
      </c>
      <c r="D208" s="13">
        <f t="shared" si="10"/>
        <v>9.3150684931506849</v>
      </c>
    </row>
    <row r="209" spans="1:4">
      <c r="A209" s="11">
        <f t="shared" si="11"/>
        <v>39773</v>
      </c>
      <c r="B209" s="12">
        <v>0.03</v>
      </c>
      <c r="C209" s="12">
        <f t="shared" si="9"/>
        <v>0.04</v>
      </c>
      <c r="D209" s="13">
        <f t="shared" si="10"/>
        <v>9.3150684931506849</v>
      </c>
    </row>
    <row r="210" spans="1:4">
      <c r="A210" s="11">
        <f t="shared" si="11"/>
        <v>39774</v>
      </c>
      <c r="B210" s="12">
        <v>0.03</v>
      </c>
      <c r="C210" s="12">
        <f t="shared" si="9"/>
        <v>0.04</v>
      </c>
      <c r="D210" s="13">
        <f t="shared" si="10"/>
        <v>9.3150684931506849</v>
      </c>
    </row>
    <row r="211" spans="1:4">
      <c r="A211" s="11">
        <f t="shared" si="11"/>
        <v>39775</v>
      </c>
      <c r="B211" s="12">
        <v>0.03</v>
      </c>
      <c r="C211" s="12">
        <f t="shared" si="9"/>
        <v>0.04</v>
      </c>
      <c r="D211" s="13">
        <f t="shared" si="10"/>
        <v>9.3150684931506849</v>
      </c>
    </row>
    <row r="212" spans="1:4">
      <c r="A212" s="11">
        <f t="shared" si="11"/>
        <v>39776</v>
      </c>
      <c r="B212" s="12">
        <v>0.03</v>
      </c>
      <c r="C212" s="12">
        <f t="shared" si="9"/>
        <v>0.04</v>
      </c>
      <c r="D212" s="13">
        <f t="shared" si="10"/>
        <v>9.3150684931506849</v>
      </c>
    </row>
    <row r="213" spans="1:4">
      <c r="A213" s="11">
        <f t="shared" si="11"/>
        <v>39777</v>
      </c>
      <c r="B213" s="12">
        <v>0.03</v>
      </c>
      <c r="C213" s="12">
        <f t="shared" si="9"/>
        <v>0.04</v>
      </c>
      <c r="D213" s="13">
        <f t="shared" si="10"/>
        <v>9.3150684931506849</v>
      </c>
    </row>
    <row r="214" spans="1:4">
      <c r="A214" s="11">
        <f t="shared" si="11"/>
        <v>39778</v>
      </c>
      <c r="B214" s="12">
        <v>0.03</v>
      </c>
      <c r="C214" s="12">
        <f t="shared" si="9"/>
        <v>0.04</v>
      </c>
      <c r="D214" s="13">
        <f t="shared" si="10"/>
        <v>9.3150684931506849</v>
      </c>
    </row>
    <row r="215" spans="1:4">
      <c r="A215" s="11">
        <f t="shared" si="11"/>
        <v>39779</v>
      </c>
      <c r="B215" s="12">
        <v>0.03</v>
      </c>
      <c r="C215" s="12">
        <f t="shared" si="9"/>
        <v>0.04</v>
      </c>
      <c r="D215" s="13">
        <f t="shared" si="10"/>
        <v>9.3150684931506849</v>
      </c>
    </row>
    <row r="216" spans="1:4">
      <c r="A216" s="11">
        <f t="shared" si="11"/>
        <v>39780</v>
      </c>
      <c r="B216" s="12">
        <v>0.03</v>
      </c>
      <c r="C216" s="12">
        <f t="shared" si="9"/>
        <v>0.04</v>
      </c>
      <c r="D216" s="13">
        <f t="shared" si="10"/>
        <v>9.3150684931506849</v>
      </c>
    </row>
    <row r="217" spans="1:4">
      <c r="A217" s="11">
        <f t="shared" si="11"/>
        <v>39781</v>
      </c>
      <c r="B217" s="12">
        <v>0.03</v>
      </c>
      <c r="C217" s="12">
        <f t="shared" si="9"/>
        <v>0.04</v>
      </c>
      <c r="D217" s="13">
        <f t="shared" si="10"/>
        <v>9.3150684931506849</v>
      </c>
    </row>
    <row r="218" spans="1:4">
      <c r="A218" s="11">
        <f t="shared" si="11"/>
        <v>39782</v>
      </c>
      <c r="B218" s="12">
        <v>0.03</v>
      </c>
      <c r="C218" s="12">
        <f t="shared" si="9"/>
        <v>0.04</v>
      </c>
      <c r="D218" s="13">
        <f t="shared" si="10"/>
        <v>9.3150684931506849</v>
      </c>
    </row>
    <row r="219" spans="1:4">
      <c r="A219" s="11">
        <f t="shared" si="11"/>
        <v>39783</v>
      </c>
      <c r="B219" s="12">
        <v>0.03</v>
      </c>
      <c r="C219" s="12">
        <f t="shared" si="9"/>
        <v>0.04</v>
      </c>
      <c r="D219" s="13">
        <f t="shared" si="10"/>
        <v>9.3150684931506849</v>
      </c>
    </row>
    <row r="220" spans="1:4">
      <c r="A220" s="11">
        <f t="shared" si="11"/>
        <v>39784</v>
      </c>
      <c r="B220" s="12">
        <v>0.03</v>
      </c>
      <c r="C220" s="12">
        <f t="shared" si="9"/>
        <v>0.04</v>
      </c>
      <c r="D220" s="13">
        <f t="shared" si="10"/>
        <v>9.3150684931506849</v>
      </c>
    </row>
    <row r="221" spans="1:4">
      <c r="A221" s="11">
        <f t="shared" si="11"/>
        <v>39785</v>
      </c>
      <c r="B221" s="12">
        <v>0.03</v>
      </c>
      <c r="C221" s="12">
        <f t="shared" si="9"/>
        <v>0.04</v>
      </c>
      <c r="D221" s="13">
        <f t="shared" si="10"/>
        <v>9.3150684931506849</v>
      </c>
    </row>
    <row r="222" spans="1:4">
      <c r="A222" s="11">
        <f t="shared" si="11"/>
        <v>39786</v>
      </c>
      <c r="B222" s="12">
        <v>0.02</v>
      </c>
      <c r="C222" s="12">
        <f t="shared" si="9"/>
        <v>0.03</v>
      </c>
      <c r="D222" s="13">
        <f t="shared" si="10"/>
        <v>6.9863013698630141</v>
      </c>
    </row>
    <row r="223" spans="1:4">
      <c r="A223" s="11">
        <f t="shared" si="11"/>
        <v>39787</v>
      </c>
      <c r="B223" s="12">
        <v>0.02</v>
      </c>
      <c r="C223" s="12">
        <f t="shared" si="9"/>
        <v>0.03</v>
      </c>
      <c r="D223" s="13">
        <f t="shared" si="10"/>
        <v>6.9863013698630141</v>
      </c>
    </row>
    <row r="224" spans="1:4">
      <c r="A224" s="11">
        <f t="shared" si="11"/>
        <v>39788</v>
      </c>
      <c r="B224" s="12">
        <v>0.02</v>
      </c>
      <c r="C224" s="12">
        <f t="shared" si="9"/>
        <v>0.03</v>
      </c>
      <c r="D224" s="13">
        <f t="shared" si="10"/>
        <v>6.9863013698630141</v>
      </c>
    </row>
    <row r="225" spans="1:4">
      <c r="A225" s="11">
        <f t="shared" si="11"/>
        <v>39789</v>
      </c>
      <c r="B225" s="12">
        <v>0.02</v>
      </c>
      <c r="C225" s="12">
        <f t="shared" si="9"/>
        <v>0.03</v>
      </c>
      <c r="D225" s="13">
        <f t="shared" si="10"/>
        <v>6.9863013698630141</v>
      </c>
    </row>
    <row r="226" spans="1:4">
      <c r="A226" s="11">
        <f t="shared" si="11"/>
        <v>39790</v>
      </c>
      <c r="B226" s="12">
        <v>0.02</v>
      </c>
      <c r="C226" s="12">
        <f t="shared" si="9"/>
        <v>0.03</v>
      </c>
      <c r="D226" s="13">
        <f t="shared" si="10"/>
        <v>6.9863013698630141</v>
      </c>
    </row>
    <row r="227" spans="1:4">
      <c r="A227" s="11">
        <f t="shared" si="11"/>
        <v>39791</v>
      </c>
      <c r="B227" s="12">
        <v>0.02</v>
      </c>
      <c r="C227" s="12">
        <f t="shared" si="9"/>
        <v>0.03</v>
      </c>
      <c r="D227" s="13">
        <f t="shared" si="10"/>
        <v>6.9863013698630141</v>
      </c>
    </row>
    <row r="228" spans="1:4">
      <c r="A228" s="11">
        <f t="shared" si="11"/>
        <v>39792</v>
      </c>
      <c r="B228" s="12">
        <v>0.02</v>
      </c>
      <c r="C228" s="12">
        <f t="shared" si="9"/>
        <v>0.03</v>
      </c>
      <c r="D228" s="13">
        <f t="shared" si="10"/>
        <v>6.9863013698630141</v>
      </c>
    </row>
    <row r="229" spans="1:4">
      <c r="A229" s="11">
        <f t="shared" si="11"/>
        <v>39793</v>
      </c>
      <c r="B229" s="12">
        <v>0.02</v>
      </c>
      <c r="C229" s="12">
        <f t="shared" si="9"/>
        <v>0.03</v>
      </c>
      <c r="D229" s="13">
        <f t="shared" si="10"/>
        <v>6.9863013698630141</v>
      </c>
    </row>
    <row r="230" spans="1:4">
      <c r="A230" s="11">
        <f t="shared" si="11"/>
        <v>39794</v>
      </c>
      <c r="B230" s="12">
        <v>0.02</v>
      </c>
      <c r="C230" s="12">
        <f t="shared" si="9"/>
        <v>0.03</v>
      </c>
      <c r="D230" s="13">
        <f t="shared" si="10"/>
        <v>6.9863013698630141</v>
      </c>
    </row>
    <row r="231" spans="1:4">
      <c r="A231" s="11">
        <f t="shared" si="11"/>
        <v>39795</v>
      </c>
      <c r="B231" s="12">
        <v>0.02</v>
      </c>
      <c r="C231" s="12">
        <f t="shared" si="9"/>
        <v>0.03</v>
      </c>
      <c r="D231" s="13">
        <f t="shared" si="10"/>
        <v>6.9863013698630141</v>
      </c>
    </row>
    <row r="232" spans="1:4">
      <c r="A232" s="11">
        <f t="shared" si="11"/>
        <v>39796</v>
      </c>
      <c r="B232" s="12">
        <v>0.02</v>
      </c>
      <c r="C232" s="12">
        <f t="shared" si="9"/>
        <v>0.03</v>
      </c>
      <c r="D232" s="13">
        <f t="shared" si="10"/>
        <v>6.9863013698630141</v>
      </c>
    </row>
    <row r="233" spans="1:4">
      <c r="A233" s="11">
        <f t="shared" si="11"/>
        <v>39797</v>
      </c>
      <c r="B233" s="12">
        <v>0.02</v>
      </c>
      <c r="C233" s="12">
        <f t="shared" si="9"/>
        <v>0.03</v>
      </c>
      <c r="D233" s="13">
        <f t="shared" si="10"/>
        <v>6.9863013698630141</v>
      </c>
    </row>
    <row r="234" spans="1:4">
      <c r="A234" s="11">
        <f t="shared" si="11"/>
        <v>39798</v>
      </c>
      <c r="B234" s="12">
        <v>0.02</v>
      </c>
      <c r="C234" s="12">
        <f t="shared" si="9"/>
        <v>0.03</v>
      </c>
      <c r="D234" s="13">
        <f t="shared" si="10"/>
        <v>6.9863013698630141</v>
      </c>
    </row>
    <row r="235" spans="1:4">
      <c r="A235" s="11">
        <f t="shared" si="11"/>
        <v>39799</v>
      </c>
      <c r="B235" s="12">
        <v>0.02</v>
      </c>
      <c r="C235" s="12">
        <f t="shared" si="9"/>
        <v>0.03</v>
      </c>
      <c r="D235" s="13">
        <f t="shared" si="10"/>
        <v>6.9863013698630141</v>
      </c>
    </row>
    <row r="236" spans="1:4">
      <c r="A236" s="11">
        <f t="shared" si="11"/>
        <v>39800</v>
      </c>
      <c r="B236" s="12">
        <v>0.02</v>
      </c>
      <c r="C236" s="12">
        <f t="shared" si="9"/>
        <v>0.03</v>
      </c>
      <c r="D236" s="13">
        <f t="shared" si="10"/>
        <v>6.9863013698630141</v>
      </c>
    </row>
    <row r="237" spans="1:4">
      <c r="A237" s="11">
        <f t="shared" si="11"/>
        <v>39801</v>
      </c>
      <c r="B237" s="12">
        <v>0.02</v>
      </c>
      <c r="C237" s="12">
        <f t="shared" si="9"/>
        <v>0.03</v>
      </c>
      <c r="D237" s="13">
        <f t="shared" si="10"/>
        <v>6.9863013698630141</v>
      </c>
    </row>
    <row r="238" spans="1:4">
      <c r="A238" s="11">
        <f t="shared" si="11"/>
        <v>39802</v>
      </c>
      <c r="B238" s="12">
        <v>0.02</v>
      </c>
      <c r="C238" s="12">
        <f t="shared" si="9"/>
        <v>0.03</v>
      </c>
      <c r="D238" s="13">
        <f t="shared" si="10"/>
        <v>6.9863013698630141</v>
      </c>
    </row>
    <row r="239" spans="1:4">
      <c r="A239" s="11">
        <f t="shared" si="11"/>
        <v>39803</v>
      </c>
      <c r="B239" s="12">
        <v>0.02</v>
      </c>
      <c r="C239" s="12">
        <f t="shared" si="9"/>
        <v>0.03</v>
      </c>
      <c r="D239" s="13">
        <f t="shared" si="10"/>
        <v>6.9863013698630141</v>
      </c>
    </row>
    <row r="240" spans="1:4">
      <c r="A240" s="11">
        <f t="shared" si="11"/>
        <v>39804</v>
      </c>
      <c r="B240" s="12">
        <v>0.02</v>
      </c>
      <c r="C240" s="12">
        <f t="shared" si="9"/>
        <v>0.03</v>
      </c>
      <c r="D240" s="13">
        <f t="shared" si="10"/>
        <v>6.9863013698630141</v>
      </c>
    </row>
    <row r="241" spans="1:4">
      <c r="A241" s="11">
        <f t="shared" si="11"/>
        <v>39805</v>
      </c>
      <c r="B241" s="12">
        <v>0.02</v>
      </c>
      <c r="C241" s="12">
        <f t="shared" si="9"/>
        <v>0.03</v>
      </c>
      <c r="D241" s="13">
        <f t="shared" si="10"/>
        <v>6.9863013698630141</v>
      </c>
    </row>
    <row r="242" spans="1:4">
      <c r="A242" s="11">
        <f t="shared" si="11"/>
        <v>39806</v>
      </c>
      <c r="B242" s="12">
        <v>0.02</v>
      </c>
      <c r="C242" s="12">
        <f t="shared" si="9"/>
        <v>0.03</v>
      </c>
      <c r="D242" s="13">
        <f t="shared" si="10"/>
        <v>6.9863013698630141</v>
      </c>
    </row>
    <row r="243" spans="1:4">
      <c r="A243" s="11">
        <f t="shared" si="11"/>
        <v>39807</v>
      </c>
      <c r="B243" s="12">
        <v>0.02</v>
      </c>
      <c r="C243" s="12">
        <f t="shared" si="9"/>
        <v>0.03</v>
      </c>
      <c r="D243" s="13">
        <f t="shared" si="10"/>
        <v>6.9863013698630141</v>
      </c>
    </row>
    <row r="244" spans="1:4">
      <c r="A244" s="11">
        <f t="shared" si="11"/>
        <v>39808</v>
      </c>
      <c r="B244" s="12">
        <v>0.02</v>
      </c>
      <c r="C244" s="12">
        <f t="shared" si="9"/>
        <v>0.03</v>
      </c>
      <c r="D244" s="13">
        <f t="shared" si="10"/>
        <v>6.9863013698630141</v>
      </c>
    </row>
    <row r="245" spans="1:4">
      <c r="A245" s="11">
        <f t="shared" si="11"/>
        <v>39809</v>
      </c>
      <c r="B245" s="12">
        <v>0.02</v>
      </c>
      <c r="C245" s="12">
        <f t="shared" si="9"/>
        <v>0.03</v>
      </c>
      <c r="D245" s="13">
        <f t="shared" si="10"/>
        <v>6.9863013698630141</v>
      </c>
    </row>
    <row r="246" spans="1:4">
      <c r="A246" s="11">
        <f t="shared" si="11"/>
        <v>39810</v>
      </c>
      <c r="B246" s="12">
        <v>0.02</v>
      </c>
      <c r="C246" s="12">
        <f t="shared" si="9"/>
        <v>0.03</v>
      </c>
      <c r="D246" s="13">
        <f t="shared" si="10"/>
        <v>6.9863013698630141</v>
      </c>
    </row>
    <row r="247" spans="1:4">
      <c r="A247" s="11">
        <f t="shared" si="11"/>
        <v>39811</v>
      </c>
      <c r="B247" s="12">
        <v>0.02</v>
      </c>
      <c r="C247" s="12">
        <f t="shared" si="9"/>
        <v>0.03</v>
      </c>
      <c r="D247" s="13">
        <f t="shared" si="10"/>
        <v>6.9863013698630141</v>
      </c>
    </row>
    <row r="248" spans="1:4">
      <c r="A248" s="11">
        <f t="shared" si="11"/>
        <v>39812</v>
      </c>
      <c r="B248" s="12">
        <v>0.02</v>
      </c>
      <c r="C248" s="12">
        <f t="shared" si="9"/>
        <v>0.03</v>
      </c>
      <c r="D248" s="13">
        <f t="shared" si="10"/>
        <v>6.9863013698630141</v>
      </c>
    </row>
    <row r="249" spans="1:4">
      <c r="A249" s="11">
        <f t="shared" si="11"/>
        <v>39813</v>
      </c>
      <c r="B249" s="12">
        <v>0.02</v>
      </c>
      <c r="C249" s="12">
        <f t="shared" si="9"/>
        <v>0.03</v>
      </c>
      <c r="D249" s="13">
        <f t="shared" si="10"/>
        <v>6.9863013698630141</v>
      </c>
    </row>
    <row r="250" spans="1:4">
      <c r="A250" s="11">
        <f t="shared" si="11"/>
        <v>39814</v>
      </c>
      <c r="B250" s="12">
        <v>0.02</v>
      </c>
      <c r="C250" s="12">
        <f t="shared" si="9"/>
        <v>0.03</v>
      </c>
      <c r="D250" s="13">
        <f t="shared" si="10"/>
        <v>6.9863013698630141</v>
      </c>
    </row>
    <row r="251" spans="1:4">
      <c r="A251" s="11">
        <f t="shared" si="11"/>
        <v>39815</v>
      </c>
      <c r="B251" s="12">
        <v>0.02</v>
      </c>
      <c r="C251" s="12">
        <f t="shared" si="9"/>
        <v>0.03</v>
      </c>
      <c r="D251" s="13">
        <f t="shared" si="10"/>
        <v>6.9863013698630141</v>
      </c>
    </row>
    <row r="252" spans="1:4">
      <c r="A252" s="11">
        <f t="shared" si="11"/>
        <v>39816</v>
      </c>
      <c r="B252" s="12">
        <v>0.02</v>
      </c>
      <c r="C252" s="12">
        <f t="shared" si="9"/>
        <v>0.03</v>
      </c>
      <c r="D252" s="13">
        <f t="shared" si="10"/>
        <v>6.9863013698630141</v>
      </c>
    </row>
    <row r="253" spans="1:4">
      <c r="A253" s="11">
        <f t="shared" si="11"/>
        <v>39817</v>
      </c>
      <c r="B253" s="12">
        <v>0.02</v>
      </c>
      <c r="C253" s="12">
        <f t="shared" si="9"/>
        <v>0.03</v>
      </c>
      <c r="D253" s="13">
        <f t="shared" si="10"/>
        <v>6.9863013698630141</v>
      </c>
    </row>
    <row r="254" spans="1:4">
      <c r="A254" s="11">
        <f t="shared" si="11"/>
        <v>39818</v>
      </c>
      <c r="B254" s="12">
        <v>0.02</v>
      </c>
      <c r="C254" s="12">
        <f t="shared" si="9"/>
        <v>0.03</v>
      </c>
      <c r="D254" s="13">
        <f t="shared" si="10"/>
        <v>6.9863013698630141</v>
      </c>
    </row>
    <row r="255" spans="1:4">
      <c r="A255" s="11">
        <f t="shared" si="11"/>
        <v>39819</v>
      </c>
      <c r="B255" s="12">
        <v>0.02</v>
      </c>
      <c r="C255" s="12">
        <f t="shared" si="9"/>
        <v>0.03</v>
      </c>
      <c r="D255" s="13">
        <f t="shared" si="10"/>
        <v>6.9863013698630141</v>
      </c>
    </row>
    <row r="256" spans="1:4">
      <c r="A256" s="11">
        <f t="shared" si="11"/>
        <v>39820</v>
      </c>
      <c r="B256" s="12">
        <v>0.02</v>
      </c>
      <c r="C256" s="12">
        <f t="shared" si="9"/>
        <v>0.03</v>
      </c>
      <c r="D256" s="13">
        <f t="shared" si="10"/>
        <v>6.9863013698630141</v>
      </c>
    </row>
    <row r="257" spans="1:4">
      <c r="A257" s="11">
        <f t="shared" si="11"/>
        <v>39821</v>
      </c>
      <c r="B257" s="12">
        <v>5.0000000000000001E-3</v>
      </c>
      <c r="C257" s="12">
        <f t="shared" si="9"/>
        <v>1.4999999999999999E-2</v>
      </c>
      <c r="D257" s="13">
        <f t="shared" si="10"/>
        <v>3.493150684931507</v>
      </c>
    </row>
    <row r="258" spans="1:4">
      <c r="A258" s="11">
        <f t="shared" si="11"/>
        <v>39822</v>
      </c>
      <c r="B258" s="12">
        <v>5.0000000000000001E-3</v>
      </c>
      <c r="C258" s="12">
        <f t="shared" si="9"/>
        <v>1.4999999999999999E-2</v>
      </c>
      <c r="D258" s="13">
        <f t="shared" si="10"/>
        <v>3.493150684931507</v>
      </c>
    </row>
    <row r="259" spans="1:4">
      <c r="A259" s="11">
        <f t="shared" si="11"/>
        <v>39823</v>
      </c>
      <c r="B259" s="12">
        <v>5.0000000000000001E-3</v>
      </c>
      <c r="C259" s="12">
        <f t="shared" ref="C259:C322" si="12">B259+0.01</f>
        <v>1.4999999999999999E-2</v>
      </c>
      <c r="D259" s="13">
        <f t="shared" ref="D259:D322" si="13">85000*C259/365</f>
        <v>3.493150684931507</v>
      </c>
    </row>
    <row r="260" spans="1:4">
      <c r="A260" s="11">
        <f t="shared" si="11"/>
        <v>39824</v>
      </c>
      <c r="B260" s="12">
        <v>5.0000000000000001E-3</v>
      </c>
      <c r="C260" s="12">
        <f t="shared" si="12"/>
        <v>1.4999999999999999E-2</v>
      </c>
      <c r="D260" s="13">
        <f t="shared" si="13"/>
        <v>3.493150684931507</v>
      </c>
    </row>
    <row r="261" spans="1:4">
      <c r="A261" s="11">
        <f t="shared" si="11"/>
        <v>39825</v>
      </c>
      <c r="B261" s="12">
        <v>5.0000000000000001E-3</v>
      </c>
      <c r="C261" s="12">
        <f t="shared" si="12"/>
        <v>1.4999999999999999E-2</v>
      </c>
      <c r="D261" s="13">
        <f t="shared" si="13"/>
        <v>3.493150684931507</v>
      </c>
    </row>
    <row r="262" spans="1:4">
      <c r="A262" s="11">
        <f t="shared" si="11"/>
        <v>39826</v>
      </c>
      <c r="B262" s="12">
        <v>5.0000000000000001E-3</v>
      </c>
      <c r="C262" s="12">
        <f t="shared" si="12"/>
        <v>1.4999999999999999E-2</v>
      </c>
      <c r="D262" s="13">
        <f t="shared" si="13"/>
        <v>3.493150684931507</v>
      </c>
    </row>
    <row r="263" spans="1:4">
      <c r="A263" s="11">
        <f t="shared" si="11"/>
        <v>39827</v>
      </c>
      <c r="B263" s="12">
        <v>5.0000000000000001E-3</v>
      </c>
      <c r="C263" s="12">
        <f t="shared" si="12"/>
        <v>1.4999999999999999E-2</v>
      </c>
      <c r="D263" s="13">
        <f t="shared" si="13"/>
        <v>3.493150684931507</v>
      </c>
    </row>
    <row r="264" spans="1:4">
      <c r="A264" s="11">
        <f t="shared" ref="A264:A327" si="14">A263+1</f>
        <v>39828</v>
      </c>
      <c r="B264" s="12">
        <v>5.0000000000000001E-3</v>
      </c>
      <c r="C264" s="12">
        <f t="shared" si="12"/>
        <v>1.4999999999999999E-2</v>
      </c>
      <c r="D264" s="13">
        <f t="shared" si="13"/>
        <v>3.493150684931507</v>
      </c>
    </row>
    <row r="265" spans="1:4">
      <c r="A265" s="11">
        <f t="shared" si="14"/>
        <v>39829</v>
      </c>
      <c r="B265" s="12">
        <v>5.0000000000000001E-3</v>
      </c>
      <c r="C265" s="12">
        <f t="shared" si="12"/>
        <v>1.4999999999999999E-2</v>
      </c>
      <c r="D265" s="13">
        <f t="shared" si="13"/>
        <v>3.493150684931507</v>
      </c>
    </row>
    <row r="266" spans="1:4">
      <c r="A266" s="11">
        <f t="shared" si="14"/>
        <v>39830</v>
      </c>
      <c r="B266" s="12">
        <v>5.0000000000000001E-3</v>
      </c>
      <c r="C266" s="12">
        <f t="shared" si="12"/>
        <v>1.4999999999999999E-2</v>
      </c>
      <c r="D266" s="13">
        <f t="shared" si="13"/>
        <v>3.493150684931507</v>
      </c>
    </row>
    <row r="267" spans="1:4">
      <c r="A267" s="11">
        <f t="shared" si="14"/>
        <v>39831</v>
      </c>
      <c r="B267" s="12">
        <v>5.0000000000000001E-3</v>
      </c>
      <c r="C267" s="12">
        <f t="shared" si="12"/>
        <v>1.4999999999999999E-2</v>
      </c>
      <c r="D267" s="13">
        <f t="shared" si="13"/>
        <v>3.493150684931507</v>
      </c>
    </row>
    <row r="268" spans="1:4">
      <c r="A268" s="11">
        <f t="shared" si="14"/>
        <v>39832</v>
      </c>
      <c r="B268" s="12">
        <v>5.0000000000000001E-3</v>
      </c>
      <c r="C268" s="12">
        <f t="shared" si="12"/>
        <v>1.4999999999999999E-2</v>
      </c>
      <c r="D268" s="13">
        <f t="shared" si="13"/>
        <v>3.493150684931507</v>
      </c>
    </row>
    <row r="269" spans="1:4">
      <c r="A269" s="11">
        <f t="shared" si="14"/>
        <v>39833</v>
      </c>
      <c r="B269" s="12">
        <v>5.0000000000000001E-3</v>
      </c>
      <c r="C269" s="12">
        <f t="shared" si="12"/>
        <v>1.4999999999999999E-2</v>
      </c>
      <c r="D269" s="13">
        <f t="shared" si="13"/>
        <v>3.493150684931507</v>
      </c>
    </row>
    <row r="270" spans="1:4">
      <c r="A270" s="11">
        <f t="shared" si="14"/>
        <v>39834</v>
      </c>
      <c r="B270" s="12">
        <v>5.0000000000000001E-3</v>
      </c>
      <c r="C270" s="12">
        <f t="shared" si="12"/>
        <v>1.4999999999999999E-2</v>
      </c>
      <c r="D270" s="13">
        <f t="shared" si="13"/>
        <v>3.493150684931507</v>
      </c>
    </row>
    <row r="271" spans="1:4">
      <c r="A271" s="11">
        <f t="shared" si="14"/>
        <v>39835</v>
      </c>
      <c r="B271" s="12">
        <v>5.0000000000000001E-3</v>
      </c>
      <c r="C271" s="12">
        <f t="shared" si="12"/>
        <v>1.4999999999999999E-2</v>
      </c>
      <c r="D271" s="13">
        <f t="shared" si="13"/>
        <v>3.493150684931507</v>
      </c>
    </row>
    <row r="272" spans="1:4">
      <c r="A272" s="11">
        <f t="shared" si="14"/>
        <v>39836</v>
      </c>
      <c r="B272" s="12">
        <v>5.0000000000000001E-3</v>
      </c>
      <c r="C272" s="12">
        <f t="shared" si="12"/>
        <v>1.4999999999999999E-2</v>
      </c>
      <c r="D272" s="13">
        <f t="shared" si="13"/>
        <v>3.493150684931507</v>
      </c>
    </row>
    <row r="273" spans="1:4">
      <c r="A273" s="11">
        <f t="shared" si="14"/>
        <v>39837</v>
      </c>
      <c r="B273" s="12">
        <v>5.0000000000000001E-3</v>
      </c>
      <c r="C273" s="12">
        <f t="shared" si="12"/>
        <v>1.4999999999999999E-2</v>
      </c>
      <c r="D273" s="13">
        <f t="shared" si="13"/>
        <v>3.493150684931507</v>
      </c>
    </row>
    <row r="274" spans="1:4">
      <c r="A274" s="11">
        <f t="shared" si="14"/>
        <v>39838</v>
      </c>
      <c r="B274" s="12">
        <v>5.0000000000000001E-3</v>
      </c>
      <c r="C274" s="12">
        <f t="shared" si="12"/>
        <v>1.4999999999999999E-2</v>
      </c>
      <c r="D274" s="13">
        <f t="shared" si="13"/>
        <v>3.493150684931507</v>
      </c>
    </row>
    <row r="275" spans="1:4">
      <c r="A275" s="11">
        <f t="shared" si="14"/>
        <v>39839</v>
      </c>
      <c r="B275" s="12">
        <v>5.0000000000000001E-3</v>
      </c>
      <c r="C275" s="12">
        <f t="shared" si="12"/>
        <v>1.4999999999999999E-2</v>
      </c>
      <c r="D275" s="13">
        <f t="shared" si="13"/>
        <v>3.493150684931507</v>
      </c>
    </row>
    <row r="276" spans="1:4">
      <c r="A276" s="11">
        <f t="shared" si="14"/>
        <v>39840</v>
      </c>
      <c r="B276" s="12">
        <v>5.0000000000000001E-3</v>
      </c>
      <c r="C276" s="12">
        <f t="shared" si="12"/>
        <v>1.4999999999999999E-2</v>
      </c>
      <c r="D276" s="13">
        <f t="shared" si="13"/>
        <v>3.493150684931507</v>
      </c>
    </row>
    <row r="277" spans="1:4">
      <c r="A277" s="11">
        <f t="shared" si="14"/>
        <v>39841</v>
      </c>
      <c r="B277" s="12">
        <v>5.0000000000000001E-3</v>
      </c>
      <c r="C277" s="12">
        <f t="shared" si="12"/>
        <v>1.4999999999999999E-2</v>
      </c>
      <c r="D277" s="13">
        <f t="shared" si="13"/>
        <v>3.493150684931507</v>
      </c>
    </row>
    <row r="278" spans="1:4">
      <c r="A278" s="11">
        <f t="shared" si="14"/>
        <v>39842</v>
      </c>
      <c r="B278" s="12">
        <v>5.0000000000000001E-3</v>
      </c>
      <c r="C278" s="12">
        <f t="shared" si="12"/>
        <v>1.4999999999999999E-2</v>
      </c>
      <c r="D278" s="13">
        <f t="shared" si="13"/>
        <v>3.493150684931507</v>
      </c>
    </row>
    <row r="279" spans="1:4">
      <c r="A279" s="11">
        <f t="shared" si="14"/>
        <v>39843</v>
      </c>
      <c r="B279" s="12">
        <v>5.0000000000000001E-3</v>
      </c>
      <c r="C279" s="12">
        <f t="shared" si="12"/>
        <v>1.4999999999999999E-2</v>
      </c>
      <c r="D279" s="13">
        <f t="shared" si="13"/>
        <v>3.493150684931507</v>
      </c>
    </row>
    <row r="280" spans="1:4">
      <c r="A280" s="11">
        <f t="shared" si="14"/>
        <v>39844</v>
      </c>
      <c r="B280" s="12">
        <v>5.0000000000000001E-3</v>
      </c>
      <c r="C280" s="12">
        <f t="shared" si="12"/>
        <v>1.4999999999999999E-2</v>
      </c>
      <c r="D280" s="13">
        <f t="shared" si="13"/>
        <v>3.493150684931507</v>
      </c>
    </row>
    <row r="281" spans="1:4">
      <c r="A281" s="11">
        <f t="shared" si="14"/>
        <v>39845</v>
      </c>
      <c r="B281" s="12">
        <v>5.0000000000000001E-3</v>
      </c>
      <c r="C281" s="12">
        <f t="shared" si="12"/>
        <v>1.4999999999999999E-2</v>
      </c>
      <c r="D281" s="13">
        <f t="shared" si="13"/>
        <v>3.493150684931507</v>
      </c>
    </row>
    <row r="282" spans="1:4">
      <c r="A282" s="11">
        <f t="shared" si="14"/>
        <v>39846</v>
      </c>
      <c r="B282" s="12">
        <v>5.0000000000000001E-3</v>
      </c>
      <c r="C282" s="12">
        <f t="shared" si="12"/>
        <v>1.4999999999999999E-2</v>
      </c>
      <c r="D282" s="13">
        <f t="shared" si="13"/>
        <v>3.493150684931507</v>
      </c>
    </row>
    <row r="283" spans="1:4">
      <c r="A283" s="11">
        <f t="shared" si="14"/>
        <v>39847</v>
      </c>
      <c r="B283" s="12">
        <v>5.0000000000000001E-3</v>
      </c>
      <c r="C283" s="12">
        <f t="shared" si="12"/>
        <v>1.4999999999999999E-2</v>
      </c>
      <c r="D283" s="13">
        <f t="shared" si="13"/>
        <v>3.493150684931507</v>
      </c>
    </row>
    <row r="284" spans="1:4">
      <c r="A284" s="11">
        <f t="shared" si="14"/>
        <v>39848</v>
      </c>
      <c r="B284" s="12">
        <v>5.0000000000000001E-3</v>
      </c>
      <c r="C284" s="12">
        <f t="shared" si="12"/>
        <v>1.4999999999999999E-2</v>
      </c>
      <c r="D284" s="13">
        <f t="shared" si="13"/>
        <v>3.493150684931507</v>
      </c>
    </row>
    <row r="285" spans="1:4">
      <c r="A285" s="11">
        <f t="shared" si="14"/>
        <v>39849</v>
      </c>
      <c r="B285" s="12">
        <v>5.0000000000000001E-3</v>
      </c>
      <c r="C285" s="12">
        <f t="shared" si="12"/>
        <v>1.4999999999999999E-2</v>
      </c>
      <c r="D285" s="13">
        <f t="shared" si="13"/>
        <v>3.493150684931507</v>
      </c>
    </row>
    <row r="286" spans="1:4">
      <c r="A286" s="11">
        <f t="shared" si="14"/>
        <v>39850</v>
      </c>
      <c r="B286" s="12">
        <v>5.0000000000000001E-3</v>
      </c>
      <c r="C286" s="12">
        <f t="shared" si="12"/>
        <v>1.4999999999999999E-2</v>
      </c>
      <c r="D286" s="13">
        <f t="shared" si="13"/>
        <v>3.493150684931507</v>
      </c>
    </row>
    <row r="287" spans="1:4">
      <c r="A287" s="11">
        <f t="shared" si="14"/>
        <v>39851</v>
      </c>
      <c r="B287" s="12">
        <v>5.0000000000000001E-3</v>
      </c>
      <c r="C287" s="12">
        <f t="shared" si="12"/>
        <v>1.4999999999999999E-2</v>
      </c>
      <c r="D287" s="13">
        <f t="shared" si="13"/>
        <v>3.493150684931507</v>
      </c>
    </row>
    <row r="288" spans="1:4">
      <c r="A288" s="11">
        <f t="shared" si="14"/>
        <v>39852</v>
      </c>
      <c r="B288" s="12">
        <v>5.0000000000000001E-3</v>
      </c>
      <c r="C288" s="12">
        <f t="shared" si="12"/>
        <v>1.4999999999999999E-2</v>
      </c>
      <c r="D288" s="13">
        <f t="shared" si="13"/>
        <v>3.493150684931507</v>
      </c>
    </row>
    <row r="289" spans="1:4">
      <c r="A289" s="11">
        <f t="shared" si="14"/>
        <v>39853</v>
      </c>
      <c r="B289" s="12">
        <v>5.0000000000000001E-3</v>
      </c>
      <c r="C289" s="12">
        <f t="shared" si="12"/>
        <v>1.4999999999999999E-2</v>
      </c>
      <c r="D289" s="13">
        <f t="shared" si="13"/>
        <v>3.493150684931507</v>
      </c>
    </row>
    <row r="290" spans="1:4">
      <c r="A290" s="11">
        <f t="shared" si="14"/>
        <v>39854</v>
      </c>
      <c r="B290" s="12">
        <v>5.0000000000000001E-3</v>
      </c>
      <c r="C290" s="12">
        <f t="shared" si="12"/>
        <v>1.4999999999999999E-2</v>
      </c>
      <c r="D290" s="13">
        <f t="shared" si="13"/>
        <v>3.493150684931507</v>
      </c>
    </row>
    <row r="291" spans="1:4">
      <c r="A291" s="11">
        <f t="shared" si="14"/>
        <v>39855</v>
      </c>
      <c r="B291" s="12">
        <v>5.0000000000000001E-3</v>
      </c>
      <c r="C291" s="12">
        <f t="shared" si="12"/>
        <v>1.4999999999999999E-2</v>
      </c>
      <c r="D291" s="13">
        <f t="shared" si="13"/>
        <v>3.493150684931507</v>
      </c>
    </row>
    <row r="292" spans="1:4">
      <c r="A292" s="11">
        <f t="shared" si="14"/>
        <v>39856</v>
      </c>
      <c r="B292" s="12">
        <v>5.0000000000000001E-3</v>
      </c>
      <c r="C292" s="12">
        <f t="shared" si="12"/>
        <v>1.4999999999999999E-2</v>
      </c>
      <c r="D292" s="13">
        <f t="shared" si="13"/>
        <v>3.493150684931507</v>
      </c>
    </row>
    <row r="293" spans="1:4">
      <c r="A293" s="11">
        <f t="shared" si="14"/>
        <v>39857</v>
      </c>
      <c r="B293" s="12">
        <v>5.0000000000000001E-3</v>
      </c>
      <c r="C293" s="12">
        <f t="shared" si="12"/>
        <v>1.4999999999999999E-2</v>
      </c>
      <c r="D293" s="13">
        <f t="shared" si="13"/>
        <v>3.493150684931507</v>
      </c>
    </row>
    <row r="294" spans="1:4">
      <c r="A294" s="11">
        <f t="shared" si="14"/>
        <v>39858</v>
      </c>
      <c r="B294" s="12">
        <v>5.0000000000000001E-3</v>
      </c>
      <c r="C294" s="12">
        <f t="shared" si="12"/>
        <v>1.4999999999999999E-2</v>
      </c>
      <c r="D294" s="13">
        <f t="shared" si="13"/>
        <v>3.493150684931507</v>
      </c>
    </row>
    <row r="295" spans="1:4">
      <c r="A295" s="11">
        <f t="shared" si="14"/>
        <v>39859</v>
      </c>
      <c r="B295" s="12">
        <v>5.0000000000000001E-3</v>
      </c>
      <c r="C295" s="12">
        <f t="shared" si="12"/>
        <v>1.4999999999999999E-2</v>
      </c>
      <c r="D295" s="13">
        <f t="shared" si="13"/>
        <v>3.493150684931507</v>
      </c>
    </row>
    <row r="296" spans="1:4">
      <c r="A296" s="11">
        <f t="shared" si="14"/>
        <v>39860</v>
      </c>
      <c r="B296" s="12">
        <v>5.0000000000000001E-3</v>
      </c>
      <c r="C296" s="12">
        <f t="shared" si="12"/>
        <v>1.4999999999999999E-2</v>
      </c>
      <c r="D296" s="13">
        <f t="shared" si="13"/>
        <v>3.493150684931507</v>
      </c>
    </row>
    <row r="297" spans="1:4">
      <c r="A297" s="11">
        <f t="shared" si="14"/>
        <v>39861</v>
      </c>
      <c r="B297" s="12">
        <v>5.0000000000000001E-3</v>
      </c>
      <c r="C297" s="12">
        <f t="shared" si="12"/>
        <v>1.4999999999999999E-2</v>
      </c>
      <c r="D297" s="13">
        <f t="shared" si="13"/>
        <v>3.493150684931507</v>
      </c>
    </row>
    <row r="298" spans="1:4">
      <c r="A298" s="11">
        <f t="shared" si="14"/>
        <v>39862</v>
      </c>
      <c r="B298" s="12">
        <v>5.0000000000000001E-3</v>
      </c>
      <c r="C298" s="12">
        <f t="shared" si="12"/>
        <v>1.4999999999999999E-2</v>
      </c>
      <c r="D298" s="13">
        <f t="shared" si="13"/>
        <v>3.493150684931507</v>
      </c>
    </row>
    <row r="299" spans="1:4">
      <c r="A299" s="11">
        <f t="shared" si="14"/>
        <v>39863</v>
      </c>
      <c r="B299" s="12">
        <v>5.0000000000000001E-3</v>
      </c>
      <c r="C299" s="12">
        <f t="shared" si="12"/>
        <v>1.4999999999999999E-2</v>
      </c>
      <c r="D299" s="13">
        <f t="shared" si="13"/>
        <v>3.493150684931507</v>
      </c>
    </row>
    <row r="300" spans="1:4">
      <c r="A300" s="11">
        <f t="shared" si="14"/>
        <v>39864</v>
      </c>
      <c r="B300" s="12">
        <v>5.0000000000000001E-3</v>
      </c>
      <c r="C300" s="12">
        <f t="shared" si="12"/>
        <v>1.4999999999999999E-2</v>
      </c>
      <c r="D300" s="13">
        <f t="shared" si="13"/>
        <v>3.493150684931507</v>
      </c>
    </row>
    <row r="301" spans="1:4">
      <c r="A301" s="11">
        <f t="shared" si="14"/>
        <v>39865</v>
      </c>
      <c r="B301" s="12">
        <v>5.0000000000000001E-3</v>
      </c>
      <c r="C301" s="12">
        <f t="shared" si="12"/>
        <v>1.4999999999999999E-2</v>
      </c>
      <c r="D301" s="13">
        <f t="shared" si="13"/>
        <v>3.493150684931507</v>
      </c>
    </row>
    <row r="302" spans="1:4">
      <c r="A302" s="11">
        <f t="shared" si="14"/>
        <v>39866</v>
      </c>
      <c r="B302" s="12">
        <v>5.0000000000000001E-3</v>
      </c>
      <c r="C302" s="12">
        <f t="shared" si="12"/>
        <v>1.4999999999999999E-2</v>
      </c>
      <c r="D302" s="13">
        <f t="shared" si="13"/>
        <v>3.493150684931507</v>
      </c>
    </row>
    <row r="303" spans="1:4">
      <c r="A303" s="11">
        <f t="shared" si="14"/>
        <v>39867</v>
      </c>
      <c r="B303" s="12">
        <v>5.0000000000000001E-3</v>
      </c>
      <c r="C303" s="12">
        <f t="shared" si="12"/>
        <v>1.4999999999999999E-2</v>
      </c>
      <c r="D303" s="13">
        <f t="shared" si="13"/>
        <v>3.493150684931507</v>
      </c>
    </row>
    <row r="304" spans="1:4">
      <c r="A304" s="11">
        <f t="shared" si="14"/>
        <v>39868</v>
      </c>
      <c r="B304" s="12">
        <v>5.0000000000000001E-3</v>
      </c>
      <c r="C304" s="12">
        <f t="shared" si="12"/>
        <v>1.4999999999999999E-2</v>
      </c>
      <c r="D304" s="13">
        <f t="shared" si="13"/>
        <v>3.493150684931507</v>
      </c>
    </row>
    <row r="305" spans="1:4">
      <c r="A305" s="11">
        <f t="shared" si="14"/>
        <v>39869</v>
      </c>
      <c r="B305" s="12">
        <v>5.0000000000000001E-3</v>
      </c>
      <c r="C305" s="12">
        <f t="shared" si="12"/>
        <v>1.4999999999999999E-2</v>
      </c>
      <c r="D305" s="13">
        <f t="shared" si="13"/>
        <v>3.493150684931507</v>
      </c>
    </row>
    <row r="306" spans="1:4">
      <c r="A306" s="11">
        <f t="shared" si="14"/>
        <v>39870</v>
      </c>
      <c r="B306" s="12">
        <v>5.0000000000000001E-3</v>
      </c>
      <c r="C306" s="12">
        <f t="shared" si="12"/>
        <v>1.4999999999999999E-2</v>
      </c>
      <c r="D306" s="13">
        <f t="shared" si="13"/>
        <v>3.493150684931507</v>
      </c>
    </row>
    <row r="307" spans="1:4">
      <c r="A307" s="11">
        <f t="shared" si="14"/>
        <v>39871</v>
      </c>
      <c r="B307" s="12">
        <v>5.0000000000000001E-3</v>
      </c>
      <c r="C307" s="12">
        <f t="shared" si="12"/>
        <v>1.4999999999999999E-2</v>
      </c>
      <c r="D307" s="13">
        <f t="shared" si="13"/>
        <v>3.493150684931507</v>
      </c>
    </row>
    <row r="308" spans="1:4">
      <c r="A308" s="11">
        <f t="shared" si="14"/>
        <v>39872</v>
      </c>
      <c r="B308" s="12">
        <v>5.0000000000000001E-3</v>
      </c>
      <c r="C308" s="12">
        <f t="shared" si="12"/>
        <v>1.4999999999999999E-2</v>
      </c>
      <c r="D308" s="13">
        <f t="shared" si="13"/>
        <v>3.493150684931507</v>
      </c>
    </row>
    <row r="309" spans="1:4">
      <c r="A309" s="11">
        <f t="shared" si="14"/>
        <v>39873</v>
      </c>
      <c r="B309" s="12">
        <v>5.0000000000000001E-3</v>
      </c>
      <c r="C309" s="12">
        <f t="shared" si="12"/>
        <v>1.4999999999999999E-2</v>
      </c>
      <c r="D309" s="13">
        <f t="shared" si="13"/>
        <v>3.493150684931507</v>
      </c>
    </row>
    <row r="310" spans="1:4">
      <c r="A310" s="11">
        <f t="shared" si="14"/>
        <v>39874</v>
      </c>
      <c r="B310" s="12">
        <v>5.0000000000000001E-3</v>
      </c>
      <c r="C310" s="12">
        <f t="shared" si="12"/>
        <v>1.4999999999999999E-2</v>
      </c>
      <c r="D310" s="13">
        <f t="shared" si="13"/>
        <v>3.493150684931507</v>
      </c>
    </row>
    <row r="311" spans="1:4">
      <c r="A311" s="11">
        <f t="shared" si="14"/>
        <v>39875</v>
      </c>
      <c r="B311" s="12">
        <v>5.0000000000000001E-3</v>
      </c>
      <c r="C311" s="12">
        <f t="shared" si="12"/>
        <v>1.4999999999999999E-2</v>
      </c>
      <c r="D311" s="13">
        <f t="shared" si="13"/>
        <v>3.493150684931507</v>
      </c>
    </row>
    <row r="312" spans="1:4">
      <c r="A312" s="11">
        <f t="shared" si="14"/>
        <v>39876</v>
      </c>
      <c r="B312" s="12">
        <v>5.0000000000000001E-3</v>
      </c>
      <c r="C312" s="12">
        <f t="shared" si="12"/>
        <v>1.4999999999999999E-2</v>
      </c>
      <c r="D312" s="13">
        <f t="shared" si="13"/>
        <v>3.493150684931507</v>
      </c>
    </row>
    <row r="313" spans="1:4">
      <c r="A313" s="11">
        <f t="shared" si="14"/>
        <v>39877</v>
      </c>
      <c r="B313" s="12">
        <v>5.0000000000000001E-3</v>
      </c>
      <c r="C313" s="12">
        <f t="shared" si="12"/>
        <v>1.4999999999999999E-2</v>
      </c>
      <c r="D313" s="13">
        <f t="shared" si="13"/>
        <v>3.493150684931507</v>
      </c>
    </row>
    <row r="314" spans="1:4">
      <c r="A314" s="11">
        <f t="shared" si="14"/>
        <v>39878</v>
      </c>
      <c r="B314" s="12">
        <v>5.0000000000000001E-3</v>
      </c>
      <c r="C314" s="12">
        <f t="shared" si="12"/>
        <v>1.4999999999999999E-2</v>
      </c>
      <c r="D314" s="13">
        <f t="shared" si="13"/>
        <v>3.493150684931507</v>
      </c>
    </row>
    <row r="315" spans="1:4">
      <c r="A315" s="11">
        <f t="shared" si="14"/>
        <v>39879</v>
      </c>
      <c r="B315" s="12">
        <v>5.0000000000000001E-3</v>
      </c>
      <c r="C315" s="12">
        <f t="shared" si="12"/>
        <v>1.4999999999999999E-2</v>
      </c>
      <c r="D315" s="13">
        <f t="shared" si="13"/>
        <v>3.493150684931507</v>
      </c>
    </row>
    <row r="316" spans="1:4">
      <c r="A316" s="11">
        <f t="shared" si="14"/>
        <v>39880</v>
      </c>
      <c r="B316" s="12">
        <v>5.0000000000000001E-3</v>
      </c>
      <c r="C316" s="12">
        <f t="shared" si="12"/>
        <v>1.4999999999999999E-2</v>
      </c>
      <c r="D316" s="13">
        <f t="shared" si="13"/>
        <v>3.493150684931507</v>
      </c>
    </row>
    <row r="317" spans="1:4">
      <c r="A317" s="11">
        <f t="shared" si="14"/>
        <v>39881</v>
      </c>
      <c r="B317" s="12">
        <v>5.0000000000000001E-3</v>
      </c>
      <c r="C317" s="12">
        <f t="shared" si="12"/>
        <v>1.4999999999999999E-2</v>
      </c>
      <c r="D317" s="13">
        <f t="shared" si="13"/>
        <v>3.493150684931507</v>
      </c>
    </row>
    <row r="318" spans="1:4">
      <c r="A318" s="11">
        <f t="shared" si="14"/>
        <v>39882</v>
      </c>
      <c r="B318" s="12">
        <v>5.0000000000000001E-3</v>
      </c>
      <c r="C318" s="12">
        <f t="shared" si="12"/>
        <v>1.4999999999999999E-2</v>
      </c>
      <c r="D318" s="13">
        <f t="shared" si="13"/>
        <v>3.493150684931507</v>
      </c>
    </row>
    <row r="319" spans="1:4">
      <c r="A319" s="11">
        <f t="shared" si="14"/>
        <v>39883</v>
      </c>
      <c r="B319" s="12">
        <v>5.0000000000000001E-3</v>
      </c>
      <c r="C319" s="12">
        <f t="shared" si="12"/>
        <v>1.4999999999999999E-2</v>
      </c>
      <c r="D319" s="13">
        <f t="shared" si="13"/>
        <v>3.493150684931507</v>
      </c>
    </row>
    <row r="320" spans="1:4">
      <c r="A320" s="11">
        <f t="shared" si="14"/>
        <v>39884</v>
      </c>
      <c r="B320" s="12">
        <v>5.0000000000000001E-3</v>
      </c>
      <c r="C320" s="12">
        <f t="shared" si="12"/>
        <v>1.4999999999999999E-2</v>
      </c>
      <c r="D320" s="13">
        <f t="shared" si="13"/>
        <v>3.493150684931507</v>
      </c>
    </row>
    <row r="321" spans="1:4">
      <c r="A321" s="11">
        <f t="shared" si="14"/>
        <v>39885</v>
      </c>
      <c r="B321" s="12">
        <v>5.0000000000000001E-3</v>
      </c>
      <c r="C321" s="12">
        <f t="shared" si="12"/>
        <v>1.4999999999999999E-2</v>
      </c>
      <c r="D321" s="13">
        <f t="shared" si="13"/>
        <v>3.493150684931507</v>
      </c>
    </row>
    <row r="322" spans="1:4">
      <c r="A322" s="11">
        <f t="shared" si="14"/>
        <v>39886</v>
      </c>
      <c r="B322" s="12">
        <v>5.0000000000000001E-3</v>
      </c>
      <c r="C322" s="12">
        <f t="shared" si="12"/>
        <v>1.4999999999999999E-2</v>
      </c>
      <c r="D322" s="13">
        <f t="shared" si="13"/>
        <v>3.493150684931507</v>
      </c>
    </row>
    <row r="323" spans="1:4">
      <c r="A323" s="11">
        <f t="shared" si="14"/>
        <v>39887</v>
      </c>
      <c r="B323" s="12">
        <v>5.0000000000000001E-3</v>
      </c>
      <c r="C323" s="12">
        <f t="shared" ref="C323:C367" si="15">B323+0.01</f>
        <v>1.4999999999999999E-2</v>
      </c>
      <c r="D323" s="13">
        <f t="shared" ref="D323:D385" si="16">85000*C323/365</f>
        <v>3.493150684931507</v>
      </c>
    </row>
    <row r="324" spans="1:4">
      <c r="A324" s="11">
        <f t="shared" si="14"/>
        <v>39888</v>
      </c>
      <c r="B324" s="12">
        <v>5.0000000000000001E-3</v>
      </c>
      <c r="C324" s="12">
        <f t="shared" si="15"/>
        <v>1.4999999999999999E-2</v>
      </c>
      <c r="D324" s="13">
        <f t="shared" si="16"/>
        <v>3.493150684931507</v>
      </c>
    </row>
    <row r="325" spans="1:4">
      <c r="A325" s="11">
        <f t="shared" si="14"/>
        <v>39889</v>
      </c>
      <c r="B325" s="12">
        <v>5.0000000000000001E-3</v>
      </c>
      <c r="C325" s="12">
        <f t="shared" si="15"/>
        <v>1.4999999999999999E-2</v>
      </c>
      <c r="D325" s="13">
        <f t="shared" si="16"/>
        <v>3.493150684931507</v>
      </c>
    </row>
    <row r="326" spans="1:4">
      <c r="A326" s="11">
        <f t="shared" si="14"/>
        <v>39890</v>
      </c>
      <c r="B326" s="12">
        <v>5.0000000000000001E-3</v>
      </c>
      <c r="C326" s="12">
        <f t="shared" si="15"/>
        <v>1.4999999999999999E-2</v>
      </c>
      <c r="D326" s="13">
        <f t="shared" si="16"/>
        <v>3.493150684931507</v>
      </c>
    </row>
    <row r="327" spans="1:4">
      <c r="A327" s="11">
        <f t="shared" si="14"/>
        <v>39891</v>
      </c>
      <c r="B327" s="12">
        <v>5.0000000000000001E-3</v>
      </c>
      <c r="C327" s="12">
        <f t="shared" si="15"/>
        <v>1.4999999999999999E-2</v>
      </c>
      <c r="D327" s="13">
        <f t="shared" si="16"/>
        <v>3.493150684931507</v>
      </c>
    </row>
    <row r="328" spans="1:4">
      <c r="A328" s="11">
        <f>A327+1</f>
        <v>39892</v>
      </c>
      <c r="B328" s="12">
        <v>5.0000000000000001E-3</v>
      </c>
      <c r="C328" s="12">
        <f t="shared" si="15"/>
        <v>1.4999999999999999E-2</v>
      </c>
      <c r="D328" s="13">
        <f t="shared" si="16"/>
        <v>3.493150684931507</v>
      </c>
    </row>
    <row r="329" spans="1:4">
      <c r="A329" s="11">
        <f>A328+1</f>
        <v>39893</v>
      </c>
      <c r="B329" s="12">
        <v>5.0000000000000001E-3</v>
      </c>
      <c r="C329" s="12">
        <f t="shared" si="15"/>
        <v>1.4999999999999999E-2</v>
      </c>
      <c r="D329" s="13">
        <f t="shared" si="16"/>
        <v>3.493150684931507</v>
      </c>
    </row>
    <row r="330" spans="1:4">
      <c r="A330" s="11">
        <f>A329+1</f>
        <v>39894</v>
      </c>
      <c r="B330" s="12">
        <v>5.0000000000000001E-3</v>
      </c>
      <c r="C330" s="12">
        <f t="shared" si="15"/>
        <v>1.4999999999999999E-2</v>
      </c>
      <c r="D330" s="13">
        <f t="shared" si="16"/>
        <v>3.493150684931507</v>
      </c>
    </row>
    <row r="331" spans="1:4">
      <c r="A331" s="11">
        <f>A330+1</f>
        <v>39895</v>
      </c>
      <c r="B331" s="12">
        <v>5.0000000000000001E-3</v>
      </c>
      <c r="C331" s="12">
        <f t="shared" si="15"/>
        <v>1.4999999999999999E-2</v>
      </c>
      <c r="D331" s="13">
        <f t="shared" si="16"/>
        <v>3.493150684931507</v>
      </c>
    </row>
    <row r="332" spans="1:4">
      <c r="A332" s="11">
        <f>A331+1</f>
        <v>39896</v>
      </c>
      <c r="B332" s="12">
        <v>5.0000000000000001E-3</v>
      </c>
      <c r="C332" s="12">
        <f t="shared" si="15"/>
        <v>1.4999999999999999E-2</v>
      </c>
      <c r="D332" s="13">
        <f t="shared" si="16"/>
        <v>3.493150684931507</v>
      </c>
    </row>
    <row r="333" spans="1:4">
      <c r="A333" s="11">
        <f t="shared" ref="A333:A348" si="17">A332+1</f>
        <v>39897</v>
      </c>
      <c r="B333" s="12">
        <v>5.0000000000000001E-3</v>
      </c>
      <c r="C333" s="12">
        <f t="shared" si="15"/>
        <v>1.4999999999999999E-2</v>
      </c>
      <c r="D333" s="13">
        <f t="shared" si="16"/>
        <v>3.493150684931507</v>
      </c>
    </row>
    <row r="334" spans="1:4">
      <c r="A334" s="11">
        <f t="shared" si="17"/>
        <v>39898</v>
      </c>
      <c r="B334" s="12">
        <v>5.0000000000000001E-3</v>
      </c>
      <c r="C334" s="12">
        <f t="shared" si="15"/>
        <v>1.4999999999999999E-2</v>
      </c>
      <c r="D334" s="13">
        <f t="shared" si="16"/>
        <v>3.493150684931507</v>
      </c>
    </row>
    <row r="335" spans="1:4">
      <c r="A335" s="11">
        <f t="shared" si="17"/>
        <v>39899</v>
      </c>
      <c r="B335" s="12">
        <v>5.0000000000000001E-3</v>
      </c>
      <c r="C335" s="12">
        <f t="shared" si="15"/>
        <v>1.4999999999999999E-2</v>
      </c>
      <c r="D335" s="13">
        <f t="shared" si="16"/>
        <v>3.493150684931507</v>
      </c>
    </row>
    <row r="336" spans="1:4">
      <c r="A336" s="11">
        <f t="shared" si="17"/>
        <v>39900</v>
      </c>
      <c r="B336" s="12">
        <v>5.0000000000000001E-3</v>
      </c>
      <c r="C336" s="12">
        <f t="shared" si="15"/>
        <v>1.4999999999999999E-2</v>
      </c>
      <c r="D336" s="13">
        <f t="shared" si="16"/>
        <v>3.493150684931507</v>
      </c>
    </row>
    <row r="337" spans="1:4">
      <c r="A337" s="11">
        <f t="shared" si="17"/>
        <v>39901</v>
      </c>
      <c r="B337" s="12">
        <v>5.0000000000000001E-3</v>
      </c>
      <c r="C337" s="12">
        <f t="shared" si="15"/>
        <v>1.4999999999999999E-2</v>
      </c>
      <c r="D337" s="13">
        <f t="shared" si="16"/>
        <v>3.493150684931507</v>
      </c>
    </row>
    <row r="338" spans="1:4">
      <c r="A338" s="11">
        <f t="shared" si="17"/>
        <v>39902</v>
      </c>
      <c r="B338" s="12">
        <v>5.0000000000000001E-3</v>
      </c>
      <c r="C338" s="12">
        <f t="shared" si="15"/>
        <v>1.4999999999999999E-2</v>
      </c>
      <c r="D338" s="13">
        <f t="shared" si="16"/>
        <v>3.493150684931507</v>
      </c>
    </row>
    <row r="339" spans="1:4">
      <c r="A339" s="11">
        <f t="shared" si="17"/>
        <v>39903</v>
      </c>
      <c r="B339" s="12">
        <v>5.0000000000000001E-3</v>
      </c>
      <c r="C339" s="12">
        <f t="shared" si="15"/>
        <v>1.4999999999999999E-2</v>
      </c>
      <c r="D339" s="13">
        <f t="shared" si="16"/>
        <v>3.493150684931507</v>
      </c>
    </row>
    <row r="340" spans="1:4">
      <c r="A340" s="11">
        <f t="shared" si="17"/>
        <v>39904</v>
      </c>
      <c r="B340" s="12">
        <v>5.0000000000000001E-3</v>
      </c>
      <c r="C340" s="12">
        <f t="shared" si="15"/>
        <v>1.4999999999999999E-2</v>
      </c>
      <c r="D340" s="13">
        <f t="shared" si="16"/>
        <v>3.493150684931507</v>
      </c>
    </row>
    <row r="341" spans="1:4">
      <c r="A341" s="11">
        <f t="shared" si="17"/>
        <v>39905</v>
      </c>
      <c r="B341" s="12">
        <v>5.0000000000000001E-3</v>
      </c>
      <c r="C341" s="12">
        <f t="shared" si="15"/>
        <v>1.4999999999999999E-2</v>
      </c>
      <c r="D341" s="13">
        <f t="shared" si="16"/>
        <v>3.493150684931507</v>
      </c>
    </row>
    <row r="342" spans="1:4">
      <c r="A342" s="11">
        <f t="shared" si="17"/>
        <v>39906</v>
      </c>
      <c r="B342" s="12">
        <v>5.0000000000000001E-3</v>
      </c>
      <c r="C342" s="12">
        <f t="shared" si="15"/>
        <v>1.4999999999999999E-2</v>
      </c>
      <c r="D342" s="13">
        <f t="shared" si="16"/>
        <v>3.493150684931507</v>
      </c>
    </row>
    <row r="343" spans="1:4">
      <c r="A343" s="11">
        <f t="shared" si="17"/>
        <v>39907</v>
      </c>
      <c r="B343" s="12">
        <v>5.0000000000000001E-3</v>
      </c>
      <c r="C343" s="12">
        <f t="shared" si="15"/>
        <v>1.4999999999999999E-2</v>
      </c>
      <c r="D343" s="13">
        <f t="shared" si="16"/>
        <v>3.493150684931507</v>
      </c>
    </row>
    <row r="344" spans="1:4">
      <c r="A344" s="11">
        <f t="shared" si="17"/>
        <v>39908</v>
      </c>
      <c r="B344" s="12">
        <v>5.0000000000000001E-3</v>
      </c>
      <c r="C344" s="12">
        <f t="shared" si="15"/>
        <v>1.4999999999999999E-2</v>
      </c>
      <c r="D344" s="13">
        <f t="shared" si="16"/>
        <v>3.493150684931507</v>
      </c>
    </row>
    <row r="345" spans="1:4">
      <c r="A345" s="11">
        <f t="shared" si="17"/>
        <v>39909</v>
      </c>
      <c r="B345" s="12">
        <v>5.0000000000000001E-3</v>
      </c>
      <c r="C345" s="12">
        <f t="shared" si="15"/>
        <v>1.4999999999999999E-2</v>
      </c>
      <c r="D345" s="13">
        <f t="shared" si="16"/>
        <v>3.493150684931507</v>
      </c>
    </row>
    <row r="346" spans="1:4">
      <c r="A346" s="11">
        <f t="shared" si="17"/>
        <v>39910</v>
      </c>
      <c r="B346" s="12">
        <v>5.0000000000000001E-3</v>
      </c>
      <c r="C346" s="12">
        <f t="shared" si="15"/>
        <v>1.4999999999999999E-2</v>
      </c>
      <c r="D346" s="13">
        <f t="shared" si="16"/>
        <v>3.493150684931507</v>
      </c>
    </row>
    <row r="347" spans="1:4">
      <c r="A347" s="11">
        <f t="shared" si="17"/>
        <v>39911</v>
      </c>
      <c r="B347" s="12">
        <v>5.0000000000000001E-3</v>
      </c>
      <c r="C347" s="12">
        <f t="shared" si="15"/>
        <v>1.4999999999999999E-2</v>
      </c>
      <c r="D347" s="13">
        <f t="shared" si="16"/>
        <v>3.493150684931507</v>
      </c>
    </row>
    <row r="348" spans="1:4">
      <c r="A348" s="11">
        <f t="shared" si="17"/>
        <v>39912</v>
      </c>
      <c r="B348" s="12">
        <v>5.0000000000000001E-3</v>
      </c>
      <c r="C348" s="12">
        <f t="shared" si="15"/>
        <v>1.4999999999999999E-2</v>
      </c>
      <c r="D348" s="13">
        <f t="shared" si="16"/>
        <v>3.493150684931507</v>
      </c>
    </row>
    <row r="349" spans="1:4">
      <c r="A349" s="11">
        <f>A348+1</f>
        <v>39913</v>
      </c>
      <c r="B349" s="12">
        <v>5.0000000000000001E-3</v>
      </c>
      <c r="C349" s="12">
        <f t="shared" si="15"/>
        <v>1.4999999999999999E-2</v>
      </c>
      <c r="D349" s="13">
        <f t="shared" si="16"/>
        <v>3.493150684931507</v>
      </c>
    </row>
    <row r="350" spans="1:4">
      <c r="A350" s="11">
        <f t="shared" ref="A350:A367" si="18">A349+1</f>
        <v>39914</v>
      </c>
      <c r="B350" s="12">
        <v>5.0000000000000001E-3</v>
      </c>
      <c r="C350" s="12">
        <f t="shared" si="15"/>
        <v>1.4999999999999999E-2</v>
      </c>
      <c r="D350" s="13">
        <f t="shared" si="16"/>
        <v>3.493150684931507</v>
      </c>
    </row>
    <row r="351" spans="1:4">
      <c r="A351" s="11">
        <f t="shared" si="18"/>
        <v>39915</v>
      </c>
      <c r="B351" s="12">
        <v>5.0000000000000001E-3</v>
      </c>
      <c r="C351" s="12">
        <f t="shared" si="15"/>
        <v>1.4999999999999999E-2</v>
      </c>
      <c r="D351" s="13">
        <f t="shared" si="16"/>
        <v>3.493150684931507</v>
      </c>
    </row>
    <row r="352" spans="1:4">
      <c r="A352" s="11">
        <f t="shared" si="18"/>
        <v>39916</v>
      </c>
      <c r="B352" s="12">
        <v>5.0000000000000001E-3</v>
      </c>
      <c r="C352" s="12">
        <f t="shared" si="15"/>
        <v>1.4999999999999999E-2</v>
      </c>
      <c r="D352" s="13">
        <f t="shared" si="16"/>
        <v>3.493150684931507</v>
      </c>
    </row>
    <row r="353" spans="1:4">
      <c r="A353" s="11">
        <f t="shared" si="18"/>
        <v>39917</v>
      </c>
      <c r="B353" s="12">
        <v>5.0000000000000001E-3</v>
      </c>
      <c r="C353" s="12">
        <f t="shared" si="15"/>
        <v>1.4999999999999999E-2</v>
      </c>
      <c r="D353" s="13">
        <f t="shared" si="16"/>
        <v>3.493150684931507</v>
      </c>
    </row>
    <row r="354" spans="1:4">
      <c r="A354" s="11">
        <f t="shared" si="18"/>
        <v>39918</v>
      </c>
      <c r="B354" s="12">
        <v>5.0000000000000001E-3</v>
      </c>
      <c r="C354" s="12">
        <f t="shared" si="15"/>
        <v>1.4999999999999999E-2</v>
      </c>
      <c r="D354" s="13">
        <f t="shared" si="16"/>
        <v>3.493150684931507</v>
      </c>
    </row>
    <row r="355" spans="1:4">
      <c r="A355" s="11">
        <f t="shared" si="18"/>
        <v>39919</v>
      </c>
      <c r="B355" s="12">
        <v>5.0000000000000001E-3</v>
      </c>
      <c r="C355" s="12">
        <f t="shared" si="15"/>
        <v>1.4999999999999999E-2</v>
      </c>
      <c r="D355" s="13">
        <f t="shared" si="16"/>
        <v>3.493150684931507</v>
      </c>
    </row>
    <row r="356" spans="1:4">
      <c r="A356" s="11">
        <f t="shared" si="18"/>
        <v>39920</v>
      </c>
      <c r="B356" s="12">
        <v>5.0000000000000001E-3</v>
      </c>
      <c r="C356" s="12">
        <f t="shared" si="15"/>
        <v>1.4999999999999999E-2</v>
      </c>
      <c r="D356" s="13">
        <f t="shared" si="16"/>
        <v>3.493150684931507</v>
      </c>
    </row>
    <row r="357" spans="1:4">
      <c r="A357" s="11">
        <f t="shared" si="18"/>
        <v>39921</v>
      </c>
      <c r="B357" s="12">
        <v>5.0000000000000001E-3</v>
      </c>
      <c r="C357" s="12">
        <f t="shared" si="15"/>
        <v>1.4999999999999999E-2</v>
      </c>
      <c r="D357" s="13">
        <f t="shared" si="16"/>
        <v>3.493150684931507</v>
      </c>
    </row>
    <row r="358" spans="1:4">
      <c r="A358" s="11">
        <f t="shared" si="18"/>
        <v>39922</v>
      </c>
      <c r="B358" s="12">
        <v>5.0000000000000001E-3</v>
      </c>
      <c r="C358" s="12">
        <f t="shared" si="15"/>
        <v>1.4999999999999999E-2</v>
      </c>
      <c r="D358" s="13">
        <f t="shared" si="16"/>
        <v>3.493150684931507</v>
      </c>
    </row>
    <row r="359" spans="1:4">
      <c r="A359" s="11">
        <f t="shared" si="18"/>
        <v>39923</v>
      </c>
      <c r="B359" s="12">
        <v>5.0000000000000001E-3</v>
      </c>
      <c r="C359" s="12">
        <f t="shared" si="15"/>
        <v>1.4999999999999999E-2</v>
      </c>
      <c r="D359" s="13">
        <f t="shared" si="16"/>
        <v>3.493150684931507</v>
      </c>
    </row>
    <row r="360" spans="1:4">
      <c r="A360" s="11">
        <f t="shared" si="18"/>
        <v>39924</v>
      </c>
      <c r="B360" s="12">
        <v>5.0000000000000001E-3</v>
      </c>
      <c r="C360" s="12">
        <f t="shared" si="15"/>
        <v>1.4999999999999999E-2</v>
      </c>
      <c r="D360" s="13">
        <f t="shared" si="16"/>
        <v>3.493150684931507</v>
      </c>
    </row>
    <row r="361" spans="1:4">
      <c r="A361" s="11">
        <f t="shared" si="18"/>
        <v>39925</v>
      </c>
      <c r="B361" s="12">
        <v>5.0000000000000001E-3</v>
      </c>
      <c r="C361" s="12">
        <f t="shared" si="15"/>
        <v>1.4999999999999999E-2</v>
      </c>
      <c r="D361" s="13">
        <f t="shared" si="16"/>
        <v>3.493150684931507</v>
      </c>
    </row>
    <row r="362" spans="1:4">
      <c r="A362" s="11">
        <f t="shared" si="18"/>
        <v>39926</v>
      </c>
      <c r="B362" s="12">
        <v>5.0000000000000001E-3</v>
      </c>
      <c r="C362" s="12">
        <f t="shared" si="15"/>
        <v>1.4999999999999999E-2</v>
      </c>
      <c r="D362" s="13">
        <f t="shared" si="16"/>
        <v>3.493150684931507</v>
      </c>
    </row>
    <row r="363" spans="1:4">
      <c r="A363" s="11">
        <f t="shared" si="18"/>
        <v>39927</v>
      </c>
      <c r="B363" s="12">
        <v>5.0000000000000001E-3</v>
      </c>
      <c r="C363" s="12">
        <f t="shared" si="15"/>
        <v>1.4999999999999999E-2</v>
      </c>
      <c r="D363" s="13">
        <f t="shared" si="16"/>
        <v>3.493150684931507</v>
      </c>
    </row>
    <row r="364" spans="1:4">
      <c r="A364" s="11">
        <f t="shared" si="18"/>
        <v>39928</v>
      </c>
      <c r="B364" s="12">
        <v>5.0000000000000001E-3</v>
      </c>
      <c r="C364" s="12">
        <f t="shared" si="15"/>
        <v>1.4999999999999999E-2</v>
      </c>
      <c r="D364" s="13">
        <f t="shared" si="16"/>
        <v>3.493150684931507</v>
      </c>
    </row>
    <row r="365" spans="1:4">
      <c r="A365" s="11">
        <f t="shared" si="18"/>
        <v>39929</v>
      </c>
      <c r="B365" s="12">
        <v>5.0000000000000001E-3</v>
      </c>
      <c r="C365" s="12">
        <f t="shared" si="15"/>
        <v>1.4999999999999999E-2</v>
      </c>
      <c r="D365" s="13">
        <f t="shared" si="16"/>
        <v>3.493150684931507</v>
      </c>
    </row>
    <row r="366" spans="1:4">
      <c r="A366" s="11">
        <f t="shared" si="18"/>
        <v>39930</v>
      </c>
      <c r="B366" s="12">
        <v>5.0000000000000001E-3</v>
      </c>
      <c r="C366" s="12">
        <f t="shared" si="15"/>
        <v>1.4999999999999999E-2</v>
      </c>
      <c r="D366" s="13">
        <f t="shared" si="16"/>
        <v>3.493150684931507</v>
      </c>
    </row>
    <row r="367" spans="1:4">
      <c r="A367" s="11">
        <f t="shared" si="18"/>
        <v>39931</v>
      </c>
      <c r="B367" s="12">
        <v>5.0000000000000001E-3</v>
      </c>
      <c r="C367" s="12">
        <f t="shared" si="15"/>
        <v>1.4999999999999999E-2</v>
      </c>
      <c r="D367" s="13">
        <f t="shared" si="16"/>
        <v>3.493150684931507</v>
      </c>
    </row>
    <row r="368" spans="1:4">
      <c r="A368" s="11">
        <f t="shared" ref="A368:A385" si="19">A367+1</f>
        <v>39932</v>
      </c>
      <c r="B368" s="12">
        <v>5.0000000000000001E-3</v>
      </c>
      <c r="C368" s="12">
        <f>B368+0.02</f>
        <v>2.5000000000000001E-2</v>
      </c>
      <c r="D368" s="13">
        <f t="shared" si="16"/>
        <v>5.8219178082191778</v>
      </c>
    </row>
    <row r="369" spans="1:7">
      <c r="A369" s="11">
        <f t="shared" si="19"/>
        <v>39933</v>
      </c>
      <c r="B369" s="12">
        <v>5.0000000000000001E-3</v>
      </c>
      <c r="C369" s="12">
        <f>B369+0.02</f>
        <v>2.5000000000000001E-2</v>
      </c>
      <c r="D369" s="13">
        <f t="shared" si="16"/>
        <v>5.8219178082191778</v>
      </c>
      <c r="G369" s="13">
        <f>SUM(D2:D368)</f>
        <v>3547.8767123287789</v>
      </c>
    </row>
    <row r="370" spans="1:7">
      <c r="A370" s="11">
        <f t="shared" si="19"/>
        <v>39934</v>
      </c>
      <c r="B370" s="12">
        <v>5.0000000000000001E-3</v>
      </c>
      <c r="C370" s="12">
        <f>B370+0.02</f>
        <v>2.5000000000000001E-2</v>
      </c>
      <c r="D370" s="13">
        <f t="shared" si="16"/>
        <v>5.8219178082191778</v>
      </c>
    </row>
    <row r="371" spans="1:7">
      <c r="A371" s="11">
        <f t="shared" si="19"/>
        <v>39935</v>
      </c>
      <c r="B371" s="12">
        <v>5.0000000000000001E-3</v>
      </c>
      <c r="C371" s="12">
        <f t="shared" ref="C371:C385" si="20">B371+0.02</f>
        <v>2.5000000000000001E-2</v>
      </c>
      <c r="D371" s="13">
        <f t="shared" si="16"/>
        <v>5.8219178082191778</v>
      </c>
    </row>
    <row r="372" spans="1:7">
      <c r="A372" s="11">
        <f t="shared" si="19"/>
        <v>39936</v>
      </c>
      <c r="B372" s="12">
        <v>5.0000000000000001E-3</v>
      </c>
      <c r="C372" s="12">
        <f t="shared" si="20"/>
        <v>2.5000000000000001E-2</v>
      </c>
      <c r="D372" s="13">
        <f t="shared" si="16"/>
        <v>5.8219178082191778</v>
      </c>
    </row>
    <row r="373" spans="1:7">
      <c r="A373" s="11">
        <f t="shared" si="19"/>
        <v>39937</v>
      </c>
      <c r="B373" s="12">
        <v>5.0000000000000001E-3</v>
      </c>
      <c r="C373" s="12">
        <f t="shared" si="20"/>
        <v>2.5000000000000001E-2</v>
      </c>
      <c r="D373" s="13">
        <f t="shared" si="16"/>
        <v>5.8219178082191778</v>
      </c>
    </row>
    <row r="374" spans="1:7">
      <c r="A374" s="11">
        <f t="shared" si="19"/>
        <v>39938</v>
      </c>
      <c r="B374" s="12">
        <v>5.0000000000000001E-3</v>
      </c>
      <c r="C374" s="12">
        <f t="shared" si="20"/>
        <v>2.5000000000000001E-2</v>
      </c>
      <c r="D374" s="13">
        <f t="shared" si="16"/>
        <v>5.8219178082191778</v>
      </c>
    </row>
    <row r="375" spans="1:7">
      <c r="A375" s="11">
        <f t="shared" si="19"/>
        <v>39939</v>
      </c>
      <c r="B375" s="12">
        <v>5.0000000000000001E-3</v>
      </c>
      <c r="C375" s="12">
        <f t="shared" si="20"/>
        <v>2.5000000000000001E-2</v>
      </c>
      <c r="D375" s="13">
        <f t="shared" si="16"/>
        <v>5.8219178082191778</v>
      </c>
    </row>
    <row r="376" spans="1:7">
      <c r="A376" s="11">
        <f t="shared" si="19"/>
        <v>39940</v>
      </c>
      <c r="B376" s="12">
        <v>5.0000000000000001E-3</v>
      </c>
      <c r="C376" s="12">
        <f t="shared" si="20"/>
        <v>2.5000000000000001E-2</v>
      </c>
      <c r="D376" s="13">
        <f t="shared" si="16"/>
        <v>5.8219178082191778</v>
      </c>
    </row>
    <row r="377" spans="1:7">
      <c r="A377" s="11">
        <f t="shared" si="19"/>
        <v>39941</v>
      </c>
      <c r="B377" s="12">
        <v>5.0000000000000001E-3</v>
      </c>
      <c r="C377" s="12">
        <f t="shared" si="20"/>
        <v>2.5000000000000001E-2</v>
      </c>
      <c r="D377" s="13">
        <f t="shared" si="16"/>
        <v>5.8219178082191778</v>
      </c>
    </row>
    <row r="378" spans="1:7">
      <c r="A378" s="11">
        <f t="shared" si="19"/>
        <v>39942</v>
      </c>
      <c r="B378" s="12">
        <v>5.0000000000000001E-3</v>
      </c>
      <c r="C378" s="12">
        <f t="shared" si="20"/>
        <v>2.5000000000000001E-2</v>
      </c>
      <c r="D378" s="13">
        <f t="shared" si="16"/>
        <v>5.8219178082191778</v>
      </c>
    </row>
    <row r="379" spans="1:7">
      <c r="A379" s="11">
        <f t="shared" si="19"/>
        <v>39943</v>
      </c>
      <c r="B379" s="12">
        <v>5.0000000000000001E-3</v>
      </c>
      <c r="C379" s="12">
        <f t="shared" si="20"/>
        <v>2.5000000000000001E-2</v>
      </c>
      <c r="D379" s="13">
        <f t="shared" si="16"/>
        <v>5.8219178082191778</v>
      </c>
    </row>
    <row r="380" spans="1:7">
      <c r="A380" s="11">
        <f t="shared" si="19"/>
        <v>39944</v>
      </c>
      <c r="B380" s="12">
        <v>5.0000000000000001E-3</v>
      </c>
      <c r="C380" s="12">
        <f t="shared" si="20"/>
        <v>2.5000000000000001E-2</v>
      </c>
      <c r="D380" s="13">
        <f t="shared" si="16"/>
        <v>5.8219178082191778</v>
      </c>
    </row>
    <row r="381" spans="1:7">
      <c r="A381" s="11">
        <f t="shared" si="19"/>
        <v>39945</v>
      </c>
      <c r="B381" s="12">
        <v>5.0000000000000001E-3</v>
      </c>
      <c r="C381" s="12">
        <f t="shared" si="20"/>
        <v>2.5000000000000001E-2</v>
      </c>
      <c r="D381" s="13">
        <f t="shared" si="16"/>
        <v>5.8219178082191778</v>
      </c>
    </row>
    <row r="382" spans="1:7">
      <c r="A382" s="11">
        <f t="shared" si="19"/>
        <v>39946</v>
      </c>
      <c r="B382" s="12">
        <v>5.0000000000000001E-3</v>
      </c>
      <c r="C382" s="12">
        <f t="shared" si="20"/>
        <v>2.5000000000000001E-2</v>
      </c>
      <c r="D382" s="13">
        <f t="shared" si="16"/>
        <v>5.8219178082191778</v>
      </c>
    </row>
    <row r="383" spans="1:7">
      <c r="A383" s="11">
        <f t="shared" si="19"/>
        <v>39947</v>
      </c>
      <c r="B383" s="12">
        <v>5.0000000000000001E-3</v>
      </c>
      <c r="C383" s="12">
        <f t="shared" si="20"/>
        <v>2.5000000000000001E-2</v>
      </c>
      <c r="D383" s="13">
        <f t="shared" si="16"/>
        <v>5.8219178082191778</v>
      </c>
    </row>
    <row r="384" spans="1:7">
      <c r="A384" s="11">
        <f t="shared" si="19"/>
        <v>39948</v>
      </c>
      <c r="B384" s="12">
        <v>5.0000000000000001E-3</v>
      </c>
      <c r="C384" s="12">
        <f t="shared" si="20"/>
        <v>2.5000000000000001E-2</v>
      </c>
      <c r="D384" s="13">
        <f t="shared" si="16"/>
        <v>5.8219178082191778</v>
      </c>
    </row>
    <row r="385" spans="1:7">
      <c r="A385" s="11">
        <f t="shared" si="19"/>
        <v>39949</v>
      </c>
      <c r="B385" s="12">
        <v>5.0000000000000001E-3</v>
      </c>
      <c r="C385" s="12">
        <f t="shared" si="20"/>
        <v>2.5000000000000001E-2</v>
      </c>
      <c r="D385" s="13">
        <f t="shared" si="16"/>
        <v>5.8219178082191778</v>
      </c>
    </row>
    <row r="387" spans="1:7">
      <c r="D387" s="13">
        <f>SUM(D2:D386)</f>
        <v>3646.8493150685026</v>
      </c>
      <c r="E387" s="13"/>
      <c r="F387" s="13"/>
      <c r="G387" s="13">
        <f>SUM(D370:D386)</f>
        <v>93.150684931506859</v>
      </c>
    </row>
    <row r="389" spans="1:7">
      <c r="G389">
        <f>SUM(G2:G388)</f>
        <v>3641.0273972602859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0"/>
  <sheetViews>
    <sheetView workbookViewId="0">
      <selection activeCell="H21" sqref="H21"/>
    </sheetView>
  </sheetViews>
  <sheetFormatPr defaultColWidth="14.140625" defaultRowHeight="15"/>
  <sheetData>
    <row r="2" spans="1:7">
      <c r="A2" s="1"/>
      <c r="B2" s="2"/>
      <c r="C2" s="3"/>
      <c r="D2" s="4"/>
      <c r="E2" s="3"/>
      <c r="F2" s="5"/>
      <c r="G2" s="2"/>
    </row>
    <row r="3" spans="1:7">
      <c r="A3" s="1">
        <v>39947</v>
      </c>
      <c r="B3" s="1"/>
      <c r="C3" s="6" t="s">
        <v>0</v>
      </c>
      <c r="D3" s="7" t="s">
        <v>4</v>
      </c>
      <c r="E3" s="6" t="s">
        <v>1</v>
      </c>
      <c r="F3" s="8" t="s">
        <v>2</v>
      </c>
      <c r="G3" s="6" t="s">
        <v>3</v>
      </c>
    </row>
    <row r="4" spans="1:7">
      <c r="A4" s="1">
        <f>A3+365</f>
        <v>40312</v>
      </c>
      <c r="B4" s="2">
        <f>A4-A3</f>
        <v>365</v>
      </c>
      <c r="C4" s="3">
        <v>60000</v>
      </c>
      <c r="D4" s="4">
        <v>2.5000000000000001E-2</v>
      </c>
      <c r="E4" s="3">
        <f>(C4*D4)</f>
        <v>1500</v>
      </c>
      <c r="F4" s="5">
        <f>C4/5</f>
        <v>12000</v>
      </c>
      <c r="G4" s="3">
        <f>SUM(E4:F4)</f>
        <v>13500</v>
      </c>
    </row>
    <row r="5" spans="1:7">
      <c r="A5" s="1">
        <f>A4+365</f>
        <v>40677</v>
      </c>
      <c r="B5" s="2">
        <f>A5-A4</f>
        <v>365</v>
      </c>
      <c r="C5" s="3">
        <f>C4-F4</f>
        <v>48000</v>
      </c>
      <c r="D5" s="4">
        <v>2.5000000000000001E-2</v>
      </c>
      <c r="E5" s="3">
        <f>(C5*D5)</f>
        <v>1200</v>
      </c>
      <c r="F5" s="5">
        <f>F4</f>
        <v>12000</v>
      </c>
      <c r="G5" s="3">
        <f>SUM(E5:F5)</f>
        <v>13200</v>
      </c>
    </row>
    <row r="6" spans="1:7">
      <c r="A6" s="1">
        <f>A5+365</f>
        <v>41042</v>
      </c>
      <c r="B6" s="2">
        <f>A6-A5</f>
        <v>365</v>
      </c>
      <c r="C6" s="3">
        <f>C5-F5</f>
        <v>36000</v>
      </c>
      <c r="D6" s="4">
        <v>2.5000000000000001E-2</v>
      </c>
      <c r="E6" s="3">
        <f>(C6*D6)</f>
        <v>900</v>
      </c>
      <c r="F6" s="5">
        <f>F5</f>
        <v>12000</v>
      </c>
      <c r="G6" s="3">
        <f>SUM(E6:F6)</f>
        <v>12900</v>
      </c>
    </row>
    <row r="7" spans="1:7">
      <c r="A7" s="1">
        <f>A6+365</f>
        <v>41407</v>
      </c>
      <c r="B7" s="2">
        <f>A7-A6</f>
        <v>365</v>
      </c>
      <c r="C7" s="3">
        <f>C6-F6</f>
        <v>24000</v>
      </c>
      <c r="D7" s="4">
        <v>2.5000000000000001E-2</v>
      </c>
      <c r="E7" s="3">
        <f>(C7*D7)</f>
        <v>600</v>
      </c>
      <c r="F7" s="5">
        <f>F6</f>
        <v>12000</v>
      </c>
      <c r="G7" s="3">
        <f>SUM(E7:F7)</f>
        <v>12600</v>
      </c>
    </row>
    <row r="8" spans="1:7">
      <c r="A8" s="1">
        <f>A7+365</f>
        <v>41772</v>
      </c>
      <c r="B8" s="2">
        <f>A8-A7</f>
        <v>365</v>
      </c>
      <c r="C8" s="3">
        <f>C7-F7</f>
        <v>12000</v>
      </c>
      <c r="D8" s="4">
        <v>2.5000000000000001E-2</v>
      </c>
      <c r="E8" s="3">
        <f>(C8*D8)</f>
        <v>300</v>
      </c>
      <c r="F8" s="5">
        <f>F7</f>
        <v>12000</v>
      </c>
      <c r="G8" s="3">
        <f>SUM(E8:F8)</f>
        <v>12300</v>
      </c>
    </row>
    <row r="9" spans="1:7">
      <c r="A9" s="1"/>
      <c r="B9" s="2"/>
      <c r="C9" s="3"/>
      <c r="D9" s="4"/>
      <c r="E9" s="3"/>
      <c r="F9" s="5"/>
      <c r="G9" s="2"/>
    </row>
    <row r="10" spans="1:7">
      <c r="A10" s="9"/>
      <c r="B10" s="10"/>
      <c r="C10" s="6"/>
      <c r="D10" s="7"/>
      <c r="E10" s="6">
        <f>SUM(E4:E9)</f>
        <v>4500</v>
      </c>
      <c r="F10" s="8"/>
      <c r="G10" s="6">
        <f>SUM(G4:G9)</f>
        <v>64500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Loan 28 April 2008</vt:lpstr>
      <vt:lpstr>Interest rate calculator 1st ln</vt:lpstr>
      <vt:lpstr>Loan 15 May 2009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Gavin McCloskey</cp:lastModifiedBy>
  <dcterms:created xsi:type="dcterms:W3CDTF">2009-04-14T18:02:24Z</dcterms:created>
  <dcterms:modified xsi:type="dcterms:W3CDTF">2010-08-24T17:10:05Z</dcterms:modified>
</cp:coreProperties>
</file>