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416fc1cb4ee3eadb/Pension/"/>
    </mc:Choice>
  </mc:AlternateContent>
  <xr:revisionPtr revIDLastSave="2" documentId="8_{BEEF7002-5A48-494B-9A83-CAE6B7A2B273}" xr6:coauthVersionLast="47" xr6:coauthVersionMax="47" xr10:uidLastSave="{DFBAC234-62CF-C544-8FAB-9453FF298EB6}"/>
  <bookViews>
    <workbookView xWindow="1340" yWindow="3740" windowWidth="27640" windowHeight="16020" xr2:uid="{C5D0E26A-1A31-D940-9186-DAB0BEAC6819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0" i="1" l="1"/>
  <c r="I30" i="1"/>
  <c r="H30" i="1"/>
  <c r="N21" i="1"/>
  <c r="M21" i="1"/>
  <c r="L21" i="1"/>
  <c r="K21" i="1"/>
  <c r="J21" i="1"/>
  <c r="I21" i="1"/>
  <c r="H21" i="1"/>
  <c r="G21" i="1"/>
  <c r="F21" i="1"/>
  <c r="E21" i="1"/>
  <c r="D21" i="1"/>
  <c r="C21" i="1"/>
  <c r="N3" i="1"/>
  <c r="F3" i="1"/>
  <c r="N2" i="1"/>
  <c r="M2" i="1"/>
  <c r="M3" i="1" s="1"/>
  <c r="L2" i="1"/>
  <c r="K2" i="1"/>
  <c r="L3" i="1" s="1"/>
  <c r="J2" i="1"/>
  <c r="J3" i="1" s="1"/>
  <c r="I2" i="1"/>
  <c r="I3" i="1" s="1"/>
  <c r="H2" i="1"/>
  <c r="H3" i="1" s="1"/>
  <c r="G2" i="1"/>
  <c r="F2" i="1"/>
  <c r="G3" i="1" s="1"/>
  <c r="E2" i="1"/>
  <c r="E3" i="1" s="1"/>
  <c r="D2" i="1"/>
  <c r="C2" i="1"/>
  <c r="D3" i="1" s="1"/>
  <c r="B2" i="1"/>
  <c r="C3" i="1" l="1"/>
  <c r="K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  <author>tc={F08183AD-C9B9-694A-A3F4-8F8F18C0D47F}</author>
    <author>tc={81FEEAAF-E235-1E43-B045-2FAFEE213A8D}</author>
    <author>tc={86BE20AF-8E40-3E4E-A1B0-5411B8763AFF}</author>
    <author>tc={51F3C041-1F01-3241-A515-EFB055556546}</author>
  </authors>
  <commentList>
    <comment ref="I9" authorId="0" shapeId="0" xr:uid="{E66244AF-08C6-F94A-902F-73A9EC5E681A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need to change bank accounts on SSas and F&amp;S</t>
        </r>
      </text>
    </comment>
    <comment ref="J9" authorId="0" shapeId="0" xr:uid="{4BF4580C-E17D-BE44-BB7F-B38176C9E433}">
      <text>
        <r>
          <rPr>
            <b/>
            <sz val="12"/>
            <color theme="0"/>
            <rFont val="Aptos Narrow"/>
            <family val="2"/>
            <scheme val="minor"/>
          </rPr>
          <t>Microsoft Office User:</t>
        </r>
        <r>
          <rPr>
            <sz val="12"/>
            <color rgb="FFFF0000"/>
            <rFont val="Aptos Narrow"/>
            <family val="2"/>
            <scheme val="minor"/>
          </rPr>
          <t xml:space="preserve">
</t>
        </r>
        <r>
          <rPr>
            <sz val="12"/>
            <color rgb="FFFF0000"/>
            <rFont val="Aptos Narrow"/>
            <family val="2"/>
            <scheme val="minor"/>
          </rPr>
          <t>need to change bank accounts on SSas and F&amp;S</t>
        </r>
      </text>
    </comment>
    <comment ref="K9" authorId="0" shapeId="0" xr:uid="{0D3C2056-3952-FF40-B599-15CA9C559DFB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need to change bank accounts on SSas and F&amp;S</t>
        </r>
      </text>
    </comment>
    <comment ref="K11" authorId="0" shapeId="0" xr:uid="{F97E7E10-CDB7-4044-9AAE-60BBA0DEABD8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Bank account to change</t>
        </r>
      </text>
    </comment>
    <comment ref="C16" authorId="1" shapeId="0" xr:uid="{F08183AD-C9B9-694A-A3F4-8F8F18C0D47F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Lendy withdrawal
</t>
      </text>
    </comment>
    <comment ref="D16" authorId="0" shapeId="0" xr:uid="{2CFEED27-FD04-9C41-9465-1CA24A576FB4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AJB withdrawal</t>
        </r>
      </text>
    </comment>
    <comment ref="E16" authorId="0" shapeId="0" xr:uid="{73E1B564-74F9-8E46-BD43-960438AB79AC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FS withdrawal</t>
        </r>
      </text>
    </comment>
    <comment ref="F16" authorId="0" shapeId="0" xr:uid="{4CF1C336-0EF4-0D41-87D1-EF0613028C0B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T/f from CA to INSIGNIS</t>
        </r>
      </text>
    </comment>
    <comment ref="H16" authorId="0" shapeId="0" xr:uid="{B6FA092D-F3DF-A942-9EEB-47234E24B806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T/f fr CA to insignis</t>
        </r>
      </text>
    </comment>
    <comment ref="I16" authorId="0" shapeId="0" xr:uid="{5BC44E61-91E9-9444-9E51-0492067E30D3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FS</t>
        </r>
      </text>
    </comment>
    <comment ref="K16" authorId="2" shapeId="0" xr:uid="{81FEEAAF-E235-1E43-B045-2FAFEE213A8D}">
      <text>
        <t>[Threaded comment]
Your version of Excel allows you to read this threaded comment; however, any edits to it will get removed if the file is opened in a newer version of Excel. Learn more: https://go.microsoft.com/fwlink/?linkid=870924
Comment:
    Lendy</t>
      </text>
    </comment>
    <comment ref="N16" authorId="0" shapeId="0" xr:uid="{FA945ADC-4DF6-9C4D-9CE8-EE17B9948201}">
      <text>
        <r>
          <rPr>
            <b/>
            <sz val="12"/>
            <color rgb="FFFFFFFF"/>
            <rFont val="Aptos Narrow"/>
            <family val="2"/>
          </rPr>
          <t>Microsoft Office User:</t>
        </r>
        <r>
          <rPr>
            <sz val="12"/>
            <color rgb="FFFF0000"/>
            <rFont val="Aptos Narrow"/>
            <family val="2"/>
          </rPr>
          <t xml:space="preserve">
</t>
        </r>
        <r>
          <rPr>
            <sz val="12"/>
            <color rgb="FFFF0000"/>
            <rFont val="Aptos Narrow"/>
            <family val="2"/>
          </rPr>
          <t>PP fee</t>
        </r>
      </text>
    </comment>
    <comment ref="D17" authorId="3" shapeId="0" xr:uid="{86BE20AF-8E40-3E4E-A1B0-5411B8763AFF}">
      <text>
        <t>[Threaded comment]
Your version of Excel allows you to read this threaded comment; however, any edits to it will get removed if the file is opened in a newer version of Excel. Learn more: https://go.microsoft.com/fwlink/?linkid=870924
Comment:
    Crowd property</t>
      </text>
    </comment>
    <comment ref="K17" authorId="0" shapeId="0" xr:uid="{0A813B3A-74A2-7C48-A7DB-B5046F33F1A4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CP withdraw</t>
        </r>
      </text>
    </comment>
    <comment ref="K18" authorId="4" shapeId="0" xr:uid="{51F3C041-1F01-3241-A515-EFB055556546}">
      <text>
        <t>[Threaded comment]
Your version of Excel allows you to read this threaded comment; however, any edits to it will get removed if the file is opened in a newer version of Excel. Learn more: https://go.microsoft.com/fwlink/?linkid=870924
Comment:
    Money thing</t>
      </text>
    </comment>
  </commentList>
</comments>
</file>

<file path=xl/sharedStrings.xml><?xml version="1.0" encoding="utf-8"?>
<sst xmlns="http://schemas.openxmlformats.org/spreadsheetml/2006/main" count="43" uniqueCount="22">
  <si>
    <t>b/f</t>
  </si>
  <si>
    <t>Total</t>
  </si>
  <si>
    <t>BANK</t>
  </si>
  <si>
    <t>LENDY</t>
  </si>
  <si>
    <t>MONEYTHING</t>
  </si>
  <si>
    <t>FUNDINGSECURE</t>
  </si>
  <si>
    <t>ABLRATE</t>
  </si>
  <si>
    <t>MINTOS</t>
  </si>
  <si>
    <t>ASSETZ</t>
  </si>
  <si>
    <t>CROWDPROPERTY</t>
  </si>
  <si>
    <t>AJBELL</t>
  </si>
  <si>
    <t>INSIGNIS</t>
  </si>
  <si>
    <t>Bank transactions</t>
  </si>
  <si>
    <t>Insignis accounts</t>
  </si>
  <si>
    <t>Shawbrook Bank</t>
  </si>
  <si>
    <t>Charter Savings Bank</t>
  </si>
  <si>
    <t>OakNorth Bank</t>
  </si>
  <si>
    <t>Sainsburys Bank</t>
  </si>
  <si>
    <t>BLME</t>
  </si>
  <si>
    <t>NBoE</t>
  </si>
  <si>
    <t>Investec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</si>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</sst>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£&quot;* #,##0.00_);_(&quot;£&quot;* \(#,##0.00\);_(&quot;£&quot;* &quot;-&quot;??_);_(@_)"/>
  </numFmts>
  <fonts count="11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rgb="FF00610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2"/>
      <color rgb="FFFF0000"/>
      <name val="Aptos Narrow"/>
      <family val="2"/>
      <scheme val="minor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rgb="FFFFFFFF"/>
      <name val="Aptos Narrow"/>
      <family val="2"/>
    </font>
    <font>
      <sz val="12"/>
      <color rgb="FFFF0000"/>
      <name val="Aptos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29">
    <xf numFmtId="0" fontId="0" fillId="0" borderId="0" xfId="0"/>
    <xf numFmtId="14" fontId="0" fillId="0" borderId="0" xfId="0" applyNumberFormat="1" applyAlignment="1">
      <alignment horizontal="center"/>
    </xf>
    <xf numFmtId="2" fontId="7" fillId="0" borderId="0" xfId="0" applyNumberFormat="1" applyFont="1"/>
    <xf numFmtId="2" fontId="0" fillId="0" borderId="0" xfId="0" applyNumberFormat="1"/>
    <xf numFmtId="2" fontId="0" fillId="3" borderId="0" xfId="0" applyNumberFormat="1" applyFill="1"/>
    <xf numFmtId="2" fontId="8" fillId="0" borderId="0" xfId="1" applyNumberFormat="1" applyFont="1" applyBorder="1"/>
    <xf numFmtId="2" fontId="8" fillId="0" borderId="0" xfId="1" applyNumberFormat="1" applyFont="1" applyFill="1" applyBorder="1"/>
    <xf numFmtId="2" fontId="0" fillId="0" borderId="0" xfId="1" applyNumberFormat="1" applyFont="1" applyBorder="1"/>
    <xf numFmtId="2" fontId="0" fillId="0" borderId="0" xfId="1" applyNumberFormat="1" applyFont="1" applyFill="1" applyBorder="1"/>
    <xf numFmtId="2" fontId="2" fillId="2" borderId="1" xfId="2" applyNumberFormat="1" applyBorder="1"/>
    <xf numFmtId="2" fontId="2" fillId="2" borderId="2" xfId="2" applyNumberFormat="1" applyBorder="1"/>
    <xf numFmtId="2" fontId="0" fillId="0" borderId="2" xfId="1" applyNumberFormat="1" applyFont="1" applyFill="1" applyBorder="1"/>
    <xf numFmtId="2" fontId="0" fillId="4" borderId="2" xfId="1" applyNumberFormat="1" applyFont="1" applyFill="1" applyBorder="1"/>
    <xf numFmtId="2" fontId="0" fillId="0" borderId="2" xfId="1" applyNumberFormat="1" applyFont="1" applyBorder="1"/>
    <xf numFmtId="2" fontId="0" fillId="5" borderId="2" xfId="1" applyNumberFormat="1" applyFont="1" applyFill="1" applyBorder="1"/>
    <xf numFmtId="2" fontId="0" fillId="5" borderId="3" xfId="1" applyNumberFormat="1" applyFont="1" applyFill="1" applyBorder="1"/>
    <xf numFmtId="2" fontId="0" fillId="0" borderId="4" xfId="1" applyNumberFormat="1" applyFont="1" applyBorder="1"/>
    <xf numFmtId="2" fontId="2" fillId="2" borderId="0" xfId="2" applyNumberFormat="1" applyBorder="1"/>
    <xf numFmtId="2" fontId="0" fillId="5" borderId="0" xfId="1" applyNumberFormat="1" applyFont="1" applyFill="1" applyBorder="1"/>
    <xf numFmtId="2" fontId="0" fillId="0" borderId="5" xfId="1" applyNumberFormat="1" applyFont="1" applyBorder="1"/>
    <xf numFmtId="2" fontId="0" fillId="0" borderId="6" xfId="1" applyNumberFormat="1" applyFont="1" applyBorder="1"/>
    <xf numFmtId="2" fontId="0" fillId="0" borderId="7" xfId="1" applyNumberFormat="1" applyFont="1" applyBorder="1"/>
    <xf numFmtId="2" fontId="0" fillId="0" borderId="8" xfId="1" applyNumberFormat="1" applyFont="1" applyBorder="1"/>
    <xf numFmtId="2" fontId="0" fillId="0" borderId="9" xfId="1" applyNumberFormat="1" applyFont="1" applyBorder="1"/>
    <xf numFmtId="2" fontId="7" fillId="0" borderId="0" xfId="1" applyNumberFormat="1" applyFont="1" applyBorder="1"/>
    <xf numFmtId="4" fontId="0" fillId="0" borderId="0" xfId="0" applyNumberFormat="1"/>
    <xf numFmtId="44" fontId="0" fillId="0" borderId="0" xfId="1" applyFont="1" applyBorder="1"/>
    <xf numFmtId="4" fontId="0" fillId="0" borderId="0" xfId="1" applyNumberFormat="1" applyFont="1" applyBorder="1"/>
    <xf numFmtId="44" fontId="7" fillId="0" borderId="0" xfId="1" applyFont="1" applyBorder="1"/>
  </cellXfs>
  <cellStyles count="3">
    <cellStyle name="Currency" xfId="1" builtinId="4"/>
    <cellStyle name="Good" xfId="2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Richard Fillan" id="{F3B53DDA-E751-6948-9618-FA697D090FD7}" userId="416fc1cb4ee3eadb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6" dT="2023-04-19T21:07:44.15" personId="{F3B53DDA-E751-6948-9618-FA697D090FD7}" id="{F08183AD-C9B9-694A-A3F4-8F8F18C0D47F}">
    <text xml:space="preserve">Lendy withdrawal
</text>
  </threadedComment>
  <threadedComment ref="K16" dT="2024-01-06T09:56:53.20" personId="{F3B53DDA-E751-6948-9618-FA697D090FD7}" id="{81FEEAAF-E235-1E43-B045-2FAFEE213A8D}">
    <text>Lendy</text>
  </threadedComment>
  <threadedComment ref="D17" dT="2023-05-25T19:52:27.90" personId="{F3B53DDA-E751-6948-9618-FA697D090FD7}" id="{86BE20AF-8E40-3E4E-A1B0-5411B8763AFF}">
    <text>Crowd property</text>
  </threadedComment>
  <threadedComment ref="K18" dT="2024-01-08T15:03:54.30" personId="{F3B53DDA-E751-6948-9618-FA697D090FD7}" id="{51F3C041-1F01-3241-A515-EFB055556546}">
    <text>Money thing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FB372-717D-6243-BAED-EA06D528A919}">
  <dimension ref="A1:O43"/>
  <sheetViews>
    <sheetView tabSelected="1" workbookViewId="0">
      <selection activeCell="P18" sqref="P18"/>
    </sheetView>
  </sheetViews>
  <sheetFormatPr baseColWidth="10" defaultColWidth="10.6640625" defaultRowHeight="16" x14ac:dyDescent="0.2"/>
  <cols>
    <col min="1" max="1" width="14.83203125" customWidth="1"/>
    <col min="2" max="2" width="13.83203125" customWidth="1"/>
    <col min="3" max="3" width="11.1640625" customWidth="1"/>
    <col min="4" max="4" width="11.33203125" customWidth="1"/>
    <col min="5" max="5" width="11.33203125" bestFit="1" customWidth="1"/>
    <col min="6" max="6" width="11.33203125" customWidth="1"/>
    <col min="7" max="7" width="12" customWidth="1"/>
    <col min="8" max="9" width="12.5" customWidth="1"/>
    <col min="10" max="11" width="11.1640625" customWidth="1"/>
    <col min="12" max="12" width="11.33203125" customWidth="1"/>
    <col min="13" max="13" width="11" customWidth="1"/>
    <col min="14" max="14" width="12.33203125" customWidth="1"/>
  </cols>
  <sheetData>
    <row r="1" spans="1:15" x14ac:dyDescent="0.2">
      <c r="B1" t="s">
        <v>0</v>
      </c>
      <c r="C1" s="1">
        <v>45051</v>
      </c>
      <c r="D1" s="1">
        <v>45082</v>
      </c>
      <c r="E1" s="1">
        <v>45112</v>
      </c>
      <c r="F1" s="1">
        <v>45143</v>
      </c>
      <c r="G1" s="1">
        <v>45174</v>
      </c>
      <c r="H1" s="1">
        <v>45204</v>
      </c>
      <c r="I1" s="1">
        <v>45235</v>
      </c>
      <c r="J1" s="1">
        <v>45265</v>
      </c>
      <c r="K1" s="1">
        <v>45296</v>
      </c>
      <c r="L1" s="1">
        <v>45327</v>
      </c>
      <c r="M1" s="1">
        <v>45356</v>
      </c>
      <c r="N1" s="1">
        <v>45387</v>
      </c>
    </row>
    <row r="2" spans="1:15" x14ac:dyDescent="0.2">
      <c r="A2" t="s">
        <v>1</v>
      </c>
      <c r="B2" s="2">
        <f>SUM(B5:B14)</f>
        <v>236219.78</v>
      </c>
      <c r="C2" s="2">
        <f t="shared" ref="C2:M2" si="0">SUM(C5:C15)</f>
        <v>236935.34</v>
      </c>
      <c r="D2" s="2">
        <f t="shared" si="0"/>
        <v>241581.16</v>
      </c>
      <c r="E2" s="2">
        <f t="shared" si="0"/>
        <v>239528.78</v>
      </c>
      <c r="F2" s="2">
        <f t="shared" si="0"/>
        <v>242301.31</v>
      </c>
      <c r="G2" s="2">
        <f t="shared" si="0"/>
        <v>242822.06</v>
      </c>
      <c r="H2" s="2">
        <f t="shared" si="0"/>
        <v>240775.54</v>
      </c>
      <c r="I2" s="2">
        <f t="shared" si="0"/>
        <v>241379.09</v>
      </c>
      <c r="J2" s="2">
        <f t="shared" si="0"/>
        <v>242194.47</v>
      </c>
      <c r="K2" s="2">
        <f t="shared" si="0"/>
        <v>243403.76</v>
      </c>
      <c r="L2" s="2">
        <f t="shared" si="0"/>
        <v>243308.71</v>
      </c>
      <c r="M2" s="2">
        <f t="shared" si="0"/>
        <v>243824.18</v>
      </c>
      <c r="N2" s="2">
        <f>SUM(N5:N15)</f>
        <v>243528.28</v>
      </c>
    </row>
    <row r="3" spans="1:15" x14ac:dyDescent="0.2">
      <c r="C3" s="3">
        <f>C2-B2</f>
        <v>715.55999999999767</v>
      </c>
      <c r="D3" s="3">
        <f t="shared" ref="D3:N3" si="1">D2-C2</f>
        <v>4645.820000000007</v>
      </c>
      <c r="E3" s="3">
        <f t="shared" si="1"/>
        <v>-2052.3800000000047</v>
      </c>
      <c r="F3" s="3">
        <f t="shared" si="1"/>
        <v>2772.5299999999988</v>
      </c>
      <c r="G3" s="3">
        <f t="shared" si="1"/>
        <v>520.75</v>
      </c>
      <c r="H3" s="3">
        <f t="shared" si="1"/>
        <v>-2046.5199999999895</v>
      </c>
      <c r="I3" s="3">
        <f t="shared" si="1"/>
        <v>603.54999999998836</v>
      </c>
      <c r="J3" s="3">
        <f t="shared" si="1"/>
        <v>815.38000000000466</v>
      </c>
      <c r="K3" s="3">
        <f t="shared" si="1"/>
        <v>1209.2900000000081</v>
      </c>
      <c r="L3" s="3">
        <f t="shared" si="1"/>
        <v>-95.050000000017462</v>
      </c>
      <c r="M3" s="3">
        <f t="shared" si="1"/>
        <v>515.47000000000116</v>
      </c>
      <c r="N3" s="3">
        <f t="shared" si="1"/>
        <v>-295.89999999999418</v>
      </c>
    </row>
    <row r="5" spans="1:15" x14ac:dyDescent="0.2">
      <c r="A5" t="s">
        <v>2</v>
      </c>
      <c r="B5">
        <v>587.87</v>
      </c>
      <c r="C5" s="4">
        <v>1182.53</v>
      </c>
      <c r="D5">
        <v>426</v>
      </c>
      <c r="E5">
        <v>1399.47</v>
      </c>
      <c r="F5">
        <v>28400.99</v>
      </c>
      <c r="G5">
        <v>404.5</v>
      </c>
      <c r="H5">
        <v>419.33</v>
      </c>
      <c r="I5">
        <v>421.3</v>
      </c>
      <c r="J5">
        <v>676.96</v>
      </c>
      <c r="K5">
        <v>677.79</v>
      </c>
      <c r="L5">
        <v>2923.19</v>
      </c>
      <c r="M5">
        <v>1378.8</v>
      </c>
      <c r="N5">
        <v>311.11</v>
      </c>
      <c r="O5" t="s">
        <v>2</v>
      </c>
    </row>
    <row r="6" spans="1:15" x14ac:dyDescent="0.2">
      <c r="A6" t="s">
        <v>3</v>
      </c>
      <c r="B6" s="5">
        <v>4955.6899999999996</v>
      </c>
      <c r="C6" s="5">
        <v>4362.6899999999996</v>
      </c>
      <c r="D6" s="5">
        <v>4362.6899999999996</v>
      </c>
      <c r="E6" s="5">
        <v>4362.6899999999996</v>
      </c>
      <c r="F6" s="5">
        <v>4362.6899999999996</v>
      </c>
      <c r="G6" s="5">
        <v>4362.6899999999996</v>
      </c>
      <c r="H6" s="5">
        <v>4362.6899999999996</v>
      </c>
      <c r="I6" s="5">
        <v>4362.6899999999996</v>
      </c>
      <c r="J6" s="5">
        <v>4362.6899999999996</v>
      </c>
      <c r="K6" s="5">
        <v>4362.6899999999996</v>
      </c>
      <c r="L6" s="5">
        <v>3983.69</v>
      </c>
      <c r="M6" s="5">
        <v>3983.69</v>
      </c>
      <c r="N6" s="5">
        <v>3983.69</v>
      </c>
      <c r="O6" t="s">
        <v>3</v>
      </c>
    </row>
    <row r="7" spans="1:15" x14ac:dyDescent="0.2">
      <c r="A7" t="s">
        <v>4</v>
      </c>
      <c r="B7" s="5">
        <v>3438.77</v>
      </c>
      <c r="C7" s="5">
        <v>3438.77</v>
      </c>
      <c r="D7" s="5">
        <v>3438.77</v>
      </c>
      <c r="E7" s="5">
        <v>3438.77</v>
      </c>
      <c r="F7" s="5">
        <v>3438.77</v>
      </c>
      <c r="G7" s="5">
        <v>3438.77</v>
      </c>
      <c r="H7" s="5">
        <v>3438.77</v>
      </c>
      <c r="I7" s="5">
        <v>3438.77</v>
      </c>
      <c r="J7" s="5">
        <v>3438.77</v>
      </c>
      <c r="K7" s="5">
        <v>3438.77</v>
      </c>
      <c r="L7" s="5">
        <v>3087.77</v>
      </c>
      <c r="M7" s="5">
        <v>3087.77</v>
      </c>
      <c r="N7" s="5">
        <v>3087.77</v>
      </c>
      <c r="O7" t="s">
        <v>4</v>
      </c>
    </row>
    <row r="8" spans="1:15" x14ac:dyDescent="0.2">
      <c r="A8" t="s">
        <v>5</v>
      </c>
      <c r="B8" s="5">
        <v>2726.64</v>
      </c>
      <c r="C8" s="5">
        <v>2726.64</v>
      </c>
      <c r="D8" s="5">
        <v>2335.92</v>
      </c>
      <c r="E8" s="5">
        <v>1362.92</v>
      </c>
      <c r="F8" s="5">
        <v>1362.92</v>
      </c>
      <c r="G8" s="5">
        <v>1362.92</v>
      </c>
      <c r="H8" s="5">
        <v>1384.28</v>
      </c>
      <c r="I8" s="5">
        <v>1118.78</v>
      </c>
      <c r="J8" s="5">
        <v>863.78</v>
      </c>
      <c r="K8" s="5">
        <v>863.78</v>
      </c>
      <c r="L8" s="5">
        <v>351.12</v>
      </c>
      <c r="M8" s="5">
        <v>351.12</v>
      </c>
      <c r="N8" s="5">
        <v>369.35</v>
      </c>
      <c r="O8" t="s">
        <v>5</v>
      </c>
    </row>
    <row r="9" spans="1:15" x14ac:dyDescent="0.2">
      <c r="A9" t="s">
        <v>6</v>
      </c>
      <c r="B9" s="5">
        <v>422.32</v>
      </c>
      <c r="C9" s="5">
        <v>422.32</v>
      </c>
      <c r="D9" s="5">
        <v>422.32</v>
      </c>
      <c r="E9" s="5">
        <v>422.32</v>
      </c>
      <c r="F9" s="5">
        <v>422.32</v>
      </c>
      <c r="G9" s="5">
        <v>422.32</v>
      </c>
      <c r="H9" s="5">
        <v>422.32</v>
      </c>
      <c r="I9" s="5">
        <v>422.32</v>
      </c>
      <c r="J9" s="5">
        <v>422.32</v>
      </c>
      <c r="K9" s="5">
        <v>422.32</v>
      </c>
      <c r="L9" s="5">
        <v>422.32</v>
      </c>
      <c r="M9" s="5">
        <v>422.32</v>
      </c>
      <c r="N9" s="5">
        <v>422.32</v>
      </c>
      <c r="O9" t="s">
        <v>6</v>
      </c>
    </row>
    <row r="10" spans="1:15" x14ac:dyDescent="0.2">
      <c r="A10" t="s">
        <v>7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t="s">
        <v>7</v>
      </c>
    </row>
    <row r="11" spans="1:15" x14ac:dyDescent="0.2">
      <c r="A11" t="s">
        <v>8</v>
      </c>
      <c r="B11" s="5">
        <v>1340.83</v>
      </c>
      <c r="C11" s="5">
        <v>1340.83</v>
      </c>
      <c r="D11" s="5">
        <v>1343.25</v>
      </c>
      <c r="E11" s="5">
        <v>1346.19</v>
      </c>
      <c r="F11" s="5">
        <v>1346.19</v>
      </c>
      <c r="G11" s="6">
        <v>1346.72</v>
      </c>
      <c r="H11" s="6">
        <v>1346.72</v>
      </c>
      <c r="I11" s="6">
        <v>1346.72</v>
      </c>
      <c r="J11" s="5">
        <v>1351.61</v>
      </c>
      <c r="K11" s="5">
        <v>1354.05</v>
      </c>
      <c r="L11" s="5">
        <v>1354.05</v>
      </c>
      <c r="M11" s="5">
        <v>1361.34</v>
      </c>
      <c r="N11" s="5">
        <v>1361.34</v>
      </c>
      <c r="O11" t="s">
        <v>8</v>
      </c>
    </row>
    <row r="12" spans="1:15" x14ac:dyDescent="0.2">
      <c r="A12" t="s">
        <v>9</v>
      </c>
      <c r="B12" s="7">
        <v>7167</v>
      </c>
      <c r="C12" s="7">
        <v>7181</v>
      </c>
      <c r="D12" s="7">
        <v>5419.77</v>
      </c>
      <c r="E12" s="7">
        <v>5435.76</v>
      </c>
      <c r="F12" s="7">
        <v>5452.83</v>
      </c>
      <c r="G12" s="8">
        <v>5473.09</v>
      </c>
      <c r="H12" s="7">
        <v>5496.6</v>
      </c>
      <c r="I12" s="7">
        <v>5519.28</v>
      </c>
      <c r="J12" s="7">
        <v>5544.24</v>
      </c>
      <c r="K12" s="5">
        <v>5563.16</v>
      </c>
      <c r="L12" s="7">
        <v>4062.96</v>
      </c>
      <c r="M12" s="7">
        <v>4186.8</v>
      </c>
      <c r="N12" s="7">
        <v>4187.16</v>
      </c>
      <c r="O12" t="s">
        <v>9</v>
      </c>
    </row>
    <row r="13" spans="1:15" x14ac:dyDescent="0.2">
      <c r="A13" t="s">
        <v>10</v>
      </c>
      <c r="B13" s="7">
        <v>200618.16</v>
      </c>
      <c r="C13" s="7">
        <v>201318.06</v>
      </c>
      <c r="D13" s="8">
        <v>204835.23</v>
      </c>
      <c r="E13" s="8">
        <v>202766.67</v>
      </c>
      <c r="F13" s="8">
        <v>178524.64</v>
      </c>
      <c r="G13" s="8">
        <v>179024.93</v>
      </c>
      <c r="H13" s="7">
        <v>85927.54</v>
      </c>
      <c r="I13" s="7">
        <v>49789.7</v>
      </c>
      <c r="J13" s="7">
        <v>50607.41</v>
      </c>
      <c r="K13" s="7">
        <v>51830.45</v>
      </c>
      <c r="L13" s="7">
        <v>52270</v>
      </c>
      <c r="M13" s="7">
        <v>31273.439999999999</v>
      </c>
      <c r="N13" s="7">
        <v>32026.639999999999</v>
      </c>
      <c r="O13" t="s">
        <v>10</v>
      </c>
    </row>
    <row r="14" spans="1:15" x14ac:dyDescent="0.2">
      <c r="A14" t="s">
        <v>11</v>
      </c>
      <c r="B14" s="7">
        <v>14962.5</v>
      </c>
      <c r="C14" s="7">
        <v>14962.5</v>
      </c>
      <c r="D14" s="8">
        <v>18997.21</v>
      </c>
      <c r="E14" s="8">
        <v>18993.990000000002</v>
      </c>
      <c r="F14" s="8">
        <v>18989.96</v>
      </c>
      <c r="G14" s="8">
        <v>46986.12</v>
      </c>
      <c r="H14" s="7">
        <v>137977.29</v>
      </c>
      <c r="I14" s="7">
        <v>174959.53</v>
      </c>
      <c r="J14" s="7">
        <v>174926.69</v>
      </c>
      <c r="K14" s="7">
        <v>174890.75</v>
      </c>
      <c r="L14" s="7">
        <v>174853.61</v>
      </c>
      <c r="M14" s="7">
        <v>197778.9</v>
      </c>
      <c r="N14" s="7">
        <v>197778.9</v>
      </c>
      <c r="O14" t="s">
        <v>11</v>
      </c>
    </row>
    <row r="15" spans="1:15" x14ac:dyDescent="0.2">
      <c r="B15" s="7"/>
      <c r="C15" s="7"/>
      <c r="D15" s="8"/>
      <c r="E15" s="8"/>
      <c r="F15" s="8"/>
      <c r="G15" s="8"/>
      <c r="H15" s="7"/>
      <c r="I15" s="7"/>
      <c r="J15" s="7"/>
      <c r="K15" s="7"/>
      <c r="L15" s="7"/>
      <c r="M15" s="7"/>
      <c r="N15" s="7"/>
    </row>
    <row r="16" spans="1:15" x14ac:dyDescent="0.2">
      <c r="A16" t="s">
        <v>12</v>
      </c>
      <c r="B16" s="7"/>
      <c r="C16" s="9">
        <v>593</v>
      </c>
      <c r="D16" s="10">
        <v>1450</v>
      </c>
      <c r="E16" s="10">
        <v>973</v>
      </c>
      <c r="F16" s="10">
        <v>28000</v>
      </c>
      <c r="G16" s="11"/>
      <c r="H16" s="12">
        <v>37000</v>
      </c>
      <c r="I16" s="10">
        <v>255</v>
      </c>
      <c r="J16" s="13"/>
      <c r="K16" s="14">
        <v>379</v>
      </c>
      <c r="L16" s="13"/>
      <c r="M16" s="13"/>
      <c r="N16" s="15">
        <v>-1069.2</v>
      </c>
    </row>
    <row r="17" spans="2:15" x14ac:dyDescent="0.2">
      <c r="B17" s="7"/>
      <c r="C17" s="16"/>
      <c r="D17" s="17">
        <v>1792</v>
      </c>
      <c r="E17" s="8"/>
      <c r="F17" s="8"/>
      <c r="G17" s="8"/>
      <c r="H17" s="7"/>
      <c r="I17" s="7"/>
      <c r="J17" s="7"/>
      <c r="K17" s="18">
        <v>1512.56</v>
      </c>
      <c r="L17" s="7"/>
      <c r="M17" s="7"/>
      <c r="N17" s="19"/>
    </row>
    <row r="18" spans="2:15" x14ac:dyDescent="0.2">
      <c r="C18" s="16"/>
      <c r="F18" s="7"/>
      <c r="G18" s="7"/>
      <c r="H18" s="7"/>
      <c r="I18" s="7"/>
      <c r="J18" s="7"/>
      <c r="K18" s="18">
        <v>351</v>
      </c>
      <c r="L18" s="7"/>
      <c r="M18" s="7"/>
      <c r="N18" s="19"/>
    </row>
    <row r="19" spans="2:15" x14ac:dyDescent="0.2">
      <c r="C19" s="16"/>
      <c r="D19" s="7"/>
      <c r="E19" s="7"/>
      <c r="F19" s="7"/>
      <c r="G19" s="7"/>
      <c r="H19" s="7"/>
      <c r="I19" s="7"/>
      <c r="J19" s="7"/>
      <c r="K19" s="7"/>
      <c r="L19" s="7"/>
      <c r="M19" s="7"/>
      <c r="N19" s="19"/>
    </row>
    <row r="20" spans="2:15" x14ac:dyDescent="0.2">
      <c r="C20" s="20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2"/>
    </row>
    <row r="21" spans="2:15" ht="17" thickBot="1" x14ac:dyDescent="0.25">
      <c r="C21" s="23">
        <f>SUM(C16:C20)</f>
        <v>593</v>
      </c>
      <c r="D21" s="23">
        <f t="shared" ref="D21:N21" si="2">SUM(D15:D20)</f>
        <v>3242</v>
      </c>
      <c r="E21" s="23">
        <f t="shared" si="2"/>
        <v>973</v>
      </c>
      <c r="F21" s="23">
        <f t="shared" si="2"/>
        <v>28000</v>
      </c>
      <c r="G21" s="23">
        <f t="shared" si="2"/>
        <v>0</v>
      </c>
      <c r="H21" s="23">
        <f t="shared" si="2"/>
        <v>37000</v>
      </c>
      <c r="I21" s="23">
        <f t="shared" si="2"/>
        <v>255</v>
      </c>
      <c r="J21" s="23">
        <f t="shared" si="2"/>
        <v>0</v>
      </c>
      <c r="K21" s="23">
        <f t="shared" si="2"/>
        <v>2242.56</v>
      </c>
      <c r="L21" s="23">
        <f t="shared" si="2"/>
        <v>0</v>
      </c>
      <c r="M21" s="23">
        <f t="shared" si="2"/>
        <v>0</v>
      </c>
      <c r="N21" s="23">
        <f t="shared" si="2"/>
        <v>-1069.2</v>
      </c>
      <c r="O21" s="23"/>
    </row>
    <row r="22" spans="2:15" ht="17" thickTop="1" x14ac:dyDescent="0.2">
      <c r="C22" s="7"/>
      <c r="D22" s="7"/>
      <c r="E22" s="7"/>
      <c r="F22" s="24" t="s">
        <v>13</v>
      </c>
      <c r="G22" s="7"/>
      <c r="H22" s="7"/>
      <c r="I22" s="7"/>
      <c r="J22" s="7"/>
      <c r="K22" s="7"/>
      <c r="L22" s="7"/>
      <c r="M22" s="7"/>
      <c r="N22" s="7"/>
    </row>
    <row r="23" spans="2:15" x14ac:dyDescent="0.2">
      <c r="C23" s="7"/>
      <c r="D23" s="7"/>
      <c r="E23" s="7"/>
      <c r="F23" t="s">
        <v>14</v>
      </c>
      <c r="H23" s="25">
        <v>14500</v>
      </c>
      <c r="I23" s="25">
        <v>14500</v>
      </c>
      <c r="J23" s="7"/>
      <c r="K23" s="7"/>
      <c r="L23" s="7"/>
      <c r="M23" s="7"/>
      <c r="N23" s="7">
        <v>14500</v>
      </c>
    </row>
    <row r="24" spans="2:15" x14ac:dyDescent="0.2">
      <c r="C24" s="26"/>
      <c r="D24" s="7"/>
      <c r="F24" t="s">
        <v>15</v>
      </c>
      <c r="H24" s="27">
        <v>462.5</v>
      </c>
      <c r="I24" s="27">
        <v>462.5</v>
      </c>
      <c r="J24" s="26"/>
      <c r="K24" s="26"/>
      <c r="L24" s="26"/>
      <c r="M24" s="26"/>
      <c r="N24" s="26">
        <v>462.5</v>
      </c>
    </row>
    <row r="25" spans="2:15" x14ac:dyDescent="0.2">
      <c r="C25" s="26"/>
      <c r="D25" s="7"/>
      <c r="F25" t="s">
        <v>16</v>
      </c>
      <c r="H25" s="27">
        <v>81920</v>
      </c>
      <c r="I25" s="27">
        <v>81920</v>
      </c>
      <c r="J25" s="26"/>
      <c r="K25" s="26"/>
      <c r="L25" s="26"/>
      <c r="M25" s="26"/>
      <c r="N25" s="26">
        <v>81920</v>
      </c>
    </row>
    <row r="26" spans="2:15" x14ac:dyDescent="0.2">
      <c r="C26" s="26"/>
      <c r="D26" s="26"/>
      <c r="E26" s="26"/>
      <c r="F26" t="s">
        <v>17</v>
      </c>
      <c r="H26" s="27">
        <v>15772.5</v>
      </c>
      <c r="I26" s="27">
        <v>15772.5</v>
      </c>
      <c r="J26" s="26"/>
      <c r="K26" s="26"/>
      <c r="L26" s="26"/>
      <c r="M26" s="26"/>
      <c r="N26" s="26">
        <v>15772.5</v>
      </c>
    </row>
    <row r="27" spans="2:15" x14ac:dyDescent="0.2">
      <c r="C27" s="26"/>
      <c r="D27" s="26"/>
      <c r="E27" s="26"/>
      <c r="F27" t="s">
        <v>18</v>
      </c>
      <c r="H27" s="25">
        <v>25000</v>
      </c>
      <c r="I27" s="25">
        <v>25000</v>
      </c>
      <c r="J27" s="26"/>
      <c r="K27" s="26"/>
      <c r="L27" s="26"/>
      <c r="M27" s="26"/>
      <c r="N27" s="26">
        <v>47942.5</v>
      </c>
    </row>
    <row r="28" spans="2:15" x14ac:dyDescent="0.2">
      <c r="C28" s="26"/>
      <c r="D28" s="26"/>
      <c r="E28" s="26"/>
      <c r="F28" s="26" t="s">
        <v>19</v>
      </c>
      <c r="H28" s="26"/>
      <c r="I28" s="26">
        <v>25000</v>
      </c>
      <c r="J28" s="26"/>
      <c r="K28" s="26"/>
      <c r="L28" s="26"/>
      <c r="M28" s="26"/>
      <c r="N28" s="26">
        <v>25000</v>
      </c>
    </row>
    <row r="29" spans="2:15" x14ac:dyDescent="0.2">
      <c r="C29" s="26"/>
      <c r="D29" s="26"/>
      <c r="E29" s="26"/>
      <c r="F29" s="26" t="s">
        <v>20</v>
      </c>
      <c r="G29" t="s">
        <v>21</v>
      </c>
      <c r="H29" s="26"/>
      <c r="I29" s="26">
        <v>11907.5</v>
      </c>
      <c r="J29" s="26"/>
      <c r="K29" s="26"/>
      <c r="L29" s="26"/>
      <c r="M29" s="26"/>
      <c r="N29" s="26">
        <v>11907.5</v>
      </c>
    </row>
    <row r="30" spans="2:15" x14ac:dyDescent="0.2">
      <c r="C30" s="26"/>
      <c r="D30" s="26"/>
      <c r="E30" s="26"/>
      <c r="F30" s="26"/>
      <c r="G30" t="s">
        <v>21</v>
      </c>
      <c r="H30" s="28">
        <f>SUM(H23:H29)</f>
        <v>137655</v>
      </c>
      <c r="I30" s="28">
        <f>SUM(I23:I29)</f>
        <v>174562.5</v>
      </c>
      <c r="J30" s="26"/>
      <c r="K30" s="26"/>
      <c r="L30" s="26"/>
      <c r="M30" s="26"/>
      <c r="N30" s="28">
        <f>SUM(N23:N29)</f>
        <v>197505</v>
      </c>
    </row>
    <row r="31" spans="2:15" x14ac:dyDescent="0.2">
      <c r="G31" t="s">
        <v>21</v>
      </c>
    </row>
    <row r="33" spans="7:7" x14ac:dyDescent="0.2">
      <c r="G33" t="s">
        <v>21</v>
      </c>
    </row>
    <row r="34" spans="7:7" x14ac:dyDescent="0.2">
      <c r="G34" t="s">
        <v>21</v>
      </c>
    </row>
    <row r="35" spans="7:7" x14ac:dyDescent="0.2">
      <c r="G35" t="s">
        <v>21</v>
      </c>
    </row>
    <row r="37" spans="7:7" x14ac:dyDescent="0.2">
      <c r="G37" t="s">
        <v>21</v>
      </c>
    </row>
    <row r="38" spans="7:7" x14ac:dyDescent="0.2">
      <c r="G38" t="s">
        <v>21</v>
      </c>
    </row>
    <row r="39" spans="7:7" x14ac:dyDescent="0.2">
      <c r="G39" t="s">
        <v>21</v>
      </c>
    </row>
    <row r="41" spans="7:7" x14ac:dyDescent="0.2">
      <c r="G41" t="s">
        <v>21</v>
      </c>
    </row>
    <row r="42" spans="7:7" x14ac:dyDescent="0.2">
      <c r="G42" t="s">
        <v>21</v>
      </c>
    </row>
    <row r="43" spans="7:7" x14ac:dyDescent="0.2">
      <c r="G43" t="s">
        <v>21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Fillan</dc:creator>
  <cp:lastModifiedBy>Richard Fillan</cp:lastModifiedBy>
  <dcterms:created xsi:type="dcterms:W3CDTF">2024-09-30T11:57:41Z</dcterms:created>
  <dcterms:modified xsi:type="dcterms:W3CDTF">2024-09-30T12:01:12Z</dcterms:modified>
</cp:coreProperties>
</file>