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wb-fs1\pj\peter.judson\Documents\SSAS june 2013\2023\"/>
    </mc:Choice>
  </mc:AlternateContent>
  <xr:revisionPtr revIDLastSave="0" documentId="8_{3872D30A-AB56-48D8-A430-8987992B2E57}" xr6:coauthVersionLast="47" xr6:coauthVersionMax="47" xr10:uidLastSave="{00000000-0000-0000-0000-000000000000}"/>
  <bookViews>
    <workbookView xWindow="2250" yWindow="2250" windowWidth="21600" windowHeight="1138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1" l="1"/>
  <c r="B34" i="1"/>
  <c r="C11" i="1" l="1"/>
  <c r="D21" i="1" l="1"/>
  <c r="C9" i="1"/>
  <c r="C8" i="1"/>
  <c r="B29" i="1" l="1"/>
  <c r="D13" i="1" l="1"/>
  <c r="D11" i="1"/>
  <c r="D9" i="1"/>
  <c r="D8" i="1"/>
  <c r="D17" i="1" l="1"/>
  <c r="B30" i="1"/>
  <c r="D29" i="1" l="1"/>
  <c r="B31" i="1" s="1"/>
  <c r="B33" i="1" s="1"/>
  <c r="B35" i="1" s="1"/>
</calcChain>
</file>

<file path=xl/sharedStrings.xml><?xml version="1.0" encoding="utf-8"?>
<sst xmlns="http://schemas.openxmlformats.org/spreadsheetml/2006/main" count="31" uniqueCount="29">
  <si>
    <t>Scheme Assets</t>
  </si>
  <si>
    <t>Share of Sheerness mortgage</t>
  </si>
  <si>
    <t>borrowings</t>
  </si>
  <si>
    <t>Scheme Value</t>
  </si>
  <si>
    <t>96.6% of Sheerness property</t>
  </si>
  <si>
    <t>Scarborough bakery</t>
  </si>
  <si>
    <t>Workington 3+4</t>
  </si>
  <si>
    <t>Interest accrued</t>
  </si>
  <si>
    <t>Current loans total</t>
  </si>
  <si>
    <t>Loan 8</t>
  </si>
  <si>
    <t>Loan 9</t>
  </si>
  <si>
    <t>Loan 10</t>
  </si>
  <si>
    <t>Workington Mortgage</t>
  </si>
  <si>
    <t>Sheerness Mortgage</t>
  </si>
  <si>
    <t>net value</t>
  </si>
  <si>
    <t>Loan available</t>
  </si>
  <si>
    <t>Loan 11</t>
  </si>
  <si>
    <t>Scarborough Mortgage</t>
  </si>
  <si>
    <t>Calypso Mortgage</t>
  </si>
  <si>
    <t>Description</t>
  </si>
  <si>
    <t>Date</t>
  </si>
  <si>
    <t>Loans after payments 23.12.22</t>
  </si>
  <si>
    <t>Unit 2B</t>
  </si>
  <si>
    <t>Loan 12</t>
  </si>
  <si>
    <t>Loan payment</t>
  </si>
  <si>
    <t>Cash</t>
  </si>
  <si>
    <t>Net for DWB</t>
  </si>
  <si>
    <t>21.03.2023</t>
  </si>
  <si>
    <t>With loan repayment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</si>
</sst>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4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0" fontId="0" fillId="2" borderId="0" xfId="0" applyFill="1"/>
    <xf numFmtId="9" fontId="0" fillId="2" borderId="0" xfId="0" applyNumberFormat="1" applyFill="1"/>
    <xf numFmtId="44" fontId="0" fillId="0" borderId="0" xfId="0" applyNumberFormat="1"/>
    <xf numFmtId="164" fontId="0" fillId="2" borderId="0" xfId="0" applyNumberFormat="1" applyFill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 applyFon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3"/>
  <sheetViews>
    <sheetView tabSelected="1" workbookViewId="0">
      <pane xSplit="1" ySplit="3" topLeftCell="B28" activePane="bottomRight" state="frozen"/>
      <selection pane="topRight" activeCell="B1" sqref="B1"/>
      <selection pane="bottomLeft" activeCell="A2" sqref="A2"/>
      <selection pane="bottomRight" activeCell="G16" sqref="G16"/>
    </sheetView>
  </sheetViews>
  <sheetFormatPr defaultRowHeight="15" x14ac:dyDescent="0.25"/>
  <cols>
    <col min="1" max="1" width="27.5703125" style="5" customWidth="1"/>
    <col min="2" max="2" width="14.28515625" style="4" customWidth="1"/>
    <col min="3" max="3" width="14" style="2" customWidth="1"/>
    <col min="4" max="4" width="14.42578125" style="3" customWidth="1"/>
    <col min="5" max="5" width="13.28515625" customWidth="1"/>
    <col min="6" max="8" width="11.7109375" customWidth="1"/>
  </cols>
  <sheetData>
    <row r="1" spans="1:9" s="1" customFormat="1" x14ac:dyDescent="0.25">
      <c r="A1" s="1" t="s">
        <v>19</v>
      </c>
      <c r="B1" s="19" t="s">
        <v>28</v>
      </c>
      <c r="C1" s="19"/>
      <c r="D1" s="19"/>
    </row>
    <row r="2" spans="1:9" s="1" customFormat="1" x14ac:dyDescent="0.25">
      <c r="A2" s="1" t="s">
        <v>20</v>
      </c>
      <c r="B2" s="4" t="s">
        <v>27</v>
      </c>
      <c r="C2" s="2"/>
      <c r="D2" s="3"/>
    </row>
    <row r="3" spans="1:9" x14ac:dyDescent="0.25">
      <c r="A3" s="1" t="s">
        <v>0</v>
      </c>
      <c r="C3" s="3" t="s">
        <v>2</v>
      </c>
      <c r="D3" s="3" t="s">
        <v>14</v>
      </c>
      <c r="E3" s="1"/>
    </row>
    <row r="4" spans="1:9" s="1" customFormat="1" x14ac:dyDescent="0.25">
      <c r="A4" s="16" t="s">
        <v>27</v>
      </c>
      <c r="B4" s="14">
        <v>323574.08</v>
      </c>
      <c r="C4" s="3"/>
      <c r="D4" s="3"/>
    </row>
    <row r="5" spans="1:9" s="1" customFormat="1" x14ac:dyDescent="0.25">
      <c r="A5" s="15" t="s">
        <v>24</v>
      </c>
      <c r="B5" s="15">
        <v>422374.83999999997</v>
      </c>
      <c r="C5" s="3"/>
      <c r="D5" s="3"/>
    </row>
    <row r="6" spans="1:9" s="1" customFormat="1" x14ac:dyDescent="0.25">
      <c r="A6" s="15" t="s">
        <v>25</v>
      </c>
      <c r="B6" s="15">
        <f>SUM(B4:B5)</f>
        <v>745948.91999999993</v>
      </c>
      <c r="C6" s="3"/>
      <c r="D6" s="3"/>
    </row>
    <row r="7" spans="1:9" s="1" customFormat="1" x14ac:dyDescent="0.25">
      <c r="A7" s="15"/>
      <c r="B7" s="4"/>
      <c r="C7" s="2"/>
      <c r="D7" s="2"/>
    </row>
    <row r="8" spans="1:9" s="1" customFormat="1" x14ac:dyDescent="0.25">
      <c r="A8" s="5" t="s">
        <v>6</v>
      </c>
      <c r="B8" s="4">
        <v>1125000</v>
      </c>
      <c r="C8" s="13">
        <f>B23</f>
        <v>-592451</v>
      </c>
      <c r="D8" s="3">
        <f>SUM(B8:C8)</f>
        <v>532549</v>
      </c>
    </row>
    <row r="9" spans="1:9" s="1" customFormat="1" x14ac:dyDescent="0.25">
      <c r="A9" s="5" t="s">
        <v>22</v>
      </c>
      <c r="B9" s="4">
        <v>575000</v>
      </c>
      <c r="C9" s="13">
        <f>B24</f>
        <v>-302809</v>
      </c>
      <c r="D9" s="3">
        <f>SUM(B9:C9)</f>
        <v>272191</v>
      </c>
    </row>
    <row r="10" spans="1:9" s="1" customFormat="1" x14ac:dyDescent="0.25">
      <c r="A10" s="5"/>
      <c r="B10" s="12"/>
      <c r="C10" s="2"/>
      <c r="D10" s="3"/>
    </row>
    <row r="11" spans="1:9" s="1" customFormat="1" x14ac:dyDescent="0.25">
      <c r="A11" s="5" t="s">
        <v>5</v>
      </c>
      <c r="B11" s="4">
        <v>750000</v>
      </c>
      <c r="C11" s="17">
        <f>B25</f>
        <v>-394740</v>
      </c>
      <c r="D11" s="3">
        <f>SUM(B11:C11)</f>
        <v>355260</v>
      </c>
    </row>
    <row r="12" spans="1:9" s="1" customFormat="1" x14ac:dyDescent="0.25">
      <c r="A12" s="5"/>
      <c r="B12" s="11"/>
      <c r="C12" s="2"/>
      <c r="D12" s="3"/>
    </row>
    <row r="13" spans="1:9" x14ac:dyDescent="0.25">
      <c r="A13" s="5" t="s">
        <v>4</v>
      </c>
      <c r="B13" s="4">
        <v>1932000</v>
      </c>
      <c r="D13" s="3">
        <f>SUM(B13:C13)</f>
        <v>1932000</v>
      </c>
      <c r="E13" s="1"/>
      <c r="F13" s="1"/>
      <c r="G13" s="1"/>
      <c r="H13" s="1"/>
      <c r="I13" s="1"/>
    </row>
    <row r="14" spans="1:9" x14ac:dyDescent="0.25">
      <c r="A14" s="5" t="s">
        <v>1</v>
      </c>
      <c r="C14" s="2">
        <v>-108971.22</v>
      </c>
      <c r="D14" s="2"/>
      <c r="E14" s="1"/>
      <c r="F14" s="1"/>
      <c r="G14" s="1"/>
      <c r="H14" s="1"/>
      <c r="I14" s="1"/>
    </row>
    <row r="15" spans="1:9" s="1" customFormat="1" x14ac:dyDescent="0.25">
      <c r="A15" s="5"/>
      <c r="B15" s="4"/>
      <c r="C15" s="10"/>
      <c r="D15" s="2"/>
    </row>
    <row r="16" spans="1:9" s="1" customFormat="1" x14ac:dyDescent="0.25">
      <c r="A16" s="5" t="s">
        <v>21</v>
      </c>
      <c r="B16" s="4"/>
      <c r="C16" s="2"/>
      <c r="D16" s="2"/>
    </row>
    <row r="17" spans="1:6" s="1" customFormat="1" x14ac:dyDescent="0.25">
      <c r="A17" s="5" t="s">
        <v>9</v>
      </c>
      <c r="B17" s="4">
        <v>142518.29999999999</v>
      </c>
      <c r="C17" s="2"/>
      <c r="D17" s="2">
        <f t="shared" ref="D17:D21" si="0">B17</f>
        <v>142518.29999999999</v>
      </c>
    </row>
    <row r="18" spans="1:6" s="1" customFormat="1" x14ac:dyDescent="0.25">
      <c r="A18" s="5" t="s">
        <v>10</v>
      </c>
      <c r="B18" s="4">
        <v>184029.44</v>
      </c>
      <c r="C18" s="2"/>
      <c r="D18" s="18">
        <v>184029.44</v>
      </c>
    </row>
    <row r="19" spans="1:6" s="1" customFormat="1" x14ac:dyDescent="0.25">
      <c r="A19" s="5" t="s">
        <v>11</v>
      </c>
      <c r="B19" s="4">
        <v>489868.11</v>
      </c>
      <c r="C19" s="2"/>
      <c r="D19" s="18">
        <v>489868.11</v>
      </c>
    </row>
    <row r="20" spans="1:6" s="1" customFormat="1" x14ac:dyDescent="0.25">
      <c r="A20" s="5" t="s">
        <v>16</v>
      </c>
      <c r="B20" s="4">
        <v>613227.72</v>
      </c>
      <c r="C20" s="2"/>
      <c r="D20" s="18">
        <v>613227.72</v>
      </c>
    </row>
    <row r="21" spans="1:6" s="1" customFormat="1" x14ac:dyDescent="0.25">
      <c r="A21" s="5" t="s">
        <v>23</v>
      </c>
      <c r="B21" s="15">
        <v>1000000</v>
      </c>
      <c r="C21" s="2"/>
      <c r="D21" s="2">
        <f t="shared" si="0"/>
        <v>1000000</v>
      </c>
    </row>
    <row r="22" spans="1:6" s="1" customFormat="1" x14ac:dyDescent="0.25">
      <c r="A22" s="5"/>
      <c r="B22" s="4"/>
      <c r="C22" s="2"/>
    </row>
    <row r="23" spans="1:6" s="1" customFormat="1" x14ac:dyDescent="0.25">
      <c r="A23" s="5" t="s">
        <v>12</v>
      </c>
      <c r="B23" s="9">
        <v>-592451</v>
      </c>
      <c r="C23" s="2"/>
    </row>
    <row r="24" spans="1:6" s="1" customFormat="1" x14ac:dyDescent="0.25">
      <c r="A24" s="5" t="s">
        <v>18</v>
      </c>
      <c r="B24" s="9">
        <v>-302809</v>
      </c>
      <c r="C24" s="2"/>
    </row>
    <row r="25" spans="1:6" s="1" customFormat="1" x14ac:dyDescent="0.25">
      <c r="A25" s="5" t="s">
        <v>17</v>
      </c>
      <c r="B25" s="17">
        <v>-394740</v>
      </c>
      <c r="C25" s="2"/>
    </row>
    <row r="26" spans="1:6" s="1" customFormat="1" x14ac:dyDescent="0.25">
      <c r="A26" s="5" t="s">
        <v>13</v>
      </c>
      <c r="B26" s="4">
        <v>-108971.22</v>
      </c>
      <c r="C26" s="2"/>
    </row>
    <row r="27" spans="1:6" s="1" customFormat="1" x14ac:dyDescent="0.25">
      <c r="A27" s="5"/>
      <c r="B27" s="4"/>
    </row>
    <row r="28" spans="1:6" s="1" customFormat="1" x14ac:dyDescent="0.25">
      <c r="A28" s="5" t="s">
        <v>7</v>
      </c>
      <c r="B28" s="8">
        <v>-187262.78</v>
      </c>
    </row>
    <row r="29" spans="1:6" s="1" customFormat="1" x14ac:dyDescent="0.25">
      <c r="A29" s="5" t="s">
        <v>3</v>
      </c>
      <c r="B29" s="4">
        <f>SUM(B6:B28)</f>
        <v>5971358.4900000002</v>
      </c>
      <c r="C29" s="2"/>
      <c r="D29" s="2">
        <f>SUM(D17:D28)</f>
        <v>2429643.5699999998</v>
      </c>
      <c r="E29" s="7"/>
    </row>
    <row r="30" spans="1:6" s="1" customFormat="1" x14ac:dyDescent="0.25">
      <c r="A30" s="6">
        <v>0.5</v>
      </c>
      <c r="B30" s="4">
        <f>B29/2</f>
        <v>2985679.2450000001</v>
      </c>
      <c r="C30" s="2"/>
      <c r="D30" s="2"/>
    </row>
    <row r="31" spans="1:6" s="1" customFormat="1" x14ac:dyDescent="0.25">
      <c r="A31" s="5" t="s">
        <v>8</v>
      </c>
      <c r="B31" s="4">
        <f>-D29</f>
        <v>-2429643.5699999998</v>
      </c>
      <c r="C31" s="2"/>
      <c r="D31" s="2"/>
    </row>
    <row r="32" spans="1:6" x14ac:dyDescent="0.25">
      <c r="A32" s="5" t="s">
        <v>15</v>
      </c>
      <c r="F32" s="1"/>
    </row>
    <row r="33" spans="1:6" x14ac:dyDescent="0.25">
      <c r="A33" s="5" t="s">
        <v>15</v>
      </c>
      <c r="B33" s="4">
        <f>SUM(B30:B32)</f>
        <v>556035.67500000028</v>
      </c>
      <c r="F33" s="1"/>
    </row>
    <row r="34" spans="1:6" x14ac:dyDescent="0.25">
      <c r="B34" s="4">
        <f>-B5</f>
        <v>-422374.83999999997</v>
      </c>
      <c r="F34" s="1"/>
    </row>
    <row r="35" spans="1:6" x14ac:dyDescent="0.25">
      <c r="A35" s="5" t="s">
        <v>26</v>
      </c>
      <c r="B35" s="4">
        <f>SUM(B33:B34)</f>
        <v>133660.83500000031</v>
      </c>
      <c r="F35" s="1"/>
    </row>
    <row r="36" spans="1:6" x14ac:dyDescent="0.25">
      <c r="F36" s="1"/>
    </row>
    <row r="37" spans="1:6" x14ac:dyDescent="0.25">
      <c r="F37" s="1"/>
    </row>
    <row r="38" spans="1:6" x14ac:dyDescent="0.25">
      <c r="F38" s="1"/>
    </row>
    <row r="39" spans="1:6" x14ac:dyDescent="0.25">
      <c r="F39" s="1"/>
    </row>
    <row r="40" spans="1:6" x14ac:dyDescent="0.25">
      <c r="F40" s="1"/>
    </row>
    <row r="41" spans="1:6" x14ac:dyDescent="0.25">
      <c r="F41" s="1"/>
    </row>
    <row r="42" spans="1:6" x14ac:dyDescent="0.25">
      <c r="F42" s="1"/>
    </row>
    <row r="43" spans="1:6" x14ac:dyDescent="0.25">
      <c r="F43" s="1"/>
    </row>
    <row r="44" spans="1:6" x14ac:dyDescent="0.25">
      <c r="F44" s="1"/>
    </row>
    <row r="45" spans="1:6" x14ac:dyDescent="0.25">
      <c r="F45" s="1"/>
    </row>
    <row r="46" spans="1:6" x14ac:dyDescent="0.25">
      <c r="F46" s="1"/>
    </row>
    <row r="47" spans="1:6" x14ac:dyDescent="0.25">
      <c r="F47" s="1"/>
    </row>
    <row r="48" spans="1:6" x14ac:dyDescent="0.25">
      <c r="F48" s="1"/>
    </row>
    <row r="49" spans="6:6" x14ac:dyDescent="0.25">
      <c r="F49" s="1"/>
    </row>
    <row r="50" spans="6:6" x14ac:dyDescent="0.25">
      <c r="F50" s="1"/>
    </row>
    <row r="51" spans="6:6" x14ac:dyDescent="0.25">
      <c r="F51" s="1"/>
    </row>
    <row r="52" spans="6:6" x14ac:dyDescent="0.25">
      <c r="F52" s="1"/>
    </row>
    <row r="53" spans="6:6" x14ac:dyDescent="0.25">
      <c r="F53" s="1"/>
    </row>
    <row r="54" spans="6:6" x14ac:dyDescent="0.25">
      <c r="F54" s="1"/>
    </row>
    <row r="55" spans="6:6" x14ac:dyDescent="0.25">
      <c r="F55" s="1"/>
    </row>
    <row r="56" spans="6:6" x14ac:dyDescent="0.25">
      <c r="F56" s="1"/>
    </row>
    <row r="57" spans="6:6" x14ac:dyDescent="0.25">
      <c r="F57" s="1"/>
    </row>
    <row r="58" spans="6:6" x14ac:dyDescent="0.25">
      <c r="F58" s="1"/>
    </row>
    <row r="59" spans="6:6" x14ac:dyDescent="0.25">
      <c r="F59" s="1"/>
    </row>
    <row r="60" spans="6:6" x14ac:dyDescent="0.25">
      <c r="F60" s="1"/>
    </row>
    <row r="61" spans="6:6" x14ac:dyDescent="0.25">
      <c r="F61" s="1"/>
    </row>
    <row r="62" spans="6:6" x14ac:dyDescent="0.25">
      <c r="F62" s="1"/>
    </row>
    <row r="63" spans="6:6" x14ac:dyDescent="0.25">
      <c r="F63" s="1"/>
    </row>
  </sheetData>
  <mergeCells count="1">
    <mergeCell ref="B1:D1"/>
  </mergeCells>
  <phoneticPr fontId="1" type="noConversion"/>
  <printOptions gridLines="1"/>
  <pageMargins left="0.70866141732283472" right="0.11811023622047245" top="0.94488188976377963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10" sqref="J10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Peter Judson</cp:lastModifiedBy>
  <cp:lastPrinted>2023-03-13T15:54:29Z</cp:lastPrinted>
  <dcterms:created xsi:type="dcterms:W3CDTF">2011-03-02T16:59:05Z</dcterms:created>
  <dcterms:modified xsi:type="dcterms:W3CDTF">2023-03-20T15:33:45Z</dcterms:modified>
</cp:coreProperties>
</file>